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WBC" sheetId="1" r:id="rId1"/>
    <sheet name="limf" sheetId="2" r:id="rId2"/>
  </sheets>
  <calcPr calcId="125725"/>
</workbook>
</file>

<file path=xl/calcChain.xml><?xml version="1.0" encoding="utf-8"?>
<calcChain xmlns="http://schemas.openxmlformats.org/spreadsheetml/2006/main">
  <c r="C8" i="2"/>
  <c r="D8"/>
  <c r="E8"/>
  <c r="F8"/>
  <c r="G8"/>
  <c r="H8"/>
  <c r="I8"/>
  <c r="J8"/>
  <c r="K8"/>
  <c r="L8"/>
  <c r="M8"/>
  <c r="N8"/>
  <c r="O8"/>
  <c r="P8"/>
  <c r="Q8"/>
  <c r="R8"/>
  <c r="B8"/>
  <c r="C7"/>
  <c r="D7"/>
  <c r="E7"/>
  <c r="F7"/>
  <c r="G7"/>
  <c r="H7"/>
  <c r="I7"/>
  <c r="J7"/>
  <c r="K7"/>
  <c r="L7"/>
  <c r="M7"/>
  <c r="N7"/>
  <c r="O7"/>
  <c r="P7"/>
  <c r="Q7"/>
  <c r="R7"/>
  <c r="B7"/>
  <c r="C8" i="1"/>
  <c r="D8"/>
  <c r="E8"/>
  <c r="F8"/>
  <c r="G8"/>
  <c r="H8"/>
  <c r="I8"/>
  <c r="J8"/>
  <c r="K8"/>
  <c r="L8"/>
  <c r="M8"/>
  <c r="N8"/>
  <c r="O8"/>
  <c r="P8"/>
  <c r="Q8"/>
  <c r="R8"/>
  <c r="B8"/>
  <c r="C7"/>
  <c r="D7"/>
  <c r="E7"/>
  <c r="F7"/>
  <c r="G7"/>
  <c r="H7"/>
  <c r="I7"/>
  <c r="J7"/>
  <c r="K7"/>
  <c r="L7"/>
  <c r="M7"/>
  <c r="N7"/>
  <c r="O7"/>
  <c r="P7"/>
  <c r="Q7"/>
  <c r="R7"/>
  <c r="B7"/>
  <c r="R5" i="2"/>
  <c r="R4"/>
  <c r="R6" s="1"/>
  <c r="R30"/>
  <c r="P5"/>
  <c r="P4"/>
  <c r="P6" s="1"/>
  <c r="S166"/>
  <c r="O5"/>
  <c r="O4"/>
  <c r="O6" s="1"/>
  <c r="N5"/>
  <c r="N4"/>
  <c r="N6" s="1"/>
  <c r="L5"/>
  <c r="L4"/>
  <c r="L6" s="1"/>
  <c r="K5"/>
  <c r="K4"/>
  <c r="K6" s="1"/>
  <c r="J6"/>
  <c r="J5"/>
  <c r="J4"/>
  <c r="H5"/>
  <c r="H4"/>
  <c r="H6" s="1"/>
  <c r="G5"/>
  <c r="G4"/>
  <c r="G6" s="1"/>
  <c r="F5"/>
  <c r="F4"/>
  <c r="F6" s="1"/>
  <c r="D5"/>
  <c r="D4"/>
  <c r="D6" s="1"/>
  <c r="C5"/>
  <c r="C4"/>
  <c r="B5"/>
  <c r="B4"/>
  <c r="R5" i="1"/>
  <c r="R4"/>
  <c r="P5"/>
  <c r="O6"/>
  <c r="O5"/>
  <c r="O4"/>
  <c r="P132"/>
  <c r="P4" s="1"/>
  <c r="P6" s="1"/>
  <c r="N5"/>
  <c r="B6"/>
  <c r="N4"/>
  <c r="N6" s="1"/>
  <c r="L5"/>
  <c r="L6" s="1"/>
  <c r="L4"/>
  <c r="K5"/>
  <c r="K4"/>
  <c r="K6" s="1"/>
  <c r="J5"/>
  <c r="J4"/>
  <c r="H5"/>
  <c r="H4"/>
  <c r="H6" s="1"/>
  <c r="G5"/>
  <c r="G4"/>
  <c r="G6" s="1"/>
  <c r="F5"/>
  <c r="F4"/>
  <c r="D5"/>
  <c r="D4"/>
  <c r="D6" s="1"/>
  <c r="C6"/>
  <c r="C5"/>
  <c r="C4"/>
  <c r="B222"/>
  <c r="B221"/>
  <c r="B220"/>
  <c r="F6" l="1"/>
  <c r="J6"/>
  <c r="R6"/>
  <c r="C6" i="2"/>
  <c r="B6"/>
  <c r="B223" i="1"/>
</calcChain>
</file>

<file path=xl/sharedStrings.xml><?xml version="1.0" encoding="utf-8"?>
<sst xmlns="http://schemas.openxmlformats.org/spreadsheetml/2006/main" count="81" uniqueCount="13">
  <si>
    <t>Genotipe</t>
  </si>
  <si>
    <t>suspected</t>
  </si>
  <si>
    <t xml:space="preserve">sick </t>
  </si>
  <si>
    <t>healthy</t>
  </si>
  <si>
    <t>S</t>
  </si>
  <si>
    <t>Sx</t>
  </si>
  <si>
    <t>x</t>
  </si>
  <si>
    <t>I</t>
  </si>
  <si>
    <t>Ia</t>
  </si>
  <si>
    <t>II</t>
  </si>
  <si>
    <t>IV</t>
  </si>
  <si>
    <t>Ib</t>
  </si>
  <si>
    <t>№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</si>
</sst>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3" tint="-0.249977111117893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6" fillId="2" borderId="0" xfId="0" applyFont="1" applyFill="1"/>
    <xf numFmtId="0" fontId="6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2" borderId="1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4" fillId="0" borderId="0" xfId="0" applyFont="1"/>
    <xf numFmtId="164" fontId="0" fillId="0" borderId="0" xfId="0" applyNumberFormat="1"/>
    <xf numFmtId="0" fontId="1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3"/>
  <sheetViews>
    <sheetView workbookViewId="0">
      <selection activeCell="A7" sqref="A7:A8"/>
    </sheetView>
  </sheetViews>
  <sheetFormatPr defaultRowHeight="15"/>
  <sheetData>
    <row r="1" spans="1:18" ht="18">
      <c r="A1" s="4"/>
      <c r="B1" s="16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</row>
    <row r="2" spans="1:18" ht="18">
      <c r="A2" s="4"/>
      <c r="B2" s="15" t="s">
        <v>7</v>
      </c>
      <c r="C2" s="15"/>
      <c r="D2" s="15"/>
      <c r="E2" s="15" t="s">
        <v>8</v>
      </c>
      <c r="F2" s="15"/>
      <c r="G2" s="15"/>
      <c r="H2" s="15"/>
      <c r="I2" s="15" t="s">
        <v>9</v>
      </c>
      <c r="J2" s="15"/>
      <c r="K2" s="15"/>
      <c r="L2" s="15"/>
      <c r="M2" s="15" t="s">
        <v>10</v>
      </c>
      <c r="N2" s="15"/>
      <c r="O2" s="15"/>
      <c r="P2" s="15"/>
      <c r="Q2" s="16" t="s">
        <v>11</v>
      </c>
      <c r="R2" s="18"/>
    </row>
    <row r="3" spans="1:18">
      <c r="A3" s="5" t="s">
        <v>6</v>
      </c>
      <c r="B3" s="6">
        <v>12.303748051197696</v>
      </c>
      <c r="C3" s="6">
        <v>24.18013258497222</v>
      </c>
      <c r="D3" s="6">
        <v>4.9534277962962951</v>
      </c>
      <c r="E3" s="5" t="s">
        <v>6</v>
      </c>
      <c r="F3" s="6">
        <v>11.261735808856466</v>
      </c>
      <c r="G3" s="6">
        <v>19.817139477700319</v>
      </c>
      <c r="H3" s="6">
        <v>7.0647219457377046</v>
      </c>
      <c r="I3" s="5" t="s">
        <v>6</v>
      </c>
      <c r="J3" s="6">
        <v>9.7291164962240533</v>
      </c>
      <c r="K3" s="6">
        <v>17.400078918999998</v>
      </c>
      <c r="L3" s="6">
        <v>6.8105411980019728</v>
      </c>
      <c r="M3" s="5" t="s">
        <v>6</v>
      </c>
      <c r="N3" s="6">
        <v>11.69651474639447</v>
      </c>
      <c r="O3" s="6">
        <v>17.254716350468552</v>
      </c>
      <c r="P3" s="6">
        <v>8.3597405241052787</v>
      </c>
      <c r="Q3" s="5" t="s">
        <v>6</v>
      </c>
      <c r="R3" s="5">
        <v>11.362142753917748</v>
      </c>
    </row>
    <row r="4" spans="1:18">
      <c r="A4" s="5" t="s">
        <v>4</v>
      </c>
      <c r="B4" s="6">
        <v>1.0471902831341262</v>
      </c>
      <c r="C4" s="6">
        <f>STDEV(C10:C27)</f>
        <v>4.9373194842701018</v>
      </c>
      <c r="D4" s="6">
        <f>STDEV(D10:D36)</f>
        <v>1.4984372704017124</v>
      </c>
      <c r="E4" s="5" t="s">
        <v>4</v>
      </c>
      <c r="F4" s="6">
        <f>STDEV(F10:F65)</f>
        <v>1.8756927777262624</v>
      </c>
      <c r="G4" s="6">
        <f>STDEV(G10:G36)</f>
        <v>3.2307321606915798</v>
      </c>
      <c r="H4" s="6">
        <f>STDEV(H10:H104)</f>
        <v>2.3576886042386627</v>
      </c>
      <c r="I4" s="5" t="s">
        <v>4</v>
      </c>
      <c r="J4" s="6">
        <f>STDEV(J10:J106)</f>
        <v>1.9843024416558848</v>
      </c>
      <c r="K4" s="6">
        <f>STDEV(K10:K12)</f>
        <v>2.971735874831968</v>
      </c>
      <c r="L4" s="6">
        <f>STDEV(L10:L48)</f>
        <v>1.9053440792179044</v>
      </c>
      <c r="M4" s="5" t="s">
        <v>4</v>
      </c>
      <c r="N4" s="6">
        <f>STDEV(N10:N77)</f>
        <v>2.8986797389118646</v>
      </c>
      <c r="O4" s="10">
        <f>STDEV(O10:O13)</f>
        <v>2.2522556441574024</v>
      </c>
      <c r="P4" s="11">
        <f>STDEV(P10:P132)</f>
        <v>2.8634535773129861</v>
      </c>
      <c r="Q4" s="5" t="s">
        <v>4</v>
      </c>
      <c r="R4" s="5">
        <f>STDEV(R10:R29)</f>
        <v>1.6476765532753392</v>
      </c>
    </row>
    <row r="5" spans="1:18">
      <c r="A5" s="5"/>
      <c r="B5" s="6">
        <v>14.491376746189438</v>
      </c>
      <c r="C5" s="6">
        <f>SQRT(17)</f>
        <v>4.1231056256176606</v>
      </c>
      <c r="D5" s="6">
        <f>SQRT(26)</f>
        <v>5.0990195135927845</v>
      </c>
      <c r="E5" s="5"/>
      <c r="F5" s="6">
        <f>SQRT(56)</f>
        <v>7.4833147735478827</v>
      </c>
      <c r="G5" s="6">
        <f>SQRT(26)</f>
        <v>5.0990195135927845</v>
      </c>
      <c r="H5" s="6">
        <f>SQRT(95)</f>
        <v>9.7467943448089631</v>
      </c>
      <c r="I5" s="5"/>
      <c r="J5" s="6">
        <f>SQRT(97)</f>
        <v>9.8488578017961039</v>
      </c>
      <c r="K5" s="6">
        <f>SQRT(2)</f>
        <v>1.4142135623730951</v>
      </c>
      <c r="L5" s="6">
        <f>SQRT(39)</f>
        <v>6.2449979983983983</v>
      </c>
      <c r="M5" s="5"/>
      <c r="N5" s="6">
        <f>SQRT(68)</f>
        <v>8.2462112512353212</v>
      </c>
      <c r="O5" s="11">
        <f>SQRT(3)</f>
        <v>1.7320508075688772</v>
      </c>
      <c r="P5" s="11">
        <f>SQRT(122)</f>
        <v>11.045361017187261</v>
      </c>
      <c r="Q5" s="5"/>
      <c r="R5" s="5">
        <f>SQRT(19)</f>
        <v>4.358898943540674</v>
      </c>
    </row>
    <row r="6" spans="1:18">
      <c r="A6" s="5" t="s">
        <v>5</v>
      </c>
      <c r="B6" s="1">
        <f>B4/B5</f>
        <v>7.2262994846882908E-2</v>
      </c>
      <c r="C6" s="6">
        <f>C4/C5</f>
        <v>1.1974758671215142</v>
      </c>
      <c r="D6" s="6">
        <f>D4/D5</f>
        <v>0.29386772621819385</v>
      </c>
      <c r="E6" s="5" t="s">
        <v>5</v>
      </c>
      <c r="F6" s="6">
        <f>F4/F5</f>
        <v>0.25064999061064297</v>
      </c>
      <c r="G6" s="6">
        <f>G4/G5</f>
        <v>0.6335987050214672</v>
      </c>
      <c r="H6" s="6">
        <f>H4/H5</f>
        <v>0.24189374689067303</v>
      </c>
      <c r="I6" s="5" t="s">
        <v>5</v>
      </c>
      <c r="J6" s="6">
        <f>J4/J5</f>
        <v>0.20147538746005797</v>
      </c>
      <c r="K6" s="6">
        <f>K4/K5</f>
        <v>2.1013345889890216</v>
      </c>
      <c r="L6" s="6">
        <f>L4/L5</f>
        <v>0.3050992297686167</v>
      </c>
      <c r="M6" s="5" t="s">
        <v>5</v>
      </c>
      <c r="N6" s="6">
        <f>N4/N5</f>
        <v>0.35151655112857177</v>
      </c>
      <c r="O6" s="11">
        <f>O4/O5</f>
        <v>1.3003404024381304</v>
      </c>
      <c r="P6" s="11">
        <f>P4/P5</f>
        <v>0.2592449058801497</v>
      </c>
      <c r="Q6" s="5" t="s">
        <v>5</v>
      </c>
      <c r="R6" s="5">
        <f>R4/R5</f>
        <v>0.37800292565097965</v>
      </c>
    </row>
    <row r="7" spans="1:18">
      <c r="A7" s="1">
        <v>0.95</v>
      </c>
      <c r="B7" s="1">
        <f>B3+B4*0.95</f>
        <v>13.298578820175116</v>
      </c>
      <c r="C7" s="1">
        <f t="shared" ref="C7:R7" si="0">C3+C4*0.95</f>
        <v>28.870586095028816</v>
      </c>
      <c r="D7" s="1">
        <f t="shared" si="0"/>
        <v>6.3769432031779214</v>
      </c>
      <c r="E7" s="1" t="e">
        <f t="shared" si="0"/>
        <v>#VALUE!</v>
      </c>
      <c r="F7" s="1">
        <f t="shared" si="0"/>
        <v>13.043643947696415</v>
      </c>
      <c r="G7" s="1">
        <f t="shared" si="0"/>
        <v>22.886335030357319</v>
      </c>
      <c r="H7" s="1">
        <f t="shared" si="0"/>
        <v>9.304526119764434</v>
      </c>
      <c r="I7" s="1" t="e">
        <f t="shared" si="0"/>
        <v>#VALUE!</v>
      </c>
      <c r="J7" s="1">
        <f t="shared" si="0"/>
        <v>11.614203815797143</v>
      </c>
      <c r="K7" s="1">
        <f t="shared" si="0"/>
        <v>20.223228000090369</v>
      </c>
      <c r="L7" s="1">
        <f t="shared" si="0"/>
        <v>8.6206180732589814</v>
      </c>
      <c r="M7" s="1" t="e">
        <f t="shared" si="0"/>
        <v>#VALUE!</v>
      </c>
      <c r="N7" s="1">
        <f t="shared" si="0"/>
        <v>14.450260498360741</v>
      </c>
      <c r="O7" s="1">
        <f t="shared" si="0"/>
        <v>19.394359212418085</v>
      </c>
      <c r="P7" s="1">
        <f t="shared" si="0"/>
        <v>11.080021422552615</v>
      </c>
      <c r="Q7" s="1" t="e">
        <f t="shared" si="0"/>
        <v>#VALUE!</v>
      </c>
      <c r="R7" s="1">
        <f t="shared" si="0"/>
        <v>12.92743547952932</v>
      </c>
    </row>
    <row r="8" spans="1:18">
      <c r="A8" s="1">
        <v>-0.95</v>
      </c>
      <c r="B8" s="1">
        <f>B3-B4*0.95</f>
        <v>11.308917282220275</v>
      </c>
      <c r="C8" s="1">
        <f t="shared" ref="C8:R8" si="1">C3-C4*0.95</f>
        <v>19.489679074915625</v>
      </c>
      <c r="D8" s="1">
        <f t="shared" si="1"/>
        <v>3.5299123894146684</v>
      </c>
      <c r="E8" s="1" t="e">
        <f t="shared" si="1"/>
        <v>#VALUE!</v>
      </c>
      <c r="F8" s="1">
        <f t="shared" si="1"/>
        <v>9.4798276700165172</v>
      </c>
      <c r="G8" s="1">
        <f t="shared" si="1"/>
        <v>16.74794392504332</v>
      </c>
      <c r="H8" s="1">
        <f t="shared" si="1"/>
        <v>4.8249177717109752</v>
      </c>
      <c r="I8" s="1" t="e">
        <f t="shared" si="1"/>
        <v>#VALUE!</v>
      </c>
      <c r="J8" s="1">
        <f t="shared" si="1"/>
        <v>7.8440291766509631</v>
      </c>
      <c r="K8" s="1">
        <f t="shared" si="1"/>
        <v>14.576929837909629</v>
      </c>
      <c r="L8" s="1">
        <f t="shared" si="1"/>
        <v>5.0004643227449641</v>
      </c>
      <c r="M8" s="1" t="e">
        <f t="shared" si="1"/>
        <v>#VALUE!</v>
      </c>
      <c r="N8" s="1">
        <f t="shared" si="1"/>
        <v>8.9427689944281994</v>
      </c>
      <c r="O8" s="1">
        <f t="shared" si="1"/>
        <v>15.11507348851902</v>
      </c>
      <c r="P8" s="1">
        <f t="shared" si="1"/>
        <v>5.6394596256579419</v>
      </c>
      <c r="Q8" s="1" t="e">
        <f t="shared" si="1"/>
        <v>#VALUE!</v>
      </c>
      <c r="R8" s="1">
        <f t="shared" si="1"/>
        <v>9.7968500283061761</v>
      </c>
    </row>
    <row r="9" spans="1:18" ht="15.75">
      <c r="A9" s="7" t="s">
        <v>12</v>
      </c>
      <c r="B9" s="8" t="s">
        <v>1</v>
      </c>
      <c r="C9" s="8" t="s">
        <v>2</v>
      </c>
      <c r="D9" s="8" t="s">
        <v>3</v>
      </c>
      <c r="E9" s="9" t="s">
        <v>12</v>
      </c>
      <c r="F9" s="8" t="s">
        <v>1</v>
      </c>
      <c r="G9" s="8" t="s">
        <v>2</v>
      </c>
      <c r="H9" s="8" t="s">
        <v>3</v>
      </c>
      <c r="I9" s="9" t="s">
        <v>12</v>
      </c>
      <c r="J9" s="8" t="s">
        <v>1</v>
      </c>
      <c r="K9" s="8" t="s">
        <v>2</v>
      </c>
      <c r="L9" s="8" t="s">
        <v>3</v>
      </c>
      <c r="M9" s="9" t="s">
        <v>12</v>
      </c>
      <c r="N9" s="8" t="s">
        <v>1</v>
      </c>
      <c r="O9" s="8" t="s">
        <v>2</v>
      </c>
      <c r="P9" s="8" t="s">
        <v>3</v>
      </c>
      <c r="Q9" s="9" t="s">
        <v>12</v>
      </c>
      <c r="R9" s="8" t="s">
        <v>1</v>
      </c>
    </row>
    <row r="10" spans="1:18">
      <c r="A10" s="2">
        <v>1</v>
      </c>
      <c r="B10">
        <v>10.3</v>
      </c>
      <c r="C10">
        <v>30.767575000000001</v>
      </c>
      <c r="D10">
        <v>6.6343249999999996</v>
      </c>
      <c r="E10" s="3">
        <v>1</v>
      </c>
      <c r="F10">
        <v>13.2923829</v>
      </c>
      <c r="G10">
        <v>17.9757432</v>
      </c>
      <c r="H10">
        <v>12.238758181818101</v>
      </c>
      <c r="I10" s="3">
        <v>1</v>
      </c>
      <c r="J10">
        <v>13.1358587516039</v>
      </c>
      <c r="K10">
        <v>15.107900000000001</v>
      </c>
      <c r="L10">
        <v>11.645634536727201</v>
      </c>
      <c r="M10" s="3">
        <v>1</v>
      </c>
      <c r="N10">
        <v>10.292999999999999</v>
      </c>
      <c r="O10">
        <v>20.6236247283334</v>
      </c>
      <c r="P10">
        <v>8.8926257846224992</v>
      </c>
      <c r="Q10" s="12">
        <v>1</v>
      </c>
      <c r="R10">
        <v>11.344447000000001</v>
      </c>
    </row>
    <row r="11" spans="1:18">
      <c r="A11" s="2">
        <v>2</v>
      </c>
      <c r="B11">
        <v>11.344447000000001</v>
      </c>
      <c r="C11">
        <v>28.676645400000002</v>
      </c>
      <c r="D11">
        <v>6.3453999999999997</v>
      </c>
      <c r="E11" s="3">
        <v>2</v>
      </c>
      <c r="F11">
        <v>9.934984</v>
      </c>
      <c r="G11">
        <v>19.500526377692999</v>
      </c>
      <c r="H11">
        <v>9.934984</v>
      </c>
      <c r="I11" s="3">
        <v>2</v>
      </c>
      <c r="J11">
        <v>9.5440605141250003</v>
      </c>
      <c r="K11">
        <v>16.334686757</v>
      </c>
      <c r="L11">
        <v>6.9778560000000001</v>
      </c>
      <c r="M11" s="3">
        <v>2</v>
      </c>
      <c r="N11">
        <v>10.91381</v>
      </c>
      <c r="O11">
        <v>16.243868756400001</v>
      </c>
      <c r="P11">
        <v>5.4333333333332998</v>
      </c>
      <c r="Q11" s="12">
        <v>2</v>
      </c>
      <c r="R11">
        <v>12.73884</v>
      </c>
    </row>
    <row r="12" spans="1:18">
      <c r="A12" s="2">
        <v>3</v>
      </c>
      <c r="B12">
        <v>12.73884</v>
      </c>
      <c r="C12">
        <v>25.864554537</v>
      </c>
      <c r="D12">
        <v>3.2425000000000002</v>
      </c>
      <c r="E12" s="3">
        <v>3</v>
      </c>
      <c r="F12">
        <v>10.292999999999999</v>
      </c>
      <c r="G12">
        <v>18.6236247283334</v>
      </c>
      <c r="H12">
        <v>10.292999999999999</v>
      </c>
      <c r="I12" s="3">
        <v>3</v>
      </c>
      <c r="J12">
        <v>10.0424403686849</v>
      </c>
      <c r="K12">
        <v>20.757650000000002</v>
      </c>
      <c r="L12">
        <v>9.8978967393497399</v>
      </c>
      <c r="M12" s="3">
        <v>3</v>
      </c>
      <c r="N12">
        <v>13.938000000000001</v>
      </c>
      <c r="O12">
        <v>16.257873517140801</v>
      </c>
      <c r="P12">
        <v>4.2151250999999998</v>
      </c>
      <c r="Q12" s="12">
        <v>3</v>
      </c>
      <c r="R12">
        <v>13.0733333333333</v>
      </c>
    </row>
    <row r="13" spans="1:18">
      <c r="A13" s="2">
        <v>4</v>
      </c>
      <c r="B13">
        <v>13.2923829</v>
      </c>
      <c r="C13">
        <v>18.756754000000001</v>
      </c>
      <c r="D13">
        <v>4.3243999999999998</v>
      </c>
      <c r="E13" s="3">
        <v>4</v>
      </c>
      <c r="F13">
        <v>10.91381</v>
      </c>
      <c r="G13">
        <v>17.289960917179901</v>
      </c>
      <c r="H13">
        <v>10.91381</v>
      </c>
      <c r="I13" s="3">
        <v>4</v>
      </c>
      <c r="J13">
        <v>4.2578755555555601</v>
      </c>
      <c r="L13">
        <v>3.7665999999999999</v>
      </c>
      <c r="M13" s="3">
        <v>4</v>
      </c>
      <c r="N13">
        <v>12.8474</v>
      </c>
      <c r="O13">
        <v>15.8934984</v>
      </c>
      <c r="P13">
        <v>6.3243999999999998</v>
      </c>
      <c r="Q13" s="12">
        <v>4</v>
      </c>
      <c r="R13">
        <v>10.0446666666667</v>
      </c>
    </row>
    <row r="14" spans="1:18">
      <c r="A14" s="2">
        <v>5</v>
      </c>
      <c r="B14">
        <v>9.934984</v>
      </c>
      <c r="C14">
        <v>18.656352200000001</v>
      </c>
      <c r="D14">
        <v>5.12432</v>
      </c>
      <c r="E14" s="3">
        <v>5</v>
      </c>
      <c r="F14">
        <v>13.938000000000001</v>
      </c>
      <c r="G14">
        <v>16.5327272727273</v>
      </c>
      <c r="H14">
        <v>6.6343249999999996</v>
      </c>
      <c r="I14" s="3">
        <v>5</v>
      </c>
      <c r="J14">
        <v>9.2712406051412497</v>
      </c>
      <c r="L14">
        <v>6.9875429999999996</v>
      </c>
      <c r="M14" s="3">
        <v>5</v>
      </c>
      <c r="N14">
        <v>11.92384</v>
      </c>
      <c r="P14">
        <v>8.5426257846224996</v>
      </c>
      <c r="Q14" s="12">
        <v>5</v>
      </c>
      <c r="R14">
        <v>8.6445066666666595</v>
      </c>
    </row>
    <row r="15" spans="1:18">
      <c r="A15" s="2">
        <v>6</v>
      </c>
      <c r="B15">
        <v>10.292999999999999</v>
      </c>
      <c r="C15">
        <v>16.785764499999999</v>
      </c>
      <c r="D15">
        <v>7.2343200000000003</v>
      </c>
      <c r="E15" s="3">
        <v>6</v>
      </c>
      <c r="F15">
        <v>12.8474</v>
      </c>
      <c r="G15">
        <v>19.057873517140798</v>
      </c>
      <c r="H15">
        <v>6.3453999999999997</v>
      </c>
      <c r="I15" s="3">
        <v>6</v>
      </c>
      <c r="J15">
        <v>13.0733333333333</v>
      </c>
      <c r="L15">
        <v>5.6986749999999997</v>
      </c>
      <c r="M15" s="3">
        <v>6</v>
      </c>
      <c r="N15">
        <v>11.4333333333333</v>
      </c>
      <c r="P15">
        <v>8.6420877128299995</v>
      </c>
      <c r="Q15" s="12">
        <v>6</v>
      </c>
      <c r="R15">
        <v>12.732128749975301</v>
      </c>
    </row>
    <row r="16" spans="1:18">
      <c r="A16" s="2">
        <v>7</v>
      </c>
      <c r="B16">
        <v>10.91381</v>
      </c>
      <c r="C16">
        <v>31.896875399999999</v>
      </c>
      <c r="D16">
        <v>1.2232000000000001</v>
      </c>
      <c r="E16" s="3">
        <v>7</v>
      </c>
      <c r="F16">
        <v>11.92384</v>
      </c>
      <c r="G16">
        <v>18.767854</v>
      </c>
      <c r="H16">
        <v>3.2425000000000002</v>
      </c>
      <c r="I16" s="3">
        <v>7</v>
      </c>
      <c r="J16">
        <v>9.9003934974524999</v>
      </c>
      <c r="L16">
        <v>7.675764</v>
      </c>
      <c r="M16" s="3">
        <v>7</v>
      </c>
      <c r="N16">
        <v>12.029696969697</v>
      </c>
      <c r="P16">
        <v>9.2712406051412497</v>
      </c>
      <c r="Q16" s="12">
        <v>7</v>
      </c>
      <c r="R16">
        <v>14.369776</v>
      </c>
    </row>
    <row r="17" spans="1:18">
      <c r="A17" s="2">
        <v>8</v>
      </c>
      <c r="B17">
        <v>13.938000000000001</v>
      </c>
      <c r="C17">
        <v>26.89756744</v>
      </c>
      <c r="D17">
        <v>4.2353199999999998</v>
      </c>
      <c r="E17" s="3">
        <v>8</v>
      </c>
      <c r="F17">
        <v>11.4333333333333</v>
      </c>
      <c r="G17">
        <v>23.404476674228299</v>
      </c>
      <c r="H17">
        <v>4.3243999999999998</v>
      </c>
      <c r="I17" s="3">
        <v>8</v>
      </c>
      <c r="J17">
        <v>12.675757575757601</v>
      </c>
      <c r="L17">
        <v>6.7675000000000001</v>
      </c>
      <c r="M17" s="3">
        <v>8</v>
      </c>
      <c r="N17">
        <v>18.5327272727273</v>
      </c>
      <c r="P17">
        <v>9.9003934974524999</v>
      </c>
      <c r="Q17" s="12">
        <v>8</v>
      </c>
      <c r="R17">
        <v>9.934984</v>
      </c>
    </row>
    <row r="18" spans="1:18">
      <c r="A18" s="2">
        <v>9</v>
      </c>
      <c r="B18">
        <v>12.8474</v>
      </c>
      <c r="C18">
        <v>22.867574000000001</v>
      </c>
      <c r="D18">
        <v>7.3239999999999998</v>
      </c>
      <c r="E18" s="3">
        <v>9</v>
      </c>
      <c r="F18">
        <v>12.029696969697</v>
      </c>
      <c r="G18">
        <v>26.500526377692999</v>
      </c>
      <c r="H18">
        <v>5.12432</v>
      </c>
      <c r="I18" s="3">
        <v>9</v>
      </c>
      <c r="J18">
        <v>13.123030303030299</v>
      </c>
      <c r="L18">
        <v>5.3685999999999998</v>
      </c>
      <c r="M18" s="3">
        <v>9</v>
      </c>
      <c r="N18">
        <v>14.369776</v>
      </c>
      <c r="P18">
        <v>5.12432</v>
      </c>
      <c r="Q18" s="12">
        <v>9</v>
      </c>
      <c r="R18">
        <v>12.675757575757601</v>
      </c>
    </row>
    <row r="19" spans="1:18">
      <c r="A19" s="2">
        <v>10</v>
      </c>
      <c r="B19">
        <v>11.92384</v>
      </c>
      <c r="C19">
        <v>22.887567399999998</v>
      </c>
      <c r="D19">
        <v>5.3223551499999999</v>
      </c>
      <c r="E19" s="3">
        <v>10</v>
      </c>
      <c r="F19">
        <v>11.5327272727273</v>
      </c>
      <c r="G19">
        <v>20.6236247283334</v>
      </c>
      <c r="H19">
        <v>8.3084269707636</v>
      </c>
      <c r="I19" s="3">
        <v>10</v>
      </c>
      <c r="J19">
        <v>8.5426257846224996</v>
      </c>
      <c r="L19">
        <v>4.7965429999999998</v>
      </c>
      <c r="M19" s="3">
        <v>10</v>
      </c>
      <c r="N19">
        <v>11.6321212121212</v>
      </c>
      <c r="P19">
        <v>7.2843200000000001</v>
      </c>
      <c r="Q19" s="12">
        <v>10</v>
      </c>
      <c r="R19">
        <v>11.830909090909101</v>
      </c>
    </row>
    <row r="20" spans="1:18">
      <c r="A20" s="2">
        <v>11</v>
      </c>
      <c r="B20">
        <v>12.6260606060606</v>
      </c>
      <c r="C20">
        <v>23.785645630000001</v>
      </c>
      <c r="D20">
        <v>4.2151250999999998</v>
      </c>
      <c r="E20" s="3">
        <v>11</v>
      </c>
      <c r="F20">
        <v>14.369776</v>
      </c>
      <c r="G20">
        <v>17.9899609171799</v>
      </c>
      <c r="H20">
        <v>9.1728743019460008</v>
      </c>
      <c r="I20" s="3">
        <v>11</v>
      </c>
      <c r="J20">
        <v>8.6420877128299995</v>
      </c>
      <c r="L20">
        <v>6.3399239999999999</v>
      </c>
      <c r="M20" s="3">
        <v>11</v>
      </c>
      <c r="N20">
        <v>12.6360790465106</v>
      </c>
      <c r="P20">
        <v>6.3243999999999998</v>
      </c>
      <c r="Q20" s="12">
        <v>11</v>
      </c>
      <c r="R20">
        <v>9.2712406051412497</v>
      </c>
    </row>
    <row r="21" spans="1:18">
      <c r="A21" s="2">
        <v>12</v>
      </c>
      <c r="B21">
        <v>13.1727272727273</v>
      </c>
      <c r="C21">
        <v>22.7564563</v>
      </c>
      <c r="D21">
        <v>5.2232000000000003</v>
      </c>
      <c r="E21" s="3">
        <v>12</v>
      </c>
      <c r="F21">
        <v>11.6321212121212</v>
      </c>
      <c r="G21">
        <v>28.018758757400001</v>
      </c>
      <c r="H21">
        <v>3.3454000000000002</v>
      </c>
      <c r="I21" s="3">
        <v>12</v>
      </c>
      <c r="J21">
        <v>9.2712406051412497</v>
      </c>
      <c r="L21">
        <v>7.7544455000000001</v>
      </c>
      <c r="M21" s="3">
        <v>12</v>
      </c>
      <c r="N21">
        <v>12.732128749975301</v>
      </c>
      <c r="P21">
        <v>7.4444266666666703</v>
      </c>
      <c r="Q21" s="12">
        <v>12</v>
      </c>
      <c r="R21">
        <v>10.92384</v>
      </c>
    </row>
    <row r="22" spans="1:18">
      <c r="A22" s="2">
        <v>13</v>
      </c>
      <c r="B22">
        <v>15.5327272727273</v>
      </c>
      <c r="C22">
        <v>20.898599999999998</v>
      </c>
      <c r="D22">
        <v>3.3454000000000002</v>
      </c>
      <c r="E22" s="3">
        <v>13</v>
      </c>
      <c r="F22">
        <v>12.6360790465106</v>
      </c>
      <c r="G22">
        <v>21.029248830037702</v>
      </c>
      <c r="H22">
        <v>6.2424999999999997</v>
      </c>
      <c r="I22" s="3">
        <v>13</v>
      </c>
      <c r="J22">
        <v>10.5466789894403</v>
      </c>
      <c r="L22">
        <v>4.3689669999999996</v>
      </c>
      <c r="M22" s="3">
        <v>13</v>
      </c>
      <c r="N22">
        <v>12.82817845344</v>
      </c>
      <c r="P22">
        <v>5.0434666666666699</v>
      </c>
      <c r="Q22" s="12">
        <v>13</v>
      </c>
      <c r="R22">
        <v>11.4333333333333</v>
      </c>
    </row>
    <row r="23" spans="1:18">
      <c r="A23" s="2">
        <v>14</v>
      </c>
      <c r="B23">
        <v>7.5824242424242003</v>
      </c>
      <c r="C23">
        <v>28.356453420000001</v>
      </c>
      <c r="D23">
        <v>6.2424999999999997</v>
      </c>
      <c r="E23" s="3">
        <v>14</v>
      </c>
      <c r="F23">
        <v>12.732128749975301</v>
      </c>
      <c r="G23">
        <v>24.011815844571</v>
      </c>
      <c r="H23">
        <v>12.4610234123402</v>
      </c>
      <c r="I23" s="3">
        <v>14</v>
      </c>
      <c r="J23">
        <v>5.12432</v>
      </c>
      <c r="L23">
        <v>6.7965429999999998</v>
      </c>
      <c r="M23" s="3">
        <v>14</v>
      </c>
      <c r="N23">
        <v>12.324228156904701</v>
      </c>
      <c r="P23">
        <v>8.6445066666666701</v>
      </c>
      <c r="Q23" s="12">
        <v>14</v>
      </c>
      <c r="R23">
        <v>12.029696969697</v>
      </c>
    </row>
    <row r="24" spans="1:18">
      <c r="A24" s="2">
        <v>15</v>
      </c>
      <c r="B24">
        <v>11.6321212121212</v>
      </c>
      <c r="C24">
        <v>17.9757432</v>
      </c>
      <c r="D24">
        <v>4.3243999999999998</v>
      </c>
      <c r="E24" s="3">
        <v>15</v>
      </c>
      <c r="F24">
        <v>12.82817845344</v>
      </c>
      <c r="G24">
        <v>16.5327272727273</v>
      </c>
      <c r="H24">
        <v>8.5570731158049007</v>
      </c>
      <c r="I24" s="3">
        <v>15</v>
      </c>
      <c r="J24">
        <v>7.2843200000000001</v>
      </c>
      <c r="L24">
        <v>4.3399239999999999</v>
      </c>
      <c r="M24" s="3">
        <v>15</v>
      </c>
      <c r="N24">
        <v>17.020277860369401</v>
      </c>
      <c r="P24">
        <v>6.24454666666667</v>
      </c>
      <c r="Q24" s="12">
        <v>15</v>
      </c>
      <c r="R24">
        <v>10.64208771283</v>
      </c>
    </row>
    <row r="25" spans="1:18">
      <c r="A25" s="2">
        <v>16</v>
      </c>
      <c r="B25">
        <v>13.0733333333333</v>
      </c>
      <c r="C25">
        <v>18.767854</v>
      </c>
      <c r="D25">
        <v>5.12432</v>
      </c>
      <c r="E25" s="3">
        <v>16</v>
      </c>
      <c r="F25">
        <v>12.324228156904701</v>
      </c>
      <c r="G25">
        <v>19.057873517140798</v>
      </c>
      <c r="H25">
        <v>5.3223551499999999</v>
      </c>
      <c r="I25" s="3">
        <v>16</v>
      </c>
      <c r="J25">
        <v>6.3243999999999998</v>
      </c>
      <c r="L25">
        <v>7.7544455000000001</v>
      </c>
      <c r="M25" s="3">
        <v>16</v>
      </c>
      <c r="N25">
        <v>13.116327563834201</v>
      </c>
      <c r="P25">
        <v>6.6343249999999996</v>
      </c>
      <c r="Q25" s="12">
        <v>16</v>
      </c>
      <c r="R25">
        <v>9.2712406051412497</v>
      </c>
    </row>
    <row r="26" spans="1:18">
      <c r="A26" s="2">
        <v>17</v>
      </c>
      <c r="B26">
        <v>13.123030303030299</v>
      </c>
      <c r="C26">
        <v>31.768758757400001</v>
      </c>
      <c r="D26">
        <v>7.2343200000000003</v>
      </c>
      <c r="E26" s="3">
        <v>17</v>
      </c>
      <c r="F26">
        <v>13.020277860369401</v>
      </c>
      <c r="G26">
        <v>18.767854</v>
      </c>
      <c r="H26">
        <v>4.2151250999999998</v>
      </c>
      <c r="I26" s="3">
        <v>17</v>
      </c>
      <c r="J26">
        <v>7.4444266666666703</v>
      </c>
      <c r="L26">
        <v>7.9215400000000002</v>
      </c>
      <c r="M26" s="3">
        <v>17</v>
      </c>
      <c r="N26">
        <v>13.212377267298899</v>
      </c>
      <c r="P26">
        <v>6.3453999999999997</v>
      </c>
      <c r="Q26" s="12">
        <v>17</v>
      </c>
      <c r="R26">
        <v>10.5466789894403</v>
      </c>
    </row>
    <row r="27" spans="1:18">
      <c r="A27" s="2">
        <v>18</v>
      </c>
      <c r="B27">
        <v>12.675757575757601</v>
      </c>
      <c r="C27">
        <v>26.875645345100001</v>
      </c>
      <c r="D27">
        <v>6.2343250000000001</v>
      </c>
      <c r="E27" s="3">
        <v>18</v>
      </c>
      <c r="F27">
        <v>13.116327563834201</v>
      </c>
      <c r="G27">
        <v>15.196327563834201</v>
      </c>
      <c r="H27">
        <v>5.2232000000000003</v>
      </c>
      <c r="I27" s="3">
        <v>18</v>
      </c>
      <c r="J27">
        <v>11.0446666666667</v>
      </c>
      <c r="L27">
        <v>5.40049125</v>
      </c>
      <c r="M27" s="3">
        <v>18</v>
      </c>
      <c r="N27">
        <v>13.1358587516039</v>
      </c>
      <c r="P27">
        <v>3.2425000000000002</v>
      </c>
      <c r="Q27" s="12">
        <v>18</v>
      </c>
      <c r="R27">
        <v>12.7048973743502</v>
      </c>
    </row>
    <row r="28" spans="1:18">
      <c r="A28" s="2">
        <v>19</v>
      </c>
      <c r="B28">
        <v>11.830909090909101</v>
      </c>
      <c r="D28">
        <v>4.3353200000000003</v>
      </c>
      <c r="E28" s="3">
        <v>19</v>
      </c>
      <c r="F28">
        <v>13.212377267298899</v>
      </c>
      <c r="G28">
        <v>18.232128749975299</v>
      </c>
      <c r="H28">
        <v>8.3649737088754996</v>
      </c>
      <c r="I28" s="3">
        <v>19</v>
      </c>
      <c r="J28">
        <v>8.6445066666666595</v>
      </c>
      <c r="L28">
        <v>8.8794424999999997</v>
      </c>
      <c r="M28" s="3">
        <v>19</v>
      </c>
      <c r="N28">
        <v>9.5440605141250003</v>
      </c>
      <c r="P28">
        <v>11.92384</v>
      </c>
      <c r="Q28" s="12">
        <v>19</v>
      </c>
      <c r="R28">
        <v>13.785943738446299</v>
      </c>
    </row>
    <row r="29" spans="1:18">
      <c r="A29" s="2">
        <v>20</v>
      </c>
      <c r="B29">
        <v>11.8806060606061</v>
      </c>
      <c r="D29">
        <v>3.9239999999999999</v>
      </c>
      <c r="E29" s="3">
        <v>20</v>
      </c>
      <c r="F29">
        <v>8.3084269707636</v>
      </c>
      <c r="G29">
        <v>20.82817845344</v>
      </c>
      <c r="H29">
        <v>6.2424999999999997</v>
      </c>
      <c r="I29" s="3">
        <v>20</v>
      </c>
      <c r="J29">
        <v>9.2445466666666807</v>
      </c>
      <c r="L29">
        <v>4.3583937500000003</v>
      </c>
      <c r="M29" s="3">
        <v>20</v>
      </c>
      <c r="N29">
        <v>10.0424403686849</v>
      </c>
      <c r="P29">
        <v>7.2843200000000001</v>
      </c>
      <c r="Q29" s="12">
        <v>20</v>
      </c>
      <c r="R29">
        <v>9.2445466666666807</v>
      </c>
    </row>
    <row r="30" spans="1:18">
      <c r="A30" s="2">
        <v>21</v>
      </c>
      <c r="B30">
        <v>11.930303030303</v>
      </c>
      <c r="D30">
        <v>5.3223551499999999</v>
      </c>
      <c r="E30" s="3">
        <v>21</v>
      </c>
      <c r="F30">
        <v>13.404476674228301</v>
      </c>
      <c r="G30">
        <v>22.876756</v>
      </c>
      <c r="H30">
        <v>4.3243999999999998</v>
      </c>
      <c r="I30" s="3">
        <v>21</v>
      </c>
      <c r="J30">
        <v>9.8445866666666806</v>
      </c>
      <c r="L30">
        <v>6.7965429999999998</v>
      </c>
      <c r="M30" s="3">
        <v>21</v>
      </c>
      <c r="N30">
        <v>7.2578755555555601</v>
      </c>
      <c r="P30">
        <v>7.2343200000000003</v>
      </c>
    </row>
    <row r="31" spans="1:18">
      <c r="A31" s="2">
        <v>22</v>
      </c>
      <c r="B31">
        <v>11.98</v>
      </c>
      <c r="D31">
        <v>4.2151250999999998</v>
      </c>
      <c r="E31" s="3">
        <v>22</v>
      </c>
      <c r="F31">
        <v>7.5005263776930002</v>
      </c>
      <c r="G31">
        <v>19.057873517140798</v>
      </c>
      <c r="H31">
        <v>5.12432</v>
      </c>
      <c r="I31" s="3">
        <v>22</v>
      </c>
      <c r="J31">
        <v>10.4446266666667</v>
      </c>
      <c r="L31">
        <v>6.8756399999999998</v>
      </c>
      <c r="M31" s="3">
        <v>22</v>
      </c>
      <c r="N31">
        <v>9.2712406051412497</v>
      </c>
      <c r="P31">
        <v>1.2232000000000001</v>
      </c>
    </row>
    <row r="32" spans="1:18">
      <c r="A32" s="2">
        <v>23</v>
      </c>
      <c r="B32">
        <v>12.029696969697</v>
      </c>
      <c r="D32">
        <v>3.4954000000000001</v>
      </c>
      <c r="E32" s="3">
        <v>23</v>
      </c>
      <c r="F32">
        <v>12.1965760811577</v>
      </c>
      <c r="G32">
        <v>16.5327272727273</v>
      </c>
      <c r="H32">
        <v>6.2312406051412497</v>
      </c>
      <c r="I32" s="3">
        <v>23</v>
      </c>
      <c r="J32">
        <v>6.7878579999999999</v>
      </c>
      <c r="L32">
        <v>5.7868750000000002</v>
      </c>
      <c r="M32" s="3">
        <v>23</v>
      </c>
      <c r="N32">
        <v>13.0733333333333</v>
      </c>
      <c r="P32">
        <v>4.2353199999999998</v>
      </c>
    </row>
    <row r="33" spans="1:16">
      <c r="A33" s="2">
        <v>24</v>
      </c>
      <c r="B33">
        <v>12.079393939393899</v>
      </c>
      <c r="D33">
        <v>3.5425</v>
      </c>
      <c r="E33" s="3">
        <v>24</v>
      </c>
      <c r="F33">
        <v>8.6926257846224999</v>
      </c>
      <c r="G33">
        <v>18.767854</v>
      </c>
      <c r="H33">
        <v>9.9003934974524999</v>
      </c>
      <c r="I33" s="3">
        <v>24</v>
      </c>
      <c r="J33">
        <v>11.6447066666667</v>
      </c>
      <c r="L33">
        <v>7.9790707000000003</v>
      </c>
      <c r="M33" s="3">
        <v>24</v>
      </c>
      <c r="N33">
        <v>14.324400000000001</v>
      </c>
      <c r="P33">
        <v>7.3239999999999998</v>
      </c>
    </row>
    <row r="34" spans="1:16">
      <c r="A34" s="2">
        <v>25</v>
      </c>
      <c r="B34">
        <v>12.1290909090909</v>
      </c>
      <c r="D34">
        <v>7.2843200000000001</v>
      </c>
      <c r="E34" s="3">
        <v>25</v>
      </c>
      <c r="F34">
        <v>12.7886754880872</v>
      </c>
      <c r="G34">
        <v>24.011815844571</v>
      </c>
      <c r="H34">
        <v>7.2285199999999996</v>
      </c>
      <c r="I34" s="3">
        <v>25</v>
      </c>
      <c r="J34">
        <v>8.0444666666666595</v>
      </c>
      <c r="L34">
        <v>8.9765999999999995</v>
      </c>
      <c r="M34" s="3">
        <v>25</v>
      </c>
      <c r="N34">
        <v>12.675757575757601</v>
      </c>
      <c r="P34">
        <v>5.3223551499999999</v>
      </c>
    </row>
    <row r="35" spans="1:16">
      <c r="A35" s="2">
        <v>26</v>
      </c>
      <c r="B35">
        <v>12.178787878787899</v>
      </c>
      <c r="D35">
        <v>4.7244000000000002</v>
      </c>
      <c r="E35" s="3">
        <v>26</v>
      </c>
      <c r="F35">
        <v>8.8847251915518992</v>
      </c>
      <c r="G35">
        <v>15.116327563834201</v>
      </c>
      <c r="H35">
        <v>5.12432</v>
      </c>
      <c r="I35" s="3">
        <v>26</v>
      </c>
      <c r="J35">
        <v>11.0446666666667</v>
      </c>
      <c r="L35">
        <v>9.7550000000000008</v>
      </c>
      <c r="M35" s="3">
        <v>26</v>
      </c>
      <c r="N35">
        <v>6.1230303030303004</v>
      </c>
      <c r="P35">
        <v>4.2151250999999998</v>
      </c>
    </row>
    <row r="36" spans="1:16">
      <c r="A36" s="2">
        <v>27</v>
      </c>
      <c r="B36">
        <v>12.228484848484801</v>
      </c>
      <c r="D36">
        <v>3.9453999999999998</v>
      </c>
      <c r="E36" s="3">
        <v>27</v>
      </c>
      <c r="F36">
        <v>9.9807748950165998</v>
      </c>
      <c r="G36">
        <v>20.7576</v>
      </c>
      <c r="H36">
        <v>7.2343200000000003</v>
      </c>
      <c r="I36" s="3">
        <v>27</v>
      </c>
      <c r="J36">
        <v>10.5466789894403</v>
      </c>
      <c r="L36">
        <v>4.3583937500000003</v>
      </c>
      <c r="M36" s="3">
        <v>27</v>
      </c>
      <c r="N36">
        <v>18.542625784622501</v>
      </c>
      <c r="P36">
        <v>5.2232000000000003</v>
      </c>
    </row>
    <row r="37" spans="1:16">
      <c r="A37" s="2">
        <v>28</v>
      </c>
      <c r="B37">
        <v>12.2781818181818</v>
      </c>
      <c r="E37" s="3">
        <v>28</v>
      </c>
      <c r="F37">
        <v>12.0768245984813</v>
      </c>
      <c r="H37">
        <v>6.2343250000000001</v>
      </c>
      <c r="I37" s="3">
        <v>28</v>
      </c>
      <c r="J37">
        <v>8.7767868768580009</v>
      </c>
      <c r="L37">
        <v>6.9868750000000004</v>
      </c>
      <c r="M37" s="3">
        <v>28</v>
      </c>
      <c r="N37">
        <v>8.6420877128299995</v>
      </c>
      <c r="P37">
        <v>3.3454000000000002</v>
      </c>
    </row>
    <row r="38" spans="1:16">
      <c r="A38" s="2">
        <v>29</v>
      </c>
      <c r="B38">
        <v>12.327878787878801</v>
      </c>
      <c r="E38" s="3">
        <v>29</v>
      </c>
      <c r="F38">
        <v>9.1728743019460008</v>
      </c>
      <c r="H38">
        <v>4.3353200000000003</v>
      </c>
      <c r="I38" s="3">
        <v>29</v>
      </c>
      <c r="J38">
        <v>7.2843200000000001</v>
      </c>
      <c r="L38">
        <v>10.7886785</v>
      </c>
      <c r="M38" s="3">
        <v>29</v>
      </c>
      <c r="N38">
        <v>9.2712406051412497</v>
      </c>
      <c r="P38">
        <v>6.2424999999999997</v>
      </c>
    </row>
    <row r="39" spans="1:16">
      <c r="A39" s="2">
        <v>30</v>
      </c>
      <c r="B39">
        <v>12.3775757575758</v>
      </c>
      <c r="E39" s="3">
        <v>30</v>
      </c>
      <c r="F39">
        <v>13.268924005410801</v>
      </c>
      <c r="H39">
        <v>13.769090909090901</v>
      </c>
      <c r="I39" s="3">
        <v>30</v>
      </c>
      <c r="J39">
        <v>11.0446666666667</v>
      </c>
      <c r="L39">
        <v>5.9544455000000003</v>
      </c>
      <c r="M39" s="3">
        <v>30</v>
      </c>
      <c r="N39">
        <v>10.5466789894403</v>
      </c>
      <c r="P39">
        <v>4.3243999999999998</v>
      </c>
    </row>
    <row r="40" spans="1:16">
      <c r="A40" s="2">
        <v>31</v>
      </c>
      <c r="B40">
        <v>12.427272727272699</v>
      </c>
      <c r="E40" s="3">
        <v>31</v>
      </c>
      <c r="F40">
        <v>8.3649737088754996</v>
      </c>
      <c r="H40">
        <v>5.12432</v>
      </c>
      <c r="I40" s="3">
        <v>31</v>
      </c>
      <c r="J40">
        <v>7.4444266666666703</v>
      </c>
      <c r="L40">
        <v>7.09890796</v>
      </c>
      <c r="M40" s="3">
        <v>31</v>
      </c>
      <c r="N40">
        <v>10.124320000000001</v>
      </c>
      <c r="P40">
        <v>5.12432</v>
      </c>
    </row>
    <row r="41" spans="1:16">
      <c r="A41" s="2">
        <v>32</v>
      </c>
      <c r="B41">
        <v>13.272121212121201</v>
      </c>
      <c r="E41" s="3">
        <v>32</v>
      </c>
      <c r="F41">
        <v>12.4610234123402</v>
      </c>
      <c r="H41">
        <v>7.2843200000000001</v>
      </c>
      <c r="I41" s="3">
        <v>32</v>
      </c>
      <c r="J41">
        <v>8.5783665615710198</v>
      </c>
      <c r="L41">
        <v>5.9756453</v>
      </c>
      <c r="M41" s="3">
        <v>32</v>
      </c>
      <c r="N41">
        <v>7.2843200000000001</v>
      </c>
      <c r="P41">
        <v>10.292999999999999</v>
      </c>
    </row>
    <row r="42" spans="1:16">
      <c r="A42" s="2">
        <v>33</v>
      </c>
      <c r="B42">
        <v>12.526666666666699</v>
      </c>
      <c r="E42" s="3">
        <v>33</v>
      </c>
      <c r="F42">
        <v>8.5570731158049007</v>
      </c>
      <c r="H42">
        <v>6.3243999999999998</v>
      </c>
      <c r="I42" s="3">
        <v>33</v>
      </c>
      <c r="J42">
        <v>12.9739393939394</v>
      </c>
      <c r="L42">
        <v>4.8678646199999998</v>
      </c>
      <c r="M42" s="3">
        <v>33</v>
      </c>
      <c r="N42">
        <v>16.324400000000001</v>
      </c>
      <c r="P42">
        <v>10.91381</v>
      </c>
    </row>
    <row r="43" spans="1:16">
      <c r="A43" s="2">
        <v>34</v>
      </c>
      <c r="B43">
        <v>12.576363636363601</v>
      </c>
      <c r="E43" s="3">
        <v>34</v>
      </c>
      <c r="F43">
        <v>14.0531228192696</v>
      </c>
      <c r="H43">
        <v>5.12432</v>
      </c>
      <c r="I43" s="3">
        <v>34</v>
      </c>
      <c r="J43">
        <v>8.5310197687895606</v>
      </c>
      <c r="L43">
        <v>9.08896674</v>
      </c>
      <c r="M43" s="3">
        <v>34</v>
      </c>
      <c r="N43">
        <v>7.4444266666666703</v>
      </c>
      <c r="P43">
        <v>13.938000000000001</v>
      </c>
    </row>
    <row r="44" spans="1:16">
      <c r="A44" s="2">
        <v>35</v>
      </c>
      <c r="B44">
        <v>11.483030303030301</v>
      </c>
      <c r="E44" s="3">
        <v>35</v>
      </c>
      <c r="F44">
        <v>8.7491725227343</v>
      </c>
      <c r="H44">
        <v>8.8926257846224992</v>
      </c>
      <c r="I44" s="3">
        <v>35</v>
      </c>
      <c r="J44">
        <v>13.0733333333334</v>
      </c>
      <c r="L44">
        <v>5.6365559999999997</v>
      </c>
      <c r="M44" s="3">
        <v>35</v>
      </c>
      <c r="N44">
        <v>11.0446666666667</v>
      </c>
      <c r="P44">
        <v>12.8474</v>
      </c>
    </row>
    <row r="45" spans="1:16">
      <c r="A45" s="2">
        <v>36</v>
      </c>
      <c r="B45">
        <v>12.4769696969697</v>
      </c>
      <c r="E45" s="3">
        <v>36</v>
      </c>
      <c r="F45">
        <v>9.5952222261991</v>
      </c>
      <c r="H45">
        <v>5.4333333333332998</v>
      </c>
      <c r="I45" s="3">
        <v>36</v>
      </c>
      <c r="J45">
        <v>10.023636363636401</v>
      </c>
      <c r="L45">
        <v>6.7798654999999997</v>
      </c>
      <c r="M45" s="3">
        <v>36</v>
      </c>
      <c r="N45">
        <v>15.644506666666601</v>
      </c>
      <c r="P45">
        <v>12.8745454545454</v>
      </c>
    </row>
    <row r="46" spans="1:16">
      <c r="A46" s="2">
        <v>37</v>
      </c>
      <c r="B46">
        <v>13.2224242424242</v>
      </c>
      <c r="E46" s="3">
        <v>37</v>
      </c>
      <c r="F46">
        <v>14.2412719296638</v>
      </c>
      <c r="H46">
        <v>7.2843200000000001</v>
      </c>
      <c r="I46" s="3">
        <v>37</v>
      </c>
      <c r="J46">
        <v>8.4599995796173708</v>
      </c>
      <c r="L46">
        <v>4.3336764759999999</v>
      </c>
      <c r="M46" s="3">
        <v>37</v>
      </c>
      <c r="N46">
        <v>9.2445466666666807</v>
      </c>
      <c r="P46">
        <v>11.4333333333333</v>
      </c>
    </row>
    <row r="47" spans="1:16">
      <c r="A47" s="2">
        <v>38</v>
      </c>
      <c r="B47">
        <v>11.4333333333333</v>
      </c>
      <c r="E47" s="3">
        <v>38</v>
      </c>
      <c r="F47">
        <v>9.0353816331285</v>
      </c>
      <c r="H47">
        <v>6.3243999999999998</v>
      </c>
      <c r="I47" s="3">
        <v>38</v>
      </c>
      <c r="J47">
        <v>11.436326183226599</v>
      </c>
      <c r="L47">
        <v>5.5767860000000002</v>
      </c>
      <c r="M47" s="3">
        <v>38</v>
      </c>
      <c r="N47">
        <v>9.8445866666666806</v>
      </c>
      <c r="P47">
        <v>4.3243999999999998</v>
      </c>
    </row>
    <row r="48" spans="1:16">
      <c r="A48" s="2">
        <v>39</v>
      </c>
      <c r="B48">
        <v>12.8248484848485</v>
      </c>
      <c r="E48" s="3">
        <v>39</v>
      </c>
      <c r="F48">
        <v>10.1333713365932</v>
      </c>
      <c r="H48">
        <v>8.5426257846224996</v>
      </c>
      <c r="I48" s="3">
        <v>39</v>
      </c>
      <c r="J48">
        <v>9.4126527868359204</v>
      </c>
      <c r="L48">
        <v>8.4979879</v>
      </c>
      <c r="M48" s="3">
        <v>39</v>
      </c>
      <c r="N48">
        <v>10.4446266666667</v>
      </c>
      <c r="P48">
        <v>5.12432</v>
      </c>
    </row>
    <row r="49" spans="1:16">
      <c r="A49" s="2">
        <v>40</v>
      </c>
      <c r="B49">
        <v>12.8745454545454</v>
      </c>
      <c r="E49" s="3">
        <v>40</v>
      </c>
      <c r="F49">
        <v>13.2294210400579</v>
      </c>
      <c r="H49">
        <v>8.6420877128299995</v>
      </c>
      <c r="I49" s="3">
        <v>40</v>
      </c>
      <c r="J49">
        <v>12.8745454545454</v>
      </c>
      <c r="M49" s="3">
        <v>40</v>
      </c>
      <c r="N49">
        <v>16.787858</v>
      </c>
      <c r="P49">
        <v>10.1333713365932</v>
      </c>
    </row>
    <row r="50" spans="1:16">
      <c r="A50" s="2">
        <v>41</v>
      </c>
      <c r="B50">
        <v>12.924242424242401</v>
      </c>
      <c r="E50" s="3">
        <v>41</v>
      </c>
      <c r="F50">
        <v>10.9254707435227</v>
      </c>
      <c r="H50">
        <v>9.2712406051412497</v>
      </c>
      <c r="I50" s="3">
        <v>41</v>
      </c>
      <c r="J50">
        <v>17.336438122254901</v>
      </c>
      <c r="M50" s="3">
        <v>41</v>
      </c>
      <c r="N50">
        <v>11.6447066666667</v>
      </c>
      <c r="P50">
        <v>13.2294210400579</v>
      </c>
    </row>
    <row r="51" spans="1:16">
      <c r="A51" s="2">
        <v>42</v>
      </c>
      <c r="B51">
        <v>12.9739393939394</v>
      </c>
      <c r="E51" s="3">
        <v>42</v>
      </c>
      <c r="F51">
        <v>13.421520446987399</v>
      </c>
      <c r="H51">
        <v>9.9003934974524999</v>
      </c>
      <c r="I51" s="3">
        <v>42</v>
      </c>
      <c r="J51">
        <v>5.3860105284170503</v>
      </c>
      <c r="M51" s="3">
        <v>42</v>
      </c>
      <c r="N51">
        <v>8.0444666666666595</v>
      </c>
      <c r="P51">
        <v>10.9254707435227</v>
      </c>
    </row>
    <row r="52" spans="1:16">
      <c r="A52" s="2">
        <v>43</v>
      </c>
      <c r="B52">
        <v>13.023636363636401</v>
      </c>
      <c r="E52" s="3">
        <v>43</v>
      </c>
      <c r="F52">
        <v>9.5175701504520998</v>
      </c>
      <c r="H52">
        <v>5.12432</v>
      </c>
      <c r="I52" s="3">
        <v>43</v>
      </c>
      <c r="J52">
        <v>9.6649596636939101</v>
      </c>
      <c r="M52" s="3">
        <v>43</v>
      </c>
      <c r="N52">
        <v>15.124320000000001</v>
      </c>
      <c r="P52">
        <v>13.421520446987399</v>
      </c>
    </row>
    <row r="53" spans="1:16">
      <c r="A53" s="2">
        <v>44</v>
      </c>
      <c r="B53">
        <v>13.4212121212121</v>
      </c>
      <c r="E53" s="3">
        <v>44</v>
      </c>
      <c r="F53">
        <v>8.6136198539168003</v>
      </c>
      <c r="H53">
        <v>7.2843200000000001</v>
      </c>
      <c r="I53" s="3">
        <v>44</v>
      </c>
      <c r="J53">
        <v>10.0733333333334</v>
      </c>
      <c r="M53" s="3">
        <v>44</v>
      </c>
      <c r="N53">
        <v>10.5466789894403</v>
      </c>
      <c r="P53">
        <v>9.5175701504520998</v>
      </c>
    </row>
    <row r="54" spans="1:16">
      <c r="A54" s="2">
        <v>45</v>
      </c>
      <c r="B54">
        <v>11.7315151515152</v>
      </c>
      <c r="E54" s="3">
        <v>45</v>
      </c>
      <c r="F54">
        <v>8.7096695573815008</v>
      </c>
      <c r="H54">
        <v>6.3243999999999998</v>
      </c>
      <c r="I54" s="3">
        <v>45</v>
      </c>
      <c r="J54">
        <v>7.4444266666666703</v>
      </c>
      <c r="M54" s="3">
        <v>45</v>
      </c>
      <c r="N54">
        <v>8.7767868768580009</v>
      </c>
      <c r="P54">
        <v>8.6136198539168003</v>
      </c>
    </row>
    <row r="55" spans="1:16">
      <c r="A55" s="2">
        <v>46</v>
      </c>
      <c r="B55">
        <v>11.7812121212121</v>
      </c>
      <c r="E55" s="3">
        <v>46</v>
      </c>
      <c r="F55">
        <v>11.8057192608462</v>
      </c>
      <c r="H55">
        <v>7.4444266666666703</v>
      </c>
      <c r="I55" s="3">
        <v>46</v>
      </c>
      <c r="J55">
        <v>8.5546931651802893</v>
      </c>
      <c r="M55" s="3">
        <v>46</v>
      </c>
      <c r="N55">
        <v>17.284320000000001</v>
      </c>
      <c r="P55">
        <v>8.7096695573815008</v>
      </c>
    </row>
    <row r="56" spans="1:16">
      <c r="A56" s="2">
        <v>47</v>
      </c>
      <c r="B56">
        <v>12.7254545454545</v>
      </c>
      <c r="E56" s="3">
        <v>47</v>
      </c>
      <c r="F56">
        <v>9.9017689643109996</v>
      </c>
      <c r="H56">
        <v>5.0434666666666699</v>
      </c>
      <c r="I56" s="3">
        <v>47</v>
      </c>
      <c r="J56">
        <v>6.5952222261991</v>
      </c>
      <c r="M56" s="3">
        <v>47</v>
      </c>
      <c r="N56">
        <v>11.0446666666667</v>
      </c>
      <c r="P56">
        <v>11.8057192608462</v>
      </c>
    </row>
    <row r="57" spans="1:16">
      <c r="A57" s="2">
        <v>48</v>
      </c>
      <c r="B57">
        <v>12.775151515151499</v>
      </c>
      <c r="E57" s="3">
        <v>48</v>
      </c>
      <c r="F57">
        <v>11.3378186677757</v>
      </c>
      <c r="H57">
        <v>8.6445066666666701</v>
      </c>
      <c r="I57" s="3">
        <v>48</v>
      </c>
      <c r="J57">
        <v>8.5073463723988301</v>
      </c>
      <c r="M57" s="3">
        <v>48</v>
      </c>
      <c r="N57">
        <v>7.4444266666666703</v>
      </c>
      <c r="P57">
        <v>10.5466789894403</v>
      </c>
    </row>
    <row r="58" spans="1:16">
      <c r="A58" s="2">
        <v>49</v>
      </c>
      <c r="B58">
        <v>13.3218181818182</v>
      </c>
      <c r="E58" s="3">
        <v>49</v>
      </c>
      <c r="F58">
        <v>10.093868371240401</v>
      </c>
      <c r="H58">
        <v>6.24454666666667</v>
      </c>
      <c r="I58" s="3">
        <v>49</v>
      </c>
      <c r="J58">
        <v>10.4836729760081</v>
      </c>
      <c r="M58" s="3">
        <v>49</v>
      </c>
      <c r="N58">
        <v>8.5783665615710198</v>
      </c>
      <c r="P58">
        <v>8.7767868768580009</v>
      </c>
    </row>
    <row r="59" spans="1:16">
      <c r="A59" s="2">
        <v>50</v>
      </c>
      <c r="B59">
        <v>13.3715151515151</v>
      </c>
      <c r="E59" s="3">
        <v>50</v>
      </c>
      <c r="F59">
        <v>10.1119180747051</v>
      </c>
      <c r="H59">
        <v>9.2712406051412497</v>
      </c>
      <c r="I59" s="3">
        <v>50</v>
      </c>
      <c r="J59">
        <v>9.7505312746776802</v>
      </c>
      <c r="M59" s="3">
        <v>50</v>
      </c>
      <c r="N59">
        <v>12.9739393939394</v>
      </c>
      <c r="P59">
        <v>9.9003934974524999</v>
      </c>
    </row>
    <row r="60" spans="1:16">
      <c r="A60" s="2">
        <v>51</v>
      </c>
      <c r="B60">
        <v>11.681818181818199</v>
      </c>
      <c r="E60" s="3">
        <v>51</v>
      </c>
      <c r="F60">
        <v>11.7629015398195</v>
      </c>
      <c r="H60">
        <v>5.9013934974525002</v>
      </c>
      <c r="I60" s="3">
        <v>51</v>
      </c>
      <c r="J60">
        <v>10.6947566495822</v>
      </c>
      <c r="M60" s="3">
        <v>51</v>
      </c>
      <c r="N60">
        <v>14.5310197687895</v>
      </c>
      <c r="P60">
        <v>7.2843200000000001</v>
      </c>
    </row>
    <row r="61" spans="1:16">
      <c r="A61" s="2">
        <v>52</v>
      </c>
      <c r="B61">
        <v>13.4709090909091</v>
      </c>
      <c r="E61" s="3">
        <v>52</v>
      </c>
      <c r="F61">
        <v>13.421520446987399</v>
      </c>
      <c r="H61">
        <v>5.12432</v>
      </c>
      <c r="I61" s="3">
        <v>52</v>
      </c>
      <c r="J61">
        <v>11.638982024486699</v>
      </c>
      <c r="M61" s="3">
        <v>52</v>
      </c>
      <c r="N61">
        <v>13.0733333333334</v>
      </c>
      <c r="P61">
        <v>6.3243999999999998</v>
      </c>
    </row>
    <row r="62" spans="1:16">
      <c r="A62" s="2">
        <v>53</v>
      </c>
      <c r="B62">
        <v>13.5206060606061</v>
      </c>
      <c r="E62" s="3">
        <v>53</v>
      </c>
      <c r="F62">
        <v>9.5952222261991</v>
      </c>
      <c r="H62">
        <v>7.2843200000000001</v>
      </c>
      <c r="I62" s="3">
        <v>53</v>
      </c>
      <c r="J62">
        <v>12.583207399391201</v>
      </c>
      <c r="M62" s="3">
        <v>53</v>
      </c>
      <c r="N62">
        <v>10.023636363636401</v>
      </c>
      <c r="P62">
        <v>7.4444266666666703</v>
      </c>
    </row>
    <row r="63" spans="1:16">
      <c r="A63" s="2">
        <v>54</v>
      </c>
      <c r="B63">
        <v>13.570303030303</v>
      </c>
      <c r="E63" s="3">
        <v>54</v>
      </c>
      <c r="F63">
        <v>8.9649737088754993</v>
      </c>
      <c r="H63">
        <v>6.3243999999999998</v>
      </c>
      <c r="I63" s="3">
        <v>54</v>
      </c>
      <c r="J63">
        <v>9.5274327742957006</v>
      </c>
      <c r="M63" s="3">
        <v>54</v>
      </c>
      <c r="N63">
        <v>16.869868968900001</v>
      </c>
      <c r="P63">
        <v>15.0434666666666</v>
      </c>
    </row>
    <row r="64" spans="1:16">
      <c r="A64" s="2">
        <v>55</v>
      </c>
      <c r="B64">
        <v>13.62</v>
      </c>
      <c r="E64" s="3">
        <v>55</v>
      </c>
      <c r="F64">
        <v>11.0353816331285</v>
      </c>
      <c r="H64">
        <v>7.4444266666666703</v>
      </c>
      <c r="I64" s="3">
        <v>55</v>
      </c>
      <c r="J64">
        <v>11.4716581492002</v>
      </c>
      <c r="M64" s="3">
        <v>55</v>
      </c>
      <c r="N64">
        <v>11.436326183226599</v>
      </c>
      <c r="P64">
        <v>12.644506666666601</v>
      </c>
    </row>
    <row r="65" spans="1:16">
      <c r="A65" s="2">
        <v>56</v>
      </c>
      <c r="B65">
        <v>13.669696969697</v>
      </c>
      <c r="E65" s="3">
        <v>56</v>
      </c>
      <c r="F65">
        <v>12.732128749975301</v>
      </c>
      <c r="H65">
        <v>5.7879784430703696</v>
      </c>
      <c r="I65" s="3">
        <v>56</v>
      </c>
      <c r="J65">
        <v>10.407802510084601</v>
      </c>
      <c r="M65" s="3">
        <v>56</v>
      </c>
      <c r="N65">
        <v>9.9003934974524999</v>
      </c>
      <c r="P65">
        <v>6.24454666666667</v>
      </c>
    </row>
    <row r="66" spans="1:16">
      <c r="A66" s="2">
        <v>57</v>
      </c>
      <c r="B66">
        <v>13.7193939393939</v>
      </c>
      <c r="E66" s="3">
        <v>57</v>
      </c>
      <c r="H66">
        <v>5.2822055806495003</v>
      </c>
      <c r="I66" s="3">
        <v>57</v>
      </c>
      <c r="J66">
        <v>10.3015838202759</v>
      </c>
      <c r="M66" s="3">
        <v>57</v>
      </c>
      <c r="N66">
        <v>11.0446666666667</v>
      </c>
      <c r="P66">
        <v>9.2712406051412497</v>
      </c>
    </row>
    <row r="67" spans="1:16">
      <c r="A67" s="2">
        <v>58</v>
      </c>
      <c r="B67">
        <v>13.769090909090901</v>
      </c>
      <c r="E67" s="3">
        <v>58</v>
      </c>
      <c r="H67">
        <v>7.2343200000000003</v>
      </c>
      <c r="I67" s="3">
        <v>58</v>
      </c>
      <c r="J67">
        <v>10.554693165180201</v>
      </c>
      <c r="M67" s="3">
        <v>58</v>
      </c>
      <c r="N67">
        <v>13.444426666666599</v>
      </c>
      <c r="P67">
        <v>5.9013934974525002</v>
      </c>
    </row>
    <row r="68" spans="1:16">
      <c r="A68" s="2">
        <v>59</v>
      </c>
      <c r="B68">
        <v>13.8187878787879</v>
      </c>
      <c r="E68" s="3">
        <v>59</v>
      </c>
      <c r="H68">
        <v>13.268924005410801</v>
      </c>
      <c r="I68" s="3">
        <v>59</v>
      </c>
      <c r="J68">
        <v>9.4078025100846805</v>
      </c>
      <c r="M68" s="3">
        <v>59</v>
      </c>
      <c r="N68">
        <v>11.0446666666667</v>
      </c>
      <c r="P68">
        <v>5.12432</v>
      </c>
    </row>
    <row r="69" spans="1:16">
      <c r="A69" s="2">
        <v>60</v>
      </c>
      <c r="B69">
        <v>13.868484848484799</v>
      </c>
      <c r="E69" s="3">
        <v>60</v>
      </c>
      <c r="H69">
        <v>8.3649737088754996</v>
      </c>
      <c r="I69" s="3">
        <v>60</v>
      </c>
      <c r="J69">
        <v>6.6609118549890702</v>
      </c>
      <c r="M69" s="3">
        <v>60</v>
      </c>
      <c r="N69">
        <v>15.644506666666601</v>
      </c>
      <c r="P69">
        <v>7.2843200000000001</v>
      </c>
    </row>
    <row r="70" spans="1:16">
      <c r="A70" s="2">
        <v>61</v>
      </c>
      <c r="B70">
        <v>13.9181818181818</v>
      </c>
      <c r="E70" s="3">
        <v>61</v>
      </c>
      <c r="H70">
        <v>6.3243999999999998</v>
      </c>
      <c r="I70" s="3">
        <v>61</v>
      </c>
      <c r="J70">
        <v>9.4444266666666703</v>
      </c>
      <c r="M70" s="3">
        <v>61</v>
      </c>
      <c r="N70">
        <v>9.2445466666666807</v>
      </c>
      <c r="P70">
        <v>5.12432</v>
      </c>
    </row>
    <row r="71" spans="1:16">
      <c r="A71" s="2">
        <v>62</v>
      </c>
      <c r="B71">
        <v>13.967878787878799</v>
      </c>
      <c r="E71" s="3">
        <v>62</v>
      </c>
      <c r="H71">
        <v>6.4444266666666703</v>
      </c>
      <c r="I71" s="3">
        <v>62</v>
      </c>
      <c r="J71">
        <v>7.4444266666666703</v>
      </c>
      <c r="M71" s="3">
        <v>62</v>
      </c>
      <c r="N71">
        <v>12.844586666666601</v>
      </c>
      <c r="P71">
        <v>7.2843200000000001</v>
      </c>
    </row>
    <row r="72" spans="1:16">
      <c r="A72" s="2">
        <v>63</v>
      </c>
      <c r="B72">
        <v>12.8248484848485</v>
      </c>
      <c r="E72" s="3">
        <v>63</v>
      </c>
      <c r="H72">
        <v>5.0444666666666702</v>
      </c>
      <c r="I72" s="3">
        <v>63</v>
      </c>
      <c r="J72">
        <v>8.9444266666666703</v>
      </c>
      <c r="M72" s="3">
        <v>63</v>
      </c>
      <c r="N72">
        <v>10.4446266666667</v>
      </c>
      <c r="P72">
        <v>6.3243999999999998</v>
      </c>
    </row>
    <row r="73" spans="1:16">
      <c r="A73" s="2">
        <v>64</v>
      </c>
      <c r="B73">
        <v>12.8745454545454</v>
      </c>
      <c r="E73" s="3">
        <v>64</v>
      </c>
      <c r="H73">
        <v>5.8682055806494997</v>
      </c>
      <c r="I73" s="3">
        <v>64</v>
      </c>
      <c r="J73">
        <v>6.5952222261991</v>
      </c>
      <c r="M73" s="3">
        <v>64</v>
      </c>
      <c r="N73">
        <v>6.5952222261991</v>
      </c>
      <c r="P73">
        <v>6.1444266666666696</v>
      </c>
    </row>
    <row r="74" spans="1:16">
      <c r="A74" s="2">
        <v>65</v>
      </c>
      <c r="B74">
        <v>12.924242424242401</v>
      </c>
      <c r="E74" s="3">
        <v>65</v>
      </c>
      <c r="H74">
        <v>6.24454666666667</v>
      </c>
      <c r="I74" s="3">
        <v>65</v>
      </c>
      <c r="J74">
        <v>10.4073463723988</v>
      </c>
      <c r="M74" s="3">
        <v>65</v>
      </c>
      <c r="N74">
        <v>10.4073463723988</v>
      </c>
      <c r="P74">
        <v>9.9235956311690696</v>
      </c>
    </row>
    <row r="75" spans="1:16">
      <c r="A75" s="2">
        <v>66</v>
      </c>
      <c r="B75">
        <v>12.9739393939394</v>
      </c>
      <c r="E75" s="3">
        <v>66</v>
      </c>
      <c r="H75">
        <v>10.198262444242401</v>
      </c>
      <c r="I75" s="3">
        <v>66</v>
      </c>
      <c r="J75">
        <v>8.4836729760080996</v>
      </c>
      <c r="M75" s="3">
        <v>66</v>
      </c>
      <c r="N75">
        <v>8.4836729760080996</v>
      </c>
      <c r="P75">
        <v>9.5073463723988301</v>
      </c>
    </row>
    <row r="76" spans="1:16">
      <c r="A76" s="2">
        <v>67</v>
      </c>
      <c r="B76">
        <v>13.023636363636401</v>
      </c>
      <c r="E76" s="3">
        <v>67</v>
      </c>
      <c r="H76">
        <v>4.6444656966666704</v>
      </c>
      <c r="I76" s="3">
        <v>67</v>
      </c>
      <c r="J76">
        <v>9.7505312746776802</v>
      </c>
      <c r="M76" s="3">
        <v>67</v>
      </c>
      <c r="N76">
        <v>9.7505312746776802</v>
      </c>
      <c r="P76">
        <v>10.679572009382699</v>
      </c>
    </row>
    <row r="77" spans="1:16">
      <c r="A77" s="2">
        <v>68</v>
      </c>
      <c r="B77">
        <v>13.0733333333333</v>
      </c>
      <c r="E77" s="3">
        <v>68</v>
      </c>
      <c r="H77">
        <v>6.7415193993029003</v>
      </c>
      <c r="I77" s="3">
        <v>68</v>
      </c>
      <c r="J77">
        <v>11.545607442062201</v>
      </c>
      <c r="M77" s="3">
        <v>68</v>
      </c>
      <c r="N77">
        <v>10.6947566495822</v>
      </c>
      <c r="P77">
        <v>8.4836729760080996</v>
      </c>
    </row>
    <row r="78" spans="1:16">
      <c r="A78" s="2">
        <v>69</v>
      </c>
      <c r="B78">
        <v>13.123030303030299</v>
      </c>
      <c r="E78" s="3">
        <v>69</v>
      </c>
      <c r="H78">
        <v>10.193013032984799</v>
      </c>
      <c r="I78" s="3">
        <v>69</v>
      </c>
      <c r="J78">
        <v>9.9235956311690696</v>
      </c>
      <c r="M78" s="3">
        <v>69</v>
      </c>
      <c r="P78">
        <v>9.9129758057943906</v>
      </c>
    </row>
    <row r="79" spans="1:16">
      <c r="A79" s="2">
        <v>70</v>
      </c>
      <c r="B79">
        <v>13.1727272727273</v>
      </c>
      <c r="E79" s="3">
        <v>70</v>
      </c>
      <c r="H79">
        <v>6.02450666666667</v>
      </c>
      <c r="I79" s="3">
        <v>70</v>
      </c>
      <c r="J79">
        <v>9.5073463723988301</v>
      </c>
      <c r="M79" s="3">
        <v>70</v>
      </c>
      <c r="P79">
        <v>12.8248484848485</v>
      </c>
    </row>
    <row r="80" spans="1:16">
      <c r="A80" s="2">
        <v>71</v>
      </c>
      <c r="B80">
        <v>13.2224242424242</v>
      </c>
      <c r="E80" s="3">
        <v>71</v>
      </c>
      <c r="H80">
        <v>9.24454666666667</v>
      </c>
      <c r="I80" s="3">
        <v>71</v>
      </c>
      <c r="J80">
        <v>10.679572009382699</v>
      </c>
      <c r="M80" s="3">
        <v>71</v>
      </c>
      <c r="P80">
        <v>6.7415193993029003</v>
      </c>
    </row>
    <row r="81" spans="1:16">
      <c r="A81" s="2">
        <v>72</v>
      </c>
      <c r="B81">
        <v>13.272121212121201</v>
      </c>
      <c r="E81" s="3">
        <v>72</v>
      </c>
      <c r="H81">
        <v>5.2668222222222303</v>
      </c>
      <c r="I81" s="3">
        <v>72</v>
      </c>
      <c r="J81">
        <v>8.4836729760080996</v>
      </c>
      <c r="M81" s="3">
        <v>72</v>
      </c>
      <c r="P81">
        <v>10.193013032984799</v>
      </c>
    </row>
    <row r="82" spans="1:16">
      <c r="A82" s="2">
        <v>73</v>
      </c>
      <c r="B82">
        <v>13.3218181818182</v>
      </c>
      <c r="E82" s="3">
        <v>73</v>
      </c>
      <c r="H82">
        <v>8.7010393497452494</v>
      </c>
      <c r="I82" s="3">
        <v>73</v>
      </c>
      <c r="J82">
        <v>9.9129758057943906</v>
      </c>
      <c r="M82" s="3">
        <v>73</v>
      </c>
      <c r="P82">
        <v>6.02450666666667</v>
      </c>
    </row>
    <row r="83" spans="1:16">
      <c r="A83" s="2">
        <v>74</v>
      </c>
      <c r="B83">
        <v>13.3715151515151</v>
      </c>
      <c r="E83" s="3">
        <v>74</v>
      </c>
      <c r="H83">
        <v>4.0065241626523997</v>
      </c>
      <c r="I83" s="3">
        <v>74</v>
      </c>
      <c r="J83">
        <v>9.9554551072930906</v>
      </c>
      <c r="M83" s="3">
        <v>74</v>
      </c>
      <c r="P83">
        <v>9.24454666666667</v>
      </c>
    </row>
    <row r="84" spans="1:16">
      <c r="A84" s="2">
        <v>75</v>
      </c>
      <c r="B84">
        <v>13.4212121212121</v>
      </c>
      <c r="E84" s="3">
        <v>75</v>
      </c>
      <c r="H84">
        <v>5.12432</v>
      </c>
      <c r="I84" s="3">
        <v>75</v>
      </c>
      <c r="J84">
        <v>9.7505312746776802</v>
      </c>
      <c r="M84" s="3">
        <v>75</v>
      </c>
      <c r="P84">
        <v>5.2668222222222303</v>
      </c>
    </row>
    <row r="85" spans="1:16">
      <c r="A85" s="2">
        <v>76</v>
      </c>
      <c r="B85">
        <v>13.4709090909091</v>
      </c>
      <c r="E85" s="3">
        <v>76</v>
      </c>
      <c r="H85">
        <v>7.2843200000000001</v>
      </c>
      <c r="I85" s="3">
        <v>76</v>
      </c>
      <c r="J85">
        <v>9.5456074420622699</v>
      </c>
      <c r="M85" s="3">
        <v>76</v>
      </c>
      <c r="P85">
        <v>8.7010393497452494</v>
      </c>
    </row>
    <row r="86" spans="1:16">
      <c r="A86" s="2">
        <v>77</v>
      </c>
      <c r="B86">
        <v>13.5206060606061</v>
      </c>
      <c r="E86" s="3">
        <v>77</v>
      </c>
      <c r="H86">
        <v>6.3243999999999998</v>
      </c>
      <c r="I86" s="3">
        <v>77</v>
      </c>
      <c r="J86">
        <v>9.9235956311690696</v>
      </c>
      <c r="M86" s="3">
        <v>77</v>
      </c>
      <c r="P86">
        <v>4.0065241626523997</v>
      </c>
    </row>
    <row r="87" spans="1:16">
      <c r="A87" s="2">
        <v>78</v>
      </c>
      <c r="B87">
        <v>13.570303030303</v>
      </c>
      <c r="E87" s="3">
        <v>78</v>
      </c>
      <c r="H87">
        <v>6.1444266666666696</v>
      </c>
      <c r="I87" s="3">
        <v>78</v>
      </c>
      <c r="J87">
        <v>12.9129758057943</v>
      </c>
      <c r="M87" s="3">
        <v>78</v>
      </c>
      <c r="P87">
        <v>5.12432</v>
      </c>
    </row>
    <row r="88" spans="1:16">
      <c r="A88" s="2">
        <v>79</v>
      </c>
      <c r="B88">
        <v>13.62</v>
      </c>
      <c r="E88" s="3">
        <v>79</v>
      </c>
      <c r="H88">
        <v>7.1778222222222299</v>
      </c>
      <c r="I88" s="3">
        <v>79</v>
      </c>
      <c r="J88">
        <v>9.9995079840400898</v>
      </c>
      <c r="M88" s="3">
        <v>79</v>
      </c>
      <c r="P88">
        <v>7.2843200000000001</v>
      </c>
    </row>
    <row r="89" spans="1:16">
      <c r="A89" s="2">
        <v>80</v>
      </c>
      <c r="B89">
        <v>13.669696969697</v>
      </c>
      <c r="E89" s="3">
        <v>80</v>
      </c>
      <c r="H89">
        <v>7.0008755555555604</v>
      </c>
      <c r="I89" s="3">
        <v>80</v>
      </c>
      <c r="J89">
        <v>10.9860401622858</v>
      </c>
      <c r="M89" s="3">
        <v>80</v>
      </c>
      <c r="P89">
        <v>6.3243999999999998</v>
      </c>
    </row>
    <row r="90" spans="1:16">
      <c r="A90" s="2">
        <v>81</v>
      </c>
      <c r="B90">
        <v>11.483030303030301</v>
      </c>
      <c r="E90" s="3">
        <v>81</v>
      </c>
      <c r="H90">
        <v>4.2712406051412497</v>
      </c>
      <c r="I90" s="3">
        <v>81</v>
      </c>
      <c r="J90">
        <v>10.572572340531501</v>
      </c>
      <c r="M90" s="3">
        <v>81</v>
      </c>
      <c r="P90">
        <v>6.1444266666666696</v>
      </c>
    </row>
    <row r="91" spans="1:16">
      <c r="A91" s="2">
        <v>82</v>
      </c>
      <c r="B91">
        <v>11.5327272727273</v>
      </c>
      <c r="E91" s="3">
        <v>82</v>
      </c>
      <c r="H91">
        <v>3.2425000000000002</v>
      </c>
      <c r="I91" s="3">
        <v>82</v>
      </c>
      <c r="J91">
        <v>9.4836729760080996</v>
      </c>
      <c r="M91" s="3">
        <v>82</v>
      </c>
      <c r="P91">
        <v>9.9235956311690696</v>
      </c>
    </row>
    <row r="92" spans="1:16">
      <c r="A92" s="2">
        <v>83</v>
      </c>
      <c r="B92">
        <v>11.582424242424199</v>
      </c>
      <c r="E92" s="3">
        <v>83</v>
      </c>
      <c r="H92">
        <v>6.4080355555555704</v>
      </c>
      <c r="I92" s="3">
        <v>83</v>
      </c>
      <c r="J92">
        <v>6.9783946399974299</v>
      </c>
      <c r="M92" s="3">
        <v>83</v>
      </c>
      <c r="P92">
        <v>9.5073463723988301</v>
      </c>
    </row>
    <row r="93" spans="1:16">
      <c r="A93" s="2">
        <v>84</v>
      </c>
      <c r="B93">
        <v>11.6321212121212</v>
      </c>
      <c r="E93" s="3">
        <v>84</v>
      </c>
      <c r="H93">
        <v>4.5780888888889004</v>
      </c>
      <c r="I93" s="3">
        <v>84</v>
      </c>
      <c r="J93">
        <v>10.3615838202759</v>
      </c>
      <c r="M93" s="3">
        <v>84</v>
      </c>
      <c r="P93">
        <v>10.679572009382699</v>
      </c>
    </row>
    <row r="94" spans="1:16">
      <c r="A94" s="2">
        <v>85</v>
      </c>
      <c r="B94">
        <v>13.9181818181818</v>
      </c>
      <c r="E94" s="3">
        <v>85</v>
      </c>
      <c r="H94">
        <v>4.1778222222222299</v>
      </c>
      <c r="I94" s="3">
        <v>85</v>
      </c>
      <c r="J94">
        <v>9.5456074420622699</v>
      </c>
      <c r="M94" s="3">
        <v>85</v>
      </c>
      <c r="P94">
        <v>8.4836729760080996</v>
      </c>
    </row>
    <row r="95" spans="1:16">
      <c r="A95" s="2">
        <v>86</v>
      </c>
      <c r="B95">
        <v>13.967878787878799</v>
      </c>
      <c r="E95" s="3">
        <v>86</v>
      </c>
      <c r="H95">
        <v>7.2578755555555601</v>
      </c>
      <c r="I95" s="3">
        <v>86</v>
      </c>
      <c r="J95">
        <v>9.9235956311690696</v>
      </c>
      <c r="M95" s="3">
        <v>86</v>
      </c>
      <c r="P95">
        <v>14.006524162652401</v>
      </c>
    </row>
    <row r="96" spans="1:16">
      <c r="A96" s="2">
        <v>87</v>
      </c>
      <c r="B96">
        <v>11.4333333333333</v>
      </c>
      <c r="E96" s="3">
        <v>87</v>
      </c>
      <c r="H96">
        <v>4.2712406051412497</v>
      </c>
      <c r="I96" s="3">
        <v>87</v>
      </c>
      <c r="J96">
        <v>7.7505312746776802</v>
      </c>
      <c r="M96" s="3">
        <v>87</v>
      </c>
      <c r="P96">
        <v>9.9554551072930906</v>
      </c>
    </row>
    <row r="97" spans="1:16">
      <c r="A97" s="2">
        <v>88</v>
      </c>
      <c r="B97">
        <v>11.483030303030301</v>
      </c>
      <c r="E97" s="3">
        <v>88</v>
      </c>
      <c r="H97">
        <v>9.9957311772253696</v>
      </c>
      <c r="I97" s="3">
        <v>88</v>
      </c>
      <c r="J97">
        <v>10.679572009382699</v>
      </c>
      <c r="M97" s="3">
        <v>88</v>
      </c>
      <c r="P97">
        <v>12.464563999999999</v>
      </c>
    </row>
    <row r="98" spans="1:16">
      <c r="A98" s="2">
        <v>89</v>
      </c>
      <c r="B98">
        <v>11.5327272727273</v>
      </c>
      <c r="E98" s="3">
        <v>89</v>
      </c>
      <c r="H98">
        <v>10.0424403686849</v>
      </c>
      <c r="I98" s="3">
        <v>89</v>
      </c>
      <c r="J98">
        <v>9.5554551072930902</v>
      </c>
      <c r="M98" s="3">
        <v>89</v>
      </c>
      <c r="P98">
        <v>11.545607442062201</v>
      </c>
    </row>
    <row r="99" spans="1:16">
      <c r="A99" s="2">
        <v>90</v>
      </c>
      <c r="B99">
        <v>11.582424242424199</v>
      </c>
      <c r="E99" s="3">
        <v>90</v>
      </c>
      <c r="H99">
        <v>5.0891495601444001</v>
      </c>
      <c r="I99" s="3">
        <v>90</v>
      </c>
      <c r="J99">
        <v>9.9129758057943906</v>
      </c>
      <c r="M99" s="3">
        <v>90</v>
      </c>
      <c r="P99">
        <v>9.9235956311690696</v>
      </c>
    </row>
    <row r="100" spans="1:16">
      <c r="A100" s="2">
        <v>91</v>
      </c>
      <c r="B100">
        <v>11.6321212121212</v>
      </c>
      <c r="E100" s="3">
        <v>91</v>
      </c>
      <c r="H100">
        <v>13.1358587516039</v>
      </c>
      <c r="I100" s="3">
        <v>91</v>
      </c>
      <c r="J100">
        <v>11.658374493292699</v>
      </c>
      <c r="M100" s="3">
        <v>91</v>
      </c>
      <c r="P100">
        <v>12.9129758057943</v>
      </c>
    </row>
    <row r="101" spans="1:16">
      <c r="A101" s="2">
        <v>92</v>
      </c>
      <c r="B101">
        <v>11.681818181818199</v>
      </c>
      <c r="E101" s="3">
        <v>92</v>
      </c>
      <c r="H101">
        <v>9.5440605141250003</v>
      </c>
      <c r="I101" s="3">
        <v>92</v>
      </c>
      <c r="J101">
        <v>10.922483427650199</v>
      </c>
      <c r="M101" s="3">
        <v>92</v>
      </c>
      <c r="P101">
        <v>5.12432</v>
      </c>
    </row>
    <row r="102" spans="1:16">
      <c r="A102" s="2">
        <v>93</v>
      </c>
      <c r="B102">
        <v>11.7315151515152</v>
      </c>
      <c r="E102" s="3">
        <v>93</v>
      </c>
      <c r="H102">
        <v>10.0424403686849</v>
      </c>
      <c r="I102" s="3">
        <v>93</v>
      </c>
      <c r="J102">
        <v>8.4836729760080996</v>
      </c>
      <c r="M102" s="3">
        <v>93</v>
      </c>
      <c r="P102">
        <v>7.2843200000000001</v>
      </c>
    </row>
    <row r="103" spans="1:16">
      <c r="A103" s="2">
        <v>94</v>
      </c>
      <c r="B103">
        <v>11.7812121212121</v>
      </c>
      <c r="E103" s="3">
        <v>94</v>
      </c>
      <c r="H103">
        <v>4.2578755555555601</v>
      </c>
      <c r="I103" s="3">
        <v>94</v>
      </c>
      <c r="J103">
        <v>11.955455107293</v>
      </c>
      <c r="M103" s="3">
        <v>94</v>
      </c>
      <c r="P103">
        <v>10.315160000000001</v>
      </c>
    </row>
    <row r="104" spans="1:16">
      <c r="A104" s="2">
        <v>95</v>
      </c>
      <c r="B104">
        <v>11.830909090909101</v>
      </c>
      <c r="E104" s="3">
        <v>95</v>
      </c>
      <c r="H104">
        <v>9.2712406051412497</v>
      </c>
      <c r="I104" s="3">
        <v>95</v>
      </c>
      <c r="J104">
        <v>9.9554551072930906</v>
      </c>
      <c r="M104" s="3">
        <v>95</v>
      </c>
      <c r="P104">
        <v>6.1444266666666696</v>
      </c>
    </row>
    <row r="105" spans="1:16">
      <c r="A105" s="2">
        <v>96</v>
      </c>
      <c r="B105">
        <v>11.8806060606061</v>
      </c>
      <c r="I105" s="3">
        <v>96</v>
      </c>
      <c r="J105">
        <v>9.7878686312746694</v>
      </c>
      <c r="M105" s="3">
        <v>96</v>
      </c>
      <c r="P105">
        <v>9.9235956311690696</v>
      </c>
    </row>
    <row r="106" spans="1:16">
      <c r="A106" s="2">
        <v>97</v>
      </c>
      <c r="B106">
        <v>11.930303030303</v>
      </c>
      <c r="I106" s="3">
        <v>97</v>
      </c>
      <c r="J106">
        <v>9.5456074420622699</v>
      </c>
      <c r="M106" s="3">
        <v>97</v>
      </c>
      <c r="P106">
        <v>9.5073463723988301</v>
      </c>
    </row>
    <row r="107" spans="1:16">
      <c r="A107" s="2">
        <v>98</v>
      </c>
      <c r="B107">
        <v>11.4333333333333</v>
      </c>
      <c r="M107" s="3">
        <v>98</v>
      </c>
      <c r="P107">
        <v>10.679572009382699</v>
      </c>
    </row>
    <row r="108" spans="1:16">
      <c r="A108" s="2">
        <v>99</v>
      </c>
      <c r="B108">
        <v>13.7193939393939</v>
      </c>
      <c r="M108" s="3">
        <v>99</v>
      </c>
      <c r="P108">
        <v>8.4836729760080996</v>
      </c>
    </row>
    <row r="109" spans="1:16">
      <c r="A109" s="2">
        <v>100</v>
      </c>
      <c r="B109">
        <v>13.769090909090901</v>
      </c>
      <c r="M109" s="3">
        <v>100</v>
      </c>
      <c r="P109">
        <v>9.9129758057943906</v>
      </c>
    </row>
    <row r="110" spans="1:16">
      <c r="A110" s="2">
        <v>101</v>
      </c>
      <c r="B110">
        <v>13.8187878787879</v>
      </c>
      <c r="M110" s="3">
        <v>101</v>
      </c>
      <c r="P110">
        <v>9.5073463723988301</v>
      </c>
    </row>
    <row r="111" spans="1:16">
      <c r="A111" s="2">
        <v>102</v>
      </c>
      <c r="B111">
        <v>13.868484848484799</v>
      </c>
      <c r="M111" s="3">
        <v>102</v>
      </c>
      <c r="P111">
        <v>10.679572009382699</v>
      </c>
    </row>
    <row r="112" spans="1:16">
      <c r="A112" s="2">
        <v>103</v>
      </c>
      <c r="B112">
        <v>11.681818181818199</v>
      </c>
      <c r="M112" s="3">
        <v>103</v>
      </c>
      <c r="P112">
        <v>8.4836729760080996</v>
      </c>
    </row>
    <row r="113" spans="1:16">
      <c r="A113" s="2">
        <v>104</v>
      </c>
      <c r="B113">
        <v>11.7315151515152</v>
      </c>
      <c r="M113" s="3">
        <v>104</v>
      </c>
      <c r="P113">
        <v>9.9129758057943906</v>
      </c>
    </row>
    <row r="114" spans="1:16">
      <c r="A114" s="2">
        <v>105</v>
      </c>
      <c r="B114">
        <v>11.7812121212121</v>
      </c>
      <c r="M114" s="3">
        <v>105</v>
      </c>
      <c r="P114">
        <v>12.8248484848485</v>
      </c>
    </row>
    <row r="115" spans="1:16">
      <c r="A115" s="2">
        <v>106</v>
      </c>
      <c r="B115">
        <v>11.830909090909101</v>
      </c>
      <c r="M115" s="3">
        <v>106</v>
      </c>
      <c r="P115">
        <v>6.7415193993029003</v>
      </c>
    </row>
    <row r="116" spans="1:16">
      <c r="A116" s="2">
        <v>107</v>
      </c>
      <c r="B116">
        <v>11.8806060606061</v>
      </c>
      <c r="M116" s="3">
        <v>107</v>
      </c>
      <c r="P116">
        <v>10.193013032984799</v>
      </c>
    </row>
    <row r="117" spans="1:16">
      <c r="A117" s="2">
        <v>108</v>
      </c>
      <c r="B117">
        <v>11.930303030303</v>
      </c>
      <c r="M117" s="3">
        <v>108</v>
      </c>
      <c r="P117">
        <v>6.02450666666667</v>
      </c>
    </row>
    <row r="118" spans="1:16">
      <c r="A118" s="2">
        <v>109</v>
      </c>
      <c r="B118">
        <v>11.344447000000001</v>
      </c>
      <c r="M118" s="3">
        <v>109</v>
      </c>
      <c r="P118">
        <v>9.24454666666667</v>
      </c>
    </row>
    <row r="119" spans="1:16">
      <c r="A119" s="2">
        <v>110</v>
      </c>
      <c r="B119">
        <v>12.73884</v>
      </c>
      <c r="M119" s="3">
        <v>110</v>
      </c>
      <c r="P119">
        <v>5.2668222222222303</v>
      </c>
    </row>
    <row r="120" spans="1:16">
      <c r="A120" s="2">
        <v>111</v>
      </c>
      <c r="B120">
        <v>13.2923829</v>
      </c>
      <c r="M120" s="3">
        <v>111</v>
      </c>
      <c r="P120">
        <v>8.7010393497452494</v>
      </c>
    </row>
    <row r="121" spans="1:16">
      <c r="A121" s="2">
        <v>112</v>
      </c>
      <c r="B121">
        <v>9.934984</v>
      </c>
      <c r="M121" s="3">
        <v>112</v>
      </c>
      <c r="P121">
        <v>9.7505312746776802</v>
      </c>
    </row>
    <row r="122" spans="1:16">
      <c r="A122" s="2">
        <v>113</v>
      </c>
      <c r="B122">
        <v>10.292999999999999</v>
      </c>
      <c r="M122" s="3">
        <v>113</v>
      </c>
      <c r="P122">
        <v>5.12432</v>
      </c>
    </row>
    <row r="123" spans="1:16">
      <c r="A123" s="2">
        <v>114</v>
      </c>
      <c r="B123">
        <v>10.91381</v>
      </c>
      <c r="M123" s="3">
        <v>114</v>
      </c>
      <c r="P123">
        <v>7.2843200000000001</v>
      </c>
    </row>
    <row r="124" spans="1:16">
      <c r="A124" s="2">
        <v>115</v>
      </c>
      <c r="B124">
        <v>13.938000000000001</v>
      </c>
      <c r="M124" s="3">
        <v>115</v>
      </c>
      <c r="P124">
        <v>6.3243999999999998</v>
      </c>
    </row>
    <row r="125" spans="1:16">
      <c r="A125" s="2">
        <v>116</v>
      </c>
      <c r="B125">
        <v>12.8474</v>
      </c>
      <c r="M125" s="3">
        <v>116</v>
      </c>
      <c r="P125">
        <v>6.1444266666666696</v>
      </c>
    </row>
    <row r="126" spans="1:16">
      <c r="A126" s="2">
        <v>117</v>
      </c>
      <c r="B126">
        <v>11.92384</v>
      </c>
      <c r="M126" s="3">
        <v>117</v>
      </c>
      <c r="P126">
        <v>9.9235956311690696</v>
      </c>
    </row>
    <row r="127" spans="1:16">
      <c r="A127" s="2">
        <v>118</v>
      </c>
      <c r="B127">
        <v>11.4333333333333</v>
      </c>
      <c r="M127" s="3">
        <v>118</v>
      </c>
      <c r="P127">
        <v>9.5073463723988301</v>
      </c>
    </row>
    <row r="128" spans="1:16">
      <c r="A128" s="2">
        <v>119</v>
      </c>
      <c r="B128">
        <v>11.483030303030301</v>
      </c>
      <c r="M128" s="3">
        <v>119</v>
      </c>
      <c r="P128">
        <v>16.4455614886582</v>
      </c>
    </row>
    <row r="129" spans="1:16">
      <c r="A129" s="2">
        <v>120</v>
      </c>
      <c r="B129">
        <v>11.5327272727273</v>
      </c>
      <c r="M129" s="3">
        <v>120</v>
      </c>
      <c r="P129">
        <v>6.2708557048976203</v>
      </c>
    </row>
    <row r="130" spans="1:16">
      <c r="A130" s="2">
        <v>121</v>
      </c>
      <c r="B130">
        <v>11.582424242424199</v>
      </c>
      <c r="M130" s="3">
        <v>121</v>
      </c>
      <c r="P130">
        <v>6.0961499211370302</v>
      </c>
    </row>
    <row r="131" spans="1:16">
      <c r="A131" s="2">
        <v>122</v>
      </c>
      <c r="B131">
        <v>11.6321212121212</v>
      </c>
      <c r="M131" s="3">
        <v>122</v>
      </c>
      <c r="P131">
        <v>14.921444137376399</v>
      </c>
    </row>
    <row r="132" spans="1:16">
      <c r="A132" s="2">
        <v>123</v>
      </c>
      <c r="B132">
        <v>11.681818181818199</v>
      </c>
      <c r="P132">
        <f>AVERAGE(P10:P131)</f>
        <v>8.3597405241052787</v>
      </c>
    </row>
    <row r="133" spans="1:16">
      <c r="A133" s="2">
        <v>124</v>
      </c>
      <c r="B133">
        <v>11.7315151515152</v>
      </c>
    </row>
    <row r="134" spans="1:16">
      <c r="A134" s="2">
        <v>125</v>
      </c>
      <c r="B134">
        <v>11.7812121212121</v>
      </c>
    </row>
    <row r="135" spans="1:16">
      <c r="A135" s="2">
        <v>126</v>
      </c>
      <c r="B135">
        <v>11.830909090909101</v>
      </c>
    </row>
    <row r="136" spans="1:16">
      <c r="A136" s="2">
        <v>127</v>
      </c>
      <c r="B136">
        <v>11.8806060606061</v>
      </c>
    </row>
    <row r="137" spans="1:16">
      <c r="A137" s="2">
        <v>128</v>
      </c>
      <c r="B137">
        <v>11.930303030303</v>
      </c>
    </row>
    <row r="138" spans="1:16">
      <c r="A138" s="2">
        <v>129</v>
      </c>
      <c r="B138">
        <v>11.98</v>
      </c>
    </row>
    <row r="139" spans="1:16">
      <c r="A139" s="2">
        <v>130</v>
      </c>
      <c r="B139">
        <v>12.029696969697</v>
      </c>
    </row>
    <row r="140" spans="1:16">
      <c r="A140" s="2">
        <v>131</v>
      </c>
      <c r="B140">
        <v>11.5327272727273</v>
      </c>
    </row>
    <row r="141" spans="1:16">
      <c r="A141" s="2">
        <v>132</v>
      </c>
      <c r="B141">
        <v>11.582424242424199</v>
      </c>
    </row>
    <row r="142" spans="1:16">
      <c r="A142" s="2">
        <v>133</v>
      </c>
      <c r="B142">
        <v>11.6321212121212</v>
      </c>
    </row>
    <row r="143" spans="1:16">
      <c r="A143" s="2">
        <v>134</v>
      </c>
      <c r="B143">
        <v>12.228484848484801</v>
      </c>
    </row>
    <row r="144" spans="1:16">
      <c r="A144" s="2">
        <v>135</v>
      </c>
      <c r="B144">
        <v>12.2781818181818</v>
      </c>
    </row>
    <row r="145" spans="1:2">
      <c r="A145" s="2">
        <v>136</v>
      </c>
      <c r="B145">
        <v>12.327878787878801</v>
      </c>
    </row>
    <row r="146" spans="1:2">
      <c r="A146" s="2">
        <v>137</v>
      </c>
      <c r="B146">
        <v>11.7812121212121</v>
      </c>
    </row>
    <row r="147" spans="1:2">
      <c r="A147" s="2">
        <v>138</v>
      </c>
      <c r="B147">
        <v>11.830909090909101</v>
      </c>
    </row>
    <row r="148" spans="1:2">
      <c r="A148" s="2">
        <v>139</v>
      </c>
      <c r="B148">
        <v>11.8806060606061</v>
      </c>
    </row>
    <row r="149" spans="1:2">
      <c r="A149" s="2">
        <v>140</v>
      </c>
      <c r="B149">
        <v>11.930303030303</v>
      </c>
    </row>
    <row r="150" spans="1:2">
      <c r="A150" s="2">
        <v>141</v>
      </c>
      <c r="B150">
        <v>11.4333333333333</v>
      </c>
    </row>
    <row r="151" spans="1:2">
      <c r="A151" s="2">
        <v>142</v>
      </c>
      <c r="B151">
        <v>11.483030303030301</v>
      </c>
    </row>
    <row r="152" spans="1:2">
      <c r="A152" s="2">
        <v>143</v>
      </c>
      <c r="B152">
        <v>11.5327272727273</v>
      </c>
    </row>
    <row r="153" spans="1:2">
      <c r="A153" s="2">
        <v>144</v>
      </c>
      <c r="B153">
        <v>11.582424242424199</v>
      </c>
    </row>
    <row r="154" spans="1:2">
      <c r="A154" s="2">
        <v>145</v>
      </c>
      <c r="B154">
        <v>11.6321212121212</v>
      </c>
    </row>
    <row r="155" spans="1:2">
      <c r="A155" s="2">
        <v>146</v>
      </c>
      <c r="B155">
        <v>11.681818181818199</v>
      </c>
    </row>
    <row r="156" spans="1:2">
      <c r="A156" s="2">
        <v>147</v>
      </c>
      <c r="B156">
        <v>11.7315151515152</v>
      </c>
    </row>
    <row r="157" spans="1:2">
      <c r="A157" s="2">
        <v>148</v>
      </c>
      <c r="B157">
        <v>11.7812121212121</v>
      </c>
    </row>
    <row r="158" spans="1:2">
      <c r="A158" s="2">
        <v>149</v>
      </c>
      <c r="B158">
        <v>11.830909090909101</v>
      </c>
    </row>
    <row r="159" spans="1:2">
      <c r="A159" s="2">
        <v>150</v>
      </c>
      <c r="B159">
        <v>11.8806060606061</v>
      </c>
    </row>
    <row r="160" spans="1:2">
      <c r="A160" s="2">
        <v>151</v>
      </c>
      <c r="B160">
        <v>11.930303030303</v>
      </c>
    </row>
    <row r="161" spans="1:2">
      <c r="A161" s="2">
        <v>152</v>
      </c>
      <c r="B161">
        <v>11.344447000000001</v>
      </c>
    </row>
    <row r="162" spans="1:2">
      <c r="A162" s="2">
        <v>153</v>
      </c>
      <c r="B162">
        <v>12.73884</v>
      </c>
    </row>
    <row r="163" spans="1:2">
      <c r="A163" s="2">
        <v>154</v>
      </c>
      <c r="B163">
        <v>13.2923829</v>
      </c>
    </row>
    <row r="164" spans="1:2">
      <c r="A164" s="2">
        <v>155</v>
      </c>
      <c r="B164">
        <v>9.934984</v>
      </c>
    </row>
    <row r="165" spans="1:2">
      <c r="A165" s="2">
        <v>156</v>
      </c>
      <c r="B165">
        <v>10.292999999999999</v>
      </c>
    </row>
    <row r="166" spans="1:2">
      <c r="A166" s="2">
        <v>157</v>
      </c>
      <c r="B166">
        <v>10.91381</v>
      </c>
    </row>
    <row r="167" spans="1:2">
      <c r="A167" s="2">
        <v>158</v>
      </c>
      <c r="B167">
        <v>13.938000000000001</v>
      </c>
    </row>
    <row r="168" spans="1:2">
      <c r="A168" s="2">
        <v>159</v>
      </c>
      <c r="B168">
        <v>12.8474</v>
      </c>
    </row>
    <row r="169" spans="1:2">
      <c r="A169" s="2">
        <v>160</v>
      </c>
      <c r="B169">
        <v>11.92384</v>
      </c>
    </row>
    <row r="170" spans="1:2">
      <c r="A170" s="2">
        <v>161</v>
      </c>
      <c r="B170">
        <v>11.4333333333333</v>
      </c>
    </row>
    <row r="171" spans="1:2">
      <c r="A171" s="2">
        <v>162</v>
      </c>
      <c r="B171">
        <v>11.483030303030301</v>
      </c>
    </row>
    <row r="172" spans="1:2">
      <c r="A172" s="2">
        <v>163</v>
      </c>
      <c r="B172">
        <v>11.5327272727273</v>
      </c>
    </row>
    <row r="173" spans="1:2">
      <c r="A173" s="2">
        <v>164</v>
      </c>
      <c r="B173">
        <v>11.582424242424199</v>
      </c>
    </row>
    <row r="174" spans="1:2">
      <c r="A174" s="2">
        <v>165</v>
      </c>
      <c r="B174">
        <v>11.6321212121212</v>
      </c>
    </row>
    <row r="175" spans="1:2">
      <c r="A175" s="2">
        <v>166</v>
      </c>
      <c r="B175">
        <v>11.681818181818199</v>
      </c>
    </row>
    <row r="176" spans="1:2">
      <c r="A176" s="2">
        <v>167</v>
      </c>
      <c r="B176">
        <v>11.7315151515152</v>
      </c>
    </row>
    <row r="177" spans="1:2">
      <c r="A177" s="2">
        <v>168</v>
      </c>
      <c r="B177">
        <v>11.7812121212121</v>
      </c>
    </row>
    <row r="178" spans="1:2">
      <c r="A178" s="2">
        <v>169</v>
      </c>
      <c r="B178">
        <v>13.3715151515151</v>
      </c>
    </row>
    <row r="179" spans="1:2">
      <c r="A179" s="2">
        <v>170</v>
      </c>
      <c r="B179">
        <v>13.4212121212121</v>
      </c>
    </row>
    <row r="180" spans="1:2">
      <c r="A180" s="2">
        <v>171</v>
      </c>
      <c r="B180">
        <v>13.4709090909091</v>
      </c>
    </row>
    <row r="181" spans="1:2">
      <c r="A181" s="2">
        <v>172</v>
      </c>
      <c r="B181">
        <v>13.5206060606061</v>
      </c>
    </row>
    <row r="182" spans="1:2">
      <c r="A182" s="2">
        <v>173</v>
      </c>
      <c r="B182">
        <v>13.570303030303</v>
      </c>
    </row>
    <row r="183" spans="1:2">
      <c r="A183" s="2">
        <v>174</v>
      </c>
      <c r="B183">
        <v>13.62</v>
      </c>
    </row>
    <row r="184" spans="1:2">
      <c r="A184" s="2">
        <v>175</v>
      </c>
      <c r="B184">
        <v>13.669696969697</v>
      </c>
    </row>
    <row r="185" spans="1:2">
      <c r="A185" s="2">
        <v>176</v>
      </c>
      <c r="B185">
        <v>13.7193939393939</v>
      </c>
    </row>
    <row r="186" spans="1:2">
      <c r="A186" s="2">
        <v>177</v>
      </c>
      <c r="B186">
        <v>13.769090909090901</v>
      </c>
    </row>
    <row r="187" spans="1:2">
      <c r="A187" s="2">
        <v>178</v>
      </c>
      <c r="B187">
        <v>13.8187878787879</v>
      </c>
    </row>
    <row r="188" spans="1:2">
      <c r="A188" s="2">
        <v>179</v>
      </c>
      <c r="B188">
        <v>13.868484848484799</v>
      </c>
    </row>
    <row r="189" spans="1:2">
      <c r="A189" s="2">
        <v>180</v>
      </c>
      <c r="B189">
        <v>13.9181818181818</v>
      </c>
    </row>
    <row r="190" spans="1:2">
      <c r="A190" s="2">
        <v>181</v>
      </c>
      <c r="B190">
        <v>13.967878787878799</v>
      </c>
    </row>
    <row r="191" spans="1:2">
      <c r="A191" s="2">
        <v>182</v>
      </c>
      <c r="B191">
        <v>11.4333333333333</v>
      </c>
    </row>
    <row r="192" spans="1:2">
      <c r="A192" s="2">
        <v>183</v>
      </c>
      <c r="B192">
        <v>11.483030303030301</v>
      </c>
    </row>
    <row r="193" spans="1:2">
      <c r="A193" s="2">
        <v>184</v>
      </c>
      <c r="B193">
        <v>12.079393939393899</v>
      </c>
    </row>
    <row r="194" spans="1:2">
      <c r="A194" s="2">
        <v>185</v>
      </c>
      <c r="B194">
        <v>12.1290909090909</v>
      </c>
    </row>
    <row r="195" spans="1:2">
      <c r="A195" s="2">
        <v>186</v>
      </c>
      <c r="B195">
        <v>12.178787878787899</v>
      </c>
    </row>
    <row r="196" spans="1:2">
      <c r="A196" s="2">
        <v>187</v>
      </c>
      <c r="B196">
        <v>11.681818181818199</v>
      </c>
    </row>
    <row r="197" spans="1:2">
      <c r="A197" s="2">
        <v>188</v>
      </c>
      <c r="B197">
        <v>11.7315151515152</v>
      </c>
    </row>
    <row r="198" spans="1:2">
      <c r="A198" s="2">
        <v>189</v>
      </c>
      <c r="B198">
        <v>11.7812121212121</v>
      </c>
    </row>
    <row r="199" spans="1:2">
      <c r="A199" s="2">
        <v>190</v>
      </c>
      <c r="B199">
        <v>11.830909090909101</v>
      </c>
    </row>
    <row r="200" spans="1:2">
      <c r="A200" s="2">
        <v>191</v>
      </c>
      <c r="B200">
        <v>11.8806060606061</v>
      </c>
    </row>
    <row r="201" spans="1:2">
      <c r="A201" s="2">
        <v>192</v>
      </c>
      <c r="B201">
        <v>11.530303030302999</v>
      </c>
    </row>
    <row r="202" spans="1:2">
      <c r="A202" s="2">
        <v>193</v>
      </c>
      <c r="B202">
        <v>11.4333333333333</v>
      </c>
    </row>
    <row r="203" spans="1:2">
      <c r="A203" s="2">
        <v>194</v>
      </c>
      <c r="B203">
        <v>11.483030303030301</v>
      </c>
    </row>
    <row r="204" spans="1:2">
      <c r="A204" s="2">
        <v>195</v>
      </c>
      <c r="B204">
        <v>11.5327272727273</v>
      </c>
    </row>
    <row r="205" spans="1:2">
      <c r="A205" s="2">
        <v>196</v>
      </c>
      <c r="B205">
        <v>11.582424242424199</v>
      </c>
    </row>
    <row r="206" spans="1:2">
      <c r="A206" s="2">
        <v>197</v>
      </c>
      <c r="B206">
        <v>11.6321212121212</v>
      </c>
    </row>
    <row r="207" spans="1:2">
      <c r="A207" s="2">
        <v>198</v>
      </c>
      <c r="B207">
        <v>11.681818181818199</v>
      </c>
    </row>
    <row r="208" spans="1:2">
      <c r="A208" s="2">
        <v>199</v>
      </c>
      <c r="B208">
        <v>11.7315151515152</v>
      </c>
    </row>
    <row r="209" spans="1:2">
      <c r="A209" s="2">
        <v>200</v>
      </c>
      <c r="B209">
        <v>13.369696969696999</v>
      </c>
    </row>
    <row r="210" spans="1:2">
      <c r="A210" s="2">
        <v>201</v>
      </c>
      <c r="B210">
        <v>11.830909090909101</v>
      </c>
    </row>
    <row r="211" spans="1:2">
      <c r="A211" s="2">
        <v>202</v>
      </c>
      <c r="B211">
        <v>11.8806060606061</v>
      </c>
    </row>
    <row r="212" spans="1:2">
      <c r="A212" s="2">
        <v>203</v>
      </c>
      <c r="B212">
        <v>11.930303030303</v>
      </c>
    </row>
    <row r="213" spans="1:2">
      <c r="A213" s="2">
        <v>204</v>
      </c>
      <c r="B213">
        <v>11.344447000000001</v>
      </c>
    </row>
    <row r="214" spans="1:2">
      <c r="A214" s="2">
        <v>205</v>
      </c>
      <c r="B214">
        <v>12.73884</v>
      </c>
    </row>
    <row r="215" spans="1:2">
      <c r="A215" s="2">
        <v>206</v>
      </c>
      <c r="B215">
        <v>13.2923829</v>
      </c>
    </row>
    <row r="216" spans="1:2">
      <c r="A216" s="2">
        <v>207</v>
      </c>
      <c r="B216">
        <v>9.934984</v>
      </c>
    </row>
    <row r="217" spans="1:2">
      <c r="A217" s="2">
        <v>208</v>
      </c>
      <c r="B217">
        <v>10.292999999999999</v>
      </c>
    </row>
    <row r="218" spans="1:2">
      <c r="A218" s="2">
        <v>209</v>
      </c>
      <c r="B218">
        <v>10.91381</v>
      </c>
    </row>
    <row r="219" spans="1:2">
      <c r="A219" s="2">
        <v>210</v>
      </c>
      <c r="B219">
        <v>13.938000000000001</v>
      </c>
    </row>
    <row r="220" spans="1:2">
      <c r="A220" s="1" t="s">
        <v>6</v>
      </c>
      <c r="B220" s="1">
        <f>AVERAGE(B10:B219)</f>
        <v>12.303748051197694</v>
      </c>
    </row>
    <row r="221" spans="1:2">
      <c r="A221" s="1" t="s">
        <v>4</v>
      </c>
      <c r="B221" s="1">
        <f>STDEV(B10:B219)</f>
        <v>1.0471902831341262</v>
      </c>
    </row>
    <row r="222" spans="1:2">
      <c r="A222" s="1"/>
      <c r="B222" s="1">
        <f>SQRT(210)</f>
        <v>14.491376746189438</v>
      </c>
    </row>
    <row r="223" spans="1:2">
      <c r="A223" s="1" t="s">
        <v>5</v>
      </c>
      <c r="B223" s="1">
        <f>B221/B222</f>
        <v>7.2262994846882908E-2</v>
      </c>
    </row>
  </sheetData>
  <mergeCells count="6">
    <mergeCell ref="B2:D2"/>
    <mergeCell ref="E2:H2"/>
    <mergeCell ref="I2:L2"/>
    <mergeCell ref="M2:P2"/>
    <mergeCell ref="B1:R1"/>
    <mergeCell ref="Q2:R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19"/>
  <sheetViews>
    <sheetView tabSelected="1" workbookViewId="0">
      <selection activeCell="A8" sqref="A8:R8"/>
    </sheetView>
  </sheetViews>
  <sheetFormatPr defaultRowHeight="15"/>
  <sheetData>
    <row r="1" spans="1:21" ht="18">
      <c r="A1" s="4"/>
      <c r="B1" s="16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</row>
    <row r="2" spans="1:21" ht="18">
      <c r="A2" s="4"/>
      <c r="B2" s="15" t="s">
        <v>7</v>
      </c>
      <c r="C2" s="15"/>
      <c r="D2" s="15"/>
      <c r="E2" s="15" t="s">
        <v>8</v>
      </c>
      <c r="F2" s="15"/>
      <c r="G2" s="15"/>
      <c r="H2" s="15"/>
      <c r="I2" s="15" t="s">
        <v>9</v>
      </c>
      <c r="J2" s="15"/>
      <c r="K2" s="15"/>
      <c r="L2" s="15"/>
      <c r="M2" s="15" t="s">
        <v>10</v>
      </c>
      <c r="N2" s="15"/>
      <c r="O2" s="15"/>
      <c r="P2" s="15"/>
      <c r="Q2" s="16" t="s">
        <v>11</v>
      </c>
      <c r="R2" s="18"/>
    </row>
    <row r="3" spans="1:21">
      <c r="A3" s="5" t="s">
        <v>6</v>
      </c>
      <c r="B3" s="6">
        <v>5.6003182310287389</v>
      </c>
      <c r="C3" s="6">
        <v>13.65448424754902</v>
      </c>
      <c r="D3" s="6">
        <v>2.4539584568148141</v>
      </c>
      <c r="E3" s="5" t="s">
        <v>6</v>
      </c>
      <c r="F3" s="6">
        <v>5.1144202782408277</v>
      </c>
      <c r="G3" s="6">
        <v>12.38377175132576</v>
      </c>
      <c r="H3" s="6">
        <v>3.0434754339250958</v>
      </c>
      <c r="I3" s="5" t="s">
        <v>6</v>
      </c>
      <c r="J3" s="6">
        <v>4.0893955965731728</v>
      </c>
      <c r="K3" s="6">
        <v>9.3635466666666662</v>
      </c>
      <c r="L3" s="1">
        <v>3.0403326974180098</v>
      </c>
      <c r="M3" s="5" t="s">
        <v>6</v>
      </c>
      <c r="N3" s="6">
        <v>5.4161730364475495</v>
      </c>
      <c r="O3" s="6">
        <v>10.5328588</v>
      </c>
      <c r="P3" s="6">
        <v>3.5712487439693059</v>
      </c>
      <c r="Q3" s="5" t="s">
        <v>6</v>
      </c>
      <c r="R3" s="5">
        <v>5.6811977263641804</v>
      </c>
    </row>
    <row r="4" spans="1:21">
      <c r="A4" s="5" t="s">
        <v>4</v>
      </c>
      <c r="B4" s="6">
        <f>STDEV(B10:B219)</f>
        <v>1.5007044659533584</v>
      </c>
      <c r="C4" s="6">
        <f>STDEV(C10:C28)</f>
        <v>1.8446065198672954</v>
      </c>
      <c r="D4" s="6">
        <f>STDEV(D10:D36)</f>
        <v>1.092159873643086</v>
      </c>
      <c r="E4" s="5" t="s">
        <v>4</v>
      </c>
      <c r="F4" s="6">
        <f>STDEV(F10:F65)</f>
        <v>1.4929735721627784</v>
      </c>
      <c r="G4" s="6">
        <f>STDEV(G10:G29)</f>
        <v>1.4964419895236085</v>
      </c>
      <c r="H4" s="6">
        <f>STDEV(H10:H104)</f>
        <v>1.1160720213071467</v>
      </c>
      <c r="I4" s="5" t="s">
        <v>4</v>
      </c>
      <c r="J4" s="6">
        <f>STDEV(J10:J106)</f>
        <v>1.4671040561484172</v>
      </c>
      <c r="K4" s="6">
        <f>STDEV(K10:K12)</f>
        <v>0.80071792444864187</v>
      </c>
      <c r="L4" s="6">
        <f>STDEV(L10:L48)</f>
        <v>1.1603999161573799</v>
      </c>
      <c r="M4" s="5" t="s">
        <v>4</v>
      </c>
      <c r="N4" s="6">
        <f>STDEV(N10:N77)</f>
        <v>1.7414937784290858</v>
      </c>
      <c r="O4" s="10">
        <f>STDEV(O10:O13)</f>
        <v>0.88959368168878539</v>
      </c>
      <c r="P4" s="11">
        <f>STDEV(P10:P131)</f>
        <v>1.3199223261815536</v>
      </c>
      <c r="Q4" s="5" t="s">
        <v>4</v>
      </c>
      <c r="R4" s="4">
        <f>STDEV(R10:R29)</f>
        <v>1.5224627686151191</v>
      </c>
    </row>
    <row r="5" spans="1:21">
      <c r="A5" s="5"/>
      <c r="B5" s="6">
        <f>SQRT(210)</f>
        <v>14.491376746189438</v>
      </c>
      <c r="C5" s="6">
        <f>SQRT(17)</f>
        <v>4.1231056256176606</v>
      </c>
      <c r="D5" s="6">
        <f>SQRT(26)</f>
        <v>5.0990195135927845</v>
      </c>
      <c r="E5" s="5"/>
      <c r="F5" s="6">
        <f>SQRT(56)</f>
        <v>7.4833147735478827</v>
      </c>
      <c r="G5" s="6">
        <f>SQRT(19)</f>
        <v>4.358898943540674</v>
      </c>
      <c r="H5" s="6">
        <f>SQRT(95)</f>
        <v>9.7467943448089631</v>
      </c>
      <c r="I5" s="5"/>
      <c r="J5" s="6">
        <f>SQRT(97)</f>
        <v>9.8488578017961039</v>
      </c>
      <c r="K5" s="6">
        <f>SQRT(2)</f>
        <v>1.4142135623730951</v>
      </c>
      <c r="L5" s="6">
        <f>SQRT(39)</f>
        <v>6.2449979983983983</v>
      </c>
      <c r="M5" s="5"/>
      <c r="N5" s="6">
        <f>SQRT(68)</f>
        <v>8.2462112512353212</v>
      </c>
      <c r="O5" s="11">
        <f>SQRT(3)</f>
        <v>1.7320508075688772</v>
      </c>
      <c r="P5" s="11">
        <f>SQRT(122)</f>
        <v>11.045361017187261</v>
      </c>
      <c r="Q5" s="5"/>
      <c r="R5" s="4">
        <f>SQRT(19)</f>
        <v>4.358898943540674</v>
      </c>
    </row>
    <row r="6" spans="1:21">
      <c r="A6" s="14" t="s">
        <v>5</v>
      </c>
      <c r="B6" s="1">
        <f>B4/B5</f>
        <v>0.10355844667056732</v>
      </c>
      <c r="C6" s="6">
        <f>C4/C5</f>
        <v>0.44738279524210944</v>
      </c>
      <c r="D6" s="6">
        <f>D4/D5</f>
        <v>0.21419017337188945</v>
      </c>
      <c r="E6" s="5" t="s">
        <v>5</v>
      </c>
      <c r="F6" s="6">
        <f>F4/F5</f>
        <v>0.19950698551932636</v>
      </c>
      <c r="G6" s="6">
        <f>G4/G5</f>
        <v>0.34330733722128209</v>
      </c>
      <c r="H6" s="6">
        <f>H4/H5</f>
        <v>0.11450657332290534</v>
      </c>
      <c r="I6" s="5" t="s">
        <v>5</v>
      </c>
      <c r="J6" s="6">
        <f>J4/J5</f>
        <v>0.14896184772622734</v>
      </c>
      <c r="K6" s="6">
        <f>K4/K5</f>
        <v>0.56619307419525222</v>
      </c>
      <c r="L6" s="6">
        <f>L4/L5</f>
        <v>0.18581269624985913</v>
      </c>
      <c r="M6" s="5" t="s">
        <v>5</v>
      </c>
      <c r="N6" s="6">
        <f>N4/N5</f>
        <v>0.21118714102409175</v>
      </c>
      <c r="O6" s="11">
        <f>O4/O5</f>
        <v>0.51360715159241055</v>
      </c>
      <c r="P6" s="11">
        <f>P4/P5</f>
        <v>0.11950015251902343</v>
      </c>
      <c r="Q6" s="5" t="s">
        <v>5</v>
      </c>
      <c r="R6" s="4">
        <f>R4/R5</f>
        <v>0.34927691335244476</v>
      </c>
    </row>
    <row r="7" spans="1:21">
      <c r="A7" s="5">
        <v>0.95</v>
      </c>
      <c r="B7" s="5">
        <f>B3+B4*0.95</f>
        <v>7.0259874736844292</v>
      </c>
      <c r="C7" s="5">
        <f t="shared" ref="C7:R7" si="0">C3+C4*0.95</f>
        <v>15.40686044142295</v>
      </c>
      <c r="D7" s="5">
        <f t="shared" si="0"/>
        <v>3.4915103367757458</v>
      </c>
      <c r="E7" s="5" t="e">
        <f t="shared" si="0"/>
        <v>#VALUE!</v>
      </c>
      <c r="F7" s="5">
        <f t="shared" si="0"/>
        <v>6.532745171795467</v>
      </c>
      <c r="G7" s="5">
        <f t="shared" si="0"/>
        <v>13.805391641373188</v>
      </c>
      <c r="H7" s="5">
        <f t="shared" si="0"/>
        <v>4.1037438541668854</v>
      </c>
      <c r="I7" s="5" t="e">
        <f t="shared" si="0"/>
        <v>#VALUE!</v>
      </c>
      <c r="J7" s="5">
        <f t="shared" si="0"/>
        <v>5.4831444499141693</v>
      </c>
      <c r="K7" s="5">
        <f t="shared" si="0"/>
        <v>10.124228694892876</v>
      </c>
      <c r="L7" s="5">
        <f t="shared" si="0"/>
        <v>4.1427126177675202</v>
      </c>
      <c r="M7" s="5" t="e">
        <f t="shared" si="0"/>
        <v>#VALUE!</v>
      </c>
      <c r="N7" s="5">
        <f t="shared" si="0"/>
        <v>7.0705921259551809</v>
      </c>
      <c r="O7" s="5">
        <f t="shared" si="0"/>
        <v>11.377972797604345</v>
      </c>
      <c r="P7" s="5">
        <f t="shared" si="0"/>
        <v>4.8251749538417821</v>
      </c>
      <c r="Q7" s="5" t="e">
        <f t="shared" si="0"/>
        <v>#VALUE!</v>
      </c>
      <c r="R7" s="5">
        <f t="shared" si="0"/>
        <v>7.1275373565485438</v>
      </c>
    </row>
    <row r="8" spans="1:21">
      <c r="A8" s="5">
        <v>-0.95</v>
      </c>
      <c r="B8" s="5">
        <f>B3-B4*0.95</f>
        <v>4.1746489883730487</v>
      </c>
      <c r="C8" s="5">
        <f t="shared" ref="C8:R8" si="1">C3-C4*0.95</f>
        <v>11.902108053675089</v>
      </c>
      <c r="D8" s="5">
        <f t="shared" si="1"/>
        <v>1.4164065768538825</v>
      </c>
      <c r="E8" s="5" t="e">
        <f t="shared" si="1"/>
        <v>#VALUE!</v>
      </c>
      <c r="F8" s="5">
        <f t="shared" si="1"/>
        <v>3.6960953846861884</v>
      </c>
      <c r="G8" s="5">
        <f t="shared" si="1"/>
        <v>10.962151861278333</v>
      </c>
      <c r="H8" s="5">
        <f t="shared" si="1"/>
        <v>1.9832070136833064</v>
      </c>
      <c r="I8" s="5" t="e">
        <f t="shared" si="1"/>
        <v>#VALUE!</v>
      </c>
      <c r="J8" s="5">
        <f t="shared" si="1"/>
        <v>2.6956467432321762</v>
      </c>
      <c r="K8" s="5">
        <f t="shared" si="1"/>
        <v>8.6028646384404563</v>
      </c>
      <c r="L8" s="5">
        <f t="shared" si="1"/>
        <v>1.937952777068499</v>
      </c>
      <c r="M8" s="5" t="e">
        <f t="shared" si="1"/>
        <v>#VALUE!</v>
      </c>
      <c r="N8" s="5">
        <f t="shared" si="1"/>
        <v>3.7617539469399182</v>
      </c>
      <c r="O8" s="5">
        <f t="shared" si="1"/>
        <v>9.6877448023956543</v>
      </c>
      <c r="P8" s="5">
        <f t="shared" si="1"/>
        <v>2.3173225340968298</v>
      </c>
      <c r="Q8" s="5" t="e">
        <f t="shared" si="1"/>
        <v>#VALUE!</v>
      </c>
      <c r="R8" s="5">
        <f t="shared" si="1"/>
        <v>4.234858096179817</v>
      </c>
    </row>
    <row r="9" spans="1:21" ht="15.75">
      <c r="A9" s="7" t="s">
        <v>12</v>
      </c>
      <c r="B9" s="8" t="s">
        <v>1</v>
      </c>
      <c r="C9" s="8" t="s">
        <v>2</v>
      </c>
      <c r="D9" s="8" t="s">
        <v>3</v>
      </c>
      <c r="E9" s="9" t="s">
        <v>12</v>
      </c>
      <c r="F9" s="8" t="s">
        <v>1</v>
      </c>
      <c r="G9" s="8" t="s">
        <v>2</v>
      </c>
      <c r="H9" s="8" t="s">
        <v>3</v>
      </c>
      <c r="I9" s="9" t="s">
        <v>12</v>
      </c>
      <c r="J9" s="8" t="s">
        <v>1</v>
      </c>
      <c r="K9" s="8" t="s">
        <v>2</v>
      </c>
      <c r="L9" s="8" t="s">
        <v>3</v>
      </c>
      <c r="M9" s="9" t="s">
        <v>12</v>
      </c>
      <c r="N9" s="8" t="s">
        <v>1</v>
      </c>
      <c r="O9" s="8" t="s">
        <v>2</v>
      </c>
      <c r="P9" s="8" t="s">
        <v>3</v>
      </c>
      <c r="Q9" s="9" t="s">
        <v>12</v>
      </c>
      <c r="R9" s="8" t="s">
        <v>1</v>
      </c>
      <c r="U9" s="13">
        <v>0.19950698551932636</v>
      </c>
    </row>
    <row r="10" spans="1:21">
      <c r="A10" s="12">
        <v>1</v>
      </c>
      <c r="B10">
        <v>2.8675639999999998</v>
      </c>
      <c r="C10">
        <v>11.344447000000001</v>
      </c>
      <c r="D10">
        <v>1.1876260000000001</v>
      </c>
      <c r="E10" s="12">
        <v>1</v>
      </c>
      <c r="F10">
        <v>7.0805969661972403</v>
      </c>
      <c r="G10">
        <v>12.8474</v>
      </c>
      <c r="H10">
        <v>1.6741806667000001</v>
      </c>
      <c r="I10" s="12">
        <v>1</v>
      </c>
      <c r="J10">
        <v>2.894533</v>
      </c>
      <c r="K10">
        <v>10.11584</v>
      </c>
      <c r="L10">
        <v>3.50340346176446</v>
      </c>
      <c r="M10" s="12">
        <v>1</v>
      </c>
      <c r="N10">
        <v>6.1549399581918003</v>
      </c>
      <c r="O10">
        <v>11.3825456</v>
      </c>
      <c r="P10">
        <v>3.50340346176446</v>
      </c>
      <c r="Q10" s="12">
        <v>1</v>
      </c>
      <c r="R10">
        <v>3.9874999999999998</v>
      </c>
    </row>
    <row r="11" spans="1:21">
      <c r="A11" s="12">
        <v>2</v>
      </c>
      <c r="B11">
        <v>3.7553000000000001</v>
      </c>
      <c r="C11">
        <v>17.53884</v>
      </c>
      <c r="D11">
        <v>1.1254983999999999</v>
      </c>
      <c r="E11" s="12">
        <v>2</v>
      </c>
      <c r="F11">
        <v>2.2650000000000001</v>
      </c>
      <c r="G11">
        <v>11.92384</v>
      </c>
      <c r="H11">
        <v>1.4180666799999999</v>
      </c>
      <c r="I11" s="12">
        <v>2</v>
      </c>
      <c r="J11">
        <v>5.6532400000000003</v>
      </c>
      <c r="K11">
        <v>8.5219000000000005</v>
      </c>
      <c r="L11">
        <v>1.5012672741806601</v>
      </c>
      <c r="M11" s="12">
        <v>2</v>
      </c>
      <c r="N11">
        <v>3.5615983369666702</v>
      </c>
      <c r="O11">
        <v>9.3622300000000003</v>
      </c>
      <c r="P11">
        <v>1.5012672741806601</v>
      </c>
      <c r="Q11" s="12">
        <v>2</v>
      </c>
      <c r="R11">
        <v>4.8650000000000002</v>
      </c>
    </row>
    <row r="12" spans="1:21">
      <c r="A12" s="12">
        <v>3</v>
      </c>
      <c r="B12">
        <v>2.754</v>
      </c>
      <c r="C12">
        <v>13.242382900000001</v>
      </c>
      <c r="D12">
        <v>2.5648</v>
      </c>
      <c r="E12" s="12">
        <v>3</v>
      </c>
      <c r="F12">
        <v>5.9598500000000003</v>
      </c>
      <c r="G12">
        <v>12.6260606060606</v>
      </c>
      <c r="H12">
        <v>4.0806668000000004</v>
      </c>
      <c r="I12" s="12">
        <v>3</v>
      </c>
      <c r="J12">
        <v>2.7453422542000001</v>
      </c>
      <c r="K12">
        <v>9.4528999999999996</v>
      </c>
      <c r="L12">
        <v>3.5677188681972298</v>
      </c>
      <c r="M12" s="12">
        <v>3</v>
      </c>
      <c r="N12">
        <v>2.0332687774392602</v>
      </c>
      <c r="O12">
        <v>10.353999999999999</v>
      </c>
      <c r="P12">
        <v>3.5677188681972298</v>
      </c>
      <c r="Q12" s="12">
        <v>3</v>
      </c>
      <c r="R12">
        <v>5.894533</v>
      </c>
    </row>
    <row r="13" spans="1:21">
      <c r="A13" s="12">
        <v>4</v>
      </c>
      <c r="B13">
        <v>7.6429999999999998</v>
      </c>
      <c r="C13">
        <v>9.934984</v>
      </c>
      <c r="D13">
        <v>2.2316539999999998</v>
      </c>
      <c r="E13" s="12">
        <v>4</v>
      </c>
      <c r="F13">
        <v>4.2573613518867104</v>
      </c>
      <c r="G13">
        <v>10.1727272727273</v>
      </c>
      <c r="H13">
        <v>2.6326499999999999</v>
      </c>
      <c r="I13" s="12">
        <v>4</v>
      </c>
      <c r="J13">
        <v>4.9753999999999996</v>
      </c>
      <c r="L13">
        <v>2.52003512580393</v>
      </c>
      <c r="M13" s="12">
        <v>4</v>
      </c>
      <c r="N13">
        <v>6.1049392179118396</v>
      </c>
      <c r="O13">
        <v>11.032659600000001</v>
      </c>
      <c r="P13">
        <v>2.52003512580393</v>
      </c>
      <c r="Q13" s="12">
        <v>4</v>
      </c>
      <c r="R13">
        <v>5.6532400000000003</v>
      </c>
    </row>
    <row r="14" spans="1:21">
      <c r="A14" s="12">
        <v>5</v>
      </c>
      <c r="B14">
        <v>2.9874999999999998</v>
      </c>
      <c r="C14">
        <v>13.992382900000001</v>
      </c>
      <c r="D14">
        <v>3.2155999999999998</v>
      </c>
      <c r="E14" s="12">
        <v>5</v>
      </c>
      <c r="F14">
        <v>4.2828137831999999</v>
      </c>
      <c r="G14">
        <v>15.5327272727273</v>
      </c>
      <c r="H14">
        <v>2.2654987000000002</v>
      </c>
      <c r="I14" s="12">
        <v>5</v>
      </c>
      <c r="J14">
        <v>5.1134874180666703</v>
      </c>
      <c r="L14">
        <v>1.4723513834106401</v>
      </c>
      <c r="M14" s="12">
        <v>5</v>
      </c>
      <c r="N14">
        <v>2.1766096583844301</v>
      </c>
      <c r="P14">
        <v>1.4723513834106401</v>
      </c>
      <c r="Q14" s="12">
        <v>5</v>
      </c>
      <c r="R14">
        <v>6.7453422541999997</v>
      </c>
    </row>
    <row r="15" spans="1:21">
      <c r="A15" s="12">
        <v>6</v>
      </c>
      <c r="B15">
        <v>4.8650000000000002</v>
      </c>
      <c r="C15">
        <v>14.948212099999999</v>
      </c>
      <c r="D15">
        <v>1.231568</v>
      </c>
      <c r="E15" s="12">
        <v>6</v>
      </c>
      <c r="F15">
        <v>3.3752042756796898</v>
      </c>
      <c r="G15">
        <v>10.3</v>
      </c>
      <c r="H15">
        <v>1.1654</v>
      </c>
      <c r="I15" s="12">
        <v>6</v>
      </c>
      <c r="J15">
        <v>1.77456741806667</v>
      </c>
      <c r="L15">
        <v>2.4246676410173502</v>
      </c>
      <c r="M15" s="12">
        <v>6</v>
      </c>
      <c r="N15">
        <v>4.24828009885701</v>
      </c>
      <c r="P15">
        <v>2.4246676410173502</v>
      </c>
      <c r="Q15" s="12">
        <v>6</v>
      </c>
      <c r="R15">
        <v>4.9753999999999996</v>
      </c>
    </row>
    <row r="16" spans="1:21">
      <c r="A16" s="12">
        <v>7</v>
      </c>
      <c r="B16">
        <v>5.894533</v>
      </c>
      <c r="C16">
        <v>12.857413680000001</v>
      </c>
      <c r="D16">
        <v>2.3256000000000001</v>
      </c>
      <c r="E16" s="12">
        <v>7</v>
      </c>
      <c r="F16">
        <v>5.4341257375761796</v>
      </c>
      <c r="G16">
        <v>13.344447000000001</v>
      </c>
      <c r="H16">
        <v>3.6549</v>
      </c>
      <c r="I16" s="12">
        <v>7</v>
      </c>
      <c r="J16">
        <v>4.4356474180666803</v>
      </c>
      <c r="L16">
        <v>4.2769838986240503</v>
      </c>
      <c r="M16" s="12">
        <v>7</v>
      </c>
      <c r="N16">
        <v>4.8199505393296</v>
      </c>
      <c r="P16">
        <v>4.2769838986240503</v>
      </c>
      <c r="Q16" s="12">
        <v>7</v>
      </c>
      <c r="R16">
        <v>5.1134874180666703</v>
      </c>
    </row>
    <row r="17" spans="1:18">
      <c r="A17" s="12">
        <v>8</v>
      </c>
      <c r="B17">
        <v>5.6532400000000003</v>
      </c>
      <c r="C17">
        <v>13.50661526</v>
      </c>
      <c r="D17">
        <v>3.2335400000000001</v>
      </c>
      <c r="E17" s="12">
        <v>8</v>
      </c>
      <c r="F17">
        <v>2.1395184280937301</v>
      </c>
      <c r="G17">
        <v>12.23884</v>
      </c>
      <c r="H17">
        <v>2.7433185199999999</v>
      </c>
      <c r="I17" s="12">
        <v>8</v>
      </c>
      <c r="J17">
        <v>4.0967274180666804</v>
      </c>
      <c r="L17">
        <v>3.3293001562307598</v>
      </c>
      <c r="M17" s="12">
        <v>8</v>
      </c>
      <c r="N17">
        <v>7.3916209798021804</v>
      </c>
      <c r="P17">
        <v>3.3293001562307598</v>
      </c>
      <c r="Q17" s="12">
        <v>8</v>
      </c>
      <c r="R17">
        <v>4.7745674180666704</v>
      </c>
    </row>
    <row r="18" spans="1:18">
      <c r="A18" s="12">
        <v>9</v>
      </c>
      <c r="B18">
        <v>6.7453422541999997</v>
      </c>
      <c r="C18">
        <v>14.2612406051412</v>
      </c>
      <c r="D18">
        <v>4.3265539999999998</v>
      </c>
      <c r="E18" s="12">
        <v>9</v>
      </c>
      <c r="F18">
        <v>3.1984398899902202</v>
      </c>
      <c r="G18">
        <v>13.2923829</v>
      </c>
      <c r="H18">
        <v>2.8024960885714298</v>
      </c>
      <c r="I18" s="12">
        <v>9</v>
      </c>
      <c r="J18">
        <v>2.9874999999999998</v>
      </c>
      <c r="L18">
        <v>4.2816164138374697</v>
      </c>
      <c r="M18" s="12">
        <v>9</v>
      </c>
      <c r="N18">
        <v>3.46329142027477</v>
      </c>
      <c r="P18">
        <v>4.2816164138374697</v>
      </c>
      <c r="Q18" s="12">
        <v>9</v>
      </c>
      <c r="R18">
        <v>7.4356474180666803</v>
      </c>
    </row>
    <row r="19" spans="1:18">
      <c r="A19" s="12">
        <v>10</v>
      </c>
      <c r="B19">
        <v>4.9753999999999996</v>
      </c>
      <c r="C19">
        <v>14.0733333333333</v>
      </c>
      <c r="D19">
        <v>3.3245846999999999</v>
      </c>
      <c r="E19" s="12">
        <v>10</v>
      </c>
      <c r="F19">
        <v>2.8146867197806098</v>
      </c>
      <c r="G19">
        <v>9.934984</v>
      </c>
      <c r="H19">
        <v>2.8616736571428598</v>
      </c>
      <c r="I19" s="12">
        <v>10</v>
      </c>
      <c r="J19">
        <v>4.8650000000000002</v>
      </c>
      <c r="L19">
        <v>2.2339326714441698</v>
      </c>
      <c r="M19" s="12">
        <v>10</v>
      </c>
      <c r="N19">
        <v>3.5349618607473499</v>
      </c>
      <c r="P19">
        <v>2.2339326714441698</v>
      </c>
      <c r="Q19" s="12">
        <v>10</v>
      </c>
      <c r="R19">
        <v>4.0967274180666804</v>
      </c>
    </row>
    <row r="20" spans="1:18">
      <c r="A20" s="12">
        <v>11</v>
      </c>
      <c r="B20">
        <v>5.1134874180666703</v>
      </c>
      <c r="C20">
        <v>14.9003934974525</v>
      </c>
      <c r="D20">
        <v>1.3248656999999999</v>
      </c>
      <c r="E20" s="12">
        <v>11</v>
      </c>
      <c r="F20">
        <v>3.8522500000000002</v>
      </c>
      <c r="G20">
        <v>10.292999999999999</v>
      </c>
      <c r="H20">
        <v>2.9208512257142898</v>
      </c>
      <c r="I20" s="12">
        <v>11</v>
      </c>
      <c r="J20">
        <v>5.894533</v>
      </c>
      <c r="L20">
        <v>4.1862489290508798</v>
      </c>
      <c r="M20" s="12">
        <v>11</v>
      </c>
      <c r="N20">
        <v>3.91000235206615</v>
      </c>
      <c r="P20">
        <v>4.1862489290508798</v>
      </c>
      <c r="Q20" s="12">
        <v>11</v>
      </c>
      <c r="R20">
        <v>2.9874999999999998</v>
      </c>
    </row>
    <row r="21" spans="1:18">
      <c r="A21" s="12">
        <v>12</v>
      </c>
      <c r="B21">
        <v>4.7745674180666704</v>
      </c>
      <c r="C21">
        <v>12.642725784622501</v>
      </c>
      <c r="D21">
        <v>5.3251456800000003</v>
      </c>
      <c r="E21" s="12">
        <v>12</v>
      </c>
      <c r="F21">
        <v>4.1898341458434398</v>
      </c>
      <c r="G21">
        <v>10.91381</v>
      </c>
      <c r="H21">
        <v>1.4934285714</v>
      </c>
      <c r="I21" s="12">
        <v>12</v>
      </c>
      <c r="J21">
        <v>7.48937733333333</v>
      </c>
      <c r="L21">
        <v>3.63619399581918</v>
      </c>
      <c r="M21" s="12">
        <v>12</v>
      </c>
      <c r="N21">
        <v>4.1685772833252503</v>
      </c>
      <c r="P21">
        <v>3.63619399581918</v>
      </c>
      <c r="Q21" s="12">
        <v>12</v>
      </c>
      <c r="R21">
        <v>4.8650000000000002</v>
      </c>
    </row>
    <row r="22" spans="1:18">
      <c r="A22" s="12">
        <v>13</v>
      </c>
      <c r="B22">
        <v>4.4356474180666803</v>
      </c>
      <c r="C22">
        <v>13.123030303030299</v>
      </c>
      <c r="D22">
        <v>2.1226539999999998</v>
      </c>
      <c r="E22" s="12">
        <v>13</v>
      </c>
      <c r="F22">
        <v>5.2587400000000004</v>
      </c>
      <c r="G22">
        <v>13.938000000000001</v>
      </c>
      <c r="H22">
        <v>2.98002879428571</v>
      </c>
      <c r="I22" s="12">
        <v>13</v>
      </c>
      <c r="J22">
        <v>3.9428938333333301</v>
      </c>
      <c r="L22">
        <v>3.91000235206615</v>
      </c>
      <c r="M22" s="12">
        <v>13</v>
      </c>
      <c r="N22">
        <v>3.9823856395722199</v>
      </c>
      <c r="P22">
        <v>3.91000235206615</v>
      </c>
      <c r="Q22" s="12">
        <v>13</v>
      </c>
      <c r="R22">
        <v>5.894533</v>
      </c>
    </row>
    <row r="23" spans="1:18">
      <c r="A23" s="12">
        <v>14</v>
      </c>
      <c r="B23">
        <v>4.0967274180666804</v>
      </c>
      <c r="C23">
        <v>11.5426257846225</v>
      </c>
      <c r="D23">
        <v>3.1564000000000001</v>
      </c>
      <c r="E23" s="12">
        <v>14</v>
      </c>
      <c r="F23">
        <v>7.1654640000000001</v>
      </c>
      <c r="G23">
        <v>12.2403917071429</v>
      </c>
      <c r="H23">
        <v>3.03920636285714</v>
      </c>
      <c r="I23" s="12">
        <v>14</v>
      </c>
      <c r="J23">
        <v>5.1645453487418003</v>
      </c>
      <c r="L23">
        <v>4.1685772833252503</v>
      </c>
      <c r="M23" s="12">
        <v>14</v>
      </c>
      <c r="N23">
        <v>1.8685772833252501</v>
      </c>
      <c r="P23">
        <v>4.1685772833252503</v>
      </c>
      <c r="Q23" s="12">
        <v>14</v>
      </c>
      <c r="R23">
        <v>7.48937733333333</v>
      </c>
    </row>
    <row r="24" spans="1:18">
      <c r="A24" s="12">
        <v>15</v>
      </c>
      <c r="B24">
        <v>2.9874999999999998</v>
      </c>
      <c r="C24">
        <v>16.0258682717031</v>
      </c>
      <c r="D24">
        <v>2.1565400000000001</v>
      </c>
      <c r="E24" s="12">
        <v>15</v>
      </c>
      <c r="F24">
        <v>4.2669540000000001</v>
      </c>
      <c r="G24">
        <v>12.4206047559524</v>
      </c>
      <c r="H24">
        <v>1.07665185333333</v>
      </c>
      <c r="I24" s="12">
        <v>15</v>
      </c>
      <c r="J24">
        <v>4.7745674180666704</v>
      </c>
      <c r="L24">
        <v>3.7823856395722202</v>
      </c>
      <c r="M24" s="12">
        <v>15</v>
      </c>
      <c r="N24">
        <v>5.2202922695770804</v>
      </c>
      <c r="P24">
        <v>3.7823856395722202</v>
      </c>
      <c r="Q24" s="12">
        <v>15</v>
      </c>
      <c r="R24">
        <v>8.9428938333333292</v>
      </c>
    </row>
    <row r="25" spans="1:18">
      <c r="A25" s="12">
        <v>16</v>
      </c>
      <c r="B25">
        <v>4.8650000000000002</v>
      </c>
      <c r="C25">
        <v>12.6857575757576</v>
      </c>
      <c r="D25">
        <v>2.015632654</v>
      </c>
      <c r="E25" s="12">
        <v>16</v>
      </c>
      <c r="F25">
        <v>5.2547689270782802</v>
      </c>
      <c r="G25">
        <v>14.5708178047619</v>
      </c>
      <c r="H25">
        <v>4.8695303633333298</v>
      </c>
      <c r="I25" s="12">
        <v>16</v>
      </c>
      <c r="J25">
        <v>3.4657655647418002</v>
      </c>
      <c r="L25">
        <v>2.8685772833252501</v>
      </c>
      <c r="M25" s="12">
        <v>16</v>
      </c>
      <c r="N25">
        <v>4.2720072558288997</v>
      </c>
      <c r="P25">
        <v>2.8685772833252501</v>
      </c>
      <c r="Q25" s="12">
        <v>16</v>
      </c>
      <c r="R25">
        <v>6.8645453487417996</v>
      </c>
    </row>
    <row r="26" spans="1:18">
      <c r="A26" s="12">
        <v>17</v>
      </c>
      <c r="B26">
        <v>5.894533</v>
      </c>
      <c r="C26">
        <v>16.1345509751851</v>
      </c>
      <c r="D26">
        <v>3.025458</v>
      </c>
      <c r="E26" s="12">
        <v>17</v>
      </c>
      <c r="F26">
        <v>3.2585000000000002</v>
      </c>
      <c r="G26">
        <v>12.0210308535714</v>
      </c>
      <c r="H26">
        <v>3.2759166371428599</v>
      </c>
      <c r="I26" s="12">
        <v>17</v>
      </c>
      <c r="J26">
        <v>6.7453422541999997</v>
      </c>
      <c r="L26">
        <v>5.2202922695770804</v>
      </c>
      <c r="M26" s="12">
        <v>17</v>
      </c>
      <c r="N26">
        <v>5.32372224208072</v>
      </c>
      <c r="P26">
        <v>5.2202922695770804</v>
      </c>
      <c r="Q26" s="12">
        <v>17</v>
      </c>
      <c r="R26">
        <v>7.9745674180666697</v>
      </c>
    </row>
    <row r="27" spans="1:18">
      <c r="A27" s="12">
        <v>18</v>
      </c>
      <c r="B27">
        <v>7.48937733333333</v>
      </c>
      <c r="C27">
        <v>13.025912485034199</v>
      </c>
      <c r="D27">
        <v>4.6125644000000001</v>
      </c>
      <c r="E27" s="12">
        <v>18</v>
      </c>
      <c r="F27">
        <v>6.2659399999999996</v>
      </c>
      <c r="G27">
        <v>12.8712439023809</v>
      </c>
      <c r="H27">
        <v>3.3350942057142898</v>
      </c>
      <c r="I27" s="12">
        <v>18</v>
      </c>
      <c r="J27">
        <v>4.9753999999999996</v>
      </c>
      <c r="L27">
        <v>4.2020072558289003</v>
      </c>
      <c r="M27" s="12">
        <v>18</v>
      </c>
      <c r="N27">
        <v>4.3754372283325402</v>
      </c>
      <c r="P27">
        <v>4.2020072558289003</v>
      </c>
      <c r="Q27" s="12">
        <v>18</v>
      </c>
      <c r="R27">
        <v>4.4657655647418002</v>
      </c>
    </row>
    <row r="28" spans="1:18">
      <c r="A28" s="12">
        <v>19</v>
      </c>
      <c r="B28">
        <v>8.9428938333333292</v>
      </c>
      <c r="D28">
        <v>1.6296539999999999</v>
      </c>
      <c r="E28" s="12">
        <v>19</v>
      </c>
      <c r="F28">
        <v>3.9961939958191799</v>
      </c>
      <c r="G28">
        <v>13.021456951190499</v>
      </c>
      <c r="H28">
        <v>3.3942717742857198</v>
      </c>
      <c r="I28" s="12">
        <v>19</v>
      </c>
      <c r="J28">
        <v>5.1134874180666703</v>
      </c>
      <c r="L28">
        <v>1.32372224208072</v>
      </c>
      <c r="M28" s="12">
        <v>19</v>
      </c>
      <c r="N28">
        <v>3.0359799999999999</v>
      </c>
      <c r="P28">
        <v>1.32372224208072</v>
      </c>
      <c r="Q28" s="12">
        <v>19</v>
      </c>
      <c r="R28">
        <v>6.2453422541999997</v>
      </c>
    </row>
    <row r="29" spans="1:18">
      <c r="A29" s="12">
        <v>20</v>
      </c>
      <c r="B29">
        <v>5.1645453487418003</v>
      </c>
      <c r="D29">
        <v>2.2218974</v>
      </c>
      <c r="E29" s="12">
        <v>20</v>
      </c>
      <c r="F29">
        <v>3.91000235206615</v>
      </c>
      <c r="G29">
        <v>13.171670000000001</v>
      </c>
      <c r="H29">
        <v>1.45344934285714</v>
      </c>
      <c r="I29" s="12">
        <v>20</v>
      </c>
      <c r="J29">
        <v>4.7745674180666704</v>
      </c>
      <c r="L29">
        <v>2.3754372283325398</v>
      </c>
      <c r="M29" s="12">
        <v>20</v>
      </c>
      <c r="N29">
        <v>5.6698700000000004</v>
      </c>
      <c r="P29">
        <v>2.3754372283325398</v>
      </c>
      <c r="Q29" s="12">
        <v>20</v>
      </c>
      <c r="R29">
        <v>4.3529848484000002</v>
      </c>
    </row>
    <row r="30" spans="1:18">
      <c r="A30" s="12">
        <v>21</v>
      </c>
      <c r="B30">
        <v>4.7745674180666704</v>
      </c>
      <c r="D30">
        <v>1.3321654000000001</v>
      </c>
      <c r="E30" s="12">
        <v>21</v>
      </c>
      <c r="F30">
        <v>4.1685772833252503</v>
      </c>
      <c r="H30">
        <v>2.98002879428571</v>
      </c>
      <c r="I30" s="12">
        <v>21</v>
      </c>
      <c r="J30">
        <v>3.4356474180666798</v>
      </c>
      <c r="L30">
        <v>2.63598</v>
      </c>
      <c r="M30" s="12">
        <v>21</v>
      </c>
      <c r="N30">
        <v>2.32658939958191</v>
      </c>
      <c r="P30">
        <v>2.63598</v>
      </c>
      <c r="R30">
        <f>AVERAGE(R10:R29)</f>
        <v>5.6811977263641804</v>
      </c>
    </row>
    <row r="31" spans="1:18">
      <c r="A31" s="12">
        <v>22</v>
      </c>
      <c r="B31">
        <v>4.4657655647418002</v>
      </c>
      <c r="D31">
        <v>2.052654</v>
      </c>
      <c r="E31" s="12">
        <v>22</v>
      </c>
      <c r="F31">
        <v>4.0823856395722196</v>
      </c>
      <c r="H31">
        <v>3.03920636285714</v>
      </c>
      <c r="I31" s="12">
        <v>22</v>
      </c>
      <c r="J31">
        <v>4.0967274180666804</v>
      </c>
      <c r="L31">
        <v>1.66987</v>
      </c>
      <c r="M31" s="12">
        <v>22</v>
      </c>
      <c r="N31">
        <v>3.2659723520661501</v>
      </c>
      <c r="P31">
        <v>1.66987</v>
      </c>
    </row>
    <row r="32" spans="1:18">
      <c r="A32" s="12">
        <v>23</v>
      </c>
      <c r="B32">
        <v>6.7453422541999997</v>
      </c>
      <c r="D32">
        <v>3.05748</v>
      </c>
      <c r="E32" s="12">
        <v>23</v>
      </c>
      <c r="F32">
        <v>3.9961939958191799</v>
      </c>
      <c r="H32">
        <v>1.0983839314285699</v>
      </c>
      <c r="I32" s="12">
        <v>23</v>
      </c>
      <c r="J32">
        <v>3.50340346176446</v>
      </c>
      <c r="L32">
        <v>3.32658939958191</v>
      </c>
      <c r="M32" s="12">
        <v>23</v>
      </c>
      <c r="N32">
        <v>6.6594577283325203</v>
      </c>
      <c r="P32">
        <v>3.32658939958191</v>
      </c>
    </row>
    <row r="33" spans="1:16">
      <c r="A33" s="12">
        <v>24</v>
      </c>
      <c r="B33">
        <v>4.9753999999999996</v>
      </c>
      <c r="D33">
        <v>2.0328539999999999</v>
      </c>
      <c r="E33" s="12">
        <v>24</v>
      </c>
      <c r="F33">
        <v>3.91000235206615</v>
      </c>
      <c r="H33">
        <v>3.1575614999999999</v>
      </c>
      <c r="I33" s="12">
        <v>24</v>
      </c>
      <c r="J33">
        <v>4.0126727418066599</v>
      </c>
      <c r="L33">
        <v>3.2659723520661501</v>
      </c>
      <c r="M33" s="12">
        <v>24</v>
      </c>
      <c r="N33">
        <v>2.3259756395722202</v>
      </c>
      <c r="P33">
        <v>3.2659723520661501</v>
      </c>
    </row>
    <row r="34" spans="1:16">
      <c r="A34" s="12">
        <v>25</v>
      </c>
      <c r="B34">
        <v>5.1134874180666703</v>
      </c>
      <c r="D34">
        <v>1.41472933333333</v>
      </c>
      <c r="E34" s="12">
        <v>25</v>
      </c>
      <c r="F34">
        <v>4.1685772833252503</v>
      </c>
      <c r="H34">
        <v>1.4340123680000001</v>
      </c>
      <c r="I34" s="12">
        <v>25</v>
      </c>
      <c r="J34">
        <v>3.5677188681972298</v>
      </c>
      <c r="L34">
        <v>1.65945772833252</v>
      </c>
      <c r="M34" s="12">
        <v>25</v>
      </c>
      <c r="N34">
        <v>10.1549399581918</v>
      </c>
      <c r="P34">
        <v>2.10471548673415</v>
      </c>
    </row>
    <row r="35" spans="1:16">
      <c r="A35" s="12">
        <v>26</v>
      </c>
      <c r="B35">
        <v>4.7745674180666704</v>
      </c>
      <c r="D35">
        <v>1.93462933333333</v>
      </c>
      <c r="E35" s="12">
        <v>26</v>
      </c>
      <c r="F35">
        <v>5.9823856395722199</v>
      </c>
      <c r="H35">
        <v>2.1053930583809501</v>
      </c>
      <c r="I35" s="12">
        <v>26</v>
      </c>
      <c r="J35">
        <v>2.52003512580393</v>
      </c>
      <c r="L35">
        <v>2.3259756395722202</v>
      </c>
      <c r="M35" s="12">
        <v>26</v>
      </c>
      <c r="N35">
        <v>2.9615983369666701</v>
      </c>
      <c r="P35">
        <v>1.9052114074676501</v>
      </c>
    </row>
    <row r="36" spans="1:16">
      <c r="A36" s="12">
        <v>27</v>
      </c>
      <c r="B36">
        <v>4.4356474180666803</v>
      </c>
      <c r="E36" s="12">
        <v>27</v>
      </c>
      <c r="F36">
        <v>6.8685772833252496</v>
      </c>
      <c r="H36">
        <v>2.7767737487619</v>
      </c>
      <c r="I36" s="12">
        <v>27</v>
      </c>
      <c r="J36">
        <v>4.4723513834106399</v>
      </c>
      <c r="L36">
        <v>6.1549399581918003</v>
      </c>
      <c r="M36" s="12">
        <v>27</v>
      </c>
      <c r="N36">
        <v>7.0332687774392602</v>
      </c>
      <c r="P36">
        <v>1.7057073282011499</v>
      </c>
    </row>
    <row r="37" spans="1:16">
      <c r="A37" s="12">
        <v>28</v>
      </c>
      <c r="B37">
        <v>4.0967274180666804</v>
      </c>
      <c r="E37" s="12">
        <v>28</v>
      </c>
      <c r="F37">
        <v>5.2202922695770804</v>
      </c>
      <c r="H37">
        <v>3.4481544391428498</v>
      </c>
      <c r="I37" s="12">
        <v>28</v>
      </c>
      <c r="J37">
        <v>4.4246676410173498</v>
      </c>
      <c r="L37">
        <v>1.5615983369666699</v>
      </c>
      <c r="M37" s="12">
        <v>28</v>
      </c>
      <c r="N37">
        <v>5.894533</v>
      </c>
      <c r="P37">
        <v>5.2547689270782802</v>
      </c>
    </row>
    <row r="38" spans="1:16">
      <c r="A38" s="12">
        <v>29</v>
      </c>
      <c r="B38">
        <v>3.50340346176446</v>
      </c>
      <c r="E38" s="12">
        <v>29</v>
      </c>
      <c r="F38">
        <v>4.2720072558288997</v>
      </c>
      <c r="H38">
        <v>4.1195351295237996</v>
      </c>
      <c r="I38" s="12">
        <v>29</v>
      </c>
      <c r="J38">
        <v>4.3769838986240499</v>
      </c>
      <c r="L38">
        <v>2.0332687774392602</v>
      </c>
      <c r="M38" s="12">
        <v>29</v>
      </c>
      <c r="N38">
        <v>5.6532400000000003</v>
      </c>
      <c r="P38">
        <v>3.2585000000000002</v>
      </c>
    </row>
    <row r="39" spans="1:16">
      <c r="A39" s="12">
        <v>30</v>
      </c>
      <c r="B39">
        <v>4.0126727418066599</v>
      </c>
      <c r="E39" s="12">
        <v>30</v>
      </c>
      <c r="F39">
        <v>5.32372224208072</v>
      </c>
      <c r="H39">
        <v>3.9059955655555498</v>
      </c>
      <c r="I39" s="12">
        <v>30</v>
      </c>
      <c r="J39">
        <v>3.3293001562307598</v>
      </c>
      <c r="L39">
        <v>1.61049392179118</v>
      </c>
      <c r="M39" s="12">
        <v>30</v>
      </c>
      <c r="N39">
        <v>6.7453422541999997</v>
      </c>
      <c r="P39">
        <v>6.2659399999999996</v>
      </c>
    </row>
    <row r="40" spans="1:16">
      <c r="A40" s="12">
        <v>31</v>
      </c>
      <c r="B40">
        <v>4.4356474180666803</v>
      </c>
      <c r="E40" s="12">
        <v>31</v>
      </c>
      <c r="F40">
        <v>4.3754372283325402</v>
      </c>
      <c r="H40">
        <v>2.1430734479365001</v>
      </c>
      <c r="I40" s="12">
        <v>31</v>
      </c>
      <c r="J40">
        <v>4.2816164138374697</v>
      </c>
      <c r="L40">
        <v>2.1766096583844301</v>
      </c>
      <c r="M40" s="12">
        <v>31</v>
      </c>
      <c r="N40">
        <v>4.9753999999999996</v>
      </c>
      <c r="P40">
        <v>3.9961939958191799</v>
      </c>
    </row>
    <row r="41" spans="1:16">
      <c r="A41" s="12">
        <v>32</v>
      </c>
      <c r="B41">
        <v>6.9441700556014903</v>
      </c>
      <c r="E41" s="12">
        <v>32</v>
      </c>
      <c r="F41">
        <v>5.63598</v>
      </c>
      <c r="H41">
        <v>2.0801513303174501</v>
      </c>
      <c r="I41" s="12">
        <v>32</v>
      </c>
      <c r="J41">
        <v>2.2339326714441698</v>
      </c>
      <c r="L41">
        <v>3.24828009885701</v>
      </c>
      <c r="M41" s="12">
        <v>32</v>
      </c>
      <c r="N41">
        <v>5.1134874180666703</v>
      </c>
      <c r="P41">
        <v>3.91000235206615</v>
      </c>
    </row>
    <row r="42" spans="1:16">
      <c r="A42" s="12">
        <v>33</v>
      </c>
      <c r="B42">
        <v>5.4102920337525999</v>
      </c>
      <c r="E42" s="12">
        <v>33</v>
      </c>
      <c r="F42">
        <v>5.6698700000000004</v>
      </c>
      <c r="H42">
        <v>2.0172292126984099</v>
      </c>
      <c r="I42" s="12">
        <v>33</v>
      </c>
      <c r="J42">
        <v>4.1862489290508798</v>
      </c>
      <c r="L42">
        <v>4.2080881189524604</v>
      </c>
      <c r="M42" s="12">
        <v>33</v>
      </c>
      <c r="N42">
        <v>9.7745674180666704</v>
      </c>
      <c r="P42">
        <v>4.1685772833252503</v>
      </c>
    </row>
    <row r="43" spans="1:16">
      <c r="A43" s="12">
        <v>34</v>
      </c>
      <c r="B43">
        <v>4.8764140119037096</v>
      </c>
      <c r="E43" s="12">
        <v>34</v>
      </c>
      <c r="F43">
        <v>3.32658939958191</v>
      </c>
      <c r="H43">
        <v>3.2167390685714299</v>
      </c>
      <c r="I43" s="12">
        <v>34</v>
      </c>
      <c r="J43">
        <v>3.9961939958191799</v>
      </c>
      <c r="L43">
        <v>2.2184464746305999</v>
      </c>
      <c r="M43" s="12">
        <v>34</v>
      </c>
      <c r="N43">
        <v>4.4356474180666803</v>
      </c>
      <c r="P43">
        <v>4.0823856395722196</v>
      </c>
    </row>
    <row r="44" spans="1:16">
      <c r="A44" s="12">
        <v>35</v>
      </c>
      <c r="B44">
        <v>5.3425359900548202</v>
      </c>
      <c r="E44" s="12">
        <v>35</v>
      </c>
      <c r="F44">
        <v>3.2659723520661501</v>
      </c>
      <c r="H44">
        <v>2.4576840360317398</v>
      </c>
      <c r="I44" s="12">
        <v>35</v>
      </c>
      <c r="J44">
        <v>3.91000235206615</v>
      </c>
      <c r="L44">
        <v>1.7228804830308699</v>
      </c>
      <c r="M44" s="12">
        <v>35</v>
      </c>
      <c r="N44">
        <v>4.0967274180666804</v>
      </c>
      <c r="P44">
        <v>3.9961939958191799</v>
      </c>
    </row>
    <row r="45" spans="1:16">
      <c r="A45" s="12">
        <v>36</v>
      </c>
      <c r="B45">
        <v>6.8086579682059298</v>
      </c>
      <c r="E45" s="12">
        <v>36</v>
      </c>
      <c r="F45">
        <v>6.6594577283325203</v>
      </c>
      <c r="H45">
        <v>2.3947619184127</v>
      </c>
      <c r="I45" s="12">
        <v>36</v>
      </c>
      <c r="J45">
        <v>4.1685772833252503</v>
      </c>
      <c r="L45">
        <v>4.23016318598689</v>
      </c>
      <c r="M45" s="12">
        <v>36</v>
      </c>
      <c r="N45">
        <v>2.9874999999999998</v>
      </c>
      <c r="P45">
        <v>3.91000235206615</v>
      </c>
    </row>
    <row r="46" spans="1:16">
      <c r="A46" s="12">
        <v>37</v>
      </c>
      <c r="B46">
        <v>7.2747799463570404</v>
      </c>
      <c r="E46" s="12">
        <v>37</v>
      </c>
      <c r="F46">
        <v>4.3259756395722198</v>
      </c>
      <c r="H46">
        <v>2.3318398007936501</v>
      </c>
      <c r="I46" s="12">
        <v>37</v>
      </c>
      <c r="J46">
        <v>3.9823856395722199</v>
      </c>
      <c r="L46">
        <v>3.2095215416650298</v>
      </c>
      <c r="M46" s="12">
        <v>37</v>
      </c>
      <c r="N46">
        <v>4.8650000000000002</v>
      </c>
      <c r="P46">
        <v>4.1685772833252503</v>
      </c>
    </row>
    <row r="47" spans="1:16">
      <c r="A47" s="12">
        <v>38</v>
      </c>
      <c r="B47">
        <v>6.7453422541999997</v>
      </c>
      <c r="E47" s="12">
        <v>38</v>
      </c>
      <c r="F47">
        <v>6.1549399581918003</v>
      </c>
      <c r="H47">
        <v>3.2689176831746001</v>
      </c>
      <c r="I47" s="12">
        <v>38</v>
      </c>
      <c r="J47">
        <v>6.8685772833252496</v>
      </c>
      <c r="L47">
        <v>4.2598798973431702</v>
      </c>
      <c r="M47" s="12">
        <v>38</v>
      </c>
      <c r="N47">
        <v>5.894533</v>
      </c>
      <c r="P47">
        <v>5.9823856395722199</v>
      </c>
    </row>
    <row r="48" spans="1:16">
      <c r="A48" s="12">
        <v>39</v>
      </c>
      <c r="B48">
        <v>4.9753999999999996</v>
      </c>
      <c r="E48" s="12">
        <v>39</v>
      </c>
      <c r="F48">
        <v>6.9615983369666701</v>
      </c>
      <c r="H48">
        <v>3.2335400000000001</v>
      </c>
      <c r="I48" s="12">
        <v>39</v>
      </c>
      <c r="J48">
        <v>5.2202922695770804</v>
      </c>
      <c r="L48">
        <v>2.2702382530213199</v>
      </c>
      <c r="M48" s="12">
        <v>39</v>
      </c>
      <c r="N48">
        <v>7.48937733333333</v>
      </c>
      <c r="P48">
        <v>6.8685772833252496</v>
      </c>
    </row>
    <row r="49" spans="1:16">
      <c r="A49" s="12">
        <v>40</v>
      </c>
      <c r="B49">
        <v>5.1134874180666703</v>
      </c>
      <c r="E49" s="12">
        <v>40</v>
      </c>
      <c r="F49">
        <v>7.0332687774392602</v>
      </c>
      <c r="H49">
        <v>4.3265539999999998</v>
      </c>
      <c r="I49" s="12">
        <v>40</v>
      </c>
      <c r="J49">
        <v>4.2720072558288997</v>
      </c>
      <c r="M49" s="12">
        <v>40</v>
      </c>
      <c r="N49">
        <v>8.9428938333333292</v>
      </c>
      <c r="P49">
        <v>5.2202922695770804</v>
      </c>
    </row>
    <row r="50" spans="1:16">
      <c r="A50" s="12">
        <v>41</v>
      </c>
      <c r="B50">
        <v>4.7745674180666704</v>
      </c>
      <c r="E50" s="12">
        <v>41</v>
      </c>
      <c r="F50">
        <v>6.1049392179118396</v>
      </c>
      <c r="H50">
        <v>3.3245846999999999</v>
      </c>
      <c r="I50" s="12">
        <v>41</v>
      </c>
      <c r="J50">
        <v>5.32372224208072</v>
      </c>
      <c r="M50" s="12">
        <v>41</v>
      </c>
      <c r="N50">
        <v>5.1645453487418003</v>
      </c>
      <c r="P50">
        <v>4.2720072558288997</v>
      </c>
    </row>
    <row r="51" spans="1:16">
      <c r="A51" s="12">
        <v>42</v>
      </c>
      <c r="B51">
        <v>4.4356474180666803</v>
      </c>
      <c r="E51" s="12">
        <v>42</v>
      </c>
      <c r="F51">
        <v>4.1766096583844297</v>
      </c>
      <c r="H51">
        <v>1.3248656999999999</v>
      </c>
      <c r="I51" s="12">
        <v>42</v>
      </c>
      <c r="J51">
        <v>2.3754372283325398</v>
      </c>
      <c r="M51" s="12">
        <v>42</v>
      </c>
      <c r="N51">
        <v>4.7745674180666704</v>
      </c>
      <c r="P51">
        <v>5.32372224208072</v>
      </c>
    </row>
    <row r="52" spans="1:16">
      <c r="A52" s="12">
        <v>43</v>
      </c>
      <c r="B52">
        <v>3.7628222254200199</v>
      </c>
      <c r="E52" s="12">
        <v>43</v>
      </c>
      <c r="F52">
        <v>4.24828009885701</v>
      </c>
      <c r="H52">
        <v>5.3251456800000003</v>
      </c>
      <c r="I52" s="12">
        <v>43</v>
      </c>
      <c r="J52">
        <v>2.63598</v>
      </c>
      <c r="M52" s="12">
        <v>43</v>
      </c>
      <c r="N52">
        <v>4.4657655647418002</v>
      </c>
      <c r="P52">
        <v>4.3754372283325402</v>
      </c>
    </row>
    <row r="53" spans="1:16">
      <c r="A53" s="12">
        <v>44</v>
      </c>
      <c r="B53">
        <v>4.0126727418066599</v>
      </c>
      <c r="E53" s="12">
        <v>44</v>
      </c>
      <c r="F53">
        <v>4.8199505393296</v>
      </c>
      <c r="H53">
        <v>2.1226539999999998</v>
      </c>
      <c r="I53" s="12">
        <v>44</v>
      </c>
      <c r="J53">
        <v>5.6698700000000004</v>
      </c>
      <c r="M53" s="12">
        <v>44</v>
      </c>
      <c r="N53">
        <v>6.7453422541999997</v>
      </c>
      <c r="P53">
        <v>5.63598</v>
      </c>
    </row>
    <row r="54" spans="1:16">
      <c r="A54" s="12">
        <v>45</v>
      </c>
      <c r="B54">
        <v>4.4356474180666803</v>
      </c>
      <c r="E54" s="12">
        <v>45</v>
      </c>
      <c r="F54">
        <v>7.3916209798021804</v>
      </c>
      <c r="H54">
        <v>3.1564000000000001</v>
      </c>
      <c r="I54" s="12">
        <v>45</v>
      </c>
      <c r="J54">
        <v>3.32658939958191</v>
      </c>
      <c r="M54" s="12">
        <v>45</v>
      </c>
      <c r="N54">
        <v>5.5733646290857104</v>
      </c>
      <c r="P54">
        <v>5.6698700000000004</v>
      </c>
    </row>
    <row r="55" spans="1:16">
      <c r="A55" s="12">
        <v>46</v>
      </c>
      <c r="B55">
        <v>6.9441700556014903</v>
      </c>
      <c r="E55" s="12">
        <v>46</v>
      </c>
      <c r="F55">
        <v>8.4632914202747695</v>
      </c>
      <c r="H55">
        <v>2.1565400000000001</v>
      </c>
      <c r="I55" s="12">
        <v>46</v>
      </c>
      <c r="J55">
        <v>3.2659723520661501</v>
      </c>
      <c r="M55" s="12">
        <v>46</v>
      </c>
      <c r="N55">
        <v>5.6149459012137202</v>
      </c>
      <c r="P55">
        <v>3.32658939958191</v>
      </c>
    </row>
    <row r="56" spans="1:16">
      <c r="A56" s="12">
        <v>47</v>
      </c>
      <c r="B56">
        <v>5.4102920337525999</v>
      </c>
      <c r="E56" s="12">
        <v>47</v>
      </c>
      <c r="F56">
        <v>6.5349618607473499</v>
      </c>
      <c r="H56">
        <v>2.015632654</v>
      </c>
      <c r="I56" s="12">
        <v>47</v>
      </c>
      <c r="J56">
        <v>6.6594577283325203</v>
      </c>
      <c r="M56" s="12">
        <v>47</v>
      </c>
      <c r="N56">
        <v>5.6565271733417202</v>
      </c>
      <c r="P56">
        <v>3.2659723520661501</v>
      </c>
    </row>
    <row r="57" spans="1:16">
      <c r="A57" s="12">
        <v>48</v>
      </c>
      <c r="B57">
        <v>4.8764140119037096</v>
      </c>
      <c r="E57" s="12">
        <v>48</v>
      </c>
      <c r="F57">
        <v>5.6066323012199399</v>
      </c>
      <c r="H57">
        <v>3.025458</v>
      </c>
      <c r="I57" s="12">
        <v>48</v>
      </c>
      <c r="J57">
        <v>2.3259756395722202</v>
      </c>
      <c r="M57" s="12">
        <v>48</v>
      </c>
      <c r="N57">
        <v>5.6981084454697202</v>
      </c>
      <c r="P57">
        <v>6.6594577283325203</v>
      </c>
    </row>
    <row r="58" spans="1:16">
      <c r="A58" s="12">
        <v>49</v>
      </c>
      <c r="B58">
        <v>5.3425359900548202</v>
      </c>
      <c r="E58" s="12">
        <v>49</v>
      </c>
      <c r="F58">
        <v>6.6783027416925203</v>
      </c>
      <c r="H58">
        <v>4.6125644000000001</v>
      </c>
      <c r="I58" s="12">
        <v>49</v>
      </c>
      <c r="J58">
        <v>6.1549399581918003</v>
      </c>
      <c r="M58" s="12">
        <v>49</v>
      </c>
      <c r="N58">
        <v>5.7396897175977299</v>
      </c>
      <c r="P58">
        <v>4.3259756395722198</v>
      </c>
    </row>
    <row r="59" spans="1:16">
      <c r="A59" s="12">
        <v>50</v>
      </c>
      <c r="B59">
        <v>6.8086579682059298</v>
      </c>
      <c r="E59" s="12">
        <v>50</v>
      </c>
      <c r="F59">
        <v>4.7499731821651103</v>
      </c>
      <c r="H59">
        <v>3.9980936366545499</v>
      </c>
      <c r="I59" s="12">
        <v>50</v>
      </c>
      <c r="J59">
        <v>3.5615983369666702</v>
      </c>
      <c r="M59" s="12">
        <v>50</v>
      </c>
      <c r="N59">
        <v>5.7812709897257299</v>
      </c>
      <c r="P59">
        <v>4.8199505393296</v>
      </c>
    </row>
    <row r="60" spans="1:16">
      <c r="A60" s="12">
        <v>51</v>
      </c>
      <c r="B60">
        <v>7.2747799463570404</v>
      </c>
      <c r="E60" s="12">
        <v>51</v>
      </c>
      <c r="F60">
        <v>6.8216436226376898</v>
      </c>
      <c r="H60">
        <v>2.9731707710363602</v>
      </c>
      <c r="I60" s="12">
        <v>51</v>
      </c>
      <c r="J60">
        <v>2.0332687774392602</v>
      </c>
      <c r="M60" s="12">
        <v>51</v>
      </c>
      <c r="N60">
        <v>5.8228522618537299</v>
      </c>
      <c r="P60">
        <v>7.3916209798021804</v>
      </c>
    </row>
    <row r="61" spans="1:16">
      <c r="A61" s="12">
        <v>52</v>
      </c>
      <c r="B61">
        <v>2.7453422542000001</v>
      </c>
      <c r="E61" s="12">
        <v>52</v>
      </c>
      <c r="F61">
        <v>7.8933140631102798</v>
      </c>
      <c r="H61">
        <v>2.9482479054181798</v>
      </c>
      <c r="I61" s="12">
        <v>52</v>
      </c>
      <c r="J61">
        <v>6.1049392179118396</v>
      </c>
      <c r="M61" s="12">
        <v>52</v>
      </c>
      <c r="N61">
        <v>5.8644335339817397</v>
      </c>
      <c r="P61">
        <v>3.46329142027477</v>
      </c>
    </row>
    <row r="62" spans="1:16">
      <c r="A62" s="12">
        <v>53</v>
      </c>
      <c r="B62">
        <v>4.9753999999999996</v>
      </c>
      <c r="E62" s="12">
        <v>53</v>
      </c>
      <c r="F62">
        <v>4.9649845035828601</v>
      </c>
      <c r="H62">
        <v>2.39748406533612</v>
      </c>
      <c r="I62" s="12">
        <v>53</v>
      </c>
      <c r="J62">
        <v>2.1766096583844301</v>
      </c>
      <c r="M62" s="12">
        <v>53</v>
      </c>
      <c r="N62">
        <v>5.9060148061097397</v>
      </c>
      <c r="P62">
        <v>3.5349618607473499</v>
      </c>
    </row>
    <row r="63" spans="1:16">
      <c r="A63" s="12">
        <v>54</v>
      </c>
      <c r="B63">
        <v>6.7208138557269699</v>
      </c>
      <c r="E63" s="12">
        <v>54</v>
      </c>
      <c r="F63">
        <v>5.0366549440554502</v>
      </c>
      <c r="H63">
        <v>2.3927150158590602</v>
      </c>
      <c r="I63" s="12">
        <v>54</v>
      </c>
      <c r="J63">
        <v>4.24828009885701</v>
      </c>
      <c r="M63" s="12">
        <v>54</v>
      </c>
      <c r="N63">
        <v>5.9475960782377504</v>
      </c>
      <c r="P63">
        <v>3.91000235206615</v>
      </c>
    </row>
    <row r="64" spans="1:16">
      <c r="A64" s="12">
        <v>55</v>
      </c>
      <c r="B64">
        <v>6.9095816036782498</v>
      </c>
      <c r="E64" s="12">
        <v>55</v>
      </c>
      <c r="F64">
        <v>8.1083253845280296</v>
      </c>
      <c r="H64">
        <v>5.3879459663820004</v>
      </c>
      <c r="I64" s="12">
        <v>55</v>
      </c>
      <c r="J64">
        <v>4.8199505393296</v>
      </c>
      <c r="M64" s="12">
        <v>55</v>
      </c>
      <c r="N64">
        <v>5.9891773503657504</v>
      </c>
      <c r="P64">
        <v>4.1685772833252503</v>
      </c>
    </row>
    <row r="65" spans="1:16">
      <c r="A65" s="12">
        <v>56</v>
      </c>
      <c r="B65">
        <v>7.0983493516295404</v>
      </c>
      <c r="E65" s="12">
        <v>56</v>
      </c>
      <c r="F65">
        <v>5.1799958250006197</v>
      </c>
      <c r="H65">
        <v>2.3831769169049402</v>
      </c>
      <c r="I65" s="12">
        <v>56</v>
      </c>
      <c r="J65">
        <v>7.3916209798021804</v>
      </c>
      <c r="M65" s="12">
        <v>56</v>
      </c>
      <c r="N65">
        <v>6.0307586224937504</v>
      </c>
      <c r="P65">
        <v>3.9823856395722199</v>
      </c>
    </row>
    <row r="66" spans="1:16">
      <c r="A66" s="12">
        <v>57</v>
      </c>
      <c r="B66">
        <v>4.7745674180666704</v>
      </c>
      <c r="E66" s="12">
        <v>57</v>
      </c>
      <c r="H66">
        <v>5.3784078674278799</v>
      </c>
      <c r="I66" s="12">
        <v>57</v>
      </c>
      <c r="J66">
        <v>3.46329142027477</v>
      </c>
      <c r="M66" s="12">
        <v>57</v>
      </c>
      <c r="N66">
        <v>6.0723398946217602</v>
      </c>
      <c r="P66">
        <v>1.8685772833252501</v>
      </c>
    </row>
    <row r="67" spans="1:16">
      <c r="A67" s="12">
        <v>58</v>
      </c>
      <c r="B67">
        <v>4.4356474180666803</v>
      </c>
      <c r="E67" s="12">
        <v>58</v>
      </c>
      <c r="H67">
        <v>2.3736388179508099</v>
      </c>
      <c r="I67" s="12">
        <v>58</v>
      </c>
      <c r="J67">
        <v>3.5349618607473499</v>
      </c>
      <c r="M67" s="12">
        <v>58</v>
      </c>
      <c r="N67">
        <v>6.1139211667497602</v>
      </c>
      <c r="P67">
        <v>5.2202922695770804</v>
      </c>
    </row>
    <row r="68" spans="1:16">
      <c r="A68" s="12">
        <v>59</v>
      </c>
      <c r="B68">
        <v>3.7628222254200199</v>
      </c>
      <c r="E68" s="12">
        <v>59</v>
      </c>
      <c r="H68">
        <v>2.3688697684737501</v>
      </c>
      <c r="I68" s="12">
        <v>59</v>
      </c>
      <c r="J68">
        <v>3.91000235206615</v>
      </c>
      <c r="M68" s="12">
        <v>59</v>
      </c>
      <c r="N68">
        <v>6.1555024388777699</v>
      </c>
      <c r="P68">
        <v>3.9980936366545499</v>
      </c>
    </row>
    <row r="69" spans="1:16">
      <c r="A69" s="12">
        <v>60</v>
      </c>
      <c r="B69">
        <v>4.3126727418066597</v>
      </c>
      <c r="E69" s="12">
        <v>60</v>
      </c>
      <c r="H69">
        <v>2.3641007189966898</v>
      </c>
      <c r="I69" s="12">
        <v>60</v>
      </c>
      <c r="J69">
        <v>4.1685772833252503</v>
      </c>
      <c r="M69" s="12">
        <v>60</v>
      </c>
      <c r="N69">
        <v>6.1970837110057699</v>
      </c>
      <c r="P69">
        <v>2.9731707710363602</v>
      </c>
    </row>
    <row r="70" spans="1:16">
      <c r="A70" s="12">
        <v>61</v>
      </c>
      <c r="B70">
        <v>4.4356474180666803</v>
      </c>
      <c r="E70" s="12">
        <v>61</v>
      </c>
      <c r="H70">
        <v>2.35933166951963</v>
      </c>
      <c r="I70" s="12">
        <v>61</v>
      </c>
      <c r="J70">
        <v>3.9823856395722199</v>
      </c>
      <c r="M70" s="12">
        <v>61</v>
      </c>
      <c r="N70">
        <v>6.2386649831337699</v>
      </c>
      <c r="P70">
        <v>2.9482479054181798</v>
      </c>
    </row>
    <row r="71" spans="1:16">
      <c r="A71" s="12">
        <v>62</v>
      </c>
      <c r="B71">
        <v>6.9441700556014903</v>
      </c>
      <c r="E71" s="12">
        <v>62</v>
      </c>
      <c r="H71">
        <v>2.4642507580149999</v>
      </c>
      <c r="I71" s="12">
        <v>62</v>
      </c>
      <c r="J71">
        <v>1.8685772833252501</v>
      </c>
      <c r="M71" s="12">
        <v>62</v>
      </c>
      <c r="N71">
        <v>7.2802462552617797</v>
      </c>
      <c r="P71">
        <v>2.39748406533612</v>
      </c>
    </row>
    <row r="72" spans="1:16">
      <c r="A72" s="12">
        <v>63</v>
      </c>
      <c r="B72">
        <v>5.4102920337525999</v>
      </c>
      <c r="E72" s="12">
        <v>63</v>
      </c>
      <c r="H72">
        <v>2.4594817085379401</v>
      </c>
      <c r="I72" s="12">
        <v>63</v>
      </c>
      <c r="J72">
        <v>5.2202922695770804</v>
      </c>
      <c r="M72" s="12">
        <v>63</v>
      </c>
      <c r="N72">
        <v>6.3218275273897797</v>
      </c>
      <c r="P72">
        <v>2.3927150158590602</v>
      </c>
    </row>
    <row r="73" spans="1:16">
      <c r="A73" s="12">
        <v>64</v>
      </c>
      <c r="B73">
        <v>4.8764140119037096</v>
      </c>
      <c r="E73" s="12">
        <v>64</v>
      </c>
      <c r="H73">
        <v>4.4547126590608697</v>
      </c>
      <c r="I73" s="12">
        <v>64</v>
      </c>
      <c r="J73">
        <v>4.2720072558288997</v>
      </c>
      <c r="M73" s="12">
        <v>64</v>
      </c>
      <c r="N73">
        <v>8.3634087995177797</v>
      </c>
      <c r="P73">
        <v>5.3879459663820004</v>
      </c>
    </row>
    <row r="74" spans="1:16">
      <c r="A74" s="12">
        <v>65</v>
      </c>
      <c r="B74">
        <v>6.7453422541999997</v>
      </c>
      <c r="E74" s="12">
        <v>65</v>
      </c>
      <c r="H74">
        <v>3.7499436095838101</v>
      </c>
      <c r="I74" s="12">
        <v>65</v>
      </c>
      <c r="J74">
        <v>5.32372224208072</v>
      </c>
      <c r="M74" s="12">
        <v>65</v>
      </c>
      <c r="N74">
        <v>6.4049900716457904</v>
      </c>
      <c r="P74">
        <v>3.3831769169049402</v>
      </c>
    </row>
    <row r="75" spans="1:16">
      <c r="A75" s="12">
        <v>66</v>
      </c>
      <c r="B75">
        <v>4.9753999999999996</v>
      </c>
      <c r="E75" s="12">
        <v>66</v>
      </c>
      <c r="H75">
        <v>2.4451745601067501</v>
      </c>
      <c r="I75" s="12">
        <v>66</v>
      </c>
      <c r="J75">
        <v>4.3754372283325402</v>
      </c>
      <c r="M75" s="12">
        <v>66</v>
      </c>
      <c r="N75">
        <v>6.4465713437737904</v>
      </c>
      <c r="P75">
        <v>5.3784078674278799</v>
      </c>
    </row>
    <row r="76" spans="1:16">
      <c r="A76" s="12">
        <v>67</v>
      </c>
      <c r="B76">
        <v>6.7208138557269699</v>
      </c>
      <c r="E76" s="12">
        <v>67</v>
      </c>
      <c r="H76">
        <v>4.4404055106296898</v>
      </c>
      <c r="I76" s="12">
        <v>67</v>
      </c>
      <c r="J76">
        <v>3.0359799999999999</v>
      </c>
      <c r="M76" s="12">
        <v>67</v>
      </c>
      <c r="N76">
        <v>8.4881526159018001</v>
      </c>
      <c r="P76">
        <v>2.3736388179508099</v>
      </c>
    </row>
    <row r="77" spans="1:16">
      <c r="A77" s="12">
        <v>68</v>
      </c>
      <c r="B77">
        <v>6.9095816036782498</v>
      </c>
      <c r="E77" s="12">
        <v>68</v>
      </c>
      <c r="H77">
        <v>4.8435636461152596</v>
      </c>
      <c r="I77" s="12">
        <v>68</v>
      </c>
      <c r="J77">
        <v>5.6698700000000004</v>
      </c>
      <c r="M77" s="12">
        <v>68</v>
      </c>
      <c r="N77">
        <v>6.5297338880298001</v>
      </c>
      <c r="P77">
        <v>2.3688697684737501</v>
      </c>
    </row>
    <row r="78" spans="1:16">
      <c r="A78" s="12">
        <v>69</v>
      </c>
      <c r="B78">
        <v>7.0983493516295404</v>
      </c>
      <c r="E78" s="12">
        <v>69</v>
      </c>
      <c r="H78">
        <v>2.43086741167556</v>
      </c>
      <c r="I78" s="12">
        <v>69</v>
      </c>
      <c r="J78">
        <v>2.32658939958191</v>
      </c>
      <c r="M78" s="12">
        <v>69</v>
      </c>
      <c r="P78">
        <v>2.3641007189966898</v>
      </c>
    </row>
    <row r="79" spans="1:16">
      <c r="A79" s="12">
        <v>70</v>
      </c>
      <c r="B79">
        <v>4.7745674180666704</v>
      </c>
      <c r="E79" s="12">
        <v>70</v>
      </c>
      <c r="H79">
        <v>3.4260983621985002</v>
      </c>
      <c r="I79" s="12">
        <v>70</v>
      </c>
      <c r="J79">
        <v>3.2659723520661501</v>
      </c>
      <c r="M79" s="12">
        <v>70</v>
      </c>
      <c r="P79">
        <v>2.35933166951963</v>
      </c>
    </row>
    <row r="80" spans="1:16">
      <c r="A80" s="12">
        <v>71</v>
      </c>
      <c r="B80">
        <v>4.4356474180666803</v>
      </c>
      <c r="E80" s="12">
        <v>71</v>
      </c>
      <c r="H80">
        <v>2.4213293127214399</v>
      </c>
      <c r="I80" s="12">
        <v>71</v>
      </c>
      <c r="J80">
        <v>6.6594577283325203</v>
      </c>
      <c r="M80" s="12">
        <v>71</v>
      </c>
      <c r="P80">
        <v>2.4642507580149999</v>
      </c>
    </row>
    <row r="81" spans="1:16">
      <c r="A81" s="12">
        <v>72</v>
      </c>
      <c r="B81">
        <v>3.7628222254200199</v>
      </c>
      <c r="E81" s="12">
        <v>72</v>
      </c>
      <c r="H81">
        <v>2.4165602632443699</v>
      </c>
      <c r="I81" s="12">
        <v>72</v>
      </c>
      <c r="J81">
        <v>2.3259756395722202</v>
      </c>
      <c r="M81" s="12">
        <v>72</v>
      </c>
      <c r="P81">
        <v>2.4594817085379401</v>
      </c>
    </row>
    <row r="82" spans="1:16">
      <c r="A82" s="12">
        <v>73</v>
      </c>
      <c r="B82">
        <v>4.0126727418066599</v>
      </c>
      <c r="E82" s="12">
        <v>73</v>
      </c>
      <c r="H82">
        <v>3.4117912137673101</v>
      </c>
      <c r="I82" s="12">
        <v>73</v>
      </c>
      <c r="J82">
        <v>1.1549399581918001</v>
      </c>
      <c r="M82" s="12">
        <v>73</v>
      </c>
      <c r="P82">
        <v>4.4547126590608697</v>
      </c>
    </row>
    <row r="83" spans="1:16">
      <c r="A83" s="12">
        <v>74</v>
      </c>
      <c r="B83">
        <v>4.4356474180666803</v>
      </c>
      <c r="E83" s="12">
        <v>74</v>
      </c>
      <c r="H83">
        <v>2.4070221642902498</v>
      </c>
      <c r="I83" s="12">
        <v>74</v>
      </c>
      <c r="J83">
        <v>2.9615983369666701</v>
      </c>
      <c r="M83" s="12">
        <v>74</v>
      </c>
      <c r="P83">
        <v>3.7499436095838101</v>
      </c>
    </row>
    <row r="84" spans="1:16">
      <c r="A84" s="12">
        <v>75</v>
      </c>
      <c r="B84">
        <v>6.9441700556014903</v>
      </c>
      <c r="E84" s="12">
        <v>75</v>
      </c>
      <c r="H84">
        <v>5.0022531148131897</v>
      </c>
      <c r="I84" s="12">
        <v>75</v>
      </c>
      <c r="J84">
        <v>7.0332687774392602</v>
      </c>
      <c r="M84" s="12">
        <v>75</v>
      </c>
      <c r="P84">
        <v>2.4451745601067501</v>
      </c>
    </row>
    <row r="85" spans="1:16">
      <c r="A85" s="12">
        <v>76</v>
      </c>
      <c r="B85">
        <v>5.4102920337525999</v>
      </c>
      <c r="E85" s="12">
        <v>76</v>
      </c>
      <c r="H85">
        <v>2.9980936366545499</v>
      </c>
      <c r="I85" s="12">
        <v>76</v>
      </c>
      <c r="J85">
        <v>3.10493921791184</v>
      </c>
      <c r="M85" s="12">
        <v>76</v>
      </c>
      <c r="P85">
        <v>4.4404055106296898</v>
      </c>
    </row>
    <row r="86" spans="1:16">
      <c r="A86" s="12">
        <v>77</v>
      </c>
      <c r="B86">
        <v>4.8764140119037096</v>
      </c>
      <c r="E86" s="12">
        <v>77</v>
      </c>
      <c r="H86">
        <v>2.9731707710363602</v>
      </c>
      <c r="I86" s="12">
        <v>77</v>
      </c>
      <c r="J86">
        <v>4.1766096583844297</v>
      </c>
      <c r="M86" s="12">
        <v>77</v>
      </c>
      <c r="P86">
        <v>3.2209891699608</v>
      </c>
    </row>
    <row r="87" spans="1:16">
      <c r="A87" s="12">
        <v>78</v>
      </c>
      <c r="B87">
        <v>5.3425359900548202</v>
      </c>
      <c r="E87" s="12">
        <v>78</v>
      </c>
      <c r="H87">
        <v>2.9482479054181798</v>
      </c>
      <c r="I87" s="12">
        <v>78</v>
      </c>
      <c r="J87">
        <v>4.24828009885701</v>
      </c>
      <c r="M87" s="12">
        <v>78</v>
      </c>
      <c r="P87">
        <v>3.2247239836064199</v>
      </c>
    </row>
    <row r="88" spans="1:16">
      <c r="A88" s="12">
        <v>79</v>
      </c>
      <c r="B88">
        <v>6.8086579682059298</v>
      </c>
      <c r="E88" s="12">
        <v>79</v>
      </c>
      <c r="H88">
        <v>3.39748406533612</v>
      </c>
      <c r="I88" s="12">
        <v>79</v>
      </c>
      <c r="J88">
        <v>2.561458</v>
      </c>
      <c r="M88" s="12">
        <v>79</v>
      </c>
      <c r="P88">
        <v>3.22845879725203</v>
      </c>
    </row>
    <row r="89" spans="1:16">
      <c r="A89" s="12">
        <v>80</v>
      </c>
      <c r="B89">
        <v>7.2747799463570404</v>
      </c>
      <c r="E89" s="12">
        <v>80</v>
      </c>
      <c r="H89">
        <v>4.3927150158590598</v>
      </c>
      <c r="I89" s="12">
        <v>80</v>
      </c>
      <c r="J89">
        <v>1.626954</v>
      </c>
      <c r="M89" s="12">
        <v>80</v>
      </c>
      <c r="P89">
        <v>3.2321936108976499</v>
      </c>
    </row>
    <row r="90" spans="1:16">
      <c r="A90" s="12">
        <v>81</v>
      </c>
      <c r="B90">
        <v>6.7453422541999997</v>
      </c>
      <c r="E90" s="12">
        <v>81</v>
      </c>
      <c r="H90">
        <v>2.387945966382</v>
      </c>
      <c r="I90" s="12">
        <v>81</v>
      </c>
      <c r="J90">
        <v>2.6263999999999998</v>
      </c>
      <c r="M90" s="12">
        <v>81</v>
      </c>
      <c r="P90">
        <v>1.23592842454327</v>
      </c>
    </row>
    <row r="91" spans="1:16">
      <c r="A91" s="12">
        <v>82</v>
      </c>
      <c r="B91">
        <v>4.9753999999999996</v>
      </c>
      <c r="E91" s="12">
        <v>82</v>
      </c>
      <c r="H91">
        <v>2.3831769169049402</v>
      </c>
      <c r="I91" s="12">
        <v>82</v>
      </c>
      <c r="J91">
        <v>1.6165400000000001</v>
      </c>
      <c r="M91" s="12">
        <v>82</v>
      </c>
      <c r="P91">
        <v>1.2396632381888799</v>
      </c>
    </row>
    <row r="92" spans="1:16">
      <c r="A92" s="12">
        <v>83</v>
      </c>
      <c r="B92">
        <v>2.7208138557269699</v>
      </c>
      <c r="E92" s="12">
        <v>83</v>
      </c>
      <c r="H92">
        <v>4.3784078674278799</v>
      </c>
      <c r="I92" s="12">
        <v>83</v>
      </c>
      <c r="J92">
        <v>3.6380463839905399</v>
      </c>
      <c r="M92" s="12">
        <v>83</v>
      </c>
      <c r="P92">
        <v>3.2433980518344998</v>
      </c>
    </row>
    <row r="93" spans="1:16">
      <c r="A93" s="12">
        <v>84</v>
      </c>
      <c r="B93">
        <v>6.9095816036782498</v>
      </c>
      <c r="E93" s="12">
        <v>84</v>
      </c>
      <c r="H93">
        <v>6.3736388179508099</v>
      </c>
      <c r="I93" s="12">
        <v>84</v>
      </c>
      <c r="J93">
        <v>3.6693444700539901</v>
      </c>
      <c r="M93" s="12">
        <v>84</v>
      </c>
      <c r="P93">
        <v>3.2471328654801201</v>
      </c>
    </row>
    <row r="94" spans="1:16">
      <c r="A94" s="12">
        <v>85</v>
      </c>
      <c r="B94">
        <v>7.0983493516295404</v>
      </c>
      <c r="E94" s="12">
        <v>85</v>
      </c>
      <c r="H94">
        <v>3.3688697684737501</v>
      </c>
      <c r="I94" s="12">
        <v>85</v>
      </c>
      <c r="J94">
        <v>2.3006425561174302</v>
      </c>
      <c r="M94" s="12">
        <v>85</v>
      </c>
      <c r="P94">
        <v>3.2508676791257298</v>
      </c>
    </row>
    <row r="95" spans="1:16">
      <c r="A95" s="12">
        <v>86</v>
      </c>
      <c r="B95">
        <v>4.7745674180666704</v>
      </c>
      <c r="E95" s="12">
        <v>86</v>
      </c>
      <c r="H95">
        <v>2.3641007189966898</v>
      </c>
      <c r="I95" s="12">
        <v>86</v>
      </c>
      <c r="J95">
        <v>2.7319406421808798</v>
      </c>
      <c r="M95" s="12">
        <v>86</v>
      </c>
      <c r="P95">
        <v>1.2546024927713499</v>
      </c>
    </row>
    <row r="96" spans="1:16">
      <c r="A96" s="12">
        <v>87</v>
      </c>
      <c r="B96">
        <v>4.4356474180666803</v>
      </c>
      <c r="E96" s="12">
        <v>87</v>
      </c>
      <c r="H96">
        <v>6.35933166951963</v>
      </c>
      <c r="I96" s="12">
        <v>87</v>
      </c>
      <c r="J96">
        <v>6.7357971866335102</v>
      </c>
      <c r="M96" s="12">
        <v>87</v>
      </c>
      <c r="P96">
        <v>1.8337306416970001</v>
      </c>
    </row>
    <row r="97" spans="1:16">
      <c r="A97" s="12">
        <v>88</v>
      </c>
      <c r="B97">
        <v>6.2556964996463904</v>
      </c>
      <c r="E97" s="12">
        <v>88</v>
      </c>
      <c r="H97">
        <v>3.1642507580150001</v>
      </c>
      <c r="I97" s="12">
        <v>88</v>
      </c>
      <c r="J97">
        <v>3.8567702334268401</v>
      </c>
      <c r="M97" s="12">
        <v>88</v>
      </c>
      <c r="P97">
        <v>3.2620721200625802</v>
      </c>
    </row>
    <row r="98" spans="1:16">
      <c r="A98" s="12">
        <v>89</v>
      </c>
      <c r="B98">
        <v>6.3146179615428801</v>
      </c>
      <c r="E98" s="12">
        <v>89</v>
      </c>
      <c r="H98">
        <v>2.54759788566516</v>
      </c>
      <c r="I98" s="12">
        <v>89</v>
      </c>
      <c r="J98">
        <v>6.9777432802201798</v>
      </c>
      <c r="M98" s="12">
        <v>89</v>
      </c>
      <c r="P98">
        <v>3.2658069337082001</v>
      </c>
    </row>
    <row r="99" spans="1:16">
      <c r="A99" s="12">
        <v>90</v>
      </c>
      <c r="B99">
        <v>6.3735394234393699</v>
      </c>
      <c r="E99" s="12">
        <v>90</v>
      </c>
      <c r="H99">
        <v>2.5272287883947802</v>
      </c>
      <c r="I99" s="12">
        <v>90</v>
      </c>
      <c r="J99">
        <v>2.0987163270135101</v>
      </c>
      <c r="M99" s="12">
        <v>90</v>
      </c>
      <c r="P99">
        <v>1.26954174735382</v>
      </c>
    </row>
    <row r="100" spans="1:16">
      <c r="A100" s="12">
        <v>91</v>
      </c>
      <c r="B100">
        <v>6.4324608853358596</v>
      </c>
      <c r="E100" s="12">
        <v>91</v>
      </c>
      <c r="H100">
        <v>2.5068596911243999</v>
      </c>
      <c r="I100" s="12">
        <v>91</v>
      </c>
      <c r="J100">
        <v>4.0218740000000004</v>
      </c>
      <c r="M100" s="12">
        <v>91</v>
      </c>
      <c r="P100">
        <v>3.2732765609994301</v>
      </c>
    </row>
    <row r="101" spans="1:16">
      <c r="A101" s="12">
        <v>92</v>
      </c>
      <c r="B101">
        <v>6.4913823472323502</v>
      </c>
      <c r="E101" s="12">
        <v>92</v>
      </c>
      <c r="H101">
        <v>5.48649059385402</v>
      </c>
      <c r="I101" s="12">
        <v>92</v>
      </c>
      <c r="J101">
        <v>2.51285403973676</v>
      </c>
      <c r="M101" s="12">
        <v>92</v>
      </c>
      <c r="P101">
        <v>5.32372224208072</v>
      </c>
    </row>
    <row r="102" spans="1:16">
      <c r="A102" s="12">
        <v>93</v>
      </c>
      <c r="B102">
        <v>6.5503038091288399</v>
      </c>
      <c r="E102" s="12">
        <v>93</v>
      </c>
      <c r="H102">
        <v>2.4661214965836402</v>
      </c>
      <c r="I102" s="12">
        <v>93</v>
      </c>
      <c r="J102">
        <v>3.5441521258002102</v>
      </c>
      <c r="M102" s="12">
        <v>93</v>
      </c>
      <c r="P102">
        <v>4.3754372283325402</v>
      </c>
    </row>
    <row r="103" spans="1:16">
      <c r="A103" s="12">
        <v>94</v>
      </c>
      <c r="B103">
        <v>6.6092252710253296</v>
      </c>
      <c r="E103" s="12">
        <v>94</v>
      </c>
      <c r="H103">
        <v>4.2457523993132602</v>
      </c>
      <c r="I103" s="12">
        <v>94</v>
      </c>
      <c r="J103">
        <v>2.5754502118636502</v>
      </c>
      <c r="M103" s="12">
        <v>94</v>
      </c>
      <c r="P103">
        <v>5.63598</v>
      </c>
    </row>
    <row r="104" spans="1:16">
      <c r="A104" s="12">
        <v>95</v>
      </c>
      <c r="B104">
        <v>3.6681467329218198</v>
      </c>
      <c r="E104" s="12">
        <v>95</v>
      </c>
      <c r="H104">
        <v>2.4253833020428801</v>
      </c>
      <c r="I104" s="12">
        <v>95</v>
      </c>
      <c r="J104">
        <v>5.6067482979271004</v>
      </c>
      <c r="M104" s="12">
        <v>95</v>
      </c>
      <c r="P104">
        <v>5.6698700000000004</v>
      </c>
    </row>
    <row r="105" spans="1:16">
      <c r="A105" s="12">
        <v>96</v>
      </c>
      <c r="B105">
        <v>6.72706819481831</v>
      </c>
      <c r="I105" s="12">
        <v>96</v>
      </c>
      <c r="J105">
        <v>4.4569020916580797</v>
      </c>
      <c r="M105" s="12">
        <v>96</v>
      </c>
      <c r="P105">
        <v>3.32658939958191</v>
      </c>
    </row>
    <row r="106" spans="1:16">
      <c r="A106" s="12">
        <v>97</v>
      </c>
      <c r="B106">
        <v>6.7859896567147997</v>
      </c>
      <c r="I106" s="12">
        <v>97</v>
      </c>
      <c r="J106">
        <v>6.6148241398401799</v>
      </c>
      <c r="M106" s="12">
        <v>97</v>
      </c>
      <c r="P106">
        <v>3.2659723520661501</v>
      </c>
    </row>
    <row r="107" spans="1:16">
      <c r="A107" s="12">
        <v>98</v>
      </c>
      <c r="B107">
        <v>6.8449111186112903</v>
      </c>
      <c r="I107" s="12"/>
      <c r="M107" s="12">
        <v>98</v>
      </c>
      <c r="P107">
        <v>6.6594577283325203</v>
      </c>
    </row>
    <row r="108" spans="1:16">
      <c r="A108" s="12">
        <v>99</v>
      </c>
      <c r="B108">
        <v>6.7453422541999997</v>
      </c>
      <c r="I108" s="12"/>
      <c r="M108" s="12">
        <v>99</v>
      </c>
      <c r="P108">
        <v>1.32597563957222</v>
      </c>
    </row>
    <row r="109" spans="1:16">
      <c r="A109" s="12">
        <v>100</v>
      </c>
      <c r="B109">
        <v>4.9753999999999996</v>
      </c>
      <c r="I109" s="12"/>
      <c r="M109" s="12">
        <v>100</v>
      </c>
      <c r="P109">
        <v>4.8199505393296</v>
      </c>
    </row>
    <row r="110" spans="1:16">
      <c r="A110" s="12">
        <v>101</v>
      </c>
      <c r="B110">
        <v>6.7208138557269699</v>
      </c>
      <c r="I110" s="12"/>
      <c r="M110" s="12">
        <v>101</v>
      </c>
      <c r="P110">
        <v>4.3916209798021804</v>
      </c>
    </row>
    <row r="111" spans="1:16">
      <c r="A111" s="12">
        <v>102</v>
      </c>
      <c r="B111">
        <v>6.9095816036782498</v>
      </c>
      <c r="I111" s="12"/>
      <c r="M111" s="12">
        <v>102</v>
      </c>
      <c r="P111">
        <v>3.46329142027477</v>
      </c>
    </row>
    <row r="112" spans="1:16">
      <c r="A112" s="12">
        <v>103</v>
      </c>
      <c r="B112">
        <v>7.0983493516295404</v>
      </c>
      <c r="I112" s="12"/>
      <c r="M112" s="12">
        <v>103</v>
      </c>
      <c r="P112">
        <v>3.5349618607473499</v>
      </c>
    </row>
    <row r="113" spans="1:16">
      <c r="A113" s="12">
        <v>104</v>
      </c>
      <c r="B113">
        <v>4.7745674180666704</v>
      </c>
      <c r="I113" s="12"/>
      <c r="M113" s="12">
        <v>104</v>
      </c>
      <c r="P113">
        <v>3.91000235206615</v>
      </c>
    </row>
    <row r="114" spans="1:16">
      <c r="A114" s="12">
        <v>105</v>
      </c>
      <c r="B114">
        <v>4.4356474180666803</v>
      </c>
      <c r="I114" s="12"/>
      <c r="M114" s="12">
        <v>105</v>
      </c>
      <c r="P114">
        <v>4.1685772833252503</v>
      </c>
    </row>
    <row r="115" spans="1:16">
      <c r="A115" s="12">
        <v>106</v>
      </c>
      <c r="B115">
        <v>6.2556964996463904</v>
      </c>
      <c r="I115" s="12"/>
      <c r="M115" s="12">
        <v>106</v>
      </c>
      <c r="P115">
        <v>3.9823856395722199</v>
      </c>
    </row>
    <row r="116" spans="1:16">
      <c r="A116" s="12">
        <v>107</v>
      </c>
      <c r="B116">
        <v>3.3146179615428801</v>
      </c>
      <c r="I116" s="12"/>
      <c r="M116" s="12">
        <v>107</v>
      </c>
      <c r="P116">
        <v>1.8685772833252501</v>
      </c>
    </row>
    <row r="117" spans="1:16">
      <c r="A117" s="12">
        <v>108</v>
      </c>
      <c r="B117">
        <v>6.3735394234393699</v>
      </c>
      <c r="I117" s="12"/>
      <c r="M117" s="12">
        <v>108</v>
      </c>
      <c r="P117">
        <v>5.2202922695770804</v>
      </c>
    </row>
    <row r="118" spans="1:16">
      <c r="A118" s="12">
        <v>109</v>
      </c>
      <c r="B118">
        <v>6.4324608853358596</v>
      </c>
      <c r="I118" s="12"/>
      <c r="M118" s="12">
        <v>109</v>
      </c>
      <c r="P118">
        <v>3.9980936366545499</v>
      </c>
    </row>
    <row r="119" spans="1:16">
      <c r="A119" s="12">
        <v>110</v>
      </c>
      <c r="B119">
        <v>6.0308610260443096</v>
      </c>
      <c r="I119" s="12"/>
      <c r="M119" s="12">
        <v>110</v>
      </c>
      <c r="P119">
        <v>2.9731707710363602</v>
      </c>
    </row>
    <row r="120" spans="1:16">
      <c r="A120" s="12">
        <v>111</v>
      </c>
      <c r="B120">
        <v>6.0203073080921099</v>
      </c>
      <c r="I120" s="12"/>
      <c r="M120" s="12">
        <v>111</v>
      </c>
      <c r="P120">
        <v>2.9482479054181798</v>
      </c>
    </row>
    <row r="121" spans="1:16">
      <c r="A121" s="12">
        <v>112</v>
      </c>
      <c r="B121">
        <v>6.0097535901399004</v>
      </c>
      <c r="I121" s="12"/>
      <c r="M121" s="12">
        <v>112</v>
      </c>
      <c r="P121">
        <v>2.39748406533612</v>
      </c>
    </row>
    <row r="122" spans="1:16">
      <c r="A122" s="12">
        <v>113</v>
      </c>
      <c r="B122">
        <v>5.9991998721877096</v>
      </c>
      <c r="I122" s="12"/>
      <c r="M122" s="12">
        <v>113</v>
      </c>
      <c r="P122">
        <v>3.91000235206615</v>
      </c>
    </row>
    <row r="123" spans="1:16">
      <c r="A123" s="12">
        <v>114</v>
      </c>
      <c r="B123">
        <v>7.7876545089551197</v>
      </c>
      <c r="I123" s="12"/>
      <c r="M123" s="12">
        <v>114</v>
      </c>
      <c r="P123">
        <v>4.1685772833252503</v>
      </c>
    </row>
    <row r="124" spans="1:16">
      <c r="A124" s="12">
        <v>115</v>
      </c>
      <c r="B124">
        <v>3.8465759708516098</v>
      </c>
      <c r="I124" s="12"/>
      <c r="M124" s="12">
        <v>115</v>
      </c>
      <c r="P124">
        <v>3.9823856395722199</v>
      </c>
    </row>
    <row r="125" spans="1:16">
      <c r="A125" s="12">
        <v>116</v>
      </c>
      <c r="B125">
        <v>6.9054974327481</v>
      </c>
      <c r="I125" s="12"/>
      <c r="M125" s="12">
        <v>116</v>
      </c>
      <c r="P125">
        <v>1.8685772833252501</v>
      </c>
    </row>
    <row r="126" spans="1:16">
      <c r="A126" s="12">
        <v>117</v>
      </c>
      <c r="B126">
        <v>4.6441889464459001</v>
      </c>
      <c r="I126" s="12"/>
      <c r="M126" s="12">
        <v>117</v>
      </c>
      <c r="P126">
        <v>3.1484342731745301</v>
      </c>
    </row>
    <row r="127" spans="1:16">
      <c r="A127" s="12">
        <v>118</v>
      </c>
      <c r="B127">
        <v>6.90383258050778</v>
      </c>
      <c r="I127" s="12"/>
      <c r="M127" s="12">
        <v>118</v>
      </c>
      <c r="P127">
        <v>3.9147785321219701</v>
      </c>
    </row>
    <row r="128" spans="1:16">
      <c r="A128" s="12">
        <v>119</v>
      </c>
      <c r="B128">
        <v>3.96275404240426</v>
      </c>
      <c r="I128" s="12"/>
      <c r="M128" s="12">
        <v>119</v>
      </c>
      <c r="P128">
        <v>3.0811227910693999</v>
      </c>
    </row>
    <row r="129" spans="1:16">
      <c r="A129" s="12">
        <v>120</v>
      </c>
      <c r="B129">
        <v>4.0216755043007497</v>
      </c>
      <c r="I129" s="12"/>
      <c r="M129" s="12">
        <v>120</v>
      </c>
      <c r="P129">
        <v>1.0474670500168399</v>
      </c>
    </row>
    <row r="130" spans="1:16">
      <c r="A130" s="12">
        <v>121</v>
      </c>
      <c r="B130">
        <v>7.0805969661972403</v>
      </c>
      <c r="I130" s="12"/>
      <c r="M130" s="12">
        <v>121</v>
      </c>
      <c r="P130">
        <v>3.01381130896428</v>
      </c>
    </row>
    <row r="131" spans="1:16">
      <c r="A131" s="12">
        <v>122</v>
      </c>
      <c r="B131">
        <v>2.1395184280937301</v>
      </c>
      <c r="I131" s="12"/>
      <c r="M131" s="12">
        <v>122</v>
      </c>
      <c r="P131">
        <v>2.98015556791171</v>
      </c>
    </row>
    <row r="132" spans="1:16">
      <c r="A132" s="12">
        <v>123</v>
      </c>
      <c r="B132">
        <v>3.1984398899902202</v>
      </c>
      <c r="I132" s="12"/>
    </row>
    <row r="133" spans="1:16">
      <c r="A133" s="12">
        <v>124</v>
      </c>
      <c r="B133">
        <v>4.2573613518867104</v>
      </c>
      <c r="I133" s="12"/>
    </row>
    <row r="134" spans="1:16">
      <c r="A134" s="12">
        <v>125</v>
      </c>
      <c r="B134">
        <v>4.3162828137832001</v>
      </c>
      <c r="I134" s="12"/>
    </row>
    <row r="135" spans="1:16">
      <c r="A135" s="12">
        <v>126</v>
      </c>
      <c r="B135">
        <v>7.3752042756796898</v>
      </c>
      <c r="I135" s="12"/>
    </row>
    <row r="136" spans="1:16">
      <c r="A136" s="12">
        <v>127</v>
      </c>
      <c r="B136">
        <v>7.4341257375761796</v>
      </c>
      <c r="I136" s="12"/>
    </row>
    <row r="137" spans="1:16">
      <c r="A137" s="12">
        <v>128</v>
      </c>
      <c r="B137">
        <v>4.4930471994726702</v>
      </c>
      <c r="I137" s="12"/>
    </row>
    <row r="138" spans="1:16">
      <c r="A138" s="12">
        <v>129</v>
      </c>
      <c r="B138">
        <v>6.5519686613691599</v>
      </c>
      <c r="I138" s="12"/>
    </row>
    <row r="139" spans="1:16">
      <c r="A139" s="12">
        <v>130</v>
      </c>
      <c r="B139">
        <v>3.6108901232656501</v>
      </c>
      <c r="I139" s="12"/>
    </row>
    <row r="140" spans="1:16">
      <c r="A140" s="12">
        <v>131</v>
      </c>
      <c r="B140">
        <v>7.6698115851621402</v>
      </c>
      <c r="I140" s="12"/>
    </row>
    <row r="141" spans="1:16">
      <c r="A141" s="12">
        <v>132</v>
      </c>
      <c r="B141">
        <v>7.72873304705863</v>
      </c>
      <c r="I141" s="12"/>
    </row>
    <row r="142" spans="1:16">
      <c r="A142" s="12">
        <v>133</v>
      </c>
      <c r="B142">
        <v>4.7453422541999997</v>
      </c>
      <c r="I142" s="12"/>
    </row>
    <row r="143" spans="1:16">
      <c r="A143" s="12">
        <v>134</v>
      </c>
      <c r="B143">
        <v>4.9753999999999996</v>
      </c>
      <c r="I143" s="12"/>
    </row>
    <row r="144" spans="1:16">
      <c r="A144" s="12">
        <v>135</v>
      </c>
      <c r="B144">
        <v>6.7208138557269699</v>
      </c>
      <c r="I144" s="12"/>
    </row>
    <row r="145" spans="1:9">
      <c r="A145" s="12">
        <v>136</v>
      </c>
      <c r="B145">
        <v>6.9095816036782498</v>
      </c>
      <c r="I145" s="12"/>
    </row>
    <row r="146" spans="1:9">
      <c r="A146" s="12">
        <v>137</v>
      </c>
      <c r="B146">
        <v>7.0983493516295404</v>
      </c>
      <c r="I146" s="12"/>
    </row>
    <row r="147" spans="1:9">
      <c r="A147" s="12">
        <v>138</v>
      </c>
      <c r="B147">
        <v>3.77456741806667</v>
      </c>
      <c r="I147" s="12"/>
    </row>
    <row r="148" spans="1:9">
      <c r="A148" s="12">
        <v>139</v>
      </c>
      <c r="B148">
        <v>4.4356474180666803</v>
      </c>
      <c r="I148" s="12"/>
    </row>
    <row r="149" spans="1:9">
      <c r="A149" s="12">
        <v>140</v>
      </c>
      <c r="B149">
        <v>6.2556964996463904</v>
      </c>
      <c r="I149" s="12"/>
    </row>
    <row r="150" spans="1:9">
      <c r="A150" s="12">
        <v>141</v>
      </c>
      <c r="B150">
        <v>6.3146179615428801</v>
      </c>
      <c r="I150" s="12"/>
    </row>
    <row r="151" spans="1:9">
      <c r="A151" s="12">
        <v>142</v>
      </c>
      <c r="B151">
        <v>4.3735394234393699</v>
      </c>
      <c r="I151" s="12"/>
    </row>
    <row r="152" spans="1:9">
      <c r="A152" s="12">
        <v>143</v>
      </c>
      <c r="B152">
        <v>6.4324608853358596</v>
      </c>
      <c r="I152" s="12"/>
    </row>
    <row r="153" spans="1:9">
      <c r="A153" s="12">
        <v>144</v>
      </c>
      <c r="B153">
        <v>6.0308610260443096</v>
      </c>
      <c r="I153" s="12"/>
    </row>
    <row r="154" spans="1:9">
      <c r="A154" s="12">
        <v>145</v>
      </c>
      <c r="B154">
        <v>6.0203073080921099</v>
      </c>
      <c r="I154" s="12"/>
    </row>
    <row r="155" spans="1:9">
      <c r="A155" s="12">
        <v>146</v>
      </c>
      <c r="B155">
        <v>2.0097535901399</v>
      </c>
      <c r="I155" s="12"/>
    </row>
    <row r="156" spans="1:9">
      <c r="A156" s="12">
        <v>147</v>
      </c>
      <c r="B156">
        <v>8.2391998721877098</v>
      </c>
      <c r="I156" s="12"/>
    </row>
    <row r="157" spans="1:9">
      <c r="A157" s="12">
        <v>148</v>
      </c>
      <c r="B157">
        <v>5.9886461542355098</v>
      </c>
      <c r="I157" s="12"/>
    </row>
    <row r="158" spans="1:9">
      <c r="A158" s="12">
        <v>149</v>
      </c>
      <c r="B158">
        <v>5.9780924362833003</v>
      </c>
      <c r="I158" s="12"/>
    </row>
    <row r="159" spans="1:9">
      <c r="A159" s="12">
        <v>150</v>
      </c>
      <c r="B159">
        <v>3.9675387183311099</v>
      </c>
      <c r="I159" s="12"/>
    </row>
    <row r="160" spans="1:9">
      <c r="A160" s="12">
        <v>151</v>
      </c>
      <c r="B160">
        <v>4.9569850003789</v>
      </c>
      <c r="I160" s="12"/>
    </row>
    <row r="161" spans="1:19">
      <c r="A161" s="12">
        <v>152</v>
      </c>
      <c r="B161">
        <v>2.43412573757618</v>
      </c>
      <c r="I161" s="12"/>
    </row>
    <row r="162" spans="1:19">
      <c r="A162" s="12">
        <v>153</v>
      </c>
      <c r="B162">
        <v>7.4930471994726702</v>
      </c>
      <c r="I162" s="12"/>
    </row>
    <row r="163" spans="1:19">
      <c r="A163" s="12">
        <v>154</v>
      </c>
      <c r="B163">
        <v>7.5519686613691599</v>
      </c>
      <c r="I163" s="12"/>
    </row>
    <row r="164" spans="1:19">
      <c r="A164" s="12">
        <v>155</v>
      </c>
      <c r="B164">
        <v>3.6108901232656501</v>
      </c>
      <c r="I164" s="12"/>
    </row>
    <row r="165" spans="1:19">
      <c r="A165" s="12">
        <v>156</v>
      </c>
      <c r="B165">
        <v>5.9042164106178996</v>
      </c>
      <c r="I165" s="12"/>
    </row>
    <row r="166" spans="1:19">
      <c r="A166" s="12">
        <v>157</v>
      </c>
      <c r="B166">
        <v>8.8936626926656999</v>
      </c>
      <c r="I166" s="12"/>
      <c r="S166">
        <f>STDEV(P10:P131)</f>
        <v>1.3199223261815536</v>
      </c>
    </row>
    <row r="167" spans="1:19">
      <c r="A167" s="12">
        <v>158</v>
      </c>
      <c r="B167">
        <v>5.8831089747135001</v>
      </c>
      <c r="I167" s="12"/>
    </row>
    <row r="168" spans="1:19">
      <c r="A168" s="12">
        <v>159</v>
      </c>
      <c r="B168">
        <v>5.8725552567613004</v>
      </c>
      <c r="I168" s="12"/>
    </row>
    <row r="169" spans="1:19">
      <c r="A169" s="12">
        <v>160</v>
      </c>
      <c r="B169">
        <v>5.8620015388090998</v>
      </c>
      <c r="I169" s="12"/>
    </row>
    <row r="170" spans="1:19">
      <c r="A170" s="12">
        <v>161</v>
      </c>
      <c r="B170">
        <v>6.2514478208569004</v>
      </c>
      <c r="I170" s="12"/>
    </row>
    <row r="171" spans="1:19">
      <c r="A171" s="12">
        <v>162</v>
      </c>
      <c r="B171">
        <v>6.8408941029047003</v>
      </c>
    </row>
    <row r="172" spans="1:19">
      <c r="A172" s="12">
        <v>163</v>
      </c>
      <c r="B172">
        <v>6.3162828137832001</v>
      </c>
    </row>
    <row r="173" spans="1:19">
      <c r="A173" s="12">
        <v>164</v>
      </c>
      <c r="B173">
        <v>4.7885406100648602</v>
      </c>
    </row>
    <row r="174" spans="1:19">
      <c r="A174" s="12">
        <v>165</v>
      </c>
      <c r="B174">
        <v>6.9751753778788004</v>
      </c>
    </row>
    <row r="175" spans="1:19">
      <c r="A175" s="12">
        <v>166</v>
      </c>
      <c r="B175">
        <v>7.1618101456927397</v>
      </c>
    </row>
    <row r="176" spans="1:19">
      <c r="A176" s="12">
        <v>167</v>
      </c>
      <c r="B176">
        <v>4.3484449135066798</v>
      </c>
    </row>
    <row r="177" spans="1:2">
      <c r="A177" s="12">
        <v>168</v>
      </c>
      <c r="B177">
        <v>8.1215862214749794</v>
      </c>
    </row>
    <row r="178" spans="1:2">
      <c r="A178" s="12">
        <v>169</v>
      </c>
      <c r="B178">
        <v>7.6698115851621402</v>
      </c>
    </row>
    <row r="179" spans="1:2">
      <c r="A179" s="12">
        <v>170</v>
      </c>
      <c r="B179">
        <v>3.72873304705863</v>
      </c>
    </row>
    <row r="180" spans="1:2">
      <c r="A180" s="12">
        <v>171</v>
      </c>
      <c r="B180">
        <v>6.7453422541999997</v>
      </c>
    </row>
    <row r="181" spans="1:2">
      <c r="A181" s="12">
        <v>172</v>
      </c>
      <c r="B181">
        <v>4.9753999999999996</v>
      </c>
    </row>
    <row r="182" spans="1:2">
      <c r="A182" s="12">
        <v>173</v>
      </c>
      <c r="B182">
        <v>2.7208138557269699</v>
      </c>
    </row>
    <row r="183" spans="1:2">
      <c r="A183" s="12">
        <v>174</v>
      </c>
      <c r="B183">
        <v>6.9095816036782498</v>
      </c>
    </row>
    <row r="184" spans="1:2">
      <c r="A184" s="12">
        <v>175</v>
      </c>
      <c r="B184">
        <v>7.0983493516295404</v>
      </c>
    </row>
    <row r="185" spans="1:2">
      <c r="A185" s="12">
        <v>176</v>
      </c>
      <c r="B185">
        <v>4.28195615260816</v>
      </c>
    </row>
    <row r="186" spans="1:2">
      <c r="A186" s="12">
        <v>177</v>
      </c>
      <c r="B186">
        <v>2.5459757324618901</v>
      </c>
    </row>
    <row r="187" spans="1:2">
      <c r="A187" s="12">
        <v>178</v>
      </c>
      <c r="B187">
        <v>5.9464312824267003</v>
      </c>
    </row>
    <row r="188" spans="1:2">
      <c r="A188" s="12">
        <v>179</v>
      </c>
      <c r="B188">
        <v>4.9358775644744997</v>
      </c>
    </row>
    <row r="189" spans="1:2">
      <c r="A189" s="12">
        <v>180</v>
      </c>
      <c r="B189">
        <v>5.9253238465222999</v>
      </c>
    </row>
    <row r="190" spans="1:2">
      <c r="A190" s="12">
        <v>181</v>
      </c>
      <c r="B190">
        <v>5.9147701285701002</v>
      </c>
    </row>
    <row r="191" spans="1:2">
      <c r="A191" s="12">
        <v>182</v>
      </c>
      <c r="B191">
        <v>4.1280570636502203</v>
      </c>
    </row>
    <row r="192" spans="1:2">
      <c r="A192" s="12">
        <v>183</v>
      </c>
      <c r="B192">
        <v>6.0550225810336498</v>
      </c>
    </row>
    <row r="193" spans="1:2">
      <c r="A193" s="12">
        <v>184</v>
      </c>
      <c r="B193">
        <v>5.9819880984170801</v>
      </c>
    </row>
    <row r="194" spans="1:2">
      <c r="A194" s="12">
        <v>185</v>
      </c>
      <c r="B194">
        <v>3.90895361580051</v>
      </c>
    </row>
    <row r="195" spans="1:2">
      <c r="A195" s="12">
        <v>186</v>
      </c>
      <c r="B195">
        <v>5.8359191331839497</v>
      </c>
    </row>
    <row r="196" spans="1:2">
      <c r="A196" s="12">
        <v>187</v>
      </c>
      <c r="B196">
        <v>4.7628846505673801</v>
      </c>
    </row>
    <row r="197" spans="1:2">
      <c r="A197" s="12">
        <v>188</v>
      </c>
      <c r="B197">
        <v>2.4930471994726702</v>
      </c>
    </row>
    <row r="198" spans="1:2">
      <c r="A198" s="12">
        <v>189</v>
      </c>
      <c r="B198">
        <v>7.5519686613691599</v>
      </c>
    </row>
    <row r="199" spans="1:2">
      <c r="A199" s="12">
        <v>190</v>
      </c>
      <c r="B199">
        <v>7.6108901232656496</v>
      </c>
    </row>
    <row r="200" spans="1:2">
      <c r="A200" s="12">
        <v>191</v>
      </c>
      <c r="B200">
        <v>5.9042164106178996</v>
      </c>
    </row>
    <row r="201" spans="1:2">
      <c r="A201" s="12">
        <v>192</v>
      </c>
      <c r="B201">
        <v>10.8936626926657</v>
      </c>
    </row>
    <row r="202" spans="1:2">
      <c r="A202" s="12">
        <v>193</v>
      </c>
      <c r="B202">
        <v>5.8831089747135001</v>
      </c>
    </row>
    <row r="203" spans="1:2">
      <c r="A203" s="12">
        <v>194</v>
      </c>
      <c r="B203">
        <v>5.8725552567613004</v>
      </c>
    </row>
    <row r="204" spans="1:2">
      <c r="A204" s="12">
        <v>195</v>
      </c>
      <c r="B204">
        <v>5.8620015388090998</v>
      </c>
    </row>
    <row r="205" spans="1:2">
      <c r="A205" s="12">
        <v>196</v>
      </c>
      <c r="B205">
        <v>6.2514478208569004</v>
      </c>
    </row>
    <row r="206" spans="1:2">
      <c r="A206" s="12">
        <v>197</v>
      </c>
      <c r="B206">
        <v>5.90803796002663</v>
      </c>
    </row>
    <row r="207" spans="1:2">
      <c r="A207" s="12">
        <v>198</v>
      </c>
      <c r="B207">
        <v>6.6824700258423499</v>
      </c>
    </row>
    <row r="208" spans="1:2">
      <c r="A208" s="12">
        <v>199</v>
      </c>
      <c r="B208">
        <v>4.4569020916580797</v>
      </c>
    </row>
    <row r="209" spans="1:2">
      <c r="A209" s="12">
        <v>200</v>
      </c>
      <c r="B209">
        <v>6.6148241398401799</v>
      </c>
    </row>
    <row r="210" spans="1:2">
      <c r="A210" s="12">
        <v>201</v>
      </c>
      <c r="B210">
        <v>6.7357971866335102</v>
      </c>
    </row>
    <row r="211" spans="1:2">
      <c r="A211" s="12">
        <v>202</v>
      </c>
      <c r="B211">
        <v>3.8567702334268401</v>
      </c>
    </row>
    <row r="212" spans="1:2">
      <c r="A212" s="12">
        <v>203</v>
      </c>
      <c r="B212">
        <v>6.9777432802201798</v>
      </c>
    </row>
    <row r="213" spans="1:2">
      <c r="A213" s="12">
        <v>204</v>
      </c>
      <c r="B213">
        <v>7.0987163270135101</v>
      </c>
    </row>
    <row r="214" spans="1:2">
      <c r="A214" s="12">
        <v>205</v>
      </c>
      <c r="B214">
        <v>3.2196893738068399</v>
      </c>
    </row>
    <row r="215" spans="1:2">
      <c r="A215" s="12">
        <v>206</v>
      </c>
      <c r="B215">
        <v>5.8406624206001796</v>
      </c>
    </row>
    <row r="216" spans="1:2">
      <c r="A216" s="12">
        <v>207</v>
      </c>
      <c r="B216">
        <v>7.4616354673935099</v>
      </c>
    </row>
    <row r="217" spans="1:2">
      <c r="A217" s="12">
        <v>208</v>
      </c>
      <c r="B217">
        <v>9.7628846505673792</v>
      </c>
    </row>
    <row r="218" spans="1:2">
      <c r="A218" s="12">
        <v>209</v>
      </c>
      <c r="B218">
        <v>4.4930471994726702</v>
      </c>
    </row>
    <row r="219" spans="1:2">
      <c r="A219" s="12">
        <v>210</v>
      </c>
      <c r="B219">
        <v>7.5519686613691599</v>
      </c>
    </row>
  </sheetData>
  <mergeCells count="6">
    <mergeCell ref="B1:R1"/>
    <mergeCell ref="B2:D2"/>
    <mergeCell ref="E2:H2"/>
    <mergeCell ref="I2:L2"/>
    <mergeCell ref="M2:P2"/>
    <mergeCell ref="Q2:R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WBC</vt:lpstr>
      <vt:lpstr>limf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2019-08-13T09:04:14Z</dcterms:modified>
</cp:coreProperties>
</file>