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ERJ\Porosity\"/>
    </mc:Choice>
  </mc:AlternateContent>
  <xr:revisionPtr revIDLastSave="0" documentId="13_ncr:1_{763BC9AE-3106-454C-AE3D-142254B88C0B}" xr6:coauthVersionLast="43" xr6:coauthVersionMax="43" xr10:uidLastSave="{00000000-0000-0000-0000-000000000000}"/>
  <bookViews>
    <workbookView xWindow="-108" yWindow="-108" windowWidth="23256" windowHeight="12576" activeTab="2" xr2:uid="{BED515E2-D2EA-4C62-A63B-86B20AE6A406}"/>
  </bookViews>
  <sheets>
    <sheet name="NiS2_HP_700_56_1.5" sheetId="1" r:id="rId1"/>
    <sheet name="NiS2_HP_720_56_1.5" sheetId="2" r:id="rId2"/>
    <sheet name="NiS2_HP_750_56_1.5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3" l="1"/>
  <c r="I4" i="3"/>
  <c r="J5" i="2"/>
  <c r="I5" i="2"/>
  <c r="I5" i="1"/>
  <c r="J5" i="1"/>
</calcChain>
</file>

<file path=xl/sharedStrings.xml><?xml version="1.0" encoding="utf-8"?>
<sst xmlns="http://schemas.openxmlformats.org/spreadsheetml/2006/main" count="46" uniqueCount="29">
  <si>
    <t>Count</t>
  </si>
  <si>
    <t>Total Area</t>
  </si>
  <si>
    <t>Average Size</t>
  </si>
  <si>
    <t>% Area</t>
  </si>
  <si>
    <t>Mean</t>
  </si>
  <si>
    <t>NiS2#1952-1_HP2 2.tif (green)</t>
  </si>
  <si>
    <t>Average</t>
  </si>
  <si>
    <t>SD</t>
  </si>
  <si>
    <t>NiS2#1952-1_HP2 2.tif (red)</t>
  </si>
  <si>
    <t>NiS2#1952-1_HP2 4.tif (blue)</t>
  </si>
  <si>
    <t>NiS2#1952-1_HP2 4.tif (green)</t>
  </si>
  <si>
    <t>NiS2#1952-1_HP2 4.tif (red)</t>
  </si>
  <si>
    <t>NiS2#1952-1_HP2 3.tif (blue)</t>
  </si>
  <si>
    <t>NiS2#1952-1_HP2 3.tif (green)</t>
  </si>
  <si>
    <t>NiS2#1952-1_HP2 3.tif (red)</t>
  </si>
  <si>
    <t>NiS2#1928-2_HP 4.tif (blue)</t>
  </si>
  <si>
    <t>NiS2#1928-2_HP 4.tif (green)</t>
  </si>
  <si>
    <t>NiS2#1928-2_HP 4.tif (red)</t>
  </si>
  <si>
    <t>NiS2#1928-2_HP 3.tif (red)</t>
  </si>
  <si>
    <t>NiS2#1928-2_HP 3.tif (green)</t>
  </si>
  <si>
    <t>NiS2#1928-2_HP 2.tif (blue)</t>
  </si>
  <si>
    <t>NiS2#1928-2_HP 2.tif (green)</t>
  </si>
  <si>
    <t>NiS2#1928-2_HP 2.tif (red)</t>
  </si>
  <si>
    <t>NiS2#1952-3_HP2 2.tif (blue)</t>
  </si>
  <si>
    <t>NiS2#1952-3_HP2 2.tif (green)</t>
  </si>
  <si>
    <t>NiS2#1952-3_HP2 2.tif (red)</t>
  </si>
  <si>
    <t>NiS2#1952-3_HP2 1.tif (red)</t>
  </si>
  <si>
    <t>NiS2#1952-3_HP2 1.tif (green)</t>
  </si>
  <si>
    <t>NiS2#1952-3_HP2 1.tif (blue)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</si>
</sst>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1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9DA2E-D981-45AF-9638-1F5F8B177758}">
  <dimension ref="B3:J13"/>
  <sheetViews>
    <sheetView workbookViewId="0">
      <selection activeCell="I11" sqref="I11"/>
    </sheetView>
  </sheetViews>
  <sheetFormatPr defaultRowHeight="14.4" x14ac:dyDescent="0.3"/>
  <cols>
    <col min="2" max="2" width="26.6640625" customWidth="1"/>
    <col min="3" max="7" width="15.33203125" customWidth="1"/>
  </cols>
  <sheetData>
    <row r="3" spans="2:10" x14ac:dyDescent="0.3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2:10" ht="15" x14ac:dyDescent="0.3">
      <c r="B4" s="1" t="s">
        <v>5</v>
      </c>
      <c r="C4" s="1">
        <v>3129</v>
      </c>
      <c r="D4" s="1">
        <v>0.74299999999999999</v>
      </c>
      <c r="E4" s="2">
        <v>2.376E-4</v>
      </c>
      <c r="F4" s="1">
        <v>4.7839999999999998</v>
      </c>
      <c r="G4" s="1">
        <v>255</v>
      </c>
      <c r="I4" s="3" t="s">
        <v>6</v>
      </c>
      <c r="J4" s="3" t="s">
        <v>7</v>
      </c>
    </row>
    <row r="5" spans="2:10" ht="15" x14ac:dyDescent="0.3">
      <c r="B5" s="1" t="s">
        <v>8</v>
      </c>
      <c r="C5" s="1">
        <v>3186</v>
      </c>
      <c r="D5" s="1">
        <v>0.75900000000000001</v>
      </c>
      <c r="E5" s="2">
        <v>2.3829999999999999E-4</v>
      </c>
      <c r="F5" s="1">
        <v>4.8849999999999998</v>
      </c>
      <c r="G5" s="1">
        <v>255</v>
      </c>
      <c r="I5" s="4">
        <f>AVERAGE(F4:F13)</f>
        <v>5.6043750000000001</v>
      </c>
      <c r="J5" s="4">
        <f>_xlfn.STDEV.P(F4:F13)</f>
        <v>0.71664041497462416</v>
      </c>
    </row>
    <row r="6" spans="2:10" x14ac:dyDescent="0.3">
      <c r="B6" s="1"/>
      <c r="C6" s="1"/>
      <c r="D6" s="1"/>
      <c r="E6" s="1"/>
      <c r="F6" s="1"/>
      <c r="G6" s="1"/>
    </row>
    <row r="7" spans="2:10" x14ac:dyDescent="0.3">
      <c r="B7" s="1" t="s">
        <v>9</v>
      </c>
      <c r="C7" s="1">
        <v>5373</v>
      </c>
      <c r="D7" s="1">
        <v>0.96699999999999997</v>
      </c>
      <c r="E7" s="2">
        <v>1.7990000000000001E-4</v>
      </c>
      <c r="F7" s="1">
        <v>6.4950000000000001</v>
      </c>
      <c r="G7" s="1">
        <v>255</v>
      </c>
    </row>
    <row r="8" spans="2:10" x14ac:dyDescent="0.3">
      <c r="B8" s="1" t="s">
        <v>10</v>
      </c>
      <c r="C8" s="1">
        <v>3713</v>
      </c>
      <c r="D8" s="1">
        <v>0.72599999999999998</v>
      </c>
      <c r="E8" s="2">
        <v>1.9560000000000001E-4</v>
      </c>
      <c r="F8" s="1">
        <v>4.8780000000000001</v>
      </c>
      <c r="G8" s="1">
        <v>255</v>
      </c>
    </row>
    <row r="9" spans="2:10" x14ac:dyDescent="0.3">
      <c r="B9" s="1" t="s">
        <v>11</v>
      </c>
      <c r="C9" s="1">
        <v>4168</v>
      </c>
      <c r="D9" s="1">
        <v>0.79400000000000004</v>
      </c>
      <c r="E9" s="2">
        <v>1.9039999999999999E-4</v>
      </c>
      <c r="F9" s="1">
        <v>5.3330000000000002</v>
      </c>
      <c r="G9" s="1">
        <v>255</v>
      </c>
    </row>
    <row r="10" spans="2:10" x14ac:dyDescent="0.3">
      <c r="B10" s="1"/>
      <c r="C10" s="1"/>
      <c r="D10" s="1"/>
      <c r="E10" s="1"/>
      <c r="F10" s="1"/>
      <c r="G10" s="1"/>
    </row>
    <row r="11" spans="2:10" x14ac:dyDescent="0.3">
      <c r="B11" s="1" t="s">
        <v>12</v>
      </c>
      <c r="C11" s="1">
        <v>4094</v>
      </c>
      <c r="D11" s="1">
        <v>1.008</v>
      </c>
      <c r="E11" s="2">
        <v>2.4620000000000002E-4</v>
      </c>
      <c r="F11" s="1">
        <v>6.6390000000000002</v>
      </c>
      <c r="G11" s="1">
        <v>255</v>
      </c>
    </row>
    <row r="12" spans="2:10" x14ac:dyDescent="0.3">
      <c r="B12" s="1" t="s">
        <v>13</v>
      </c>
      <c r="C12" s="1">
        <v>3262</v>
      </c>
      <c r="D12" s="1">
        <v>0.84199999999999997</v>
      </c>
      <c r="E12" s="2">
        <v>2.5809999999999999E-4</v>
      </c>
      <c r="F12" s="1">
        <v>5.5460000000000003</v>
      </c>
      <c r="G12" s="1">
        <v>255</v>
      </c>
    </row>
    <row r="13" spans="2:10" x14ac:dyDescent="0.3">
      <c r="B13" s="1" t="s">
        <v>14</v>
      </c>
      <c r="C13" s="1">
        <v>3806</v>
      </c>
      <c r="D13" s="1">
        <v>0.95299999999999996</v>
      </c>
      <c r="E13" s="2">
        <v>2.5030000000000001E-4</v>
      </c>
      <c r="F13" s="1">
        <v>6.2750000000000004</v>
      </c>
      <c r="G13" s="1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C0577-B43B-4943-AEB1-C8DCDEDA6A7E}">
  <dimension ref="B3:J14"/>
  <sheetViews>
    <sheetView workbookViewId="0">
      <selection activeCell="I19" sqref="I19"/>
    </sheetView>
  </sheetViews>
  <sheetFormatPr defaultRowHeight="14.4" x14ac:dyDescent="0.3"/>
  <cols>
    <col min="2" max="2" width="24.88671875" customWidth="1"/>
    <col min="3" max="7" width="19.33203125" customWidth="1"/>
  </cols>
  <sheetData>
    <row r="3" spans="2:10" x14ac:dyDescent="0.3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2:10" ht="15" x14ac:dyDescent="0.3">
      <c r="B4" s="1" t="s">
        <v>15</v>
      </c>
      <c r="C4" s="1">
        <v>2820</v>
      </c>
      <c r="D4" s="1">
        <v>0.94099999999999995</v>
      </c>
      <c r="E4" s="2">
        <v>3.3359999999999998E-4</v>
      </c>
      <c r="F4" s="1">
        <v>6.2430000000000003</v>
      </c>
      <c r="G4" s="1">
        <v>255</v>
      </c>
      <c r="I4" s="3" t="s">
        <v>6</v>
      </c>
      <c r="J4" s="3" t="s">
        <v>7</v>
      </c>
    </row>
    <row r="5" spans="2:10" ht="15" x14ac:dyDescent="0.3">
      <c r="B5" s="1" t="s">
        <v>16</v>
      </c>
      <c r="C5" s="1">
        <v>2889</v>
      </c>
      <c r="D5" s="1">
        <v>0.95899999999999996</v>
      </c>
      <c r="E5" s="2">
        <v>3.3189999999999999E-4</v>
      </c>
      <c r="F5" s="1">
        <v>6.3630000000000004</v>
      </c>
      <c r="G5" s="1">
        <v>255</v>
      </c>
      <c r="I5" s="4">
        <f>AVERAGE(F4:F14)</f>
        <v>5.7777500000000011</v>
      </c>
      <c r="J5" s="4">
        <f>_xlfn.STDEV.P(F4:F14)</f>
        <v>0.79855647107765215</v>
      </c>
    </row>
    <row r="6" spans="2:10" x14ac:dyDescent="0.3">
      <c r="B6" s="1" t="s">
        <v>17</v>
      </c>
      <c r="C6" s="1">
        <v>2418</v>
      </c>
      <c r="D6" s="1">
        <v>0.79500000000000004</v>
      </c>
      <c r="E6" s="2">
        <v>3.2860000000000002E-4</v>
      </c>
      <c r="F6" s="1">
        <v>5.2729999999999997</v>
      </c>
      <c r="G6" s="1">
        <v>255</v>
      </c>
    </row>
    <row r="7" spans="2:10" x14ac:dyDescent="0.3">
      <c r="B7" s="1"/>
      <c r="C7" s="1"/>
      <c r="D7" s="1"/>
      <c r="E7" s="1"/>
      <c r="F7" s="1"/>
      <c r="G7" s="1"/>
    </row>
    <row r="8" spans="2:10" x14ac:dyDescent="0.3">
      <c r="B8" s="1"/>
      <c r="C8" s="1"/>
      <c r="D8" s="1"/>
      <c r="E8" s="2"/>
      <c r="F8" s="1"/>
      <c r="G8" s="1"/>
    </row>
    <row r="9" spans="2:10" x14ac:dyDescent="0.3">
      <c r="B9" s="1" t="s">
        <v>18</v>
      </c>
      <c r="C9" s="1">
        <v>3529</v>
      </c>
      <c r="D9" s="1">
        <v>1.04</v>
      </c>
      <c r="E9" s="2">
        <v>2.9460000000000001E-4</v>
      </c>
      <c r="F9" s="1">
        <v>6.7080000000000002</v>
      </c>
      <c r="G9" s="1">
        <v>255</v>
      </c>
    </row>
    <row r="10" spans="2:10" x14ac:dyDescent="0.3">
      <c r="B10" s="1" t="s">
        <v>19</v>
      </c>
      <c r="C10" s="1">
        <v>2933</v>
      </c>
      <c r="D10" s="1">
        <v>0.872</v>
      </c>
      <c r="E10" s="2">
        <v>2.9720000000000001E-4</v>
      </c>
      <c r="F10" s="1">
        <v>5.6239999999999997</v>
      </c>
      <c r="G10" s="1">
        <v>255</v>
      </c>
    </row>
    <row r="11" spans="2:10" x14ac:dyDescent="0.3">
      <c r="B11" s="1"/>
      <c r="C11" s="1"/>
      <c r="D11" s="1"/>
      <c r="E11" s="1"/>
      <c r="F11" s="1"/>
      <c r="G11" s="1"/>
    </row>
    <row r="12" spans="2:10" x14ac:dyDescent="0.3">
      <c r="B12" s="1" t="s">
        <v>20</v>
      </c>
      <c r="C12" s="1">
        <v>3254</v>
      </c>
      <c r="D12" s="1">
        <v>1.0589999999999999</v>
      </c>
      <c r="E12" s="2">
        <v>3.255E-4</v>
      </c>
      <c r="F12" s="1">
        <v>6.6779999999999999</v>
      </c>
      <c r="G12" s="1">
        <v>255</v>
      </c>
    </row>
    <row r="13" spans="2:10" x14ac:dyDescent="0.3">
      <c r="B13" s="1" t="s">
        <v>21</v>
      </c>
      <c r="C13" s="1">
        <v>2309</v>
      </c>
      <c r="D13" s="1">
        <v>0.70099999999999996</v>
      </c>
      <c r="E13" s="2">
        <v>3.0380000000000001E-4</v>
      </c>
      <c r="F13" s="1">
        <v>4.423</v>
      </c>
      <c r="G13" s="1">
        <v>255</v>
      </c>
    </row>
    <row r="14" spans="2:10" x14ac:dyDescent="0.3">
      <c r="B14" s="1" t="s">
        <v>22</v>
      </c>
      <c r="C14" s="1">
        <v>2509</v>
      </c>
      <c r="D14" s="1">
        <v>0.77900000000000003</v>
      </c>
      <c r="E14" s="2">
        <v>3.1040000000000001E-4</v>
      </c>
      <c r="F14" s="1">
        <v>4.91</v>
      </c>
      <c r="G14" s="1">
        <v>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DCE95-C423-485C-8144-AB918109F89E}">
  <dimension ref="B2:J13"/>
  <sheetViews>
    <sheetView tabSelected="1" topLeftCell="D1" workbookViewId="0">
      <selection activeCell="I18" sqref="I18"/>
    </sheetView>
  </sheetViews>
  <sheetFormatPr defaultRowHeight="14.4" x14ac:dyDescent="0.3"/>
  <cols>
    <col min="2" max="2" width="28.5546875" customWidth="1"/>
    <col min="3" max="7" width="18.109375" customWidth="1"/>
  </cols>
  <sheetData>
    <row r="2" spans="2:10" x14ac:dyDescent="0.3">
      <c r="B2" s="1"/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2:10" ht="15" x14ac:dyDescent="0.3">
      <c r="B3" s="1" t="s">
        <v>23</v>
      </c>
      <c r="C3" s="1">
        <v>3862</v>
      </c>
      <c r="D3" s="1">
        <v>0.68799999999999994</v>
      </c>
      <c r="E3" s="2">
        <v>1.783E-4</v>
      </c>
      <c r="F3" s="1">
        <v>4.5110000000000001</v>
      </c>
      <c r="G3" s="1">
        <v>255</v>
      </c>
      <c r="I3" s="3" t="s">
        <v>6</v>
      </c>
      <c r="J3" s="3" t="s">
        <v>7</v>
      </c>
    </row>
    <row r="4" spans="2:10" ht="15" x14ac:dyDescent="0.3">
      <c r="B4" s="1" t="s">
        <v>24</v>
      </c>
      <c r="C4" s="1">
        <v>5640</v>
      </c>
      <c r="D4" s="1">
        <v>0.94899999999999995</v>
      </c>
      <c r="E4" s="2">
        <v>1.683E-4</v>
      </c>
      <c r="F4" s="1">
        <v>6.2190000000000003</v>
      </c>
      <c r="G4" s="1">
        <v>255</v>
      </c>
      <c r="I4" s="4">
        <f>AVERAGE(F3:F13)</f>
        <v>4.2363333333333335</v>
      </c>
      <c r="J4" s="4">
        <f>_xlfn.STDEV.P(F3:F13)</f>
        <v>1.2878554094134762</v>
      </c>
    </row>
    <row r="5" spans="2:10" x14ac:dyDescent="0.3">
      <c r="B5" s="1" t="s">
        <v>25</v>
      </c>
      <c r="C5" s="1">
        <v>4068</v>
      </c>
      <c r="D5" s="1">
        <v>0.72699999999999998</v>
      </c>
      <c r="E5" s="2">
        <v>1.7880000000000001E-4</v>
      </c>
      <c r="F5" s="1">
        <v>4.766</v>
      </c>
      <c r="G5" s="1">
        <v>255</v>
      </c>
    </row>
    <row r="6" spans="2:10" x14ac:dyDescent="0.3">
      <c r="B6" s="1"/>
      <c r="C6" s="1"/>
      <c r="D6" s="1"/>
      <c r="E6" s="1"/>
      <c r="F6" s="1"/>
      <c r="G6" s="1"/>
    </row>
    <row r="7" spans="2:10" x14ac:dyDescent="0.3">
      <c r="B7" s="1" t="s">
        <v>26</v>
      </c>
      <c r="C7" s="1">
        <v>5711</v>
      </c>
      <c r="D7" s="1">
        <v>0.308</v>
      </c>
      <c r="E7" s="2">
        <v>5.3940000000000002E-5</v>
      </c>
      <c r="F7" s="1">
        <v>2.8769999999999998</v>
      </c>
      <c r="G7" s="1">
        <v>255</v>
      </c>
    </row>
    <row r="8" spans="2:10" x14ac:dyDescent="0.3">
      <c r="B8" s="1" t="s">
        <v>27</v>
      </c>
      <c r="C8" s="1">
        <v>6166</v>
      </c>
      <c r="D8" s="1">
        <v>0.34399999999999997</v>
      </c>
      <c r="E8" s="2">
        <v>5.5829999999999999E-5</v>
      </c>
      <c r="F8" s="1">
        <v>3.2160000000000002</v>
      </c>
      <c r="G8" s="1">
        <v>255</v>
      </c>
    </row>
    <row r="9" spans="2:10" x14ac:dyDescent="0.3">
      <c r="B9" s="1" t="s">
        <v>28</v>
      </c>
      <c r="C9" s="1">
        <v>5297</v>
      </c>
      <c r="D9" s="1">
        <v>0.27700000000000002</v>
      </c>
      <c r="E9" s="2">
        <v>5.2380000000000003E-5</v>
      </c>
      <c r="F9" s="1">
        <v>2.5920000000000001</v>
      </c>
      <c r="G9" s="1">
        <v>255</v>
      </c>
    </row>
    <row r="10" spans="2:10" x14ac:dyDescent="0.3">
      <c r="B10" s="1"/>
      <c r="C10" s="1"/>
      <c r="D10" s="1"/>
      <c r="E10" s="1"/>
      <c r="F10" s="1"/>
      <c r="G10" s="1"/>
    </row>
    <row r="11" spans="2:10" x14ac:dyDescent="0.3">
      <c r="B11" s="1" t="s">
        <v>26</v>
      </c>
      <c r="C11" s="1">
        <v>5711</v>
      </c>
      <c r="D11" s="1">
        <v>0.308</v>
      </c>
      <c r="E11" s="2">
        <v>5.3940000000000002E-5</v>
      </c>
      <c r="F11" s="1">
        <v>4.5110000000000001</v>
      </c>
      <c r="G11" s="1">
        <v>255</v>
      </c>
    </row>
    <row r="12" spans="2:10" x14ac:dyDescent="0.3">
      <c r="B12" s="1" t="s">
        <v>27</v>
      </c>
      <c r="C12" s="1">
        <v>6166</v>
      </c>
      <c r="D12" s="1">
        <v>0.34399999999999997</v>
      </c>
      <c r="E12" s="2">
        <v>5.5829999999999999E-5</v>
      </c>
      <c r="F12" s="1">
        <v>6.2190000000000003</v>
      </c>
      <c r="G12" s="1">
        <v>255</v>
      </c>
    </row>
    <row r="13" spans="2:10" x14ac:dyDescent="0.3">
      <c r="B13" s="1" t="s">
        <v>28</v>
      </c>
      <c r="C13" s="1">
        <v>5297</v>
      </c>
      <c r="D13" s="1">
        <v>0.27700000000000002</v>
      </c>
      <c r="E13" s="2">
        <v>5.2380000000000003E-5</v>
      </c>
      <c r="F13" s="1">
        <v>3.2160000000000002</v>
      </c>
      <c r="G13" s="1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NiS2_HP_700_56_1.5</vt:lpstr>
      <vt:lpstr>NiS2_HP_720_56_1.5</vt:lpstr>
      <vt:lpstr>NiS2_HP_750_56_1.5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Ferreira</dc:creator>
  <cp:lastModifiedBy>Helena Ferreira</cp:lastModifiedBy>
  <dcterms:created xsi:type="dcterms:W3CDTF">2019-06-25T16:44:13Z</dcterms:created>
  <dcterms:modified xsi:type="dcterms:W3CDTF">2019-06-25T16:48:54Z</dcterms:modified>
</cp:coreProperties>
</file>