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D:\FangCloudSync\研究生共享资料\汪长江\SCI\miR-7a\最终图\"/>
    </mc:Choice>
  </mc:AlternateContent>
  <xr:revisionPtr revIDLastSave="0" documentId="13_ncr:1_{E8834369-7947-4F52-A91D-4E5617D029FB}" xr6:coauthVersionLast="34" xr6:coauthVersionMax="34" xr10:uidLastSave="{00000000-0000-0000-0000-000000000000}"/>
  <bookViews>
    <workbookView xWindow="0" yWindow="0" windowWidth="15345" windowHeight="4665" activeTab="2" xr2:uid="{00000000-000D-0000-FFFF-FFFF00000000}"/>
  </bookViews>
  <sheets>
    <sheet name="Fig. 1" sheetId="1" r:id="rId1"/>
    <sheet name="Fig. 2" sheetId="5" r:id="rId2"/>
    <sheet name="Fig. 3" sheetId="2" r:id="rId3"/>
    <sheet name="Fig. 4" sheetId="3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B15" i="3"/>
  <c r="C14" i="3"/>
  <c r="B14" i="3"/>
  <c r="C28" i="3"/>
  <c r="B28" i="3"/>
  <c r="C27" i="3"/>
  <c r="B27" i="3"/>
  <c r="G7" i="2" l="1"/>
  <c r="C33" i="5" l="1"/>
  <c r="C25" i="2" l="1"/>
  <c r="B16" i="5" l="1"/>
  <c r="C16" i="5"/>
  <c r="H34" i="5" l="1"/>
  <c r="H33" i="5"/>
  <c r="G34" i="5"/>
  <c r="G33" i="5"/>
  <c r="F34" i="5"/>
  <c r="F33" i="5"/>
  <c r="C34" i="5"/>
  <c r="B34" i="5"/>
  <c r="B33" i="5"/>
  <c r="E34" i="5" l="1"/>
  <c r="E33" i="5"/>
  <c r="D33" i="5"/>
  <c r="D34" i="5"/>
  <c r="M7" i="2"/>
  <c r="M8" i="2"/>
  <c r="J7" i="2"/>
  <c r="J8" i="2"/>
  <c r="G8" i="2"/>
  <c r="D7" i="2"/>
  <c r="D8" i="2"/>
  <c r="M6" i="2"/>
  <c r="J6" i="2"/>
  <c r="G6" i="2"/>
  <c r="D6" i="2"/>
  <c r="M9" i="2" l="1"/>
  <c r="J10" i="2"/>
  <c r="D10" i="2"/>
  <c r="M10" i="2"/>
  <c r="J9" i="2"/>
  <c r="G10" i="2"/>
  <c r="G9" i="2"/>
  <c r="D9" i="2"/>
  <c r="E56" i="3"/>
  <c r="D56" i="3"/>
  <c r="C56" i="3"/>
  <c r="B56" i="3"/>
  <c r="E55" i="3"/>
  <c r="D55" i="3"/>
  <c r="C55" i="3"/>
  <c r="B55" i="3"/>
  <c r="C17" i="5" l="1"/>
  <c r="B17" i="5"/>
  <c r="C45" i="3" l="1"/>
  <c r="E45" i="3"/>
  <c r="D45" i="3"/>
  <c r="B45" i="3"/>
  <c r="E44" i="3"/>
  <c r="D44" i="3"/>
  <c r="B44" i="3"/>
  <c r="D26" i="2"/>
  <c r="E9" i="1"/>
  <c r="D9" i="1"/>
  <c r="C9" i="1"/>
  <c r="B9" i="1"/>
  <c r="E8" i="1"/>
  <c r="D8" i="1"/>
  <c r="C8" i="1"/>
  <c r="B8" i="1"/>
  <c r="E26" i="2"/>
  <c r="C26" i="2"/>
  <c r="B26" i="2"/>
  <c r="E25" i="2"/>
  <c r="B25" i="2"/>
  <c r="C44" i="3" l="1"/>
  <c r="D25" i="2"/>
</calcChain>
</file>

<file path=xl/sharedStrings.xml><?xml version="1.0" encoding="utf-8"?>
<sst xmlns="http://schemas.openxmlformats.org/spreadsheetml/2006/main" count="111" uniqueCount="63">
  <si>
    <t>Ave</t>
  </si>
  <si>
    <t>SD</t>
  </si>
  <si>
    <t>p value</t>
    <phoneticPr fontId="2" type="noConversion"/>
  </si>
  <si>
    <t>NC</t>
    <phoneticPr fontId="2" type="noConversion"/>
  </si>
  <si>
    <t xml:space="preserve"> mimic</t>
    <phoneticPr fontId="2" type="noConversion"/>
  </si>
  <si>
    <t>I-NC</t>
    <phoneticPr fontId="2" type="noConversion"/>
  </si>
  <si>
    <t>inhibitor</t>
    <phoneticPr fontId="2" type="noConversion"/>
  </si>
  <si>
    <t>Fshb-WT+NC</t>
    <phoneticPr fontId="6" type="noConversion"/>
  </si>
  <si>
    <t>Fshb-Mut+NC</t>
    <phoneticPr fontId="6" type="noConversion"/>
  </si>
  <si>
    <t xml:space="preserve">Raw data of relative Rluc/Luc ratio </t>
    <phoneticPr fontId="2" type="noConversion"/>
  </si>
  <si>
    <t>Raw data of relative expression of FSHb</t>
    <phoneticPr fontId="2" type="noConversion"/>
  </si>
  <si>
    <t>NC</t>
    <phoneticPr fontId="2" type="noConversion"/>
  </si>
  <si>
    <t>I-NC</t>
    <phoneticPr fontId="2" type="noConversion"/>
  </si>
  <si>
    <t>p value</t>
    <phoneticPr fontId="2" type="noConversion"/>
  </si>
  <si>
    <t>Fshb-WT+rno-miR-186-5p</t>
    <phoneticPr fontId="6" type="noConversion"/>
  </si>
  <si>
    <t>Fshb-Mut+rno-miR-186-5p</t>
    <phoneticPr fontId="6" type="noConversion"/>
  </si>
  <si>
    <t>Raw data of FSH secretion</t>
    <phoneticPr fontId="2" type="noConversion"/>
  </si>
  <si>
    <t>NC mimic</t>
    <phoneticPr fontId="2" type="noConversion"/>
  </si>
  <si>
    <t>NC inhibitor</t>
    <phoneticPr fontId="2" type="noConversion"/>
  </si>
  <si>
    <t>Ave</t>
    <phoneticPr fontId="2" type="noConversion"/>
  </si>
  <si>
    <t>SD</t>
    <phoneticPr fontId="2" type="noConversion"/>
  </si>
  <si>
    <t>P value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</si>
  <si>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</si>
  <si>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</si>
  <si>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</si>
  <si>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a</t>
    <phoneticPr fontId="2" type="noConversion"/>
  </si>
  <si>
    <t>a</t>
    <phoneticPr fontId="2" type="noConversion"/>
  </si>
  <si>
    <t>15-day old</t>
    <phoneticPr fontId="2" type="noConversion"/>
  </si>
  <si>
    <t>4-month old</t>
    <phoneticPr fontId="2" type="noConversion"/>
  </si>
  <si>
    <t>Fig. 2B</t>
    <phoneticPr fontId="2" type="noConversion"/>
  </si>
  <si>
    <t>Raw data of relative expression of miRNAs in different tissues</t>
    <phoneticPr fontId="2" type="noConversion"/>
  </si>
  <si>
    <t>Raw data of relative expression of miRNAs at different developmental stages</t>
    <phoneticPr fontId="2" type="noConversion"/>
  </si>
  <si>
    <t>liver</t>
    <phoneticPr fontId="2" type="noConversion"/>
  </si>
  <si>
    <t>spleen</t>
    <phoneticPr fontId="2" type="noConversion"/>
  </si>
  <si>
    <t>lung</t>
    <phoneticPr fontId="2" type="noConversion"/>
  </si>
  <si>
    <t>kidney</t>
    <phoneticPr fontId="2" type="noConversion"/>
  </si>
  <si>
    <t>brain</t>
    <phoneticPr fontId="2" type="noConversion"/>
  </si>
  <si>
    <t>Raw data of Flow cytometry analysis of rat anterior pituitary cells apoptosis</t>
    <phoneticPr fontId="2" type="noConversion"/>
  </si>
  <si>
    <t>mimics</t>
    <phoneticPr fontId="2" type="noConversion"/>
  </si>
  <si>
    <t>inhibitors</t>
    <phoneticPr fontId="2" type="noConversion"/>
  </si>
  <si>
    <t>Fig. 1C</t>
    <phoneticPr fontId="2" type="noConversion"/>
  </si>
  <si>
    <t>Fig. 4A</t>
    <phoneticPr fontId="2" type="noConversion"/>
  </si>
  <si>
    <t>UR Gated (%)</t>
    <phoneticPr fontId="2" type="noConversion"/>
  </si>
  <si>
    <t>LR Gated (%)</t>
    <phoneticPr fontId="2" type="noConversion"/>
  </si>
  <si>
    <t>sum(UR+LR) Gated (%)</t>
    <phoneticPr fontId="2" type="noConversion"/>
  </si>
  <si>
    <t>Ave (sum)</t>
    <phoneticPr fontId="2" type="noConversion"/>
  </si>
  <si>
    <t>SD (sum)</t>
    <phoneticPr fontId="2" type="noConversion"/>
  </si>
  <si>
    <t>heart</t>
    <phoneticPr fontId="2" type="noConversion"/>
  </si>
  <si>
    <t>pituitary</t>
    <phoneticPr fontId="2" type="noConversion"/>
  </si>
  <si>
    <t>b</t>
    <phoneticPr fontId="2" type="noConversion"/>
  </si>
  <si>
    <t>Fig. 2A</t>
    <phoneticPr fontId="2" type="noConversion"/>
  </si>
  <si>
    <t>p value</t>
    <phoneticPr fontId="2" type="noConversion"/>
  </si>
  <si>
    <t>miR-7a-5p mimic</t>
  </si>
  <si>
    <t>miR-7a-5p inhibitor</t>
  </si>
  <si>
    <t>siRNA</t>
    <phoneticPr fontId="2" type="noConversion"/>
  </si>
  <si>
    <t>b</t>
    <phoneticPr fontId="2" type="noConversion"/>
  </si>
  <si>
    <t>miR-7a</t>
    <phoneticPr fontId="2" type="noConversion"/>
  </si>
  <si>
    <t>Raw data of relative expression of miR-7a-5p</t>
    <phoneticPr fontId="2" type="noConversion"/>
  </si>
  <si>
    <t>Fig. 3B</t>
    <phoneticPr fontId="2" type="noConversion"/>
  </si>
  <si>
    <t>Fig. 3C</t>
    <phoneticPr fontId="2" type="noConversion"/>
  </si>
  <si>
    <t>Fig. 4C</t>
    <phoneticPr fontId="2" type="noConversion"/>
  </si>
  <si>
    <t xml:space="preserve">  Fig. 4D</t>
    <phoneticPr fontId="2" type="noConversion"/>
  </si>
  <si>
    <t>Fig. 4B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</si>
</sst>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);[Red]\(0.000\)"/>
    <numFmt numFmtId="177" formatCode="#,##0.00_ "/>
  </numFmts>
  <fonts count="10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1" fontId="4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>
      <selection activeCell="B8" sqref="B8"/>
    </sheetView>
  </sheetViews>
  <sheetFormatPr defaultRowHeight="13.5" x14ac:dyDescent="0.15"/>
  <cols>
    <col min="1" max="1" width="6.75" customWidth="1"/>
    <col min="2" max="2" width="11.75" bestFit="1" customWidth="1"/>
    <col min="3" max="3" width="21.375" bestFit="1" customWidth="1"/>
    <col min="4" max="4" width="12.125" bestFit="1" customWidth="1"/>
    <col min="5" max="5" width="21.625" bestFit="1" customWidth="1"/>
  </cols>
  <sheetData>
    <row r="1" spans="1:5" ht="14.25" thickBot="1" x14ac:dyDescent="0.2"/>
    <row r="2" spans="1:5" ht="16.5" thickBot="1" x14ac:dyDescent="0.2">
      <c r="A2" s="38" t="s">
        <v>40</v>
      </c>
      <c r="B2" s="38"/>
      <c r="C2" s="38"/>
      <c r="D2" s="38"/>
      <c r="E2" s="38"/>
    </row>
    <row r="3" spans="1:5" ht="16.5" thickBot="1" x14ac:dyDescent="0.2">
      <c r="A3" s="39" t="s">
        <v>9</v>
      </c>
      <c r="B3" s="39"/>
      <c r="C3" s="39"/>
      <c r="D3" s="39"/>
      <c r="E3" s="39"/>
    </row>
    <row r="4" spans="1:5" x14ac:dyDescent="0.2">
      <c r="A4" s="1"/>
      <c r="B4" s="8" t="s">
        <v>7</v>
      </c>
      <c r="C4" s="8" t="s">
        <v>14</v>
      </c>
      <c r="D4" s="9" t="s">
        <v>8</v>
      </c>
      <c r="E4" s="9" t="s">
        <v>15</v>
      </c>
    </row>
    <row r="5" spans="1:5" ht="15" x14ac:dyDescent="0.15">
      <c r="A5" s="10">
        <v>1</v>
      </c>
      <c r="B5" s="23">
        <v>0.97817022852567936</v>
      </c>
      <c r="C5" s="23">
        <v>0.6592187540922565</v>
      </c>
      <c r="D5" s="23">
        <v>1.042549650828636</v>
      </c>
      <c r="E5" s="23">
        <v>1.0122281963225943</v>
      </c>
    </row>
    <row r="6" spans="1:5" ht="15" x14ac:dyDescent="0.15">
      <c r="A6" s="10">
        <v>2</v>
      </c>
      <c r="B6" s="23">
        <v>0.96287018235561572</v>
      </c>
      <c r="C6" s="23">
        <v>0.62170767367533619</v>
      </c>
      <c r="D6" s="23">
        <v>1.0283169636594969</v>
      </c>
      <c r="E6" s="23">
        <v>0.90922818700377261</v>
      </c>
    </row>
    <row r="7" spans="1:5" ht="15" x14ac:dyDescent="0.15">
      <c r="A7" s="10">
        <v>3</v>
      </c>
      <c r="B7" s="23">
        <v>1.0589595891187047</v>
      </c>
      <c r="C7" s="23">
        <v>0.63858034434536792</v>
      </c>
      <c r="D7" s="23">
        <v>0.92913338551186686</v>
      </c>
      <c r="E7" s="23">
        <v>0.8637058328421543</v>
      </c>
    </row>
    <row r="8" spans="1:5" ht="15" x14ac:dyDescent="0.15">
      <c r="A8" s="4" t="s">
        <v>0</v>
      </c>
      <c r="B8" s="23">
        <f>AVERAGE(B5:B7)</f>
        <v>1</v>
      </c>
      <c r="C8" s="23">
        <f>AVERAGE(C5:C7)</f>
        <v>0.63983559070432017</v>
      </c>
      <c r="D8" s="23">
        <f>AVERAGE(D5:D7)</f>
        <v>1</v>
      </c>
      <c r="E8" s="23">
        <f>AVERAGE(E5:E7)</f>
        <v>0.92838740538950704</v>
      </c>
    </row>
    <row r="9" spans="1:5" ht="15" x14ac:dyDescent="0.15">
      <c r="A9" s="4" t="s">
        <v>1</v>
      </c>
      <c r="B9" s="23">
        <f>STDEV(B5:B7)</f>
        <v>5.1630395262736335E-2</v>
      </c>
      <c r="C9" s="23">
        <f>STDEV(C5:C7)</f>
        <v>1.8787017354476809E-2</v>
      </c>
      <c r="D9" s="23">
        <f>STDEV(D5:D7)</f>
        <v>6.1783494015561297E-2</v>
      </c>
      <c r="E9" s="23">
        <f>STDEV(E5:E7)</f>
        <v>7.609224566483884E-2</v>
      </c>
    </row>
    <row r="10" spans="1:5" ht="15.75" thickBot="1" x14ac:dyDescent="0.2">
      <c r="A10" s="5" t="s">
        <v>2</v>
      </c>
      <c r="B10" s="6" t="s">
        <v>25</v>
      </c>
      <c r="C10" s="6" t="s">
        <v>55</v>
      </c>
      <c r="D10" s="7" t="s">
        <v>26</v>
      </c>
      <c r="E10" s="7" t="s">
        <v>22</v>
      </c>
    </row>
  </sheetData>
  <mergeCells count="2">
    <mergeCell ref="A2:E2"/>
    <mergeCell ref="A3:E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9"/>
  <sheetViews>
    <sheetView topLeftCell="A16" workbookViewId="0">
      <selection activeCell="B17" sqref="B17"/>
    </sheetView>
  </sheetViews>
  <sheetFormatPr defaultRowHeight="13.5" x14ac:dyDescent="0.15"/>
  <cols>
    <col min="2" max="2" width="18.625" customWidth="1"/>
    <col min="3" max="3" width="23" customWidth="1"/>
  </cols>
  <sheetData>
    <row r="2" spans="1:3" ht="15.75" customHeight="1" thickBot="1" x14ac:dyDescent="0.2"/>
    <row r="3" spans="1:3" ht="16.5" customHeight="1" thickBot="1" x14ac:dyDescent="0.2">
      <c r="A3" s="38" t="s">
        <v>50</v>
      </c>
      <c r="B3" s="38"/>
      <c r="C3" s="38"/>
    </row>
    <row r="4" spans="1:3" ht="56.25" customHeight="1" thickBot="1" x14ac:dyDescent="0.2">
      <c r="A4" s="41" t="s">
        <v>31</v>
      </c>
      <c r="B4" s="41"/>
      <c r="C4" s="41"/>
    </row>
    <row r="5" spans="1:3" ht="15.75" x14ac:dyDescent="0.15">
      <c r="A5" s="25"/>
      <c r="B5" s="42" t="s">
        <v>56</v>
      </c>
      <c r="C5" s="42"/>
    </row>
    <row r="6" spans="1:3" ht="14.25" x14ac:dyDescent="0.15">
      <c r="A6" s="1"/>
      <c r="B6" s="2" t="s">
        <v>27</v>
      </c>
      <c r="C6" s="2" t="s">
        <v>28</v>
      </c>
    </row>
    <row r="7" spans="1:3" ht="15" x14ac:dyDescent="0.15">
      <c r="A7" s="40">
        <v>1</v>
      </c>
      <c r="B7" s="23">
        <v>0.90333520079118568</v>
      </c>
      <c r="C7" s="23">
        <v>0.62231619358594104</v>
      </c>
    </row>
    <row r="8" spans="1:3" ht="15" x14ac:dyDescent="0.15">
      <c r="A8" s="40"/>
      <c r="B8" s="23">
        <v>1.0023131618421757</v>
      </c>
      <c r="C8" s="23">
        <v>0.57567774009999317</v>
      </c>
    </row>
    <row r="9" spans="1:3" ht="15" x14ac:dyDescent="0.15">
      <c r="A9" s="40"/>
      <c r="B9" s="23">
        <v>1.1044540007443551</v>
      </c>
      <c r="C9" s="23">
        <v>0.58677740099993003</v>
      </c>
    </row>
    <row r="10" spans="1:3" ht="15" x14ac:dyDescent="0.15">
      <c r="A10" s="40">
        <v>2</v>
      </c>
      <c r="B10" s="23">
        <v>1</v>
      </c>
      <c r="C10" s="23">
        <v>0.60429852817338403</v>
      </c>
    </row>
    <row r="11" spans="1:3" ht="15" x14ac:dyDescent="0.15">
      <c r="A11" s="40"/>
      <c r="B11" s="23">
        <v>1</v>
      </c>
      <c r="C11" s="23">
        <v>0.76489484676199393</v>
      </c>
    </row>
    <row r="12" spans="1:3" ht="15" x14ac:dyDescent="0.15">
      <c r="A12" s="40"/>
      <c r="B12" s="23">
        <v>1</v>
      </c>
      <c r="C12" s="23">
        <v>0.57567774009999295</v>
      </c>
    </row>
    <row r="13" spans="1:3" ht="15" x14ac:dyDescent="0.15">
      <c r="A13" s="40">
        <v>3</v>
      </c>
      <c r="B13" s="23">
        <v>1</v>
      </c>
      <c r="C13" s="23">
        <v>9.1929179011621759E-2</v>
      </c>
    </row>
    <row r="14" spans="1:3" ht="15" x14ac:dyDescent="0.15">
      <c r="A14" s="40"/>
      <c r="B14" s="23">
        <v>1</v>
      </c>
      <c r="C14" s="23">
        <v>0.11635996451223422</v>
      </c>
    </row>
    <row r="15" spans="1:3" ht="15" x14ac:dyDescent="0.15">
      <c r="A15" s="40"/>
      <c r="B15" s="23">
        <v>1</v>
      </c>
      <c r="C15" s="23">
        <v>0.14626603165076427</v>
      </c>
    </row>
    <row r="16" spans="1:3" ht="15" x14ac:dyDescent="0.15">
      <c r="A16" s="24" t="s">
        <v>0</v>
      </c>
      <c r="B16" s="29">
        <f t="shared" ref="B16:C16" si="0">AVERAGE(B7:B15)</f>
        <v>1.0011224848197462</v>
      </c>
      <c r="C16" s="29">
        <f t="shared" si="0"/>
        <v>0.4537997360995395</v>
      </c>
    </row>
    <row r="17" spans="1:10" ht="15" x14ac:dyDescent="0.15">
      <c r="A17" s="24" t="s">
        <v>1</v>
      </c>
      <c r="B17" s="29">
        <f t="shared" ref="B17:C17" si="1">STDEV(B7:B15)</f>
        <v>5.0309955085642795E-2</v>
      </c>
      <c r="C17" s="29">
        <f t="shared" si="1"/>
        <v>0.25850828921094721</v>
      </c>
    </row>
    <row r="18" spans="1:10" ht="15.75" thickBot="1" x14ac:dyDescent="0.2">
      <c r="A18" s="5" t="s">
        <v>51</v>
      </c>
      <c r="B18" s="30" t="s">
        <v>22</v>
      </c>
      <c r="C18" s="30" t="s">
        <v>49</v>
      </c>
    </row>
    <row r="20" spans="1:10" ht="14.25" thickBot="1" x14ac:dyDescent="0.2"/>
    <row r="21" spans="1:10" ht="16.5" thickBot="1" x14ac:dyDescent="0.2">
      <c r="A21" s="38" t="s">
        <v>29</v>
      </c>
      <c r="B21" s="38"/>
      <c r="C21" s="38"/>
      <c r="D21" s="38"/>
      <c r="E21" s="38"/>
      <c r="F21" s="38"/>
      <c r="G21" s="38"/>
      <c r="H21" s="38"/>
    </row>
    <row r="22" spans="1:10" ht="15.75" customHeight="1" thickBot="1" x14ac:dyDescent="0.2">
      <c r="A22" s="41" t="s">
        <v>30</v>
      </c>
      <c r="B22" s="41"/>
      <c r="C22" s="41"/>
      <c r="D22" s="41"/>
      <c r="E22" s="41"/>
      <c r="F22" s="41"/>
      <c r="G22" s="41"/>
      <c r="H22" s="41"/>
      <c r="J22" s="26"/>
    </row>
    <row r="23" spans="1:10" ht="15" x14ac:dyDescent="0.15">
      <c r="A23" s="1"/>
      <c r="B23" s="27" t="s">
        <v>47</v>
      </c>
      <c r="C23" s="27" t="s">
        <v>48</v>
      </c>
      <c r="D23" s="27" t="s">
        <v>32</v>
      </c>
      <c r="E23" s="27" t="s">
        <v>33</v>
      </c>
      <c r="F23" s="27" t="s">
        <v>34</v>
      </c>
      <c r="G23" s="27" t="s">
        <v>35</v>
      </c>
      <c r="H23" s="27" t="s">
        <v>36</v>
      </c>
      <c r="J23" s="26"/>
    </row>
    <row r="24" spans="1:10" ht="15" x14ac:dyDescent="0.15">
      <c r="A24" s="40">
        <v>1</v>
      </c>
      <c r="B24" s="23">
        <v>0.88270299629065507</v>
      </c>
      <c r="C24" s="23">
        <v>1275.3404132954402</v>
      </c>
      <c r="D24" s="23">
        <v>0.20447551463944594</v>
      </c>
      <c r="E24" s="23">
        <v>0.44794129143627998</v>
      </c>
      <c r="F24" s="23">
        <v>3.6807506024995162</v>
      </c>
      <c r="G24" s="23">
        <v>1.3286858140965117</v>
      </c>
      <c r="H24" s="23">
        <v>13.423292396291979</v>
      </c>
      <c r="J24" s="26"/>
    </row>
    <row r="25" spans="1:10" ht="15" x14ac:dyDescent="0.15">
      <c r="A25" s="40"/>
      <c r="B25" s="23">
        <v>0.97942029758693083</v>
      </c>
      <c r="C25" s="23">
        <v>1348.0578247102853</v>
      </c>
      <c r="D25" s="23">
        <v>0.17075503209430018</v>
      </c>
      <c r="E25" s="23">
        <v>0.31065160183523</v>
      </c>
      <c r="F25" s="23">
        <v>4.6589343458738419</v>
      </c>
      <c r="G25" s="23">
        <v>1.1647335864684578</v>
      </c>
      <c r="H25" s="23">
        <v>14.090653977538352</v>
      </c>
      <c r="J25" s="26"/>
    </row>
    <row r="26" spans="1:10" ht="15" x14ac:dyDescent="0.15">
      <c r="A26" s="40"/>
      <c r="B26" s="23">
        <v>1.156688183905288</v>
      </c>
      <c r="C26" s="23">
        <v>1592.0463981655064</v>
      </c>
      <c r="D26" s="23">
        <v>0.25702845666401714</v>
      </c>
      <c r="E26" s="23">
        <v>0.26740718050329998</v>
      </c>
      <c r="F26" s="23">
        <v>3.8105519921757676</v>
      </c>
      <c r="G26" s="23">
        <v>1.433955248015834</v>
      </c>
      <c r="H26" s="23">
        <v>13.238489963200188</v>
      </c>
      <c r="J26" s="26"/>
    </row>
    <row r="27" spans="1:10" ht="15" x14ac:dyDescent="0.15">
      <c r="A27" s="40">
        <v>2</v>
      </c>
      <c r="B27" s="23">
        <v>0.90125046261082897</v>
      </c>
      <c r="C27" s="23">
        <v>1057.6647323129682</v>
      </c>
      <c r="D27" s="23">
        <v>0.3028481842350173</v>
      </c>
      <c r="E27" s="23">
        <v>0.4312710159960938</v>
      </c>
      <c r="F27" s="23">
        <v>1.6934906247250499</v>
      </c>
      <c r="G27" s="23">
        <v>0.30495465994004956</v>
      </c>
      <c r="H27" s="23">
        <v>4.0278222002268649</v>
      </c>
      <c r="J27" s="26"/>
    </row>
    <row r="28" spans="1:10" ht="15" x14ac:dyDescent="0.15">
      <c r="A28" s="40"/>
      <c r="B28" s="23">
        <v>1.1250584846888079</v>
      </c>
      <c r="C28" s="23">
        <v>1181.7152018058766</v>
      </c>
      <c r="D28" s="23">
        <v>0.29867878378900437</v>
      </c>
      <c r="E28" s="23">
        <v>0.45271238065417052</v>
      </c>
      <c r="F28" s="23">
        <v>1.7900501418559425</v>
      </c>
      <c r="G28" s="23">
        <v>0.30075625902052788</v>
      </c>
      <c r="H28" s="23">
        <v>2.7320805135087864</v>
      </c>
      <c r="J28" s="26"/>
    </row>
    <row r="29" spans="1:10" ht="15" x14ac:dyDescent="0.15">
      <c r="A29" s="40"/>
      <c r="B29" s="23">
        <v>0.98623270449335709</v>
      </c>
      <c r="C29" s="23">
        <v>1603.119956580553</v>
      </c>
      <c r="D29" s="23">
        <v>0.37284985011259369</v>
      </c>
      <c r="E29" s="23">
        <v>0.53095690198117729</v>
      </c>
      <c r="F29" s="23">
        <v>2.0139111001134324</v>
      </c>
      <c r="G29" s="23">
        <v>0.38599837168108214</v>
      </c>
      <c r="H29" s="23">
        <v>3.4581489252314541</v>
      </c>
      <c r="J29" s="26"/>
    </row>
    <row r="30" spans="1:10" ht="15" x14ac:dyDescent="0.15">
      <c r="A30" s="40">
        <v>3</v>
      </c>
      <c r="B30" s="23">
        <v>1.0281138266560659</v>
      </c>
      <c r="C30" s="23">
        <v>1398.8252229165005</v>
      </c>
      <c r="D30" s="23">
        <v>0.72866789553347178</v>
      </c>
      <c r="E30" s="23">
        <v>0.74569970022518839</v>
      </c>
      <c r="F30" s="23">
        <v>1.7370829725434729</v>
      </c>
      <c r="G30" s="23">
        <v>0.60569636847003616</v>
      </c>
      <c r="H30" s="23">
        <v>6.6345563665155183</v>
      </c>
      <c r="J30" s="26"/>
    </row>
    <row r="31" spans="1:10" ht="15" x14ac:dyDescent="0.15">
      <c r="A31" s="40"/>
      <c r="B31" s="23">
        <v>0.9592641193252629</v>
      </c>
      <c r="C31" s="23">
        <v>1438.1515527557076</v>
      </c>
      <c r="D31" s="23">
        <v>0.43628214382041075</v>
      </c>
      <c r="E31" s="23">
        <v>0.87458267005583634</v>
      </c>
      <c r="F31" s="23">
        <v>2.3240911739156824</v>
      </c>
      <c r="G31" s="23">
        <v>0.60569636847003616</v>
      </c>
      <c r="H31" s="23">
        <v>4.5630548634736874</v>
      </c>
      <c r="J31" s="26"/>
    </row>
    <row r="32" spans="1:10" ht="15" x14ac:dyDescent="0.15">
      <c r="A32" s="40"/>
      <c r="B32" s="23">
        <v>1.0139594797900289</v>
      </c>
      <c r="C32" s="23">
        <v>1509.651678506086</v>
      </c>
      <c r="D32" s="23">
        <v>0.43931672611060668</v>
      </c>
      <c r="E32" s="23">
        <v>0.63141772559582066</v>
      </c>
      <c r="F32" s="23">
        <v>2.0801198677769581</v>
      </c>
      <c r="G32" s="23">
        <v>0.58913356942203565</v>
      </c>
      <c r="H32" s="23">
        <v>5.6962007823882788</v>
      </c>
      <c r="J32" s="26"/>
    </row>
    <row r="33" spans="1:10" ht="15" x14ac:dyDescent="0.15">
      <c r="A33" s="16" t="s">
        <v>0</v>
      </c>
      <c r="B33" s="29">
        <f t="shared" ref="B33:H33" si="2">AVERAGE(B24:B32)</f>
        <v>1.0036322839274696</v>
      </c>
      <c r="C33" s="29">
        <f>AVERAGE(C24:C32)</f>
        <v>1378.2858867832138</v>
      </c>
      <c r="D33" s="29">
        <f t="shared" si="2"/>
        <v>0.3567669541109853</v>
      </c>
      <c r="E33" s="29">
        <f t="shared" si="2"/>
        <v>0.52140449647589959</v>
      </c>
      <c r="F33" s="29">
        <f t="shared" si="2"/>
        <v>2.6432203134977406</v>
      </c>
      <c r="G33" s="29">
        <f t="shared" si="2"/>
        <v>0.74662336062050783</v>
      </c>
      <c r="H33" s="29">
        <f t="shared" si="2"/>
        <v>7.5404777764861235</v>
      </c>
      <c r="J33" s="32"/>
    </row>
    <row r="34" spans="1:10" ht="15.75" thickBot="1" x14ac:dyDescent="0.2">
      <c r="A34" s="5" t="s">
        <v>1</v>
      </c>
      <c r="B34" s="30">
        <f t="shared" ref="B34:H34" si="3">STDEV(B24:B32)</f>
        <v>9.1405591513713913E-2</v>
      </c>
      <c r="C34" s="30">
        <f t="shared" si="3"/>
        <v>183.86683830586333</v>
      </c>
      <c r="D34" s="30">
        <f t="shared" si="3"/>
        <v>0.16797635802560598</v>
      </c>
      <c r="E34" s="30">
        <f t="shared" si="3"/>
        <v>0.19824487144860564</v>
      </c>
      <c r="F34" s="30">
        <f t="shared" si="3"/>
        <v>1.10499783477719</v>
      </c>
      <c r="G34" s="30">
        <f t="shared" si="3"/>
        <v>0.44363286465245383</v>
      </c>
      <c r="H34" s="30">
        <f t="shared" si="3"/>
        <v>4.6796313919544863</v>
      </c>
      <c r="J34" s="26"/>
    </row>
    <row r="35" spans="1:10" x14ac:dyDescent="0.15">
      <c r="J35" s="26"/>
    </row>
    <row r="36" spans="1:10" x14ac:dyDescent="0.15">
      <c r="J36" s="26"/>
    </row>
    <row r="37" spans="1:10" x14ac:dyDescent="0.15">
      <c r="J37" s="26"/>
    </row>
    <row r="38" spans="1:10" x14ac:dyDescent="0.15">
      <c r="J38" s="26"/>
    </row>
    <row r="39" spans="1:10" x14ac:dyDescent="0.15">
      <c r="J39" s="26"/>
    </row>
  </sheetData>
  <mergeCells count="11">
    <mergeCell ref="A27:A29"/>
    <mergeCell ref="A30:A32"/>
    <mergeCell ref="A22:H22"/>
    <mergeCell ref="A21:H21"/>
    <mergeCell ref="A3:C3"/>
    <mergeCell ref="A24:A26"/>
    <mergeCell ref="A7:A9"/>
    <mergeCell ref="A10:A12"/>
    <mergeCell ref="A13:A15"/>
    <mergeCell ref="B5:C5"/>
    <mergeCell ref="A4:C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tabSelected="1" workbookViewId="0">
      <selection activeCell="D6" sqref="D6:D8"/>
    </sheetView>
  </sheetViews>
  <sheetFormatPr defaultRowHeight="13.5" x14ac:dyDescent="0.15"/>
  <cols>
    <col min="1" max="1" width="8.875" customWidth="1"/>
    <col min="2" max="2" width="13.625" customWidth="1"/>
    <col min="3" max="3" width="13.5" customWidth="1"/>
    <col min="4" max="4" width="22.875" bestFit="1" customWidth="1"/>
    <col min="5" max="5" width="13.625" bestFit="1" customWidth="1"/>
    <col min="6" max="6" width="13.5" bestFit="1" customWidth="1"/>
    <col min="7" max="7" width="22.875" customWidth="1"/>
    <col min="8" max="8" width="13.625" bestFit="1" customWidth="1"/>
    <col min="9" max="9" width="13.5" customWidth="1"/>
    <col min="10" max="10" width="22.875" customWidth="1"/>
    <col min="11" max="11" width="13.625" customWidth="1"/>
    <col min="12" max="12" width="13.5" bestFit="1" customWidth="1"/>
    <col min="13" max="13" width="22.875" customWidth="1"/>
  </cols>
  <sheetData>
    <row r="1" spans="1:13" ht="14.25" thickBot="1" x14ac:dyDescent="0.2"/>
    <row r="2" spans="1:13" ht="16.5" thickBot="1" x14ac:dyDescent="0.2">
      <c r="A2" s="38" t="s">
        <v>58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9"/>
    </row>
    <row r="3" spans="1:13" ht="16.5" thickBot="1" x14ac:dyDescent="0.2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1"/>
    </row>
    <row r="4" spans="1:13" ht="15.75" x14ac:dyDescent="0.15">
      <c r="A4" s="18"/>
      <c r="B4" s="45" t="s">
        <v>3</v>
      </c>
      <c r="C4" s="45"/>
      <c r="D4" s="20"/>
      <c r="E4" s="45" t="s">
        <v>38</v>
      </c>
      <c r="F4" s="45"/>
      <c r="G4" s="20"/>
      <c r="H4" s="45" t="s">
        <v>5</v>
      </c>
      <c r="I4" s="45"/>
      <c r="J4" s="20"/>
      <c r="K4" s="45" t="s">
        <v>39</v>
      </c>
      <c r="L4" s="45"/>
      <c r="M4" s="20"/>
    </row>
    <row r="5" spans="1:13" ht="14.25" x14ac:dyDescent="0.15">
      <c r="A5" s="1"/>
      <c r="B5" s="2" t="s">
        <v>42</v>
      </c>
      <c r="C5" s="2" t="s">
        <v>43</v>
      </c>
      <c r="D5" s="2" t="s">
        <v>44</v>
      </c>
      <c r="E5" s="2" t="s">
        <v>42</v>
      </c>
      <c r="F5" s="2" t="s">
        <v>43</v>
      </c>
      <c r="G5" s="2" t="s">
        <v>44</v>
      </c>
      <c r="H5" s="2" t="s">
        <v>42</v>
      </c>
      <c r="I5" s="2" t="s">
        <v>43</v>
      </c>
      <c r="J5" s="2" t="s">
        <v>44</v>
      </c>
      <c r="K5" s="2" t="s">
        <v>42</v>
      </c>
      <c r="L5" s="2" t="s">
        <v>43</v>
      </c>
      <c r="M5" s="2" t="s">
        <v>44</v>
      </c>
    </row>
    <row r="6" spans="1:13" ht="15" x14ac:dyDescent="0.15">
      <c r="A6" s="16">
        <v>1</v>
      </c>
      <c r="B6" s="3">
        <v>9.06</v>
      </c>
      <c r="C6" s="3">
        <v>1.78</v>
      </c>
      <c r="D6" s="3">
        <f>SUM(B6:C6)</f>
        <v>10.84</v>
      </c>
      <c r="E6" s="3">
        <v>10.38</v>
      </c>
      <c r="F6" s="3">
        <v>0.6</v>
      </c>
      <c r="G6" s="3">
        <f>SUM(E6:F6)</f>
        <v>10.98</v>
      </c>
      <c r="H6" s="3">
        <v>9.9700000000000006</v>
      </c>
      <c r="I6" s="3">
        <v>0.89</v>
      </c>
      <c r="J6" s="3">
        <f>SUM(H6:I6)</f>
        <v>10.860000000000001</v>
      </c>
      <c r="K6" s="3">
        <v>9.4700000000000006</v>
      </c>
      <c r="L6" s="3">
        <v>0.43</v>
      </c>
      <c r="M6" s="3">
        <f>SUM(K6:L6)</f>
        <v>9.9</v>
      </c>
    </row>
    <row r="7" spans="1:13" ht="15" x14ac:dyDescent="0.15">
      <c r="A7" s="16">
        <v>2</v>
      </c>
      <c r="B7" s="3">
        <v>5.36</v>
      </c>
      <c r="C7" s="3">
        <v>3.05</v>
      </c>
      <c r="D7" s="3">
        <f t="shared" ref="D7:D8" si="0">SUM(B7:C7)</f>
        <v>8.41</v>
      </c>
      <c r="E7" s="3">
        <v>6.48</v>
      </c>
      <c r="F7" s="3">
        <v>2.66</v>
      </c>
      <c r="G7" s="3">
        <f>SUM(E7:F7)</f>
        <v>9.14</v>
      </c>
      <c r="H7" s="3">
        <v>7.16</v>
      </c>
      <c r="I7" s="3">
        <v>2.92</v>
      </c>
      <c r="J7" s="3">
        <f t="shared" ref="J7:J8" si="1">SUM(H7:I7)</f>
        <v>10.08</v>
      </c>
      <c r="K7" s="3">
        <v>8.85</v>
      </c>
      <c r="L7" s="3">
        <v>1.43</v>
      </c>
      <c r="M7" s="3">
        <f t="shared" ref="M7:M8" si="2">SUM(K7:L7)</f>
        <v>10.28</v>
      </c>
    </row>
    <row r="8" spans="1:13" ht="15" x14ac:dyDescent="0.15">
      <c r="A8" s="16">
        <v>3</v>
      </c>
      <c r="B8" s="3">
        <v>5.62</v>
      </c>
      <c r="C8" s="3">
        <v>3</v>
      </c>
      <c r="D8" s="3">
        <f t="shared" si="0"/>
        <v>8.620000000000001</v>
      </c>
      <c r="E8" s="3">
        <v>7.64</v>
      </c>
      <c r="F8" s="3">
        <v>3.11</v>
      </c>
      <c r="G8" s="3">
        <f t="shared" ref="G8" si="3">SUM(E8:F8)</f>
        <v>10.75</v>
      </c>
      <c r="H8" s="3">
        <v>8.1</v>
      </c>
      <c r="I8" s="3">
        <v>3.16</v>
      </c>
      <c r="J8" s="3">
        <f t="shared" si="1"/>
        <v>11.26</v>
      </c>
      <c r="K8" s="3">
        <v>9.07</v>
      </c>
      <c r="L8" s="3">
        <v>2.06</v>
      </c>
      <c r="M8" s="3">
        <f t="shared" si="2"/>
        <v>11.13</v>
      </c>
    </row>
    <row r="9" spans="1:13" ht="15" x14ac:dyDescent="0.15">
      <c r="A9" s="17" t="s">
        <v>45</v>
      </c>
      <c r="B9" s="43"/>
      <c r="C9" s="43"/>
      <c r="D9" s="3">
        <f>AVERAGE(D6:D8)</f>
        <v>9.2900000000000009</v>
      </c>
      <c r="G9" s="3">
        <f>AVERAGE(G6:G8)</f>
        <v>10.290000000000001</v>
      </c>
      <c r="H9" s="43"/>
      <c r="I9" s="43"/>
      <c r="J9" s="3">
        <f>AVERAGE(J6:J8)</f>
        <v>10.733333333333334</v>
      </c>
      <c r="K9" s="43"/>
      <c r="L9" s="43"/>
      <c r="M9" s="3">
        <f>AVERAGE(M6:M8)</f>
        <v>10.436666666666667</v>
      </c>
    </row>
    <row r="10" spans="1:13" ht="15.75" thickBot="1" x14ac:dyDescent="0.2">
      <c r="A10" s="5" t="s">
        <v>46</v>
      </c>
      <c r="B10" s="44"/>
      <c r="C10" s="44"/>
      <c r="D10" s="6">
        <f>STDEV(D6:D8)</f>
        <v>1.3464397498588583</v>
      </c>
      <c r="E10" s="44"/>
      <c r="F10" s="44"/>
      <c r="G10" s="6">
        <f>STDEV(G6:G8)</f>
        <v>1.0025467570143547</v>
      </c>
      <c r="H10" s="44"/>
      <c r="I10" s="44"/>
      <c r="J10" s="6">
        <f>STDEV(J6:J8)</f>
        <v>0.60011110082495001</v>
      </c>
      <c r="K10" s="44"/>
      <c r="L10" s="44"/>
      <c r="M10" s="6">
        <f>STDEV(M6:M8)</f>
        <v>0.62978832422754061</v>
      </c>
    </row>
    <row r="12" spans="1:13" ht="14.25" thickBot="1" x14ac:dyDescent="0.2"/>
    <row r="13" spans="1:13" ht="16.5" thickBot="1" x14ac:dyDescent="0.2">
      <c r="A13" s="38" t="s">
        <v>59</v>
      </c>
      <c r="B13" s="38"/>
      <c r="C13" s="38"/>
      <c r="D13" s="38"/>
      <c r="E13" s="38"/>
      <c r="F13" s="22"/>
    </row>
    <row r="14" spans="1:13" ht="16.5" thickBot="1" x14ac:dyDescent="0.2">
      <c r="A14" s="39" t="s">
        <v>57</v>
      </c>
      <c r="B14" s="39"/>
      <c r="C14" s="39"/>
      <c r="D14" s="39"/>
      <c r="E14" s="39"/>
      <c r="F14" s="20"/>
    </row>
    <row r="15" spans="1:13" ht="14.25" x14ac:dyDescent="0.15">
      <c r="A15" s="1"/>
      <c r="B15" s="2" t="s">
        <v>3</v>
      </c>
      <c r="C15" s="2" t="s">
        <v>4</v>
      </c>
      <c r="D15" s="2" t="s">
        <v>5</v>
      </c>
      <c r="E15" s="2" t="s">
        <v>6</v>
      </c>
      <c r="F15" s="2"/>
    </row>
    <row r="16" spans="1:13" ht="15" x14ac:dyDescent="0.15">
      <c r="A16" s="40">
        <v>1</v>
      </c>
      <c r="B16" s="23">
        <v>1.0139594797900264</v>
      </c>
      <c r="C16" s="23">
        <v>61.10986265026667</v>
      </c>
      <c r="D16" s="23">
        <v>0.9953896791032284</v>
      </c>
      <c r="E16" s="23">
        <v>0.20494849959756808</v>
      </c>
      <c r="F16" s="3"/>
    </row>
    <row r="17" spans="1:6" ht="15" x14ac:dyDescent="0.15">
      <c r="A17" s="40"/>
      <c r="B17" s="23">
        <v>1.0643701824533571</v>
      </c>
      <c r="C17" s="23">
        <v>72.672283460536136</v>
      </c>
      <c r="D17" s="23">
        <v>1.0376596591597482</v>
      </c>
      <c r="E17" s="23">
        <v>0.22583380019779589</v>
      </c>
      <c r="F17" s="3"/>
    </row>
    <row r="18" spans="1:6" ht="15" x14ac:dyDescent="0.15">
      <c r="A18" s="40"/>
      <c r="B18" s="23">
        <v>0.92658806189037124</v>
      </c>
      <c r="C18" s="23">
        <v>47.614640445005918</v>
      </c>
      <c r="D18" s="23">
        <v>0.96817069598288297</v>
      </c>
      <c r="E18" s="23">
        <v>0.16304400872069547</v>
      </c>
      <c r="F18" s="3"/>
    </row>
    <row r="19" spans="1:6" ht="15" x14ac:dyDescent="0.15">
      <c r="A19" s="40">
        <v>2</v>
      </c>
      <c r="B19" s="23">
        <v>1.0497166836230676</v>
      </c>
      <c r="C19" s="23">
        <v>58.350239267725868</v>
      </c>
      <c r="D19" s="23">
        <v>1</v>
      </c>
      <c r="E19" s="23">
        <v>0.25941491478993645</v>
      </c>
      <c r="F19" s="3"/>
    </row>
    <row r="20" spans="1:6" ht="15" x14ac:dyDescent="0.15">
      <c r="A20" s="40"/>
      <c r="B20" s="23">
        <v>1.0643701824533598</v>
      </c>
      <c r="C20" s="23">
        <v>56.754648906444224</v>
      </c>
      <c r="D20" s="23">
        <v>0.94278453591823907</v>
      </c>
      <c r="E20" s="23">
        <v>0.33993559320321215</v>
      </c>
      <c r="F20" s="3"/>
    </row>
    <row r="21" spans="1:6" ht="15" x14ac:dyDescent="0.15">
      <c r="A21" s="40"/>
      <c r="B21" s="23">
        <v>0.89502507092797234</v>
      </c>
      <c r="C21" s="23">
        <v>59.576301830264178</v>
      </c>
      <c r="D21" s="23">
        <v>1.0606877413682174</v>
      </c>
      <c r="E21" s="23">
        <v>0.19796720131993001</v>
      </c>
      <c r="F21" s="3"/>
    </row>
    <row r="22" spans="1:6" ht="15" x14ac:dyDescent="0.15">
      <c r="A22" s="40">
        <v>3</v>
      </c>
      <c r="B22" s="23">
        <v>0.89709540876983562</v>
      </c>
      <c r="C22" s="31">
        <v>53.941858864300777</v>
      </c>
      <c r="D22" s="23">
        <v>1.2454496223588258</v>
      </c>
      <c r="E22" s="23">
        <v>4.7585527254133557E-2</v>
      </c>
      <c r="F22" s="3"/>
    </row>
    <row r="23" spans="1:6" ht="15" x14ac:dyDescent="0.15">
      <c r="A23" s="40"/>
      <c r="B23" s="23">
        <v>1.096824979694631</v>
      </c>
      <c r="C23" s="31">
        <v>60.268545112790243</v>
      </c>
      <c r="D23" s="23">
        <v>1.0472941228206292</v>
      </c>
      <c r="E23" s="23">
        <v>4.3787614527727198E-2</v>
      </c>
      <c r="F23" s="3"/>
    </row>
    <row r="24" spans="1:6" ht="15" x14ac:dyDescent="0.15">
      <c r="A24" s="40"/>
      <c r="B24" s="23">
        <v>1.0163049321681938</v>
      </c>
      <c r="C24" s="31">
        <v>49.981882459836278</v>
      </c>
      <c r="D24" s="23">
        <v>0.76666417233480044</v>
      </c>
      <c r="E24" s="23">
        <v>3.9191012798445654E-2</v>
      </c>
      <c r="F24" s="3"/>
    </row>
    <row r="25" spans="1:6" ht="15" x14ac:dyDescent="0.15">
      <c r="A25" s="4" t="s">
        <v>0</v>
      </c>
      <c r="B25" s="32">
        <f>AVERAGE(B16:B24)</f>
        <v>1.0026949979745348</v>
      </c>
      <c r="C25" s="32">
        <f>AVERAGE(C16:C24)</f>
        <v>57.807806999685596</v>
      </c>
      <c r="D25" s="32">
        <f>AVERAGE(D16:D24)</f>
        <v>1.0071222476718413</v>
      </c>
      <c r="E25" s="32">
        <f>AVERAGE(E16:E24)</f>
        <v>0.1690786858232716</v>
      </c>
      <c r="F25" s="3"/>
    </row>
    <row r="26" spans="1:6" ht="15" x14ac:dyDescent="0.15">
      <c r="A26" s="4" t="s">
        <v>1</v>
      </c>
      <c r="B26" s="29">
        <f>STDEV(B16:B24)</f>
        <v>7.7077574681865532E-2</v>
      </c>
      <c r="C26" s="29">
        <f>STDEV(C16:C24)</f>
        <v>7.2675108104227428</v>
      </c>
      <c r="D26" s="29">
        <f>STDEV(D16:D24)</f>
        <v>0.12543949876237939</v>
      </c>
      <c r="E26" s="29">
        <f>STDEV(E16:E24)</f>
        <v>0.10610178780059</v>
      </c>
      <c r="F26" s="3"/>
    </row>
    <row r="27" spans="1:6" ht="15.75" thickBot="1" x14ac:dyDescent="0.2">
      <c r="A27" s="5" t="s">
        <v>2</v>
      </c>
      <c r="B27" s="30" t="s">
        <v>23</v>
      </c>
      <c r="C27" s="30" t="s">
        <v>22</v>
      </c>
      <c r="D27" s="33" t="s">
        <v>23</v>
      </c>
      <c r="E27" s="33" t="s">
        <v>24</v>
      </c>
      <c r="F27" s="23"/>
    </row>
    <row r="30" spans="1:6" ht="15" x14ac:dyDescent="0.15">
      <c r="B30" s="3"/>
      <c r="C30" s="3"/>
      <c r="D30" s="3"/>
      <c r="E30" s="15"/>
    </row>
    <row r="31" spans="1:6" ht="15" x14ac:dyDescent="0.15">
      <c r="B31" s="3"/>
      <c r="C31" s="3"/>
      <c r="D31" s="3"/>
      <c r="E31" s="15"/>
    </row>
  </sheetData>
  <mergeCells count="18">
    <mergeCell ref="K4:L4"/>
    <mergeCell ref="A2:L2"/>
    <mergeCell ref="A3:L3"/>
    <mergeCell ref="B4:C4"/>
    <mergeCell ref="E4:F4"/>
    <mergeCell ref="H4:I4"/>
    <mergeCell ref="A16:A18"/>
    <mergeCell ref="A19:A21"/>
    <mergeCell ref="A22:A24"/>
    <mergeCell ref="A13:E13"/>
    <mergeCell ref="A14:E14"/>
    <mergeCell ref="B9:C9"/>
    <mergeCell ref="H9:I9"/>
    <mergeCell ref="K9:L9"/>
    <mergeCell ref="K10:L10"/>
    <mergeCell ref="B10:C10"/>
    <mergeCell ref="E10:F10"/>
    <mergeCell ref="H10:I10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"/>
  <sheetViews>
    <sheetView topLeftCell="A46" workbookViewId="0">
      <selection activeCell="G49" sqref="G49"/>
    </sheetView>
  </sheetViews>
  <sheetFormatPr defaultRowHeight="13.5" x14ac:dyDescent="0.15"/>
  <cols>
    <col min="1" max="1" width="6.75" customWidth="1"/>
    <col min="2" max="2" width="10.375" customWidth="1"/>
    <col min="3" max="3" width="23" customWidth="1"/>
    <col min="4" max="4" width="13.25" customWidth="1"/>
    <col min="5" max="5" width="17.375" customWidth="1"/>
    <col min="6" max="6" width="6.75" customWidth="1"/>
    <col min="7" max="7" width="10.5" customWidth="1"/>
    <col min="8" max="8" width="24" customWidth="1"/>
  </cols>
  <sheetData>
    <row r="1" spans="1:5" ht="14.25" thickBot="1" x14ac:dyDescent="0.2"/>
    <row r="2" spans="1:5" ht="16.5" thickBot="1" x14ac:dyDescent="0.2">
      <c r="A2" s="37" t="s">
        <v>41</v>
      </c>
      <c r="B2" s="37"/>
      <c r="C2" s="37"/>
      <c r="D2" s="22"/>
      <c r="E2" s="22"/>
    </row>
    <row r="3" spans="1:5" ht="16.5" thickBot="1" x14ac:dyDescent="0.2">
      <c r="A3" s="37" t="s">
        <v>10</v>
      </c>
      <c r="B3" s="37"/>
      <c r="C3" s="37"/>
      <c r="D3" s="22"/>
      <c r="E3" s="22"/>
    </row>
    <row r="4" spans="1:5" ht="14.25" x14ac:dyDescent="0.15">
      <c r="A4" s="1"/>
      <c r="B4" s="2" t="s">
        <v>3</v>
      </c>
      <c r="C4" s="2" t="s">
        <v>54</v>
      </c>
      <c r="D4" s="2"/>
      <c r="E4" s="2"/>
    </row>
    <row r="5" spans="1:5" ht="15" x14ac:dyDescent="0.15">
      <c r="A5" s="40">
        <v>1</v>
      </c>
      <c r="B5" s="3">
        <v>0.96148305248265442</v>
      </c>
      <c r="C5" s="3">
        <v>9.6852164057733472E-3</v>
      </c>
      <c r="D5" s="3"/>
      <c r="E5" s="3"/>
    </row>
    <row r="6" spans="1:5" ht="15" x14ac:dyDescent="0.15">
      <c r="A6" s="40"/>
      <c r="B6" s="3">
        <v>1.0594630943592971</v>
      </c>
      <c r="C6" s="3">
        <v>1.4477938467037059E-2</v>
      </c>
      <c r="D6" s="3"/>
      <c r="E6" s="3"/>
    </row>
    <row r="7" spans="1:5" ht="15" x14ac:dyDescent="0.15">
      <c r="A7" s="40"/>
      <c r="B7" s="3">
        <v>0.98168585524675656</v>
      </c>
      <c r="C7" s="3">
        <v>1.2174446557195316E-2</v>
      </c>
      <c r="D7" s="3"/>
      <c r="E7" s="3"/>
    </row>
    <row r="8" spans="1:5" ht="15" x14ac:dyDescent="0.15">
      <c r="A8" s="40">
        <v>2</v>
      </c>
      <c r="B8" s="3">
        <v>1.0448771528608753</v>
      </c>
      <c r="C8" s="3">
        <v>1.9281128900376157E-2</v>
      </c>
      <c r="D8" s="3"/>
      <c r="E8" s="3"/>
    </row>
    <row r="9" spans="1:5" ht="15" x14ac:dyDescent="0.15">
      <c r="A9" s="40"/>
      <c r="B9" s="3">
        <v>0.96817069598288297</v>
      </c>
      <c r="C9" s="3">
        <v>1.8241059433702762E-2</v>
      </c>
      <c r="D9" s="3"/>
      <c r="E9" s="3"/>
    </row>
    <row r="10" spans="1:5" ht="15" x14ac:dyDescent="0.15">
      <c r="A10" s="40"/>
      <c r="B10" s="3">
        <v>0.98851402035289671</v>
      </c>
      <c r="C10" s="3">
        <v>1.749799381323066E-2</v>
      </c>
      <c r="D10" s="3"/>
      <c r="E10" s="3"/>
    </row>
    <row r="11" spans="1:5" ht="15" x14ac:dyDescent="0.15">
      <c r="A11" s="40">
        <v>3</v>
      </c>
      <c r="B11" s="3">
        <v>1.0376596591597482</v>
      </c>
      <c r="C11" s="3">
        <v>1.0500971871823596E-2</v>
      </c>
      <c r="D11" s="3"/>
      <c r="E11" s="3"/>
    </row>
    <row r="12" spans="1:5" ht="15" x14ac:dyDescent="0.15">
      <c r="A12" s="40"/>
      <c r="B12" s="3">
        <v>1.1434024869669073</v>
      </c>
      <c r="C12" s="3">
        <v>1.0500971871823596E-2</v>
      </c>
      <c r="D12" s="3"/>
      <c r="E12" s="3"/>
    </row>
    <row r="13" spans="1:5" ht="15" x14ac:dyDescent="0.15">
      <c r="A13" s="40"/>
      <c r="B13" s="3">
        <v>0.84284154475470185</v>
      </c>
      <c r="C13" s="3">
        <v>1.1571074627238812E-2</v>
      </c>
      <c r="D13" s="3"/>
      <c r="E13" s="3"/>
    </row>
    <row r="14" spans="1:5" ht="15" x14ac:dyDescent="0.15">
      <c r="A14" s="34" t="s">
        <v>0</v>
      </c>
      <c r="B14" s="29">
        <f>AVERAGE(B5:B13)</f>
        <v>1.0031219513518579</v>
      </c>
      <c r="C14" s="29">
        <f>AVERAGE(C5:C13)</f>
        <v>1.3770089105355703E-2</v>
      </c>
      <c r="D14" s="3"/>
      <c r="E14" s="3"/>
    </row>
    <row r="15" spans="1:5" ht="15" x14ac:dyDescent="0.15">
      <c r="A15" s="34" t="s">
        <v>1</v>
      </c>
      <c r="B15" s="29">
        <f>STDEV(B5:B13)</f>
        <v>8.2996534517763135E-2</v>
      </c>
      <c r="C15" s="29">
        <f>STDEV(C5:C13)</f>
        <v>3.7114963170280374E-3</v>
      </c>
      <c r="D15" s="3"/>
      <c r="E15" s="3"/>
    </row>
    <row r="16" spans="1:5" ht="15.75" thickBot="1" x14ac:dyDescent="0.2">
      <c r="A16" s="35" t="s">
        <v>21</v>
      </c>
      <c r="B16" s="28" t="s">
        <v>22</v>
      </c>
      <c r="C16" s="28" t="s">
        <v>23</v>
      </c>
    </row>
    <row r="20" spans="1:5" ht="14.25" thickBot="1" x14ac:dyDescent="0.2"/>
    <row r="21" spans="1:5" ht="15" thickBot="1" x14ac:dyDescent="0.2">
      <c r="A21" s="46" t="s">
        <v>62</v>
      </c>
      <c r="B21" s="46"/>
      <c r="C21" s="46"/>
    </row>
    <row r="22" spans="1:5" ht="15" thickBot="1" x14ac:dyDescent="0.2">
      <c r="A22" s="47" t="s">
        <v>16</v>
      </c>
      <c r="B22" s="47"/>
      <c r="C22" s="47"/>
    </row>
    <row r="23" spans="1:5" ht="14.25" x14ac:dyDescent="0.15">
      <c r="B23" s="11" t="s">
        <v>17</v>
      </c>
      <c r="C23" s="11" t="s">
        <v>52</v>
      </c>
    </row>
    <row r="24" spans="1:5" ht="15" x14ac:dyDescent="0.15">
      <c r="B24" s="13">
        <v>7.4982800000000003</v>
      </c>
      <c r="C24" s="13">
        <v>4.5120550000000001</v>
      </c>
    </row>
    <row r="25" spans="1:5" ht="15" x14ac:dyDescent="0.15">
      <c r="B25" s="13">
        <v>6.9919599999999997</v>
      </c>
      <c r="C25" s="13">
        <v>4.9850750000000001</v>
      </c>
    </row>
    <row r="26" spans="1:5" ht="15" x14ac:dyDescent="0.15">
      <c r="B26" s="13">
        <v>6.61883</v>
      </c>
      <c r="C26" s="13">
        <v>5.1136600000000003</v>
      </c>
    </row>
    <row r="27" spans="1:5" ht="15" x14ac:dyDescent="0.15">
      <c r="A27" s="14" t="s">
        <v>19</v>
      </c>
      <c r="B27" s="36">
        <f>AVERAGE(B24:B26)</f>
        <v>7.0363566666666664</v>
      </c>
      <c r="C27" s="36">
        <f>AVERAGE(C24:C26)</f>
        <v>4.8702633333333338</v>
      </c>
    </row>
    <row r="28" spans="1:5" ht="15" x14ac:dyDescent="0.15">
      <c r="A28" s="14" t="s">
        <v>20</v>
      </c>
      <c r="B28" s="36">
        <f>STDEV(B24:B26)</f>
        <v>0.44140273405738378</v>
      </c>
      <c r="C28" s="36">
        <f>STDEV(C24:C26)</f>
        <v>0.31680977432575114</v>
      </c>
    </row>
    <row r="29" spans="1:5" ht="15.75" thickBot="1" x14ac:dyDescent="0.2">
      <c r="A29" s="5" t="s">
        <v>21</v>
      </c>
      <c r="B29" s="28" t="s">
        <v>22</v>
      </c>
      <c r="C29" s="28" t="s">
        <v>23</v>
      </c>
    </row>
    <row r="31" spans="1:5" ht="14.25" thickBot="1" x14ac:dyDescent="0.2"/>
    <row r="32" spans="1:5" ht="16.5" thickBot="1" x14ac:dyDescent="0.2">
      <c r="A32" s="38" t="s">
        <v>60</v>
      </c>
      <c r="B32" s="38"/>
      <c r="C32" s="38"/>
      <c r="D32" s="38"/>
      <c r="E32" s="38"/>
    </row>
    <row r="33" spans="1:6" ht="16.5" thickBot="1" x14ac:dyDescent="0.2">
      <c r="A33" s="39" t="s">
        <v>10</v>
      </c>
      <c r="B33" s="39"/>
      <c r="C33" s="39"/>
      <c r="D33" s="39"/>
      <c r="E33" s="39"/>
    </row>
    <row r="34" spans="1:6" ht="14.25" x14ac:dyDescent="0.15">
      <c r="A34" s="1"/>
      <c r="B34" s="2" t="s">
        <v>11</v>
      </c>
      <c r="C34" s="2" t="s">
        <v>52</v>
      </c>
      <c r="D34" s="2" t="s">
        <v>12</v>
      </c>
      <c r="E34" s="2" t="s">
        <v>53</v>
      </c>
    </row>
    <row r="35" spans="1:6" ht="15" x14ac:dyDescent="0.15">
      <c r="A35" s="40">
        <v>1</v>
      </c>
      <c r="B35" s="3">
        <v>1.0139594797900289</v>
      </c>
      <c r="C35" s="3">
        <v>0.245989163377028</v>
      </c>
      <c r="D35" s="3">
        <v>1.0023131618421699</v>
      </c>
      <c r="E35" s="3">
        <v>1.3073692472021083</v>
      </c>
    </row>
    <row r="36" spans="1:6" ht="15" x14ac:dyDescent="0.15">
      <c r="A36" s="40"/>
      <c r="B36" s="3">
        <v>1.0424657608411205</v>
      </c>
      <c r="C36" s="3">
        <v>0.24942304413175573</v>
      </c>
      <c r="D36" s="3">
        <v>1.2085970563467681</v>
      </c>
      <c r="E36" s="3">
        <v>1.4506170054157814</v>
      </c>
    </row>
    <row r="37" spans="1:6" ht="15" x14ac:dyDescent="0.15">
      <c r="A37" s="40"/>
      <c r="B37" s="3">
        <v>0.94605764672559456</v>
      </c>
      <c r="C37" s="3">
        <v>0.30495465994005072</v>
      </c>
      <c r="D37" s="3">
        <v>0.8254961165822724</v>
      </c>
      <c r="E37" s="3">
        <v>1.1947151351560232</v>
      </c>
    </row>
    <row r="38" spans="1:6" ht="15" x14ac:dyDescent="0.15">
      <c r="A38" s="40">
        <v>2</v>
      </c>
      <c r="B38" s="3">
        <v>1.0281138266560659</v>
      </c>
      <c r="C38" s="3">
        <v>0.20637402914556863</v>
      </c>
      <c r="D38" s="3">
        <v>1.2923528306374901</v>
      </c>
      <c r="E38" s="3">
        <v>1.6433806291715747</v>
      </c>
    </row>
    <row r="39" spans="1:6" ht="15" x14ac:dyDescent="0.15">
      <c r="A39" s="40"/>
      <c r="B39" s="3">
        <v>0.9526379980439349</v>
      </c>
      <c r="C39" s="3">
        <v>0.19122371169049943</v>
      </c>
      <c r="D39" s="3">
        <v>0.95263799804393245</v>
      </c>
      <c r="E39" s="3">
        <v>1.5764360719584669</v>
      </c>
    </row>
    <row r="40" spans="1:6" ht="15" x14ac:dyDescent="0.15">
      <c r="A40" s="40"/>
      <c r="B40" s="3">
        <v>1.0210121257071916</v>
      </c>
      <c r="C40" s="3">
        <v>0.19934417209829908</v>
      </c>
      <c r="D40" s="3">
        <v>0.81225239635623314</v>
      </c>
      <c r="E40" s="3">
        <v>1.6663213678518243</v>
      </c>
    </row>
    <row r="41" spans="1:6" ht="15" x14ac:dyDescent="0.15">
      <c r="A41" s="40">
        <v>3</v>
      </c>
      <c r="B41" s="3">
        <v>0.92444966021135799</v>
      </c>
      <c r="C41" s="3">
        <v>0.37371231215873513</v>
      </c>
      <c r="D41" s="23">
        <v>1.0023131618421732</v>
      </c>
      <c r="E41" s="3">
        <v>1.4983070768766875</v>
      </c>
    </row>
    <row r="42" spans="1:6" ht="15" x14ac:dyDescent="0.15">
      <c r="A42" s="40"/>
      <c r="B42" s="3">
        <v>1.0328757151493846</v>
      </c>
      <c r="C42" s="3">
        <v>0.52485834181153501</v>
      </c>
      <c r="D42" s="23">
        <v>1.2085970563467681</v>
      </c>
      <c r="E42" s="3">
        <v>1.6740392258769081</v>
      </c>
    </row>
    <row r="43" spans="1:6" ht="15" x14ac:dyDescent="0.15">
      <c r="A43" s="40"/>
      <c r="B43" s="3">
        <v>1.0472941228206241</v>
      </c>
      <c r="C43" s="3">
        <v>0.44135149814532859</v>
      </c>
      <c r="D43" s="23">
        <v>0.8254961165822724</v>
      </c>
      <c r="E43" s="3">
        <v>1.33175927942192</v>
      </c>
    </row>
    <row r="44" spans="1:6" ht="15" x14ac:dyDescent="0.15">
      <c r="A44" s="4" t="s">
        <v>0</v>
      </c>
      <c r="B44" s="29">
        <f>AVERAGE(B35:B43)</f>
        <v>1.0009851484383669</v>
      </c>
      <c r="C44" s="29">
        <f>AVERAGE(C35:C43)</f>
        <v>0.30413677027764446</v>
      </c>
      <c r="D44" s="29">
        <f>AVERAGE(D35:D43)</f>
        <v>1.0144506549533423</v>
      </c>
      <c r="E44" s="29">
        <f>AVERAGE(E35:E43)</f>
        <v>1.4825494487701438</v>
      </c>
    </row>
    <row r="45" spans="1:6" ht="15" x14ac:dyDescent="0.15">
      <c r="A45" s="4" t="s">
        <v>1</v>
      </c>
      <c r="B45" s="29">
        <f>STDEV(B35:B43)</f>
        <v>4.6636502853179752E-2</v>
      </c>
      <c r="C45" s="29">
        <f>STDEV(C35:C43)</f>
        <v>0.11834824442039434</v>
      </c>
      <c r="D45" s="29">
        <f>STDEV(D35:D43)</f>
        <v>0.18337887097210026</v>
      </c>
      <c r="E45" s="29">
        <f>STDEV(E35:E43)</f>
        <v>0.17416377839971048</v>
      </c>
      <c r="F45" s="32"/>
    </row>
    <row r="46" spans="1:6" ht="15.75" thickBot="1" x14ac:dyDescent="0.2">
      <c r="A46" s="5" t="s">
        <v>13</v>
      </c>
      <c r="B46" s="30" t="s">
        <v>23</v>
      </c>
      <c r="C46" s="30" t="s">
        <v>24</v>
      </c>
      <c r="D46" s="30" t="s">
        <v>23</v>
      </c>
      <c r="E46" s="30" t="s">
        <v>22</v>
      </c>
    </row>
    <row r="48" spans="1:6" ht="14.25" thickBot="1" x14ac:dyDescent="0.2"/>
    <row r="49" spans="1:5" ht="15" thickBot="1" x14ac:dyDescent="0.2">
      <c r="A49" s="46" t="s">
        <v>61</v>
      </c>
      <c r="B49" s="46"/>
      <c r="C49" s="46"/>
      <c r="D49" s="46"/>
      <c r="E49" s="46"/>
    </row>
    <row r="50" spans="1:5" ht="15" thickBot="1" x14ac:dyDescent="0.2">
      <c r="A50" s="47" t="s">
        <v>16</v>
      </c>
      <c r="B50" s="47"/>
      <c r="C50" s="47"/>
      <c r="D50" s="47"/>
      <c r="E50" s="47"/>
    </row>
    <row r="51" spans="1:5" ht="14.25" x14ac:dyDescent="0.15">
      <c r="B51" s="11" t="s">
        <v>17</v>
      </c>
      <c r="C51" s="11" t="s">
        <v>52</v>
      </c>
      <c r="D51" s="12" t="s">
        <v>18</v>
      </c>
      <c r="E51" s="12" t="s">
        <v>53</v>
      </c>
    </row>
    <row r="52" spans="1:5" ht="15" x14ac:dyDescent="0.15">
      <c r="B52" s="13">
        <v>6.8745247148289002</v>
      </c>
      <c r="C52" s="13">
        <v>3.3117870722433</v>
      </c>
      <c r="D52" s="13">
        <v>5.8026615969581803</v>
      </c>
      <c r="E52" s="13">
        <v>9.8897338403041992</v>
      </c>
    </row>
    <row r="53" spans="1:5" ht="15" x14ac:dyDescent="0.15">
      <c r="B53" s="13">
        <v>5.6558935361216998</v>
      </c>
      <c r="C53" s="13">
        <v>3.7072243346007601</v>
      </c>
      <c r="D53" s="13">
        <v>5.6235741444866898</v>
      </c>
      <c r="E53" s="13">
        <v>8.6235741444866907</v>
      </c>
    </row>
    <row r="54" spans="1:5" ht="15" x14ac:dyDescent="0.15">
      <c r="B54" s="13">
        <v>6.0456273764258563</v>
      </c>
      <c r="C54" s="13">
        <v>3.8038022813688199</v>
      </c>
      <c r="D54" s="13">
        <v>6.6444866920152101</v>
      </c>
      <c r="E54" s="13">
        <v>9.8444866920152094</v>
      </c>
    </row>
    <row r="55" spans="1:5" ht="15" x14ac:dyDescent="0.15">
      <c r="A55" s="14" t="s">
        <v>19</v>
      </c>
      <c r="B55" s="36">
        <f>AVERAGE(B52:B54)</f>
        <v>6.1920152091254854</v>
      </c>
      <c r="C55" s="36">
        <f>AVERAGE(C52:C54)</f>
        <v>3.6076045627376261</v>
      </c>
      <c r="D55" s="36">
        <f>AVERAGE(D52:D54)</f>
        <v>6.0235741444866937</v>
      </c>
      <c r="E55" s="36">
        <f>AVERAGE(E52:E54)</f>
        <v>9.4525982256020331</v>
      </c>
    </row>
    <row r="56" spans="1:5" ht="15" x14ac:dyDescent="0.15">
      <c r="A56" s="14" t="s">
        <v>20</v>
      </c>
      <c r="B56" s="36">
        <f>STDEV(B52:B54)</f>
        <v>0.62236447167330822</v>
      </c>
      <c r="C56" s="36">
        <f>STDEV(C52:C54)</f>
        <v>0.26069678884147063</v>
      </c>
      <c r="D56" s="36">
        <f>STDEV(D52:D54)</f>
        <v>0.54513060147724823</v>
      </c>
      <c r="E56" s="36">
        <f>STDEV(E52:E54)</f>
        <v>0.71831227290707267</v>
      </c>
    </row>
    <row r="57" spans="1:5" ht="15.75" thickBot="1" x14ac:dyDescent="0.2">
      <c r="A57" s="5" t="s">
        <v>21</v>
      </c>
      <c r="B57" s="30" t="s">
        <v>23</v>
      </c>
      <c r="C57" s="30" t="s">
        <v>24</v>
      </c>
      <c r="D57" s="30" t="s">
        <v>23</v>
      </c>
      <c r="E57" s="30" t="s">
        <v>22</v>
      </c>
    </row>
  </sheetData>
  <mergeCells count="12">
    <mergeCell ref="A8:A10"/>
    <mergeCell ref="A11:A13"/>
    <mergeCell ref="A21:C21"/>
    <mergeCell ref="A22:C22"/>
    <mergeCell ref="A5:A7"/>
    <mergeCell ref="A49:E49"/>
    <mergeCell ref="A50:E50"/>
    <mergeCell ref="A32:E32"/>
    <mergeCell ref="A33:E33"/>
    <mergeCell ref="A35:A37"/>
    <mergeCell ref="A38:A40"/>
    <mergeCell ref="A41:A4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Fig. 1</vt:lpstr>
      <vt:lpstr>Fig. 2</vt:lpstr>
      <vt:lpstr>Fig. 3</vt:lpstr>
      <vt:lpstr>Fig. 4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+</dc:creator>
  <cp:lastModifiedBy>Yuan</cp:lastModifiedBy>
  <dcterms:created xsi:type="dcterms:W3CDTF">2017-04-24T07:44:31Z</dcterms:created>
  <dcterms:modified xsi:type="dcterms:W3CDTF">2018-09-06T15:41:10Z</dcterms:modified>
</cp:coreProperties>
</file>