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summary'!#REF!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92" i="9" l="1"/>
  <c r="C130" i="9"/>
  <c r="C160" i="9"/>
  <c r="AI25" i="10"/>
  <c r="D24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36" i="7"/>
  <c r="BD69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D48" i="7" l="1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Y70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55" i="2" l="1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BY12" i="5"/>
  <c r="CP12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44" i="2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BW12" i="5" l="1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N44" i="9" l="1"/>
  <c r="K44" i="9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<sst xmlns="http://schemas.openxmlformats.org/spreadsheetml/2006/main" count="820" uniqueCount="105">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</sst>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1.9648312325423984</c:v>
                </c:pt>
                <c:pt idx="1">
                  <c:v>1.6872557301826847</c:v>
                </c:pt>
                <c:pt idx="2">
                  <c:v>1.4105137878901171</c:v>
                </c:pt>
                <c:pt idx="3">
                  <c:v>1.132104725463257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1.9778563286065003</c:v>
                </c:pt>
                <c:pt idx="1">
                  <c:v>1.7002808262467866</c:v>
                </c:pt>
                <c:pt idx="2">
                  <c:v>1.4235388839542189</c:v>
                </c:pt>
                <c:pt idx="3">
                  <c:v>1.1451298215273589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1.990881424670603</c:v>
                </c:pt>
                <c:pt idx="1">
                  <c:v>1.7133059223108889</c:v>
                </c:pt>
                <c:pt idx="2">
                  <c:v>1.4365639800183212</c:v>
                </c:pt>
                <c:pt idx="3">
                  <c:v>1.1581549175914614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2.0039065207347049</c:v>
                </c:pt>
                <c:pt idx="1">
                  <c:v>1.7263310183749911</c:v>
                </c:pt>
                <c:pt idx="2">
                  <c:v>1.4495890760824235</c:v>
                </c:pt>
                <c:pt idx="3">
                  <c:v>1.1711800136555632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2.0169316167988072</c:v>
                </c:pt>
                <c:pt idx="1">
                  <c:v>1.7393561144390934</c:v>
                </c:pt>
                <c:pt idx="2">
                  <c:v>1.462614172146526</c:v>
                </c:pt>
                <c:pt idx="3">
                  <c:v>1.1842051097196657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2.0299567128629095</c:v>
                </c:pt>
                <c:pt idx="1">
                  <c:v>1.7523812105031955</c:v>
                </c:pt>
                <c:pt idx="2">
                  <c:v>1.4756392682106279</c:v>
                </c:pt>
                <c:pt idx="3">
                  <c:v>1.1972302057837676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0.50895132769229845</c:v>
                </c:pt>
                <c:pt idx="1">
                  <c:v>0.59267842429114392</c:v>
                </c:pt>
                <c:pt idx="2">
                  <c:v>0.70895822391389529</c:v>
                </c:pt>
                <c:pt idx="3">
                  <c:v>0.88330015238332904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0.50559895855116121</c:v>
                </c:pt>
                <c:pt idx="16">
                  <c:v>0.58813819308267079</c:v>
                </c:pt>
                <c:pt idx="17">
                  <c:v>0.70247277681840326</c:v>
                </c:pt>
                <c:pt idx="18">
                  <c:v>0.8732574605238701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0.50229046330329441</c:v>
                </c:pt>
                <c:pt idx="31">
                  <c:v>0.58366699421013224</c:v>
                </c:pt>
                <c:pt idx="32">
                  <c:v>0.69610490997620844</c:v>
                </c:pt>
                <c:pt idx="33">
                  <c:v>0.86344056251373569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0.49902498625342578</c:v>
                </c:pt>
                <c:pt idx="46">
                  <c:v>0.57926326514022974</c:v>
                </c:pt>
                <c:pt idx="47">
                  <c:v>0.68985145454222629</c:v>
                </c:pt>
                <c:pt idx="48">
                  <c:v>0.85384192808607307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0.49580169381464406</c:v>
                </c:pt>
                <c:pt idx="61">
                  <c:v>0.57492549014337813</c:v>
                </c:pt>
                <c:pt idx="62">
                  <c:v>0.68370935452676207</c:v>
                </c:pt>
                <c:pt idx="63">
                  <c:v>0.84445435814027758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0.49261977379897132</c:v>
                </c:pt>
                <c:pt idx="76">
                  <c:v>0.57065219855429727</c:v>
                </c:pt>
                <c:pt idx="77">
                  <c:v>0.67767566181579897</c:v>
                </c:pt>
                <c:pt idx="78">
                  <c:v>0.83527096673492363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0.50895132769229845</c:v>
                </c:pt>
                <c:pt idx="1">
                  <c:v>0.59267842429114392</c:v>
                </c:pt>
                <c:pt idx="2">
                  <c:v>0.70895822391389529</c:v>
                </c:pt>
                <c:pt idx="3">
                  <c:v>0.88330015238332904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0.50559895855116121</c:v>
                </c:pt>
                <c:pt idx="1">
                  <c:v>0.58813819308267079</c:v>
                </c:pt>
                <c:pt idx="2">
                  <c:v>0.70247277681840326</c:v>
                </c:pt>
                <c:pt idx="3">
                  <c:v>0.8732574605238701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0.50229046330329441</c:v>
                </c:pt>
                <c:pt idx="1">
                  <c:v>0.58366699421013224</c:v>
                </c:pt>
                <c:pt idx="2">
                  <c:v>0.69610490997620844</c:v>
                </c:pt>
                <c:pt idx="3">
                  <c:v>0.86344056251373569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0.49902498625342578</c:v>
                </c:pt>
                <c:pt idx="1">
                  <c:v>0.57926326514022974</c:v>
                </c:pt>
                <c:pt idx="2">
                  <c:v>0.68985145454222629</c:v>
                </c:pt>
                <c:pt idx="3">
                  <c:v>0.85384192808607307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0.49580169381464406</c:v>
                </c:pt>
                <c:pt idx="1">
                  <c:v>0.57492549014337813</c:v>
                </c:pt>
                <c:pt idx="2">
                  <c:v>0.68370935452676207</c:v>
                </c:pt>
                <c:pt idx="3">
                  <c:v>0.84445435814027758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0.49261977379897132</c:v>
                </c:pt>
                <c:pt idx="1">
                  <c:v>0.57065219855429727</c:v>
                </c:pt>
                <c:pt idx="2">
                  <c:v>0.67767566181579897</c:v>
                </c:pt>
                <c:pt idx="3">
                  <c:v>0.83527096673492363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1.964824425420459</c:v>
                </c:pt>
                <c:pt idx="1">
                  <c:v>1.6872556162239605</c:v>
                </c:pt>
                <c:pt idx="2">
                  <c:v>1.4105203469950192</c:v>
                </c:pt>
                <c:pt idx="3">
                  <c:v>1.1321179978309641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1.9778521753003386</c:v>
                </c:pt>
                <c:pt idx="1">
                  <c:v>1.700280668321495</c:v>
                </c:pt>
                <c:pt idx="2">
                  <c:v>1.4235427094116571</c:v>
                </c:pt>
                <c:pt idx="3">
                  <c:v>1.1451376543638077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1.9908799251802183</c:v>
                </c:pt>
                <c:pt idx="1">
                  <c:v>1.7133057204190292</c:v>
                </c:pt>
                <c:pt idx="2">
                  <c:v>1.4365650718282941</c:v>
                </c:pt>
                <c:pt idx="3">
                  <c:v>1.1581573108966512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2.0039076750600984</c:v>
                </c:pt>
                <c:pt idx="1">
                  <c:v>1.726330772516564</c:v>
                </c:pt>
                <c:pt idx="2">
                  <c:v>1.4495874342449317</c:v>
                </c:pt>
                <c:pt idx="3">
                  <c:v>1.171176967429495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2.016935424939978</c:v>
                </c:pt>
                <c:pt idx="1">
                  <c:v>1.7393558246140981</c:v>
                </c:pt>
                <c:pt idx="2">
                  <c:v>1.462609796661569</c:v>
                </c:pt>
                <c:pt idx="3">
                  <c:v>1.1841966239623383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2.0299631748198577</c:v>
                </c:pt>
                <c:pt idx="1">
                  <c:v>1.7523808767116325</c:v>
                </c:pt>
                <c:pt idx="2">
                  <c:v>1.4756321590782067</c:v>
                </c:pt>
                <c:pt idx="3">
                  <c:v>1.1972162804951818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0.50543464617418765</c:v>
                </c:pt>
                <c:pt idx="16">
                  <c:v>0.5879154492467068</c:v>
                </c:pt>
                <c:pt idx="17">
                  <c:v>0.70215444358805057</c:v>
                </c:pt>
                <c:pt idx="18">
                  <c:v>0.87276466014726817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0.50183541051680602</c:v>
                </c:pt>
                <c:pt idx="31">
                  <c:v>0.58305309415158413</c:v>
                </c:pt>
                <c:pt idx="32">
                  <c:v>0.69523252368319288</c:v>
                </c:pt>
                <c:pt idx="33">
                  <c:v>0.8620997394614357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0.49862516862338135</c:v>
                </c:pt>
                <c:pt idx="46">
                  <c:v>0.57872573558786722</c:v>
                </c:pt>
                <c:pt idx="47">
                  <c:v>0.68909082261559829</c:v>
                </c:pt>
                <c:pt idx="48">
                  <c:v>0.85267944327524281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0.49574409175790191</c:v>
                </c:pt>
                <c:pt idx="61">
                  <c:v>0.57484968072795917</c:v>
                </c:pt>
                <c:pt idx="62">
                  <c:v>0.68360446230961447</c:v>
                </c:pt>
                <c:pt idx="63">
                  <c:v>0.84429790756241285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0.49314402203011504</c:v>
                </c:pt>
                <c:pt idx="76">
                  <c:v>0.57135782835272853</c:v>
                </c:pt>
                <c:pt idx="77">
                  <c:v>0.67867386473422553</c:v>
                </c:pt>
                <c:pt idx="78">
                  <c:v>0.83679229654110832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0.50543464617418765</c:v>
                </c:pt>
                <c:pt idx="1">
                  <c:v>0.5879154492467068</c:v>
                </c:pt>
                <c:pt idx="2">
                  <c:v>0.70215444358805057</c:v>
                </c:pt>
                <c:pt idx="3">
                  <c:v>0.87276466014726817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0.50183541051680602</c:v>
                </c:pt>
                <c:pt idx="1">
                  <c:v>0.58305309415158413</c:v>
                </c:pt>
                <c:pt idx="2">
                  <c:v>0.69523252368319288</c:v>
                </c:pt>
                <c:pt idx="3">
                  <c:v>0.8620997394614357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0.49862516862338135</c:v>
                </c:pt>
                <c:pt idx="1">
                  <c:v>0.57872573558786722</c:v>
                </c:pt>
                <c:pt idx="2">
                  <c:v>0.68909082261559829</c:v>
                </c:pt>
                <c:pt idx="3">
                  <c:v>0.85267944327524281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0.49574409175790191</c:v>
                </c:pt>
                <c:pt idx="1">
                  <c:v>0.57484968072795917</c:v>
                </c:pt>
                <c:pt idx="2">
                  <c:v>0.68360446230961447</c:v>
                </c:pt>
                <c:pt idx="3">
                  <c:v>0.84429790756241285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0.49314402203011504</c:v>
                </c:pt>
                <c:pt idx="1">
                  <c:v>0.57135782835272853</c:v>
                </c:pt>
                <c:pt idx="2">
                  <c:v>0.67867386473422553</c:v>
                </c:pt>
                <c:pt idx="3">
                  <c:v>0.83679229654110832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1.9627157080939375</c:v>
                </c:pt>
                <c:pt idx="1">
                  <c:v>1.6851512272748754</c:v>
                </c:pt>
                <c:pt idx="2">
                  <c:v>1.40842027342524</c:v>
                </c:pt>
                <c:pt idx="3">
                  <c:v>1.1300222656367518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1.9784951577208867</c:v>
                </c:pt>
                <c:pt idx="1">
                  <c:v>1.7009248545539926</c:v>
                </c:pt>
                <c:pt idx="2">
                  <c:v>1.4241880958410533</c:v>
                </c:pt>
                <c:pt idx="3">
                  <c:v>1.1457842482202045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1.9926852092206253</c:v>
                </c:pt>
                <c:pt idx="1">
                  <c:v>1.7151096701667046</c:v>
                </c:pt>
                <c:pt idx="2">
                  <c:v>1.4383676912901231</c:v>
                </c:pt>
                <c:pt idx="3">
                  <c:v>1.1599585920588635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2.0055144884900789</c:v>
                </c:pt>
                <c:pt idx="1">
                  <c:v>1.7279342156508801</c:v>
                </c:pt>
                <c:pt idx="2">
                  <c:v>1.451187517204592</c:v>
                </c:pt>
                <c:pt idx="3">
                  <c:v>1.1727736699724829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2.0171697789761112</c:v>
                </c:pt>
                <c:pt idx="1">
                  <c:v>1.7395852055334762</c:v>
                </c:pt>
                <c:pt idx="2">
                  <c:v>1.4628342193984762</c:v>
                </c:pt>
                <c:pt idx="3">
                  <c:v>1.1844160586482055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2.0278051752170132</c:v>
                </c:pt>
                <c:pt idx="1">
                  <c:v>1.7502166774945256</c:v>
                </c:pt>
                <c:pt idx="2">
                  <c:v>1.4734617788642981</c:v>
                </c:pt>
                <c:pt idx="3">
                  <c:v>1.1950396820495515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0.5097169866255139</c:v>
                </c:pt>
                <c:pt idx="1">
                  <c:v>0.59362581102626344</c:v>
                </c:pt>
                <c:pt idx="2">
                  <c:v>0.71018415169992699</c:v>
                </c:pt>
                <c:pt idx="3">
                  <c:v>0.88500071835523897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-1.6468434733570014E-3</c:v>
                </c:pt>
                <c:pt idx="1">
                  <c:v>-1.6122853878719479E-3</c:v>
                </c:pt>
                <c:pt idx="2">
                  <c:v>-3.555971185430773E-4</c:v>
                </c:pt>
                <c:pt idx="3">
                  <c:v>-3.5590763453417773E-4</c:v>
                </c:pt>
                <c:pt idx="4">
                  <c:v>-2.4048195007339568E-4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-5.8397823762559309E-3</c:v>
                </c:pt>
                <c:pt idx="1">
                  <c:v>-9.7398927737234464E-3</c:v>
                </c:pt>
                <c:pt idx="2">
                  <c:v>-1.7387485138254943E-3</c:v>
                </c:pt>
                <c:pt idx="3">
                  <c:v>-1.7290332650763407E-3</c:v>
                </c:pt>
                <c:pt idx="4">
                  <c:v>-5.0186133623231211E-4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7.4700574213376614E-4</c:v>
                </c:pt>
                <c:pt idx="1">
                  <c:v>5.769366606851456E-4</c:v>
                </c:pt>
                <c:pt idx="2">
                  <c:v>2.0066054936623834E-4</c:v>
                </c:pt>
                <c:pt idx="3">
                  <c:v>1.978268032704622E-4</c:v>
                </c:pt>
                <c:pt idx="4">
                  <c:v>-2.3172102912916159E-5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2.9522168118107928E-3</c:v>
                </c:pt>
                <c:pt idx="1">
                  <c:v>6.2183315956815255E-3</c:v>
                </c:pt>
                <c:pt idx="2">
                  <c:v>1.4423467972957127E-3</c:v>
                </c:pt>
                <c:pt idx="3">
                  <c:v>1.4405625137356992E-3</c:v>
                </c:pt>
                <c:pt idx="4">
                  <c:v>6.0446230961441749E-4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1.6403828969503986E-3</c:v>
                </c:pt>
                <c:pt idx="1">
                  <c:v>2.3562146212277313E-3</c:v>
                </c:pt>
                <c:pt idx="2">
                  <c:v>6.1515398990000247E-4</c:v>
                </c:pt>
                <c:pt idx="3">
                  <c:v>6.1596746590397711E-4</c:v>
                </c:pt>
                <c:pt idx="4">
                  <c:v>1.7396361183619202E-4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2.4416339914724583E-3</c:v>
                </c:pt>
                <c:pt idx="1">
                  <c:v>2.1988161539089335E-3</c:v>
                </c:pt>
                <c:pt idx="2">
                  <c:v>-5.7626691220580284E-4</c:v>
                </c:pt>
                <c:pt idx="3">
                  <c:v>-5.8397823762559309E-3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2.6157161084907621E-3</c:v>
                </c:pt>
                <c:pt idx="16">
                  <c:v>1.593532702536482E-3</c:v>
                </c:pt>
                <c:pt idx="17">
                  <c:v>7.4273674982494597E-4</c:v>
                </c:pt>
                <c:pt idx="18">
                  <c:v>-2.1192716581651672E-3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8.7984633824644831E-4</c:v>
                </c:pt>
                <c:pt idx="31">
                  <c:v>1.0928397577563143E-3</c:v>
                </c:pt>
                <c:pt idx="32">
                  <c:v>1.18640293741612E-3</c:v>
                </c:pt>
                <c:pt idx="33">
                  <c:v>7.5572829955672383E-4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-7.684723709730501E-4</c:v>
                </c:pt>
                <c:pt idx="46">
                  <c:v>-3.0616299555930038E-4</c:v>
                </c:pt>
                <c:pt idx="47">
                  <c:v>7.512747344425863E-4</c:v>
                </c:pt>
                <c:pt idx="48">
                  <c:v>1.7809334801921484E-3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-2.3316455914866308E-3</c:v>
                </c:pt>
                <c:pt idx="61">
                  <c:v>-1.6062696196048609E-3</c:v>
                </c:pt>
                <c:pt idx="62">
                  <c:v>4.3402186876895232E-4</c:v>
                </c:pt>
                <c:pt idx="63">
                  <c:v>2.9522168118107928E-3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-3.8119915673803795E-3</c:v>
                </c:pt>
                <c:pt idx="76">
                  <c:v>-2.8101727451971259E-3</c:v>
                </c:pt>
                <c:pt idx="77">
                  <c:v>-1.768565034613423E-3</c:v>
                </c:pt>
                <c:pt idx="78">
                  <c:v>2.2656010454151776E-3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4.3780957493850803E-3</c:v>
                </c:pt>
                <c:pt idx="1">
                  <c:v>3.3375378212635587E-3</c:v>
                </c:pt>
                <c:pt idx="2">
                  <c:v>-1.0378134882320644E-3</c:v>
                </c:pt>
                <c:pt idx="3">
                  <c:v>-9.7398927737234464E-3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3.6980485682770459E-3</c:v>
                </c:pt>
                <c:pt idx="16">
                  <c:v>2.2251729907465378E-3</c:v>
                </c:pt>
                <c:pt idx="17">
                  <c:v>4.6918480126612039E-4</c:v>
                </c:pt>
                <c:pt idx="18">
                  <c:v>-4.3415893570460939E-3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1.1420757293103545E-3</c:v>
                </c:pt>
                <c:pt idx="31">
                  <c:v>1.2368384029332047E-3</c:v>
                </c:pt>
                <c:pt idx="32">
                  <c:v>1.0940355346535924E-3</c:v>
                </c:pt>
                <c:pt idx="33">
                  <c:v>1.5555584547566337E-4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-1.2938442451096988E-3</c:v>
                </c:pt>
                <c:pt idx="46">
                  <c:v>-6.3120320030407573E-4</c:v>
                </c:pt>
                <c:pt idx="47">
                  <c:v>8.3355891538605675E-4</c:v>
                </c:pt>
                <c:pt idx="48">
                  <c:v>2.7493395126713116E-3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-3.6135608988280277E-3</c:v>
                </c:pt>
                <c:pt idx="61">
                  <c:v>-2.3825404229337321E-3</c:v>
                </c:pt>
                <c:pt idx="62">
                  <c:v>6.8468852010417081E-4</c:v>
                </c:pt>
                <c:pt idx="63">
                  <c:v>5.4376233271615781E-3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-5.8207609333101318E-3</c:v>
                </c:pt>
                <c:pt idx="76">
                  <c:v>-4.0206205331243527E-3</c:v>
                </c:pt>
                <c:pt idx="77">
                  <c:v>-1.3555337095180198E-3</c:v>
                </c:pt>
                <c:pt idx="78">
                  <c:v>6.2183315956815255E-3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-1.050435560286056E-3</c:v>
                </c:pt>
                <c:pt idx="1">
                  <c:v>-3.2161573887390382E-4</c:v>
                </c:pt>
                <c:pt idx="2">
                  <c:v>-1.0384793219030408E-3</c:v>
                </c:pt>
                <c:pt idx="3">
                  <c:v>-1.6894921396956031E-3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5.9789684246203123E-4</c:v>
                </c:pt>
                <c:pt idx="16">
                  <c:v>1.3813845528565238E-4</c:v>
                </c:pt>
                <c:pt idx="17">
                  <c:v>4.7466456431555226E-4</c:v>
                </c:pt>
                <c:pt idx="18">
                  <c:v>2.6343371812054261E-4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2.9008498858884568E-4</c:v>
                </c:pt>
                <c:pt idx="31">
                  <c:v>6.669254322139162E-4</c:v>
                </c:pt>
                <c:pt idx="32">
                  <c:v>1.1054390262844604E-3</c:v>
                </c:pt>
                <c:pt idx="33">
                  <c:v>1.4423467972957127E-3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2.5273710553996853E-5</c:v>
                </c:pt>
                <c:pt idx="46">
                  <c:v>2.6318264344682429E-4</c:v>
                </c:pt>
                <c:pt idx="47">
                  <c:v>8.5067320081000375E-4</c:v>
                </c:pt>
                <c:pt idx="48">
                  <c:v>8.3970725280302361E-4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-1.9737006891695774E-4</c:v>
                </c:pt>
                <c:pt idx="61">
                  <c:v>-7.4605655162485185E-5</c:v>
                </c:pt>
                <c:pt idx="62">
                  <c:v>7.07309175327131E-4</c:v>
                </c:pt>
                <c:pt idx="63">
                  <c:v>4.4830696324882346E-4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-3.7865804553549598E-4</c:v>
                </c:pt>
                <c:pt idx="76">
                  <c:v>-3.4791014287893773E-4</c:v>
                </c:pt>
                <c:pt idx="77">
                  <c:v>-1.3276029970332726E-3</c:v>
                </c:pt>
                <c:pt idx="78">
                  <c:v>-1.7387485138254943E-3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-1.0486723077015592E-3</c:v>
                </c:pt>
                <c:pt idx="1">
                  <c:v>-3.215757088560478E-4</c:v>
                </c:pt>
                <c:pt idx="2">
                  <c:v>-1.0417760861046732E-3</c:v>
                </c:pt>
                <c:pt idx="3">
                  <c:v>-1.6998476166709686E-3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5.9895855116121055E-4</c:v>
                </c:pt>
                <c:pt idx="16">
                  <c:v>1.3819308267082331E-4</c:v>
                </c:pt>
                <c:pt idx="17">
                  <c:v>4.7277681840329766E-4</c:v>
                </c:pt>
                <c:pt idx="18">
                  <c:v>2.574605238701011E-4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2.9046330329440817E-4</c:v>
                </c:pt>
                <c:pt idx="31">
                  <c:v>6.6699421013227678E-4</c:v>
                </c:pt>
                <c:pt idx="32">
                  <c:v>1.1049099762084902E-3</c:v>
                </c:pt>
                <c:pt idx="33">
                  <c:v>1.4405625137356992E-3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2.4986253425784977E-5</c:v>
                </c:pt>
                <c:pt idx="46">
                  <c:v>2.6326514022978476E-4</c:v>
                </c:pt>
                <c:pt idx="47">
                  <c:v>8.5145454222634864E-4</c:v>
                </c:pt>
                <c:pt idx="48">
                  <c:v>8.4192808607308489E-4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-1.9830618535593425E-4</c:v>
                </c:pt>
                <c:pt idx="61">
                  <c:v>-7.4509856621829407E-5</c:v>
                </c:pt>
                <c:pt idx="62">
                  <c:v>7.0935452676201827E-4</c:v>
                </c:pt>
                <c:pt idx="63">
                  <c:v>4.543581402776109E-4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-3.8022620102867721E-4</c:v>
                </c:pt>
                <c:pt idx="76">
                  <c:v>-3.478014457026779E-4</c:v>
                </c:pt>
                <c:pt idx="77">
                  <c:v>-1.3243381842010793E-3</c:v>
                </c:pt>
                <c:pt idx="78">
                  <c:v>-1.7290332650763407E-3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-5.0186133623231211E-4</c:v>
                </c:pt>
                <c:pt idx="1">
                  <c:v>4.1855129354739784E-4</c:v>
                </c:pt>
                <c:pt idx="2">
                  <c:v>1.5340497781290985E-5</c:v>
                </c:pt>
                <c:pt idx="3">
                  <c:v>-6.1684703607123303E-5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4.3464617418764728E-4</c:v>
                </c:pt>
                <c:pt idx="16">
                  <c:v>-8.4550753293166636E-5</c:v>
                </c:pt>
                <c:pt idx="17">
                  <c:v>1.5444358805061231E-4</c:v>
                </c:pt>
                <c:pt idx="18">
                  <c:v>-2.3533985273183067E-4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-1.6458948319397759E-4</c:v>
                </c:pt>
                <c:pt idx="31">
                  <c:v>5.3094151584165417E-5</c:v>
                </c:pt>
                <c:pt idx="32">
                  <c:v>2.3252368319293115E-4</c:v>
                </c:pt>
                <c:pt idx="33">
                  <c:v>9.9739461435710552E-5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-3.7483137661864507E-4</c:v>
                </c:pt>
                <c:pt idx="46">
                  <c:v>-2.7426441213274089E-4</c:v>
                </c:pt>
                <c:pt idx="47">
                  <c:v>9.0822615598340484E-5</c:v>
                </c:pt>
                <c:pt idx="48">
                  <c:v>-3.2055672475717056E-4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-2.5590824209809071E-4</c:v>
                </c:pt>
                <c:pt idx="61">
                  <c:v>-1.5031927204078865E-4</c:v>
                </c:pt>
                <c:pt idx="62">
                  <c:v>6.0446230961441749E-4</c:v>
                </c:pt>
                <c:pt idx="63">
                  <c:v>2.9790756241288019E-4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1.44022030115043E-4</c:v>
                </c:pt>
                <c:pt idx="76">
                  <c:v>3.5782835272857305E-4</c:v>
                </c:pt>
                <c:pt idx="77">
                  <c:v>-3.2613526577451868E-4</c:v>
                </c:pt>
                <c:pt idx="78">
                  <c:v>-2.0770345889165043E-4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0.51244163399147247</c:v>
                </c:pt>
                <c:pt idx="1">
                  <c:v>0.59519881615390891</c:v>
                </c:pt>
                <c:pt idx="2">
                  <c:v>0.70942373308779416</c:v>
                </c:pt>
                <c:pt idx="3">
                  <c:v>0.87916021762374408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0.50761571610849077</c:v>
                </c:pt>
                <c:pt idx="16">
                  <c:v>0.58959353270253645</c:v>
                </c:pt>
                <c:pt idx="17">
                  <c:v>0.7027427367498249</c:v>
                </c:pt>
                <c:pt idx="18">
                  <c:v>0.87088072834183483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0.50287984633824645</c:v>
                </c:pt>
                <c:pt idx="31">
                  <c:v>0.58409283975775628</c:v>
                </c:pt>
                <c:pt idx="32">
                  <c:v>0.69618640293741607</c:v>
                </c:pt>
                <c:pt idx="33">
                  <c:v>0.86275572829955671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0.49823152762902695</c:v>
                </c:pt>
                <c:pt idx="46">
                  <c:v>0.57869383700444066</c:v>
                </c:pt>
                <c:pt idx="47">
                  <c:v>0.68975127473444253</c:v>
                </c:pt>
                <c:pt idx="48">
                  <c:v>0.85478093348019213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0.49366835440851337</c:v>
                </c:pt>
                <c:pt idx="61">
                  <c:v>0.57339373038039509</c:v>
                </c:pt>
                <c:pt idx="62">
                  <c:v>0.683434021868769</c:v>
                </c:pt>
                <c:pt idx="63">
                  <c:v>0.84695221681181077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0.48918800843261961</c:v>
                </c:pt>
                <c:pt idx="76">
                  <c:v>0.56818982725480283</c:v>
                </c:pt>
                <c:pt idx="77">
                  <c:v>0.67723143496538663</c:v>
                </c:pt>
                <c:pt idx="78">
                  <c:v>0.83926560104541514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1.9514417519335303</c:v>
                </c:pt>
                <c:pt idx="1">
                  <c:v>1.9699941673718271</c:v>
                </c:pt>
                <c:pt idx="2">
                  <c:v>1.9885465828101236</c:v>
                </c:pt>
                <c:pt idx="3">
                  <c:v>2.00709899824842</c:v>
                </c:pt>
                <c:pt idx="4">
                  <c:v>2.0256514136867163</c:v>
                </c:pt>
                <c:pt idx="5">
                  <c:v>2.0442038291250126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1.6801108686033004</c:v>
                </c:pt>
                <c:pt idx="1">
                  <c:v>1.6960837331716851</c:v>
                </c:pt>
                <c:pt idx="2">
                  <c:v>1.7120565977400699</c:v>
                </c:pt>
                <c:pt idx="3">
                  <c:v>1.7280294623084544</c:v>
                </c:pt>
                <c:pt idx="4">
                  <c:v>1.7440023268768392</c:v>
                </c:pt>
                <c:pt idx="5">
                  <c:v>1.7599751914452233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1.4095947927305186</c:v>
                </c:pt>
                <c:pt idx="1">
                  <c:v>1.4229958528280002</c:v>
                </c:pt>
                <c:pt idx="2">
                  <c:v>1.4363969129254817</c:v>
                </c:pt>
                <c:pt idx="3">
                  <c:v>1.4497979730229635</c:v>
                </c:pt>
                <c:pt idx="4">
                  <c:v>1.4631990331204452</c:v>
                </c:pt>
                <c:pt idx="5">
                  <c:v>1.4766000932179264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1.1374491019428405</c:v>
                </c:pt>
                <c:pt idx="1">
                  <c:v>1.1482628647714015</c:v>
                </c:pt>
                <c:pt idx="2">
                  <c:v>1.1590766275999629</c:v>
                </c:pt>
                <c:pt idx="3">
                  <c:v>1.1698903904285238</c:v>
                </c:pt>
                <c:pt idx="4">
                  <c:v>1.1807041532570848</c:v>
                </c:pt>
                <c:pt idx="5">
                  <c:v>1.1915179160856457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1.9440952254063697</c:v>
                </c:pt>
                <c:pt idx="1">
                  <c:v>1.9658027051892273</c:v>
                </c:pt>
                <c:pt idx="2">
                  <c:v>1.9875101849720842</c:v>
                </c:pt>
                <c:pt idx="3">
                  <c:v>2.0092176647549418</c:v>
                </c:pt>
                <c:pt idx="4">
                  <c:v>2.0309251445377994</c:v>
                </c:pt>
                <c:pt idx="5">
                  <c:v>2.0526326243206561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1.6769026542476748</c:v>
                </c:pt>
                <c:pt idx="1">
                  <c:v>1.6942686380739609</c:v>
                </c:pt>
                <c:pt idx="2">
                  <c:v>1.7116346219002467</c:v>
                </c:pt>
                <c:pt idx="3">
                  <c:v>1.7290006057265326</c:v>
                </c:pt>
                <c:pt idx="4">
                  <c:v>1.7463665895528184</c:v>
                </c:pt>
                <c:pt idx="5">
                  <c:v>1.7637325733791041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1.4105124631825499</c:v>
                </c:pt>
                <c:pt idx="1">
                  <c:v>1.4235499885776592</c:v>
                </c:pt>
                <c:pt idx="2">
                  <c:v>1.4365875139727686</c:v>
                </c:pt>
                <c:pt idx="3">
                  <c:v>1.4496250393678782</c:v>
                </c:pt>
                <c:pt idx="4">
                  <c:v>1.4626625647629876</c:v>
                </c:pt>
                <c:pt idx="5">
                  <c:v>1.4757000901580972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1.1425175119302851</c:v>
                </c:pt>
                <c:pt idx="1">
                  <c:v>1.1512005038434281</c:v>
                </c:pt>
                <c:pt idx="2">
                  <c:v>1.1598834957565711</c:v>
                </c:pt>
                <c:pt idx="3">
                  <c:v>1.1685664876697142</c:v>
                </c:pt>
                <c:pt idx="4">
                  <c:v>1.1772494795828572</c:v>
                </c:pt>
                <c:pt idx="5">
                  <c:v>1.1859324714959998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1.9648312325423984</c:v>
                </c:pt>
                <c:pt idx="1">
                  <c:v>1.9778563286065003</c:v>
                </c:pt>
                <c:pt idx="2">
                  <c:v>1.990881424670603</c:v>
                </c:pt>
                <c:pt idx="3">
                  <c:v>2.0039065207347049</c:v>
                </c:pt>
                <c:pt idx="4">
                  <c:v>2.0169316167988072</c:v>
                </c:pt>
                <c:pt idx="5">
                  <c:v>2.0299567128629095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1.6872557301826847</c:v>
                </c:pt>
                <c:pt idx="1">
                  <c:v>1.7002808262467866</c:v>
                </c:pt>
                <c:pt idx="2">
                  <c:v>1.7133059223108889</c:v>
                </c:pt>
                <c:pt idx="3">
                  <c:v>1.7263310183749911</c:v>
                </c:pt>
                <c:pt idx="4">
                  <c:v>1.7393561144390934</c:v>
                </c:pt>
                <c:pt idx="5">
                  <c:v>1.7523812105031955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1.4105137878901171</c:v>
                </c:pt>
                <c:pt idx="1">
                  <c:v>1.4235388839542189</c:v>
                </c:pt>
                <c:pt idx="2">
                  <c:v>1.4365639800183212</c:v>
                </c:pt>
                <c:pt idx="3">
                  <c:v>1.4495890760824235</c:v>
                </c:pt>
                <c:pt idx="4">
                  <c:v>1.462614172146526</c:v>
                </c:pt>
                <c:pt idx="5">
                  <c:v>1.4756392682106279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1.132104725463257</c:v>
                </c:pt>
                <c:pt idx="1">
                  <c:v>1.1451298215273589</c:v>
                </c:pt>
                <c:pt idx="2">
                  <c:v>1.1581549175914614</c:v>
                </c:pt>
                <c:pt idx="3">
                  <c:v>1.1711800136555632</c:v>
                </c:pt>
                <c:pt idx="4">
                  <c:v>1.1842051097196657</c:v>
                </c:pt>
                <c:pt idx="5">
                  <c:v>1.1972302057837676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1.964824425420459</c:v>
                </c:pt>
                <c:pt idx="1">
                  <c:v>1.9778521753003386</c:v>
                </c:pt>
                <c:pt idx="2">
                  <c:v>1.9908799251802183</c:v>
                </c:pt>
                <c:pt idx="3">
                  <c:v>2.0039076750600984</c:v>
                </c:pt>
                <c:pt idx="4">
                  <c:v>2.016935424939978</c:v>
                </c:pt>
                <c:pt idx="5">
                  <c:v>2.0299631748198577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1.6872556162239605</c:v>
                </c:pt>
                <c:pt idx="1">
                  <c:v>1.700280668321495</c:v>
                </c:pt>
                <c:pt idx="2">
                  <c:v>1.7133057204190292</c:v>
                </c:pt>
                <c:pt idx="3">
                  <c:v>1.726330772516564</c:v>
                </c:pt>
                <c:pt idx="4">
                  <c:v>1.7393558246140981</c:v>
                </c:pt>
                <c:pt idx="5">
                  <c:v>1.7523808767116325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1.4105203469950192</c:v>
                </c:pt>
                <c:pt idx="1">
                  <c:v>1.4235427094116571</c:v>
                </c:pt>
                <c:pt idx="2">
                  <c:v>1.4365650718282941</c:v>
                </c:pt>
                <c:pt idx="3">
                  <c:v>1.4495874342449317</c:v>
                </c:pt>
                <c:pt idx="4">
                  <c:v>1.462609796661569</c:v>
                </c:pt>
                <c:pt idx="5">
                  <c:v>1.4756321590782067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1.1321179978309641</c:v>
                </c:pt>
                <c:pt idx="1">
                  <c:v>1.1451376543638077</c:v>
                </c:pt>
                <c:pt idx="2">
                  <c:v>1.1581573108966512</c:v>
                </c:pt>
                <c:pt idx="3">
                  <c:v>1.171176967429495</c:v>
                </c:pt>
                <c:pt idx="4">
                  <c:v>1.1841966239623383</c:v>
                </c:pt>
                <c:pt idx="5">
                  <c:v>1.1972162804951818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1.9627157080939375</c:v>
                </c:pt>
                <c:pt idx="1">
                  <c:v>1.9784951577208867</c:v>
                </c:pt>
                <c:pt idx="2">
                  <c:v>1.9926852092206253</c:v>
                </c:pt>
                <c:pt idx="3">
                  <c:v>2.0055144884900789</c:v>
                </c:pt>
                <c:pt idx="4">
                  <c:v>2.0171697789761112</c:v>
                </c:pt>
                <c:pt idx="5">
                  <c:v>2.0278051752170132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1.6851512272748754</c:v>
                </c:pt>
                <c:pt idx="1">
                  <c:v>1.7009248545539926</c:v>
                </c:pt>
                <c:pt idx="2">
                  <c:v>1.7151096701667046</c:v>
                </c:pt>
                <c:pt idx="3">
                  <c:v>1.7279342156508801</c:v>
                </c:pt>
                <c:pt idx="4">
                  <c:v>1.7395852055334762</c:v>
                </c:pt>
                <c:pt idx="5">
                  <c:v>1.7502166774945256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1.40842027342524</c:v>
                </c:pt>
                <c:pt idx="1">
                  <c:v>1.4241880958410533</c:v>
                </c:pt>
                <c:pt idx="2">
                  <c:v>1.4383676912901231</c:v>
                </c:pt>
                <c:pt idx="3">
                  <c:v>1.451187517204592</c:v>
                </c:pt>
                <c:pt idx="4">
                  <c:v>1.4628342193984762</c:v>
                </c:pt>
                <c:pt idx="5">
                  <c:v>1.4734617788642981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1.1300222656367518</c:v>
                </c:pt>
                <c:pt idx="1">
                  <c:v>1.1457842482202045</c:v>
                </c:pt>
                <c:pt idx="2">
                  <c:v>1.1599585920588635</c:v>
                </c:pt>
                <c:pt idx="3">
                  <c:v>1.1727736699724829</c:v>
                </c:pt>
                <c:pt idx="4">
                  <c:v>1.1844160586482055</c:v>
                </c:pt>
                <c:pt idx="5">
                  <c:v>1.1950396820495515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0.51244163399147247</c:v>
                </c:pt>
                <c:pt idx="1">
                  <c:v>0.59519881615390891</c:v>
                </c:pt>
                <c:pt idx="2">
                  <c:v>0.70942373308779416</c:v>
                </c:pt>
                <c:pt idx="3">
                  <c:v>0.87916021762374408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0.50761571610849077</c:v>
                </c:pt>
                <c:pt idx="16">
                  <c:v>0.58959353270253645</c:v>
                </c:pt>
                <c:pt idx="17">
                  <c:v>0.7027427367498249</c:v>
                </c:pt>
                <c:pt idx="18">
                  <c:v>0.87088072834183483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0.50287984633824645</c:v>
                </c:pt>
                <c:pt idx="31">
                  <c:v>0.58409283975775628</c:v>
                </c:pt>
                <c:pt idx="32">
                  <c:v>0.69618640293741607</c:v>
                </c:pt>
                <c:pt idx="33">
                  <c:v>0.86275572829955671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0.49823152762902695</c:v>
                </c:pt>
                <c:pt idx="46">
                  <c:v>0.57869383700444066</c:v>
                </c:pt>
                <c:pt idx="47">
                  <c:v>0.68975127473444253</c:v>
                </c:pt>
                <c:pt idx="48">
                  <c:v>0.85478093348019213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0.49366835440851337</c:v>
                </c:pt>
                <c:pt idx="61">
                  <c:v>0.57339373038039509</c:v>
                </c:pt>
                <c:pt idx="62">
                  <c:v>0.683434021868769</c:v>
                </c:pt>
                <c:pt idx="63">
                  <c:v>0.84695221681181077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0.48918800843261961</c:v>
                </c:pt>
                <c:pt idx="76">
                  <c:v>0.56818982725480283</c:v>
                </c:pt>
                <c:pt idx="77">
                  <c:v>0.67723143496538663</c:v>
                </c:pt>
                <c:pt idx="78">
                  <c:v>0.83926560104541514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0.51244163399147247</c:v>
                </c:pt>
                <c:pt idx="1">
                  <c:v>0.59519881615390891</c:v>
                </c:pt>
                <c:pt idx="2">
                  <c:v>0.70942373308779416</c:v>
                </c:pt>
                <c:pt idx="3">
                  <c:v>0.87916021762374408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0.50761571610849077</c:v>
                </c:pt>
                <c:pt idx="1">
                  <c:v>0.58959353270253645</c:v>
                </c:pt>
                <c:pt idx="2">
                  <c:v>0.7027427367498249</c:v>
                </c:pt>
                <c:pt idx="3">
                  <c:v>0.87088072834183483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0.50287984633824645</c:v>
                </c:pt>
                <c:pt idx="1">
                  <c:v>0.58409283975775628</c:v>
                </c:pt>
                <c:pt idx="2">
                  <c:v>0.69618640293741607</c:v>
                </c:pt>
                <c:pt idx="3">
                  <c:v>0.86275572829955671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0.49823152762902695</c:v>
                </c:pt>
                <c:pt idx="1">
                  <c:v>0.57869383700444066</c:v>
                </c:pt>
                <c:pt idx="2">
                  <c:v>0.68975127473444253</c:v>
                </c:pt>
                <c:pt idx="3">
                  <c:v>0.85478093348019213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0.49366835440851337</c:v>
                </c:pt>
                <c:pt idx="1">
                  <c:v>0.57339373038039509</c:v>
                </c:pt>
                <c:pt idx="2">
                  <c:v>0.683434021868769</c:v>
                </c:pt>
                <c:pt idx="3">
                  <c:v>0.84695221681181077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0.48918800843261961</c:v>
                </c:pt>
                <c:pt idx="1">
                  <c:v>0.56818982725480283</c:v>
                </c:pt>
                <c:pt idx="2">
                  <c:v>0.67723143496538663</c:v>
                </c:pt>
                <c:pt idx="3">
                  <c:v>0.83926560104541514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1.9514417519335303</c:v>
                </c:pt>
                <c:pt idx="1">
                  <c:v>1.6801108686033004</c:v>
                </c:pt>
                <c:pt idx="2">
                  <c:v>1.4095947927305186</c:v>
                </c:pt>
                <c:pt idx="3">
                  <c:v>1.1374491019428405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1.9699941673718271</c:v>
                </c:pt>
                <c:pt idx="1">
                  <c:v>1.6960837331716851</c:v>
                </c:pt>
                <c:pt idx="2">
                  <c:v>1.4229958528280002</c:v>
                </c:pt>
                <c:pt idx="3">
                  <c:v>1.1482628647714015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1.9885465828101236</c:v>
                </c:pt>
                <c:pt idx="1">
                  <c:v>1.7120565977400699</c:v>
                </c:pt>
                <c:pt idx="2">
                  <c:v>1.4363969129254817</c:v>
                </c:pt>
                <c:pt idx="3">
                  <c:v>1.1590766275999629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2.00709899824842</c:v>
                </c:pt>
                <c:pt idx="1">
                  <c:v>1.7280294623084544</c:v>
                </c:pt>
                <c:pt idx="2">
                  <c:v>1.4497979730229635</c:v>
                </c:pt>
                <c:pt idx="3">
                  <c:v>1.1698903904285238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2.0256514136867163</c:v>
                </c:pt>
                <c:pt idx="1">
                  <c:v>1.7440023268768392</c:v>
                </c:pt>
                <c:pt idx="2">
                  <c:v>1.4631990331204452</c:v>
                </c:pt>
                <c:pt idx="3">
                  <c:v>1.1807041532570848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2.0442038291250126</c:v>
                </c:pt>
                <c:pt idx="1">
                  <c:v>1.7599751914452233</c:v>
                </c:pt>
                <c:pt idx="2">
                  <c:v>1.4766000932179264</c:v>
                </c:pt>
                <c:pt idx="3">
                  <c:v>1.1915179160856457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0.51244163399147247</c:v>
                </c:pt>
                <c:pt idx="1">
                  <c:v>0.59519881615390891</c:v>
                </c:pt>
                <c:pt idx="2">
                  <c:v>0.70942373308779416</c:v>
                </c:pt>
                <c:pt idx="3">
                  <c:v>0.87916021762374408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0.50761571610849077</c:v>
                </c:pt>
                <c:pt idx="1">
                  <c:v>0.58959353270253645</c:v>
                </c:pt>
                <c:pt idx="2">
                  <c:v>0.7027427367498249</c:v>
                </c:pt>
                <c:pt idx="3">
                  <c:v>0.87088072834183483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0.50287984633824645</c:v>
                </c:pt>
                <c:pt idx="1">
                  <c:v>0.58409283975775628</c:v>
                </c:pt>
                <c:pt idx="2">
                  <c:v>0.69618640293741607</c:v>
                </c:pt>
                <c:pt idx="3">
                  <c:v>0.86275572829955671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0.49823152762902695</c:v>
                </c:pt>
                <c:pt idx="1">
                  <c:v>0.57869383700444066</c:v>
                </c:pt>
                <c:pt idx="2">
                  <c:v>0.68975127473444253</c:v>
                </c:pt>
                <c:pt idx="3">
                  <c:v>0.85478093348019213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0.49366835440851337</c:v>
                </c:pt>
                <c:pt idx="1">
                  <c:v>0.57339373038039509</c:v>
                </c:pt>
                <c:pt idx="2">
                  <c:v>0.683434021868769</c:v>
                </c:pt>
                <c:pt idx="3">
                  <c:v>0.84695221681181077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0.48918800843261961</c:v>
                </c:pt>
                <c:pt idx="1">
                  <c:v>0.56818982725480283</c:v>
                </c:pt>
                <c:pt idx="2">
                  <c:v>0.67723143496538663</c:v>
                </c:pt>
                <c:pt idx="3">
                  <c:v>0.83926560104541514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1.9514417519335303</c:v>
                </c:pt>
                <c:pt idx="1">
                  <c:v>1.9699941673718271</c:v>
                </c:pt>
                <c:pt idx="2">
                  <c:v>1.9885465828101236</c:v>
                </c:pt>
                <c:pt idx="3">
                  <c:v>2.00709899824842</c:v>
                </c:pt>
                <c:pt idx="4">
                  <c:v>2.0256514136867163</c:v>
                </c:pt>
                <c:pt idx="5">
                  <c:v>2.0442038291250126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1.6801108686033004</c:v>
                </c:pt>
                <c:pt idx="1">
                  <c:v>1.6960837331716851</c:v>
                </c:pt>
                <c:pt idx="2">
                  <c:v>1.7120565977400699</c:v>
                </c:pt>
                <c:pt idx="3">
                  <c:v>1.7280294623084544</c:v>
                </c:pt>
                <c:pt idx="4">
                  <c:v>1.7440023268768392</c:v>
                </c:pt>
                <c:pt idx="5">
                  <c:v>1.7599751914452233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1.4095947927305186</c:v>
                </c:pt>
                <c:pt idx="1">
                  <c:v>1.4229958528280002</c:v>
                </c:pt>
                <c:pt idx="2">
                  <c:v>1.4363969129254817</c:v>
                </c:pt>
                <c:pt idx="3">
                  <c:v>1.4497979730229635</c:v>
                </c:pt>
                <c:pt idx="4">
                  <c:v>1.4631990331204452</c:v>
                </c:pt>
                <c:pt idx="5">
                  <c:v>1.4766000932179264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1.1374491019428405</c:v>
                </c:pt>
                <c:pt idx="1">
                  <c:v>1.1482628647714015</c:v>
                </c:pt>
                <c:pt idx="2">
                  <c:v>1.1590766275999629</c:v>
                </c:pt>
                <c:pt idx="3">
                  <c:v>1.1698903904285238</c:v>
                </c:pt>
                <c:pt idx="4">
                  <c:v>1.1807041532570848</c:v>
                </c:pt>
                <c:pt idx="5">
                  <c:v>1.1915179160856457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0.51437809574938509</c:v>
                </c:pt>
                <c:pt idx="1">
                  <c:v>0.59633753782126353</c:v>
                </c:pt>
                <c:pt idx="2">
                  <c:v>0.7089621865117679</c:v>
                </c:pt>
                <c:pt idx="3">
                  <c:v>0.87526010722627656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0.50869804856827705</c:v>
                </c:pt>
                <c:pt idx="16">
                  <c:v>0.5902251729907465</c:v>
                </c:pt>
                <c:pt idx="17">
                  <c:v>0.70246918480126608</c:v>
                </c:pt>
                <c:pt idx="18">
                  <c:v>0.8686584106429539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0.50314207572931036</c:v>
                </c:pt>
                <c:pt idx="31">
                  <c:v>0.58423683840293317</c:v>
                </c:pt>
                <c:pt idx="32">
                  <c:v>0.69609403553465354</c:v>
                </c:pt>
                <c:pt idx="33">
                  <c:v>0.86215555584547565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0.4977061557548903</c:v>
                </c:pt>
                <c:pt idx="46">
                  <c:v>0.57836879679969588</c:v>
                </c:pt>
                <c:pt idx="47">
                  <c:v>0.689833558915386</c:v>
                </c:pt>
                <c:pt idx="48">
                  <c:v>0.85574933951267129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0.49238643910117197</c:v>
                </c:pt>
                <c:pt idx="61">
                  <c:v>0.57261745957706622</c:v>
                </c:pt>
                <c:pt idx="62">
                  <c:v>0.68368468852010422</c:v>
                </c:pt>
                <c:pt idx="63">
                  <c:v>0.84943762332716155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0.48717923906668986</c:v>
                </c:pt>
                <c:pt idx="76">
                  <c:v>0.5669793794668756</c:v>
                </c:pt>
                <c:pt idx="77">
                  <c:v>0.67764446629048203</c:v>
                </c:pt>
                <c:pt idx="78">
                  <c:v>0.84321833159568149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0.51437809574938509</c:v>
                </c:pt>
                <c:pt idx="1">
                  <c:v>0.59633753782126353</c:v>
                </c:pt>
                <c:pt idx="2">
                  <c:v>0.7089621865117679</c:v>
                </c:pt>
                <c:pt idx="3">
                  <c:v>0.87526010722627656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0.50869804856827705</c:v>
                </c:pt>
                <c:pt idx="1">
                  <c:v>0.5902251729907465</c:v>
                </c:pt>
                <c:pt idx="2">
                  <c:v>0.70246918480126608</c:v>
                </c:pt>
                <c:pt idx="3">
                  <c:v>0.8686584106429539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0.50314207572931036</c:v>
                </c:pt>
                <c:pt idx="1">
                  <c:v>0.58423683840293317</c:v>
                </c:pt>
                <c:pt idx="2">
                  <c:v>0.69609403553465354</c:v>
                </c:pt>
                <c:pt idx="3">
                  <c:v>0.86215555584547565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0.4977061557548903</c:v>
                </c:pt>
                <c:pt idx="1">
                  <c:v>0.57836879679969588</c:v>
                </c:pt>
                <c:pt idx="2">
                  <c:v>0.689833558915386</c:v>
                </c:pt>
                <c:pt idx="3">
                  <c:v>0.85574933951267129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0.49238643910117197</c:v>
                </c:pt>
                <c:pt idx="1">
                  <c:v>0.57261745957706622</c:v>
                </c:pt>
                <c:pt idx="2">
                  <c:v>0.68368468852010422</c:v>
                </c:pt>
                <c:pt idx="3">
                  <c:v>0.84943762332716155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0.48717923906668986</c:v>
                </c:pt>
                <c:pt idx="1">
                  <c:v>0.5669793794668756</c:v>
                </c:pt>
                <c:pt idx="2">
                  <c:v>0.67764446629048203</c:v>
                </c:pt>
                <c:pt idx="3">
                  <c:v>0.84321833159568149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1.9440952254063697</c:v>
                </c:pt>
                <c:pt idx="1">
                  <c:v>1.6769026542476748</c:v>
                </c:pt>
                <c:pt idx="2">
                  <c:v>1.4105124631825499</c:v>
                </c:pt>
                <c:pt idx="3">
                  <c:v>1.1425175119302851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1.9658027051892273</c:v>
                </c:pt>
                <c:pt idx="1">
                  <c:v>1.6942686380739609</c:v>
                </c:pt>
                <c:pt idx="2">
                  <c:v>1.4235499885776592</c:v>
                </c:pt>
                <c:pt idx="3">
                  <c:v>1.1512005038434281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1.9875101849720842</c:v>
                </c:pt>
                <c:pt idx="1">
                  <c:v>1.7116346219002467</c:v>
                </c:pt>
                <c:pt idx="2">
                  <c:v>1.4365875139727686</c:v>
                </c:pt>
                <c:pt idx="3">
                  <c:v>1.1598834957565711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2.0092176647549418</c:v>
                </c:pt>
                <c:pt idx="1">
                  <c:v>1.7290006057265326</c:v>
                </c:pt>
                <c:pt idx="2">
                  <c:v>1.4496250393678782</c:v>
                </c:pt>
                <c:pt idx="3">
                  <c:v>1.1685664876697142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2.0309251445377994</c:v>
                </c:pt>
                <c:pt idx="1">
                  <c:v>1.7463665895528184</c:v>
                </c:pt>
                <c:pt idx="2">
                  <c:v>1.4626625647629876</c:v>
                </c:pt>
                <c:pt idx="3">
                  <c:v>1.1772494795828572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2.0526326243206561</c:v>
                </c:pt>
                <c:pt idx="1">
                  <c:v>1.7637325733791041</c:v>
                </c:pt>
                <c:pt idx="2">
                  <c:v>1.4757000901580972</c:v>
                </c:pt>
                <c:pt idx="3">
                  <c:v>1.1859324714959998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1.9440952254063697</c:v>
                </c:pt>
                <c:pt idx="1">
                  <c:v>1.9658027051892273</c:v>
                </c:pt>
                <c:pt idx="2">
                  <c:v>1.9875101849720842</c:v>
                </c:pt>
                <c:pt idx="3">
                  <c:v>2.0092176647549418</c:v>
                </c:pt>
                <c:pt idx="4">
                  <c:v>2.0309251445377994</c:v>
                </c:pt>
                <c:pt idx="5">
                  <c:v>2.0526326243206561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1.6769026542476748</c:v>
                </c:pt>
                <c:pt idx="1">
                  <c:v>1.6942686380739609</c:v>
                </c:pt>
                <c:pt idx="2">
                  <c:v>1.7116346219002467</c:v>
                </c:pt>
                <c:pt idx="3">
                  <c:v>1.7290006057265326</c:v>
                </c:pt>
                <c:pt idx="4">
                  <c:v>1.7463665895528184</c:v>
                </c:pt>
                <c:pt idx="5">
                  <c:v>1.7637325733791041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1.4105124631825499</c:v>
                </c:pt>
                <c:pt idx="1">
                  <c:v>1.4235499885776592</c:v>
                </c:pt>
                <c:pt idx="2">
                  <c:v>1.4365875139727686</c:v>
                </c:pt>
                <c:pt idx="3">
                  <c:v>1.4496250393678782</c:v>
                </c:pt>
                <c:pt idx="4">
                  <c:v>1.4626625647629876</c:v>
                </c:pt>
                <c:pt idx="5">
                  <c:v>1.4757000901580972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1.1425175119302851</c:v>
                </c:pt>
                <c:pt idx="1">
                  <c:v>1.1512005038434281</c:v>
                </c:pt>
                <c:pt idx="2">
                  <c:v>1.1598834957565711</c:v>
                </c:pt>
                <c:pt idx="3">
                  <c:v>1.1685664876697142</c:v>
                </c:pt>
                <c:pt idx="4">
                  <c:v>1.1772494795828572</c:v>
                </c:pt>
                <c:pt idx="5">
                  <c:v>1.1859324714959998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0.50894956443971395</c:v>
                </c:pt>
                <c:pt idx="1">
                  <c:v>0.59267838426112607</c:v>
                </c:pt>
                <c:pt idx="2">
                  <c:v>0.70896152067809692</c:v>
                </c:pt>
                <c:pt idx="3">
                  <c:v>0.88331050786030441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0.50559789684246204</c:v>
                </c:pt>
                <c:pt idx="16">
                  <c:v>0.58813813845528562</c:v>
                </c:pt>
                <c:pt idx="17">
                  <c:v>0.70247466456431551</c:v>
                </c:pt>
                <c:pt idx="18">
                  <c:v>0.87326343371812054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0.50229008498858885</c:v>
                </c:pt>
                <c:pt idx="31">
                  <c:v>0.58366692543221388</c:v>
                </c:pt>
                <c:pt idx="32">
                  <c:v>0.69610543902628441</c:v>
                </c:pt>
                <c:pt idx="33">
                  <c:v>0.8634423467972957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0.499025273710554</c:v>
                </c:pt>
                <c:pt idx="46">
                  <c:v>0.57926318264344678</c:v>
                </c:pt>
                <c:pt idx="47">
                  <c:v>0.68985067320080995</c:v>
                </c:pt>
                <c:pt idx="48">
                  <c:v>0.853839707252803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0.49580262993108304</c:v>
                </c:pt>
                <c:pt idx="61">
                  <c:v>0.57492539434483747</c:v>
                </c:pt>
                <c:pt idx="62">
                  <c:v>0.68370730917532718</c:v>
                </c:pt>
                <c:pt idx="63">
                  <c:v>0.8444483069632488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0.4926213419544645</c:v>
                </c:pt>
                <c:pt idx="76">
                  <c:v>0.57065208985712101</c:v>
                </c:pt>
                <c:pt idx="77">
                  <c:v>0.67767239700296678</c:v>
                </c:pt>
                <c:pt idx="78">
                  <c:v>0.83526125148617447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0.50894956443971395</c:v>
                </c:pt>
                <c:pt idx="1">
                  <c:v>0.59267838426112607</c:v>
                </c:pt>
                <c:pt idx="2">
                  <c:v>0.70896152067809692</c:v>
                </c:pt>
                <c:pt idx="3">
                  <c:v>0.88331050786030441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0.50559789684246204</c:v>
                </c:pt>
                <c:pt idx="1">
                  <c:v>0.58813813845528562</c:v>
                </c:pt>
                <c:pt idx="2">
                  <c:v>0.70247466456431551</c:v>
                </c:pt>
                <c:pt idx="3">
                  <c:v>0.87326343371812054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0.50229008498858885</c:v>
                </c:pt>
                <c:pt idx="1">
                  <c:v>0.58366692543221388</c:v>
                </c:pt>
                <c:pt idx="2">
                  <c:v>0.69610543902628441</c:v>
                </c:pt>
                <c:pt idx="3">
                  <c:v>0.8634423467972957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0.499025273710554</c:v>
                </c:pt>
                <c:pt idx="1">
                  <c:v>0.57926318264344678</c:v>
                </c:pt>
                <c:pt idx="2">
                  <c:v>0.68985067320080995</c:v>
                </c:pt>
                <c:pt idx="3">
                  <c:v>0.853839707252803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0.49580262993108304</c:v>
                </c:pt>
                <c:pt idx="1">
                  <c:v>0.57492539434483747</c:v>
                </c:pt>
                <c:pt idx="2">
                  <c:v>0.68370730917532718</c:v>
                </c:pt>
                <c:pt idx="3">
                  <c:v>0.8444483069632488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0.4926213419544645</c:v>
                </c:pt>
                <c:pt idx="1">
                  <c:v>0.57065208985712101</c:v>
                </c:pt>
                <c:pt idx="2">
                  <c:v>0.67767239700296678</c:v>
                </c:pt>
                <c:pt idx="3">
                  <c:v>0.83526125148617447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1.9648312325423984</c:v>
                </c:pt>
                <c:pt idx="1">
                  <c:v>1.6872557301826847</c:v>
                </c:pt>
                <c:pt idx="2">
                  <c:v>1.4105137878901171</c:v>
                </c:pt>
                <c:pt idx="3">
                  <c:v>1.132104725463257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1.9778563286065003</c:v>
                </c:pt>
                <c:pt idx="1">
                  <c:v>1.7002808262467866</c:v>
                </c:pt>
                <c:pt idx="2">
                  <c:v>1.4235388839542189</c:v>
                </c:pt>
                <c:pt idx="3">
                  <c:v>1.1451298215273589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1.990881424670603</c:v>
                </c:pt>
                <c:pt idx="1">
                  <c:v>1.7133059223108889</c:v>
                </c:pt>
                <c:pt idx="2">
                  <c:v>1.4365639800183212</c:v>
                </c:pt>
                <c:pt idx="3">
                  <c:v>1.1581549175914614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2.0039065207347049</c:v>
                </c:pt>
                <c:pt idx="1">
                  <c:v>1.7263310183749911</c:v>
                </c:pt>
                <c:pt idx="2">
                  <c:v>1.4495890760824235</c:v>
                </c:pt>
                <c:pt idx="3">
                  <c:v>1.1711800136555632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2.0169316167988072</c:v>
                </c:pt>
                <c:pt idx="1">
                  <c:v>1.7393561144390934</c:v>
                </c:pt>
                <c:pt idx="2">
                  <c:v>1.462614172146526</c:v>
                </c:pt>
                <c:pt idx="3">
                  <c:v>1.1842051097196657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2.0299567128629095</c:v>
                </c:pt>
                <c:pt idx="1">
                  <c:v>1.7523812105031955</c:v>
                </c:pt>
                <c:pt idx="2">
                  <c:v>1.4756392682106279</c:v>
                </c:pt>
                <c:pt idx="3">
                  <c:v>1.1972302057837676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1.9648312325423984</c:v>
                </c:pt>
                <c:pt idx="1">
                  <c:v>1.9778563286065003</c:v>
                </c:pt>
                <c:pt idx="2">
                  <c:v>1.990881424670603</c:v>
                </c:pt>
                <c:pt idx="3">
                  <c:v>2.0039065207347049</c:v>
                </c:pt>
                <c:pt idx="4">
                  <c:v>2.0169316167988072</c:v>
                </c:pt>
                <c:pt idx="5">
                  <c:v>2.0299567128629095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1.6872557301826847</c:v>
                </c:pt>
                <c:pt idx="1">
                  <c:v>1.7002808262467866</c:v>
                </c:pt>
                <c:pt idx="2">
                  <c:v>1.7133059223108889</c:v>
                </c:pt>
                <c:pt idx="3">
                  <c:v>1.7263310183749911</c:v>
                </c:pt>
                <c:pt idx="4">
                  <c:v>1.7393561144390934</c:v>
                </c:pt>
                <c:pt idx="5">
                  <c:v>1.7523812105031955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1.4105137878901171</c:v>
                </c:pt>
                <c:pt idx="1">
                  <c:v>1.4235388839542189</c:v>
                </c:pt>
                <c:pt idx="2">
                  <c:v>1.4365639800183212</c:v>
                </c:pt>
                <c:pt idx="3">
                  <c:v>1.4495890760824235</c:v>
                </c:pt>
                <c:pt idx="4">
                  <c:v>1.462614172146526</c:v>
                </c:pt>
                <c:pt idx="5">
                  <c:v>1.4756392682106279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1.132104725463257</c:v>
                </c:pt>
                <c:pt idx="1">
                  <c:v>1.1451298215273589</c:v>
                </c:pt>
                <c:pt idx="2">
                  <c:v>1.1581549175914614</c:v>
                </c:pt>
                <c:pt idx="3">
                  <c:v>1.1711800136555632</c:v>
                </c:pt>
                <c:pt idx="4">
                  <c:v>1.1842051097196657</c:v>
                </c:pt>
                <c:pt idx="5">
                  <c:v>1.1972302057837676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0.50895132769229845</c:v>
                </c:pt>
                <c:pt idx="1">
                  <c:v>0.59267842429114392</c:v>
                </c:pt>
                <c:pt idx="2">
                  <c:v>0.70895822391389529</c:v>
                </c:pt>
                <c:pt idx="3">
                  <c:v>0.88330015238332904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0.50559895855116121</c:v>
                </c:pt>
                <c:pt idx="16">
                  <c:v>0.58813819308267079</c:v>
                </c:pt>
                <c:pt idx="17">
                  <c:v>0.70247277681840326</c:v>
                </c:pt>
                <c:pt idx="18">
                  <c:v>0.8732574605238701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0.50229046330329441</c:v>
                </c:pt>
                <c:pt idx="31">
                  <c:v>0.58366699421013224</c:v>
                </c:pt>
                <c:pt idx="32">
                  <c:v>0.69610490997620844</c:v>
                </c:pt>
                <c:pt idx="33">
                  <c:v>0.86344056251373569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0.49902498625342578</c:v>
                </c:pt>
                <c:pt idx="46">
                  <c:v>0.57926326514022974</c:v>
                </c:pt>
                <c:pt idx="47">
                  <c:v>0.68985145454222629</c:v>
                </c:pt>
                <c:pt idx="48">
                  <c:v>0.85384192808607307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0.49580169381464406</c:v>
                </c:pt>
                <c:pt idx="61">
                  <c:v>0.57492549014337813</c:v>
                </c:pt>
                <c:pt idx="62">
                  <c:v>0.68370935452676207</c:v>
                </c:pt>
                <c:pt idx="63">
                  <c:v>0.84445435814027758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0.49261977379897132</c:v>
                </c:pt>
                <c:pt idx="76">
                  <c:v>0.57065219855429727</c:v>
                </c:pt>
                <c:pt idx="77">
                  <c:v>0.67767566181579897</c:v>
                </c:pt>
                <c:pt idx="78">
                  <c:v>0.83527096673492363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1.9514417519335303</c:v>
                </c:pt>
                <c:pt idx="1">
                  <c:v>1.6801108686033004</c:v>
                </c:pt>
                <c:pt idx="2">
                  <c:v>1.4095947927305186</c:v>
                </c:pt>
                <c:pt idx="3">
                  <c:v>1.1374491019428405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1.9699941673718271</c:v>
                </c:pt>
                <c:pt idx="1">
                  <c:v>1.6960837331716851</c:v>
                </c:pt>
                <c:pt idx="2">
                  <c:v>1.4229958528280002</c:v>
                </c:pt>
                <c:pt idx="3">
                  <c:v>1.1482628647714015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1.9885465828101236</c:v>
                </c:pt>
                <c:pt idx="1">
                  <c:v>1.7120565977400699</c:v>
                </c:pt>
                <c:pt idx="2">
                  <c:v>1.4363969129254817</c:v>
                </c:pt>
                <c:pt idx="3">
                  <c:v>1.1590766275999629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2.00709899824842</c:v>
                </c:pt>
                <c:pt idx="1">
                  <c:v>1.7280294623084544</c:v>
                </c:pt>
                <c:pt idx="2">
                  <c:v>1.4497979730229635</c:v>
                </c:pt>
                <c:pt idx="3">
                  <c:v>1.1698903904285238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2.0256514136867163</c:v>
                </c:pt>
                <c:pt idx="1">
                  <c:v>1.7440023268768392</c:v>
                </c:pt>
                <c:pt idx="2">
                  <c:v>1.4631990331204452</c:v>
                </c:pt>
                <c:pt idx="3">
                  <c:v>1.1807041532570848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2.0442038291250126</c:v>
                </c:pt>
                <c:pt idx="1">
                  <c:v>1.7599751914452233</c:v>
                </c:pt>
                <c:pt idx="2">
                  <c:v>1.4766000932179264</c:v>
                </c:pt>
                <c:pt idx="3">
                  <c:v>1.1915179160856457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0.50895132769229845</c:v>
                </c:pt>
                <c:pt idx="1">
                  <c:v>0.59267842429114392</c:v>
                </c:pt>
                <c:pt idx="2">
                  <c:v>0.70895822391389529</c:v>
                </c:pt>
                <c:pt idx="3">
                  <c:v>0.88330015238332904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0.50559895855116121</c:v>
                </c:pt>
                <c:pt idx="1">
                  <c:v>0.58813819308267079</c:v>
                </c:pt>
                <c:pt idx="2">
                  <c:v>0.70247277681840326</c:v>
                </c:pt>
                <c:pt idx="3">
                  <c:v>0.8732574605238701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0.50229046330329441</c:v>
                </c:pt>
                <c:pt idx="1">
                  <c:v>0.58366699421013224</c:v>
                </c:pt>
                <c:pt idx="2">
                  <c:v>0.69610490997620844</c:v>
                </c:pt>
                <c:pt idx="3">
                  <c:v>0.86344056251373569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0.49902498625342578</c:v>
                </c:pt>
                <c:pt idx="1">
                  <c:v>0.57926326514022974</c:v>
                </c:pt>
                <c:pt idx="2">
                  <c:v>0.68985145454222629</c:v>
                </c:pt>
                <c:pt idx="3">
                  <c:v>0.85384192808607307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0.49580169381464406</c:v>
                </c:pt>
                <c:pt idx="1">
                  <c:v>0.57492549014337813</c:v>
                </c:pt>
                <c:pt idx="2">
                  <c:v>0.68370935452676207</c:v>
                </c:pt>
                <c:pt idx="3">
                  <c:v>0.84445435814027758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0.49261977379897132</c:v>
                </c:pt>
                <c:pt idx="1">
                  <c:v>0.57065219855429727</c:v>
                </c:pt>
                <c:pt idx="2">
                  <c:v>0.67767566181579897</c:v>
                </c:pt>
                <c:pt idx="3">
                  <c:v>0.83527096673492363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1.964824425420459</c:v>
                </c:pt>
                <c:pt idx="1">
                  <c:v>1.6872556162239605</c:v>
                </c:pt>
                <c:pt idx="2">
                  <c:v>1.4105203469950192</c:v>
                </c:pt>
                <c:pt idx="3">
                  <c:v>1.1321179978309641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1.9778521753003386</c:v>
                </c:pt>
                <c:pt idx="1">
                  <c:v>1.700280668321495</c:v>
                </c:pt>
                <c:pt idx="2">
                  <c:v>1.4235427094116571</c:v>
                </c:pt>
                <c:pt idx="3">
                  <c:v>1.1451376543638077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1.9908799251802183</c:v>
                </c:pt>
                <c:pt idx="1">
                  <c:v>1.7133057204190292</c:v>
                </c:pt>
                <c:pt idx="2">
                  <c:v>1.4365650718282941</c:v>
                </c:pt>
                <c:pt idx="3">
                  <c:v>1.1581573108966512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2.0039076750600984</c:v>
                </c:pt>
                <c:pt idx="1">
                  <c:v>1.726330772516564</c:v>
                </c:pt>
                <c:pt idx="2">
                  <c:v>1.4495874342449317</c:v>
                </c:pt>
                <c:pt idx="3">
                  <c:v>1.171176967429495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2.016935424939978</c:v>
                </c:pt>
                <c:pt idx="1">
                  <c:v>1.7393558246140981</c:v>
                </c:pt>
                <c:pt idx="2">
                  <c:v>1.462609796661569</c:v>
                </c:pt>
                <c:pt idx="3">
                  <c:v>1.1841966239623383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2.0299631748198577</c:v>
                </c:pt>
                <c:pt idx="1">
                  <c:v>1.7523808767116325</c:v>
                </c:pt>
                <c:pt idx="2">
                  <c:v>1.4756321590782067</c:v>
                </c:pt>
                <c:pt idx="3">
                  <c:v>1.1972162804951818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1.964824425420459</c:v>
                </c:pt>
                <c:pt idx="1">
                  <c:v>1.9778521753003386</c:v>
                </c:pt>
                <c:pt idx="2">
                  <c:v>1.9908799251802183</c:v>
                </c:pt>
                <c:pt idx="3">
                  <c:v>2.0039076750600984</c:v>
                </c:pt>
                <c:pt idx="4">
                  <c:v>2.016935424939978</c:v>
                </c:pt>
                <c:pt idx="5">
                  <c:v>2.0299631748198577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1.6872556162239605</c:v>
                </c:pt>
                <c:pt idx="1">
                  <c:v>1.700280668321495</c:v>
                </c:pt>
                <c:pt idx="2">
                  <c:v>1.7133057204190292</c:v>
                </c:pt>
                <c:pt idx="3">
                  <c:v>1.726330772516564</c:v>
                </c:pt>
                <c:pt idx="4">
                  <c:v>1.7393558246140981</c:v>
                </c:pt>
                <c:pt idx="5">
                  <c:v>1.7523808767116325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1.4105203469950192</c:v>
                </c:pt>
                <c:pt idx="1">
                  <c:v>1.4235427094116571</c:v>
                </c:pt>
                <c:pt idx="2">
                  <c:v>1.4365650718282941</c:v>
                </c:pt>
                <c:pt idx="3">
                  <c:v>1.4495874342449317</c:v>
                </c:pt>
                <c:pt idx="4">
                  <c:v>1.462609796661569</c:v>
                </c:pt>
                <c:pt idx="5">
                  <c:v>1.4756321590782067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1.1321179978309641</c:v>
                </c:pt>
                <c:pt idx="1">
                  <c:v>1.1451376543638077</c:v>
                </c:pt>
                <c:pt idx="2">
                  <c:v>1.1581573108966512</c:v>
                </c:pt>
                <c:pt idx="3">
                  <c:v>1.171176967429495</c:v>
                </c:pt>
                <c:pt idx="4">
                  <c:v>1.1841966239623383</c:v>
                </c:pt>
                <c:pt idx="5">
                  <c:v>1.1972162804951818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0.50543464617418765</c:v>
                </c:pt>
                <c:pt idx="16">
                  <c:v>0.5879154492467068</c:v>
                </c:pt>
                <c:pt idx="17">
                  <c:v>0.70215444358805057</c:v>
                </c:pt>
                <c:pt idx="18">
                  <c:v>0.87276466014726817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0.50183541051680602</c:v>
                </c:pt>
                <c:pt idx="31">
                  <c:v>0.58305309415158413</c:v>
                </c:pt>
                <c:pt idx="32">
                  <c:v>0.69523252368319288</c:v>
                </c:pt>
                <c:pt idx="33">
                  <c:v>0.8620997394614357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0.49862516862338135</c:v>
                </c:pt>
                <c:pt idx="46">
                  <c:v>0.57872573558786722</c:v>
                </c:pt>
                <c:pt idx="47">
                  <c:v>0.68909082261559829</c:v>
                </c:pt>
                <c:pt idx="48">
                  <c:v>0.85267944327524281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0.49574409175790191</c:v>
                </c:pt>
                <c:pt idx="61">
                  <c:v>0.57484968072795917</c:v>
                </c:pt>
                <c:pt idx="62">
                  <c:v>0.68360446230961447</c:v>
                </c:pt>
                <c:pt idx="63">
                  <c:v>0.84429790756241285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0.49314402203011504</c:v>
                </c:pt>
                <c:pt idx="76">
                  <c:v>0.57135782835272853</c:v>
                </c:pt>
                <c:pt idx="77">
                  <c:v>0.67867386473422553</c:v>
                </c:pt>
                <c:pt idx="78">
                  <c:v>0.83679229654110832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0.50543464617418765</c:v>
                </c:pt>
                <c:pt idx="1">
                  <c:v>0.5879154492467068</c:v>
                </c:pt>
                <c:pt idx="2">
                  <c:v>0.70215444358805057</c:v>
                </c:pt>
                <c:pt idx="3">
                  <c:v>0.87276466014726817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0.50183541051680602</c:v>
                </c:pt>
                <c:pt idx="1">
                  <c:v>0.58305309415158413</c:v>
                </c:pt>
                <c:pt idx="2">
                  <c:v>0.69523252368319288</c:v>
                </c:pt>
                <c:pt idx="3">
                  <c:v>0.8620997394614357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0.49862516862338135</c:v>
                </c:pt>
                <c:pt idx="1">
                  <c:v>0.57872573558786722</c:v>
                </c:pt>
                <c:pt idx="2">
                  <c:v>0.68909082261559829</c:v>
                </c:pt>
                <c:pt idx="3">
                  <c:v>0.85267944327524281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0.49574409175790191</c:v>
                </c:pt>
                <c:pt idx="1">
                  <c:v>0.57484968072795917</c:v>
                </c:pt>
                <c:pt idx="2">
                  <c:v>0.68360446230961447</c:v>
                </c:pt>
                <c:pt idx="3">
                  <c:v>0.84429790756241285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0.49314402203011504</c:v>
                </c:pt>
                <c:pt idx="1">
                  <c:v>0.57135782835272853</c:v>
                </c:pt>
                <c:pt idx="2">
                  <c:v>0.67867386473422553</c:v>
                </c:pt>
                <c:pt idx="3">
                  <c:v>0.83679229654110832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1.9627157080939375</c:v>
                </c:pt>
                <c:pt idx="1">
                  <c:v>1.6851512272748754</c:v>
                </c:pt>
                <c:pt idx="2">
                  <c:v>1.40842027342524</c:v>
                </c:pt>
                <c:pt idx="3">
                  <c:v>1.1300222656367518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1.9784951577208867</c:v>
                </c:pt>
                <c:pt idx="1">
                  <c:v>1.7009248545539926</c:v>
                </c:pt>
                <c:pt idx="2">
                  <c:v>1.4241880958410533</c:v>
                </c:pt>
                <c:pt idx="3">
                  <c:v>1.1457842482202045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1.9926852092206253</c:v>
                </c:pt>
                <c:pt idx="1">
                  <c:v>1.7151096701667046</c:v>
                </c:pt>
                <c:pt idx="2">
                  <c:v>1.4383676912901231</c:v>
                </c:pt>
                <c:pt idx="3">
                  <c:v>1.1599585920588635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2.0055144884900789</c:v>
                </c:pt>
                <c:pt idx="1">
                  <c:v>1.7279342156508801</c:v>
                </c:pt>
                <c:pt idx="2">
                  <c:v>1.451187517204592</c:v>
                </c:pt>
                <c:pt idx="3">
                  <c:v>1.1727736699724829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2.0171697789761112</c:v>
                </c:pt>
                <c:pt idx="1">
                  <c:v>1.7395852055334762</c:v>
                </c:pt>
                <c:pt idx="2">
                  <c:v>1.4628342193984762</c:v>
                </c:pt>
                <c:pt idx="3">
                  <c:v>1.1844160586482055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2.0278051752170132</c:v>
                </c:pt>
                <c:pt idx="1">
                  <c:v>1.7502166774945256</c:v>
                </c:pt>
                <c:pt idx="2">
                  <c:v>1.4734617788642981</c:v>
                </c:pt>
                <c:pt idx="3">
                  <c:v>1.1950396820495515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1.9627157080939375</c:v>
                </c:pt>
                <c:pt idx="1">
                  <c:v>1.9784951577208867</c:v>
                </c:pt>
                <c:pt idx="2">
                  <c:v>1.9926852092206253</c:v>
                </c:pt>
                <c:pt idx="3">
                  <c:v>2.0055144884900789</c:v>
                </c:pt>
                <c:pt idx="4">
                  <c:v>2.0171697789761112</c:v>
                </c:pt>
                <c:pt idx="5">
                  <c:v>2.0278051752170132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1.6851512272748754</c:v>
                </c:pt>
                <c:pt idx="1">
                  <c:v>1.7009248545539926</c:v>
                </c:pt>
                <c:pt idx="2">
                  <c:v>1.7151096701667046</c:v>
                </c:pt>
                <c:pt idx="3">
                  <c:v>1.7279342156508801</c:v>
                </c:pt>
                <c:pt idx="4">
                  <c:v>1.7395852055334762</c:v>
                </c:pt>
                <c:pt idx="5">
                  <c:v>1.7502166774945256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1.40842027342524</c:v>
                </c:pt>
                <c:pt idx="1">
                  <c:v>1.4241880958410533</c:v>
                </c:pt>
                <c:pt idx="2">
                  <c:v>1.4383676912901231</c:v>
                </c:pt>
                <c:pt idx="3">
                  <c:v>1.451187517204592</c:v>
                </c:pt>
                <c:pt idx="4">
                  <c:v>1.4628342193984762</c:v>
                </c:pt>
                <c:pt idx="5">
                  <c:v>1.4734617788642981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1.1300222656367518</c:v>
                </c:pt>
                <c:pt idx="1">
                  <c:v>1.1457842482202045</c:v>
                </c:pt>
                <c:pt idx="2">
                  <c:v>1.1599585920588635</c:v>
                </c:pt>
                <c:pt idx="3">
                  <c:v>1.1727736699724829</c:v>
                </c:pt>
                <c:pt idx="4">
                  <c:v>1.1844160586482055</c:v>
                </c:pt>
                <c:pt idx="5">
                  <c:v>1.1950396820495515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0.51437809574938509</c:v>
                </c:pt>
                <c:pt idx="1">
                  <c:v>0.59633753782126353</c:v>
                </c:pt>
                <c:pt idx="2">
                  <c:v>0.7089621865117679</c:v>
                </c:pt>
                <c:pt idx="3">
                  <c:v>0.87526010722627656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0.50869804856827705</c:v>
                </c:pt>
                <c:pt idx="16">
                  <c:v>0.5902251729907465</c:v>
                </c:pt>
                <c:pt idx="17">
                  <c:v>0.70246918480126608</c:v>
                </c:pt>
                <c:pt idx="18">
                  <c:v>0.8686584106429539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0.50314207572931036</c:v>
                </c:pt>
                <c:pt idx="31">
                  <c:v>0.58423683840293317</c:v>
                </c:pt>
                <c:pt idx="32">
                  <c:v>0.69609403553465354</c:v>
                </c:pt>
                <c:pt idx="33">
                  <c:v>0.86215555584547565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0.4977061557548903</c:v>
                </c:pt>
                <c:pt idx="46">
                  <c:v>0.57836879679969588</c:v>
                </c:pt>
                <c:pt idx="47">
                  <c:v>0.689833558915386</c:v>
                </c:pt>
                <c:pt idx="48">
                  <c:v>0.85574933951267129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0.49238643910117197</c:v>
                </c:pt>
                <c:pt idx="61">
                  <c:v>0.57261745957706622</c:v>
                </c:pt>
                <c:pt idx="62">
                  <c:v>0.68368468852010422</c:v>
                </c:pt>
                <c:pt idx="63">
                  <c:v>0.84943762332716155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0.48717923906668986</c:v>
                </c:pt>
                <c:pt idx="76">
                  <c:v>0.5669793794668756</c:v>
                </c:pt>
                <c:pt idx="77">
                  <c:v>0.67764446629048203</c:v>
                </c:pt>
                <c:pt idx="78">
                  <c:v>0.84321833159568149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0.51437809574938509</c:v>
                </c:pt>
                <c:pt idx="1">
                  <c:v>0.59633753782126353</c:v>
                </c:pt>
                <c:pt idx="2">
                  <c:v>0.7089621865117679</c:v>
                </c:pt>
                <c:pt idx="3">
                  <c:v>0.87526010722627656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0.50869804856827705</c:v>
                </c:pt>
                <c:pt idx="1">
                  <c:v>0.5902251729907465</c:v>
                </c:pt>
                <c:pt idx="2">
                  <c:v>0.70246918480126608</c:v>
                </c:pt>
                <c:pt idx="3">
                  <c:v>0.8686584106429539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0.50314207572931036</c:v>
                </c:pt>
                <c:pt idx="1">
                  <c:v>0.58423683840293317</c:v>
                </c:pt>
                <c:pt idx="2">
                  <c:v>0.69609403553465354</c:v>
                </c:pt>
                <c:pt idx="3">
                  <c:v>0.86215555584547565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0.4977061557548903</c:v>
                </c:pt>
                <c:pt idx="1">
                  <c:v>0.57836879679969588</c:v>
                </c:pt>
                <c:pt idx="2">
                  <c:v>0.689833558915386</c:v>
                </c:pt>
                <c:pt idx="3">
                  <c:v>0.85574933951267129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0.49238643910117197</c:v>
                </c:pt>
                <c:pt idx="1">
                  <c:v>0.57261745957706622</c:v>
                </c:pt>
                <c:pt idx="2">
                  <c:v>0.68368468852010422</c:v>
                </c:pt>
                <c:pt idx="3">
                  <c:v>0.84943762332716155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0.48717923906668986</c:v>
                </c:pt>
                <c:pt idx="1">
                  <c:v>0.5669793794668756</c:v>
                </c:pt>
                <c:pt idx="2">
                  <c:v>0.67764446629048203</c:v>
                </c:pt>
                <c:pt idx="3">
                  <c:v>0.84321833159568149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1.9440952254063697</c:v>
                </c:pt>
                <c:pt idx="1">
                  <c:v>1.6769026542476748</c:v>
                </c:pt>
                <c:pt idx="2">
                  <c:v>1.4105124631825499</c:v>
                </c:pt>
                <c:pt idx="3">
                  <c:v>1.1425175119302851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1.9658027051892273</c:v>
                </c:pt>
                <c:pt idx="1">
                  <c:v>1.6942686380739609</c:v>
                </c:pt>
                <c:pt idx="2">
                  <c:v>1.4235499885776592</c:v>
                </c:pt>
                <c:pt idx="3">
                  <c:v>1.1512005038434281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1.9875101849720842</c:v>
                </c:pt>
                <c:pt idx="1">
                  <c:v>1.7116346219002467</c:v>
                </c:pt>
                <c:pt idx="2">
                  <c:v>1.4365875139727686</c:v>
                </c:pt>
                <c:pt idx="3">
                  <c:v>1.1598834957565711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2.0092176647549418</c:v>
                </c:pt>
                <c:pt idx="1">
                  <c:v>1.7290006057265326</c:v>
                </c:pt>
                <c:pt idx="2">
                  <c:v>1.4496250393678782</c:v>
                </c:pt>
                <c:pt idx="3">
                  <c:v>1.1685664876697142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2.0309251445377994</c:v>
                </c:pt>
                <c:pt idx="1">
                  <c:v>1.7463665895528184</c:v>
                </c:pt>
                <c:pt idx="2">
                  <c:v>1.4626625647629876</c:v>
                </c:pt>
                <c:pt idx="3">
                  <c:v>1.1772494795828572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2.0526326243206561</c:v>
                </c:pt>
                <c:pt idx="1">
                  <c:v>1.7637325733791041</c:v>
                </c:pt>
                <c:pt idx="2">
                  <c:v>1.4757000901580972</c:v>
                </c:pt>
                <c:pt idx="3">
                  <c:v>1.1859324714959998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0.50894956443971395</c:v>
                </c:pt>
                <c:pt idx="1">
                  <c:v>0.59267838426112607</c:v>
                </c:pt>
                <c:pt idx="2">
                  <c:v>0.70896152067809692</c:v>
                </c:pt>
                <c:pt idx="3">
                  <c:v>0.88331050786030441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0.50559789684246204</c:v>
                </c:pt>
                <c:pt idx="16">
                  <c:v>0.58813813845528562</c:v>
                </c:pt>
                <c:pt idx="17">
                  <c:v>0.70247466456431551</c:v>
                </c:pt>
                <c:pt idx="18">
                  <c:v>0.87326343371812054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0.50229008498858885</c:v>
                </c:pt>
                <c:pt idx="31">
                  <c:v>0.58366692543221388</c:v>
                </c:pt>
                <c:pt idx="32">
                  <c:v>0.69610543902628441</c:v>
                </c:pt>
                <c:pt idx="33">
                  <c:v>0.8634423467972957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0.499025273710554</c:v>
                </c:pt>
                <c:pt idx="46">
                  <c:v>0.57926318264344678</c:v>
                </c:pt>
                <c:pt idx="47">
                  <c:v>0.68985067320080995</c:v>
                </c:pt>
                <c:pt idx="48">
                  <c:v>0.853839707252803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0.49580262993108304</c:v>
                </c:pt>
                <c:pt idx="61">
                  <c:v>0.57492539434483747</c:v>
                </c:pt>
                <c:pt idx="62">
                  <c:v>0.68370730917532718</c:v>
                </c:pt>
                <c:pt idx="63">
                  <c:v>0.8444483069632488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0.4926213419544645</c:v>
                </c:pt>
                <c:pt idx="76">
                  <c:v>0.57065208985712101</c:v>
                </c:pt>
                <c:pt idx="77">
                  <c:v>0.67767239700296678</c:v>
                </c:pt>
                <c:pt idx="78">
                  <c:v>0.83526125148617447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0.50894956443971395</c:v>
                </c:pt>
                <c:pt idx="1">
                  <c:v>0.59267838426112607</c:v>
                </c:pt>
                <c:pt idx="2">
                  <c:v>0.70896152067809692</c:v>
                </c:pt>
                <c:pt idx="3">
                  <c:v>0.88331050786030441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0.50559789684246204</c:v>
                </c:pt>
                <c:pt idx="1">
                  <c:v>0.58813813845528562</c:v>
                </c:pt>
                <c:pt idx="2">
                  <c:v>0.70247466456431551</c:v>
                </c:pt>
                <c:pt idx="3">
                  <c:v>0.87326343371812054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0.50229008498858885</c:v>
                </c:pt>
                <c:pt idx="1">
                  <c:v>0.58366692543221388</c:v>
                </c:pt>
                <c:pt idx="2">
                  <c:v>0.69610543902628441</c:v>
                </c:pt>
                <c:pt idx="3">
                  <c:v>0.8634423467972957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0.499025273710554</c:v>
                </c:pt>
                <c:pt idx="1">
                  <c:v>0.57926318264344678</c:v>
                </c:pt>
                <c:pt idx="2">
                  <c:v>0.68985067320080995</c:v>
                </c:pt>
                <c:pt idx="3">
                  <c:v>0.853839707252803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0.49580262993108304</c:v>
                </c:pt>
                <c:pt idx="1">
                  <c:v>0.57492539434483747</c:v>
                </c:pt>
                <c:pt idx="2">
                  <c:v>0.68370730917532718</c:v>
                </c:pt>
                <c:pt idx="3">
                  <c:v>0.8444483069632488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0.4926213419544645</c:v>
                </c:pt>
                <c:pt idx="1">
                  <c:v>0.57065208985712101</c:v>
                </c:pt>
                <c:pt idx="2">
                  <c:v>0.67767239700296678</c:v>
                </c:pt>
                <c:pt idx="3">
                  <c:v>0.83526125148617447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182</xdr:row>
      <xdr:rowOff>42287</xdr:rowOff>
    </xdr:from>
    <xdr:to>
      <xdr:col>14</xdr:col>
      <xdr:colOff>257204</xdr:colOff>
      <xdr:row>197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197</xdr:row>
      <xdr:rowOff>21121</xdr:rowOff>
    </xdr:from>
    <xdr:to>
      <xdr:col>10</xdr:col>
      <xdr:colOff>94928</xdr:colOff>
      <xdr:row>211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197</xdr:row>
      <xdr:rowOff>28176</xdr:rowOff>
    </xdr:from>
    <xdr:to>
      <xdr:col>4</xdr:col>
      <xdr:colOff>595872</xdr:colOff>
      <xdr:row>212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197</xdr:row>
      <xdr:rowOff>21120</xdr:rowOff>
    </xdr:from>
    <xdr:to>
      <xdr:col>14</xdr:col>
      <xdr:colOff>264261</xdr:colOff>
      <xdr:row>211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</xdr:col>
      <xdr:colOff>0</xdr:colOff>
      <xdr:row>124</xdr:row>
      <xdr:rowOff>14114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C987B4A3-E473-4500-8FBE-1677A5F2B5C2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C987B4A3-E473-4500-8FBE-1677A5F2B5C2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153</xdr:row>
      <xdr:rowOff>162282</xdr:rowOff>
    </xdr:from>
    <xdr:ext cx="2298578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ADE7AD4E-C308-4545-A634-E6322003C222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ADE7AD4E-C308-4545-A634-E6322003C222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94</xdr:row>
      <xdr:rowOff>56448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2B020B6-FCAC-42CD-AA92-D629FD033DCF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2B020B6-FCAC-42CD-AA92-D629FD033DCF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64</xdr:row>
      <xdr:rowOff>56448</xdr:rowOff>
    </xdr:from>
    <xdr:ext cx="1792991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3D1688EA-0D13-4449-9C91-C7FA8F201500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3D1688EA-0D13-4449-9C91-C7FA8F201500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183</xdr:row>
      <xdr:rowOff>169337</xdr:rowOff>
    </xdr:from>
    <xdr:ext cx="4329454" cy="5039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70CD75D0-5C4D-4515-A8E9-A1A7D25E7785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70CD75D0-5C4D-4515-A8E9-A1A7D25E7785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13</xdr:col>
      <xdr:colOff>0</xdr:colOff>
      <xdr:row>44</xdr:row>
      <xdr:rowOff>0</xdr:rowOff>
    </xdr:from>
    <xdr:ext cx="1892248" cy="3803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E363C9C7-4C3D-4349-B506-E6C8D041AB74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E363C9C7-4C3D-4349-B506-E6C8D041AB74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A220"/>
  <sheetViews>
    <sheetView tabSelected="1" topLeftCell="A47" zoomScale="90" zoomScaleNormal="90" workbookViewId="0">
      <selection activeCell="F65" sqref="F65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4">
        <v>1</v>
      </c>
      <c r="E5" s="74">
        <v>2</v>
      </c>
      <c r="F5" s="74">
        <v>3</v>
      </c>
      <c r="G5" s="2">
        <v>4</v>
      </c>
      <c r="H5" s="2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2</v>
      </c>
      <c r="C6">
        <v>0.51</v>
      </c>
      <c r="D6">
        <v>0.505</v>
      </c>
      <c r="E6">
        <v>0.502</v>
      </c>
      <c r="F6" s="73">
        <v>0.499</v>
      </c>
      <c r="G6">
        <v>0.496</v>
      </c>
      <c r="H6">
        <v>0.49299999999999999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2.5</v>
      </c>
      <c r="C7">
        <v>0.59299999999999997</v>
      </c>
      <c r="D7">
        <v>0.58799999999999997</v>
      </c>
      <c r="E7">
        <v>0.58299999999999996</v>
      </c>
      <c r="F7" s="73">
        <v>0.57899999999999996</v>
      </c>
      <c r="G7">
        <v>0.57499999999999996</v>
      </c>
      <c r="H7">
        <v>0.57099999999999995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3.33</v>
      </c>
      <c r="C8">
        <v>0.71</v>
      </c>
      <c r="D8">
        <v>0.70199999999999996</v>
      </c>
      <c r="E8">
        <v>0.69499999999999995</v>
      </c>
      <c r="F8" s="73">
        <v>0.68899999999999995</v>
      </c>
      <c r="G8">
        <v>0.68300000000000005</v>
      </c>
      <c r="H8">
        <v>0.67900000000000005</v>
      </c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5</v>
      </c>
      <c r="C9">
        <v>0.88500000000000001</v>
      </c>
      <c r="D9">
        <v>0.873</v>
      </c>
      <c r="E9">
        <v>0.86199999999999999</v>
      </c>
      <c r="F9" s="73">
        <v>0.85299999999999998</v>
      </c>
      <c r="G9">
        <v>0.84399999999999997</v>
      </c>
      <c r="H9">
        <v>0.83699999999999997</v>
      </c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73"/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77.60869565217385</v>
      </c>
      <c r="I23">
        <f t="shared" ref="I23:I37" si="0">B6</f>
        <v>2</v>
      </c>
      <c r="J23" s="51">
        <f>$D$25*I23/(I23+$D$24)</f>
        <v>0.5097169866255139</v>
      </c>
      <c r="K23">
        <f>I23/I23</f>
        <v>1</v>
      </c>
      <c r="L23">
        <f>J23/J23</f>
        <v>1</v>
      </c>
      <c r="M23">
        <f t="shared" ref="M23:M37" si="1">I23*K23</f>
        <v>2</v>
      </c>
      <c r="N23">
        <f t="shared" ref="N23:N37" si="2">J23*L23</f>
        <v>0.5097169866255139</v>
      </c>
      <c r="O23">
        <f t="shared" ref="O23:O35" si="3">IFERROR(M23,NA())</f>
        <v>2</v>
      </c>
      <c r="P23">
        <f t="shared" ref="P23:P37" si="4">IFERROR(N23,NA())</f>
        <v>0.5097169866255139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4.8200833109964023</v>
      </c>
      <c r="H24">
        <f>(C7/2-C7)/SLOPE(C7:R7,C5:R5)</f>
        <v>67.82679738562085</v>
      </c>
      <c r="I24">
        <f t="shared" si="0"/>
        <v>2.5</v>
      </c>
      <c r="J24" s="51">
        <f t="shared" ref="J24:J37" si="5">$D$25*I24/(I24+$D$24)</f>
        <v>0.59362581102626344</v>
      </c>
      <c r="K24">
        <f t="shared" ref="K24:L37" si="6">I24/I24</f>
        <v>1</v>
      </c>
      <c r="L24">
        <f t="shared" si="6"/>
        <v>1</v>
      </c>
      <c r="M24">
        <f t="shared" si="1"/>
        <v>2.5</v>
      </c>
      <c r="N24">
        <f t="shared" si="2"/>
        <v>0.59362581102626344</v>
      </c>
      <c r="O24">
        <f t="shared" si="3"/>
        <v>2.5</v>
      </c>
      <c r="P24">
        <f t="shared" si="4"/>
        <v>0.59362581102626344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1.7381561569080217</v>
      </c>
      <c r="I25">
        <f t="shared" si="0"/>
        <v>3.33</v>
      </c>
      <c r="J25" s="51">
        <f t="shared" si="5"/>
        <v>0.71018415169992699</v>
      </c>
      <c r="K25">
        <f t="shared" si="6"/>
        <v>1</v>
      </c>
      <c r="L25">
        <f t="shared" si="6"/>
        <v>1</v>
      </c>
      <c r="M25">
        <f t="shared" si="1"/>
        <v>3.33</v>
      </c>
      <c r="N25">
        <f t="shared" si="2"/>
        <v>0.71018415169992699</v>
      </c>
      <c r="O25">
        <f t="shared" si="3"/>
        <v>3.33</v>
      </c>
      <c r="P25">
        <f t="shared" si="4"/>
        <v>0.71018415169992699</v>
      </c>
    </row>
    <row r="26" spans="1:157">
      <c r="I26">
        <f t="shared" si="0"/>
        <v>5</v>
      </c>
      <c r="J26" s="51">
        <f t="shared" si="5"/>
        <v>0.88500071835523897</v>
      </c>
      <c r="K26">
        <f t="shared" si="6"/>
        <v>1</v>
      </c>
      <c r="L26">
        <f t="shared" si="6"/>
        <v>1</v>
      </c>
      <c r="M26">
        <f t="shared" si="1"/>
        <v>5</v>
      </c>
      <c r="N26">
        <f t="shared" si="2"/>
        <v>0.88500071835523897</v>
      </c>
      <c r="O26">
        <f t="shared" si="3"/>
        <v>5</v>
      </c>
      <c r="P26">
        <f t="shared" si="4"/>
        <v>0.88500071835523897</v>
      </c>
    </row>
    <row r="27" spans="1:157">
      <c r="B27" s="52" t="s">
        <v>91</v>
      </c>
      <c r="I27">
        <f t="shared" si="0"/>
        <v>0</v>
      </c>
      <c r="J27" s="51">
        <f t="shared" si="5"/>
        <v>0</v>
      </c>
      <c r="K27" t="e">
        <f t="shared" si="6"/>
        <v>#DIV/0!</v>
      </c>
      <c r="L27" t="e">
        <f t="shared" si="6"/>
        <v>#DIV/0!</v>
      </c>
      <c r="M27" t="e">
        <f t="shared" si="1"/>
        <v>#DIV/0!</v>
      </c>
      <c r="N27" t="e">
        <f t="shared" si="2"/>
        <v>#DIV/0!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51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77.60869565217385</v>
      </c>
      <c r="I29">
        <f t="shared" si="0"/>
        <v>0</v>
      </c>
      <c r="J29" s="5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5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5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5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5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5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16">
      <c r="C40" s="4" t="s">
        <v>47</v>
      </c>
      <c r="D40" s="54">
        <v>4.5618133950584712</v>
      </c>
      <c r="E40" s="6"/>
      <c r="F40" s="55">
        <v>1.6812731890554473</v>
      </c>
      <c r="G40" s="6"/>
      <c r="H40" s="7">
        <v>105.18531985357026</v>
      </c>
      <c r="I40" s="8"/>
      <c r="J40" s="24">
        <f>'Non-competitive'!BJ1</f>
        <v>1.1563308040599402E-4</v>
      </c>
      <c r="K40" s="82">
        <f>(J40/(L40-M40))^0.5</f>
        <v>2.3465585784697963E-3</v>
      </c>
      <c r="L40" s="18">
        <f>'Non-competitive'!B52</f>
        <v>24</v>
      </c>
      <c r="M40" s="19">
        <v>3</v>
      </c>
      <c r="N40" s="15">
        <f>L40*(LOG(J40/L40))+(M40*LOG(L40))</f>
        <v>-123.4704657916366</v>
      </c>
    </row>
    <row r="41" spans="3:16">
      <c r="C41" s="4" t="s">
        <v>49</v>
      </c>
      <c r="D41" s="56">
        <v>4.393658099942539</v>
      </c>
      <c r="E41" s="9"/>
      <c r="F41" s="57">
        <v>1.6443788391605374</v>
      </c>
      <c r="G41" s="9"/>
      <c r="H41" s="10">
        <v>61.543894968797794</v>
      </c>
      <c r="I41" s="11"/>
      <c r="J41" s="25">
        <f>Competitive!BJ1</f>
        <v>3.1764992980453104E-4</v>
      </c>
      <c r="K41" s="83">
        <f t="shared" ref="K41:K44" si="7">(J41/(L41-M41))^0.5</f>
        <v>3.8892399172009299E-3</v>
      </c>
      <c r="L41" s="20">
        <f>L40</f>
        <v>24</v>
      </c>
      <c r="M41" s="21">
        <v>3</v>
      </c>
      <c r="N41" s="12">
        <f>L41*(LOG(J41/L41))+(M41*LOG(L41))</f>
        <v>-112.93766574716118</v>
      </c>
    </row>
    <row r="42" spans="3:16">
      <c r="C42" s="4" t="s">
        <v>48</v>
      </c>
      <c r="D42" s="56">
        <v>4.8110531638803486</v>
      </c>
      <c r="E42" s="9"/>
      <c r="F42" s="57">
        <v>1.7332412705663196</v>
      </c>
      <c r="G42" s="9"/>
      <c r="H42" s="10">
        <v>44.295544378666236</v>
      </c>
      <c r="I42" s="11"/>
      <c r="J42" s="25">
        <f>Uncompetitive!BJ1</f>
        <v>1.6936882613630912E-5</v>
      </c>
      <c r="K42" s="83">
        <f t="shared" si="7"/>
        <v>8.9806359446127767E-4</v>
      </c>
      <c r="L42" s="20">
        <f>L41</f>
        <v>24</v>
      </c>
      <c r="M42" s="21">
        <v>3</v>
      </c>
      <c r="N42" s="12">
        <f>L42*(LOG(J42/L42))+(M42*LOG(L42))</f>
        <v>-143.49243261535693</v>
      </c>
    </row>
    <row r="43" spans="3:16">
      <c r="C43" s="4" t="s">
        <v>50</v>
      </c>
      <c r="D43" s="56">
        <v>4.8107148715676642</v>
      </c>
      <c r="E43" s="9"/>
      <c r="F43" s="57">
        <v>1.7331611882090223</v>
      </c>
      <c r="G43" s="9"/>
      <c r="H43" s="10">
        <v>102887.76990096622</v>
      </c>
      <c r="I43" s="75">
        <v>44.334471304202232</v>
      </c>
      <c r="J43" s="25">
        <f>'Mixed Non-competitive'!BJ1</f>
        <v>1.6938071292973078E-5</v>
      </c>
      <c r="K43" s="83">
        <f t="shared" si="7"/>
        <v>9.2027363574572417E-4</v>
      </c>
      <c r="L43" s="20">
        <f>L42</f>
        <v>24</v>
      </c>
      <c r="M43" s="21">
        <v>4</v>
      </c>
      <c r="N43" s="12">
        <f>L43*(LOG(J43/L43))+(M43*LOG(L43))</f>
        <v>-142.11148987832661</v>
      </c>
    </row>
    <row r="44" spans="3:16">
      <c r="C44" s="4" t="s">
        <v>51</v>
      </c>
      <c r="D44" s="58">
        <v>4.8281042567113408</v>
      </c>
      <c r="E44" s="59">
        <v>3.1847769453287431</v>
      </c>
      <c r="F44" s="59">
        <v>1.7394532046982885</v>
      </c>
      <c r="G44" s="59">
        <v>1.1469471001422635</v>
      </c>
      <c r="H44" s="13">
        <v>11.773671338334314</v>
      </c>
      <c r="I44" s="14"/>
      <c r="J44" s="26">
        <f>'Modifier equation'!BJ1</f>
        <v>1.9675398397337169E-6</v>
      </c>
      <c r="K44" s="84">
        <f t="shared" si="7"/>
        <v>3.2179920510628634E-4</v>
      </c>
      <c r="L44" s="22">
        <f>L43</f>
        <v>24</v>
      </c>
      <c r="M44" s="23">
        <v>5</v>
      </c>
      <c r="N44" s="16">
        <f>L44*(LOG(J44/L44))+(M44*LOG(L44))</f>
        <v>-163.16984875413635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5">
        <f>MIN('Non-competitive'!AB21:AB260)</f>
        <v>-5.8397823762559309E-3</v>
      </c>
      <c r="O51" s="85">
        <f>MIN(Competitive!AB21:AB260)</f>
        <v>-9.7398927737234464E-3</v>
      </c>
      <c r="P51" s="85">
        <f>MIN(Uncompetitive!AB21:AB260)</f>
        <v>-1.7387485138254943E-3</v>
      </c>
      <c r="Q51" s="85">
        <f>MIN('Mixed Non-competitive'!AB21:AB260)</f>
        <v>-1.7290332650763407E-3</v>
      </c>
      <c r="R51" s="85">
        <f>MIN('Modifier equation'!AB21:AB260)</f>
        <v>-5.0186133623231211E-4</v>
      </c>
    </row>
    <row r="52" spans="1:18">
      <c r="C52" s="4"/>
      <c r="D52" s="57"/>
      <c r="K52" s="21"/>
      <c r="L52" s="10"/>
      <c r="M52" s="4" t="s">
        <v>93</v>
      </c>
      <c r="N52" s="85">
        <f>_xlfn.QUARTILE.INC('Non-competitive'!AB21:AB260, 1)</f>
        <v>-1.6468434733570014E-3</v>
      </c>
      <c r="O52" s="85">
        <f>_xlfn.QUARTILE.INC(Competitive!AB21:AB260,1)</f>
        <v>-1.6122853878719479E-3</v>
      </c>
      <c r="P52" s="85">
        <f>_xlfn.QUARTILE.INC(Uncompetitive!AB21:AB260,1)</f>
        <v>-3.555971185430773E-4</v>
      </c>
      <c r="Q52" s="85">
        <f>_xlfn.QUARTILE.INC('Mixed Non-competitive'!AB21:AB260,1)</f>
        <v>-3.5590763453417773E-4</v>
      </c>
      <c r="R52" s="85">
        <f>_xlfn.QUARTILE.INC('Modifier equation'!AB21:AB260,1)</f>
        <v>-2.4048195007339568E-4</v>
      </c>
    </row>
    <row r="53" spans="1:18">
      <c r="C53" s="4"/>
      <c r="D53" s="57"/>
      <c r="K53" s="21"/>
      <c r="L53" s="10"/>
      <c r="M53" s="4" t="s">
        <v>94</v>
      </c>
      <c r="N53" s="85">
        <f>_xlfn.QUARTILE.INC('Non-competitive'!AB21:AB260, 2)</f>
        <v>7.4700574213376614E-4</v>
      </c>
      <c r="O53" s="85">
        <f>_xlfn.QUARTILE.INC(Competitive!AB21:AB260, 2)</f>
        <v>5.769366606851456E-4</v>
      </c>
      <c r="P53" s="85">
        <f>_xlfn.QUARTILE.INC(Uncompetitive!AB21:AB260, 2)</f>
        <v>2.0066054936623834E-4</v>
      </c>
      <c r="Q53" s="85">
        <f>_xlfn.QUARTILE.INC('Mixed Non-competitive'!AB21:AB260, 2)</f>
        <v>1.978268032704622E-4</v>
      </c>
      <c r="R53" s="85">
        <f>_xlfn.QUARTILE.INC('Modifier equation'!AB21:AB260, 2)</f>
        <v>-2.3172102912916159E-5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5">
        <f>_xlfn.QUARTILE.INC('Non-competitive'!AB21:AB260, 3)</f>
        <v>1.6403828969503986E-3</v>
      </c>
      <c r="O54" s="85">
        <f>_xlfn.QUARTILE.INC(Competitive!AB21:AB260, 3)</f>
        <v>2.3562146212277313E-3</v>
      </c>
      <c r="P54" s="85">
        <f>_xlfn.QUARTILE.INC(Uncompetitive!AB21:AB260, 3)</f>
        <v>6.1515398990000247E-4</v>
      </c>
      <c r="Q54" s="85">
        <f>_xlfn.QUARTILE.INC('Mixed Non-competitive'!AB21:AB260, 3)</f>
        <v>6.1596746590397711E-4</v>
      </c>
      <c r="R54" s="85">
        <f>_xlfn.QUARTILE.INC('Modifier equation'!AB21:AB260, 3)</f>
        <v>1.7396361183619202E-4</v>
      </c>
    </row>
    <row r="55" spans="1:18">
      <c r="C55" s="4"/>
      <c r="D55" s="57"/>
      <c r="E55" t="s">
        <v>97</v>
      </c>
      <c r="F55" s="21">
        <f>N52</f>
        <v>-1.6468434733570014E-3</v>
      </c>
      <c r="G55" s="21">
        <f>O52</f>
        <v>-1.6122853878719479E-3</v>
      </c>
      <c r="H55" s="21">
        <f>P52</f>
        <v>-3.555971185430773E-4</v>
      </c>
      <c r="I55" s="21">
        <f>Q52</f>
        <v>-3.5590763453417773E-4</v>
      </c>
      <c r="J55" s="21">
        <f>R52</f>
        <v>-2.4048195007339568E-4</v>
      </c>
      <c r="K55" s="21"/>
      <c r="L55" s="10"/>
      <c r="M55" s="4" t="s">
        <v>96</v>
      </c>
      <c r="N55" s="85">
        <f>MAX('Non-competitive'!AB21:AB260)</f>
        <v>2.9522168118107928E-3</v>
      </c>
      <c r="O55" s="85">
        <f>MAX(Competitive!AB21:AB260)</f>
        <v>6.2183315956815255E-3</v>
      </c>
      <c r="P55" s="85">
        <f>MAX(Uncompetitive!AB21:AB260)</f>
        <v>1.4423467972957127E-3</v>
      </c>
      <c r="Q55" s="85">
        <f>MAX('Mixed Non-competitive'!AB21:AB260)</f>
        <v>1.4405625137356992E-3</v>
      </c>
      <c r="R55" s="85">
        <f>MAX('Modifier equation'!AB21:AB260)</f>
        <v>6.0446230961441749E-4</v>
      </c>
    </row>
    <row r="56" spans="1:18">
      <c r="C56" s="4"/>
      <c r="D56" s="57"/>
      <c r="E56" t="s">
        <v>98</v>
      </c>
      <c r="F56" s="21">
        <f>N51</f>
        <v>-5.8397823762559309E-3</v>
      </c>
      <c r="G56" s="21">
        <f>O51</f>
        <v>-9.7398927737234464E-3</v>
      </c>
      <c r="H56" s="21">
        <f>P51</f>
        <v>-1.7387485138254943E-3</v>
      </c>
      <c r="I56" s="21">
        <f>Q51</f>
        <v>-1.7290332650763407E-3</v>
      </c>
      <c r="J56" s="21">
        <f>R51</f>
        <v>-5.0186133623231211E-4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7.4700574213376614E-4</v>
      </c>
      <c r="G57" s="21">
        <f>O53</f>
        <v>5.769366606851456E-4</v>
      </c>
      <c r="H57" s="21">
        <f>P53</f>
        <v>2.0066054936623834E-4</v>
      </c>
      <c r="I57" s="21">
        <f>Q53</f>
        <v>1.978268032704622E-4</v>
      </c>
      <c r="J57" s="21">
        <f>R53</f>
        <v>-2.3172102912916159E-5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2.9522168118107928E-3</v>
      </c>
      <c r="G58" s="21">
        <f>O55</f>
        <v>6.2183315956815255E-3</v>
      </c>
      <c r="H58" s="21">
        <f>P55</f>
        <v>1.4423467972957127E-3</v>
      </c>
      <c r="I58" s="21">
        <f>Q55</f>
        <v>1.4405625137356992E-3</v>
      </c>
      <c r="J58" s="21">
        <f>R55</f>
        <v>6.0446230961441749E-4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1.6403828969503986E-3</v>
      </c>
      <c r="G59" s="21">
        <f>O54</f>
        <v>2.3562146212277313E-3</v>
      </c>
      <c r="H59" s="21">
        <f>P54</f>
        <v>6.1515398990000247E-4</v>
      </c>
      <c r="I59" s="21">
        <f>Q54</f>
        <v>6.1596746590397711E-4</v>
      </c>
      <c r="J59" s="21">
        <f>R54</f>
        <v>1.7396361183619202E-4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8"/>
      <c r="M63" s="78"/>
      <c r="N63" s="78"/>
      <c r="O63" s="78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8"/>
      <c r="M64" s="78"/>
      <c r="N64" s="78"/>
      <c r="O64" s="78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8"/>
      <c r="M65" s="78"/>
      <c r="N65" s="78"/>
      <c r="O65" s="78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8"/>
      <c r="M66" s="78"/>
      <c r="N66" s="78"/>
      <c r="O66" s="78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8"/>
      <c r="M67" s="78"/>
      <c r="N67" s="78"/>
      <c r="O67" s="78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8"/>
      <c r="M68" s="78"/>
      <c r="N68" s="78"/>
      <c r="O68" s="78"/>
    </row>
    <row r="69" spans="1:15">
      <c r="A69" s="70"/>
      <c r="B69" s="70" t="str">
        <f>D39</f>
        <v>Km</v>
      </c>
      <c r="C69" s="72">
        <f>D40</f>
        <v>4.5618133950584712</v>
      </c>
      <c r="D69" s="70"/>
      <c r="E69" s="70"/>
      <c r="F69" s="70"/>
      <c r="G69" s="70"/>
      <c r="H69" s="70"/>
      <c r="I69" s="70"/>
      <c r="J69" s="70"/>
      <c r="K69" s="70"/>
      <c r="L69" s="78"/>
      <c r="M69" s="78"/>
      <c r="N69" s="78"/>
      <c r="O69" s="78"/>
    </row>
    <row r="70" spans="1:15">
      <c r="A70" s="70"/>
      <c r="B70" s="70" t="str">
        <f>F39</f>
        <v>Vmax</v>
      </c>
      <c r="C70" s="72">
        <f>F40</f>
        <v>1.6812731890554473</v>
      </c>
      <c r="D70" s="70"/>
      <c r="E70" s="70"/>
      <c r="F70" s="70"/>
      <c r="G70" s="70"/>
      <c r="H70" s="70"/>
      <c r="I70" s="70"/>
      <c r="J70" s="70"/>
      <c r="K70" s="70"/>
      <c r="L70" s="78"/>
      <c r="M70" s="78"/>
      <c r="N70" s="78"/>
      <c r="O70" s="78"/>
    </row>
    <row r="71" spans="1:15">
      <c r="A71" s="70"/>
      <c r="B71" s="70" t="str">
        <f>H39</f>
        <v>Ki</v>
      </c>
      <c r="C71" s="70">
        <f>H40</f>
        <v>105.18531985357026</v>
      </c>
      <c r="D71" s="70"/>
      <c r="E71" s="70"/>
      <c r="F71" s="70"/>
      <c r="G71" s="70"/>
      <c r="H71" s="70"/>
      <c r="I71" s="70"/>
      <c r="J71" s="70"/>
      <c r="K71" s="70"/>
      <c r="L71" s="78"/>
      <c r="M71" s="78"/>
      <c r="N71" s="78"/>
      <c r="O71" s="78"/>
    </row>
    <row r="72" spans="1:15">
      <c r="A72" s="70"/>
      <c r="B72" s="70" t="str">
        <f>J39</f>
        <v>RSS</v>
      </c>
      <c r="C72" s="72">
        <f>J40</f>
        <v>1.1563308040599402E-4</v>
      </c>
      <c r="D72" s="70"/>
      <c r="E72" s="70"/>
      <c r="F72" s="70"/>
      <c r="G72" s="70"/>
      <c r="H72" s="70"/>
      <c r="I72" s="70"/>
      <c r="J72" s="70"/>
      <c r="K72" s="70"/>
      <c r="L72" s="78"/>
      <c r="M72" s="78"/>
      <c r="N72" s="78"/>
      <c r="O72" s="78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8"/>
      <c r="M73" s="78"/>
      <c r="N73" s="78"/>
      <c r="O73" s="78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8"/>
      <c r="M74" s="78"/>
      <c r="N74" s="78"/>
      <c r="O74" s="78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8"/>
      <c r="M75" s="78"/>
      <c r="N75" s="78"/>
      <c r="O75" s="78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8"/>
      <c r="M76" s="78"/>
      <c r="N76" s="78"/>
      <c r="O76" s="78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8"/>
      <c r="M77" s="78"/>
      <c r="N77" s="78"/>
      <c r="O77" s="78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8"/>
      <c r="M78" s="78"/>
      <c r="N78" s="78"/>
      <c r="O78" s="78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8"/>
      <c r="M79" s="78"/>
      <c r="N79" s="78"/>
      <c r="O79" s="78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8"/>
      <c r="M80" s="78"/>
      <c r="N80" s="78"/>
      <c r="O80" s="78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8"/>
      <c r="M81" s="78"/>
      <c r="N81" s="78"/>
      <c r="O81" s="78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8"/>
      <c r="M82" s="78"/>
      <c r="N82" s="78"/>
      <c r="O82" s="78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8"/>
      <c r="M83" s="78"/>
      <c r="N83" s="78"/>
      <c r="O83" s="78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8"/>
      <c r="M84" s="78"/>
      <c r="N84" s="78"/>
      <c r="O84" s="78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8"/>
      <c r="M85" s="78"/>
      <c r="N85" s="78"/>
      <c r="O85" s="78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8"/>
      <c r="M86" s="78"/>
      <c r="N86" s="78"/>
      <c r="O86" s="78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8"/>
      <c r="M87" s="78"/>
      <c r="N87" s="78"/>
      <c r="O87" s="78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8"/>
      <c r="M88" s="78"/>
      <c r="N88" s="78"/>
      <c r="O88" s="78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8"/>
      <c r="M89" s="78"/>
      <c r="N89" s="78"/>
      <c r="O89" s="78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8"/>
      <c r="M90" s="78"/>
      <c r="N90" s="78"/>
      <c r="O90" s="78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8"/>
      <c r="M91" s="78"/>
      <c r="N91" s="78"/>
      <c r="O91" s="78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/>
      <c r="M92" s="78"/>
      <c r="N92" s="78"/>
      <c r="O92" s="78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7"/>
      <c r="L93" s="77"/>
      <c r="M93" s="77"/>
      <c r="N93" s="77"/>
      <c r="O93" s="77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7"/>
      <c r="L94" s="77"/>
      <c r="M94" s="77"/>
      <c r="N94" s="77"/>
      <c r="O94" s="77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7"/>
      <c r="L95" s="77"/>
      <c r="M95" s="77"/>
      <c r="N95" s="77"/>
      <c r="O95" s="77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7"/>
      <c r="L96" s="77"/>
      <c r="M96" s="77"/>
      <c r="N96" s="77"/>
      <c r="O96" s="77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7"/>
      <c r="L97" s="77"/>
      <c r="M97" s="77"/>
      <c r="N97" s="77"/>
      <c r="O97" s="77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7"/>
      <c r="L98" s="77"/>
      <c r="M98" s="77"/>
      <c r="N98" s="77"/>
      <c r="O98" s="77"/>
    </row>
    <row r="99" spans="1:15">
      <c r="A99" s="63"/>
      <c r="B99" s="63" t="str">
        <f>B69</f>
        <v>Km</v>
      </c>
      <c r="C99" s="65">
        <f>D41</f>
        <v>4.393658099942539</v>
      </c>
      <c r="D99" s="63"/>
      <c r="E99" s="63"/>
      <c r="F99" s="63"/>
      <c r="G99" s="63"/>
      <c r="H99" s="63"/>
      <c r="I99" s="63"/>
      <c r="J99" s="63"/>
      <c r="K99" s="77"/>
      <c r="L99" s="77"/>
      <c r="M99" s="77"/>
      <c r="N99" s="77"/>
      <c r="O99" s="77"/>
    </row>
    <row r="100" spans="1:15">
      <c r="A100" s="63"/>
      <c r="B100" s="63" t="str">
        <f t="shared" ref="B100:B102" si="8">B70</f>
        <v>Vmax</v>
      </c>
      <c r="C100" s="65">
        <f>F41</f>
        <v>1.6443788391605374</v>
      </c>
      <c r="D100" s="63"/>
      <c r="E100" s="63"/>
      <c r="F100" s="63"/>
      <c r="G100" s="63"/>
      <c r="H100" s="63"/>
      <c r="I100" s="63"/>
      <c r="J100" s="63"/>
      <c r="K100" s="77"/>
      <c r="L100" s="77"/>
      <c r="M100" s="77"/>
      <c r="N100" s="77"/>
      <c r="O100" s="77"/>
    </row>
    <row r="101" spans="1:15">
      <c r="A101" s="63"/>
      <c r="B101" s="63" t="str">
        <f t="shared" si="8"/>
        <v>Ki</v>
      </c>
      <c r="C101" s="63">
        <f>H41</f>
        <v>61.543894968797794</v>
      </c>
      <c r="D101" s="63"/>
      <c r="E101" s="63"/>
      <c r="F101" s="63"/>
      <c r="G101" s="63"/>
      <c r="H101" s="63"/>
      <c r="I101" s="63"/>
      <c r="J101" s="63"/>
      <c r="K101" s="77"/>
      <c r="L101" s="77"/>
      <c r="M101" s="77"/>
      <c r="N101" s="77"/>
      <c r="O101" s="77"/>
    </row>
    <row r="102" spans="1:15">
      <c r="A102" s="63"/>
      <c r="B102" s="63" t="str">
        <f t="shared" si="8"/>
        <v>RSS</v>
      </c>
      <c r="C102" s="65">
        <f>J41</f>
        <v>3.1764992980453104E-4</v>
      </c>
      <c r="D102" s="63"/>
      <c r="E102" s="63"/>
      <c r="F102" s="63"/>
      <c r="G102" s="63"/>
      <c r="H102" s="63"/>
      <c r="I102" s="63"/>
      <c r="J102" s="63"/>
      <c r="K102" s="77"/>
      <c r="L102" s="77"/>
      <c r="M102" s="77"/>
      <c r="N102" s="77"/>
      <c r="O102" s="77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7"/>
      <c r="L103" s="77"/>
      <c r="M103" s="77"/>
      <c r="N103" s="77"/>
      <c r="O103" s="77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7"/>
      <c r="L104" s="77"/>
      <c r="M104" s="77"/>
      <c r="N104" s="77"/>
      <c r="O104" s="77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7"/>
      <c r="L105" s="77"/>
      <c r="M105" s="77"/>
      <c r="N105" s="77"/>
      <c r="O105" s="77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7"/>
      <c r="L106" s="77"/>
      <c r="M106" s="77"/>
      <c r="N106" s="77"/>
      <c r="O106" s="77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7"/>
      <c r="L107" s="77"/>
      <c r="M107" s="77"/>
      <c r="N107" s="77"/>
      <c r="O107" s="77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7"/>
      <c r="L108" s="77"/>
      <c r="M108" s="77"/>
      <c r="N108" s="77"/>
      <c r="O108" s="77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7"/>
      <c r="L109" s="77"/>
      <c r="M109" s="77"/>
      <c r="N109" s="77"/>
      <c r="O109" s="77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7"/>
      <c r="L110" s="77"/>
      <c r="M110" s="77"/>
      <c r="N110" s="77"/>
      <c r="O110" s="77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7"/>
      <c r="L111" s="77"/>
      <c r="M111" s="77"/>
      <c r="N111" s="77"/>
      <c r="O111" s="77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7"/>
      <c r="L112" s="77"/>
      <c r="M112" s="77"/>
      <c r="N112" s="77"/>
      <c r="O112" s="77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7"/>
      <c r="L113" s="77"/>
      <c r="M113" s="77"/>
      <c r="N113" s="77"/>
      <c r="O113" s="77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7"/>
      <c r="L114" s="77"/>
      <c r="M114" s="77"/>
      <c r="N114" s="77"/>
      <c r="O114" s="77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7"/>
      <c r="L115" s="77"/>
      <c r="M115" s="77"/>
      <c r="N115" s="77"/>
      <c r="O115" s="77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7"/>
      <c r="L116" s="77"/>
      <c r="M116" s="77"/>
      <c r="N116" s="77"/>
      <c r="O116" s="77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7"/>
      <c r="L117" s="77"/>
      <c r="M117" s="77"/>
      <c r="N117" s="77"/>
      <c r="O117" s="77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7"/>
      <c r="L118" s="77"/>
      <c r="M118" s="77"/>
      <c r="N118" s="77"/>
      <c r="O118" s="77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7"/>
      <c r="L119" s="77"/>
      <c r="M119" s="77"/>
      <c r="N119" s="77"/>
      <c r="O119" s="77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7"/>
      <c r="L120" s="77"/>
      <c r="M120" s="77"/>
      <c r="N120" s="77"/>
      <c r="O120" s="77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7"/>
      <c r="L121" s="77"/>
      <c r="M121" s="77"/>
      <c r="N121" s="77"/>
      <c r="O121" s="77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7"/>
      <c r="L122" s="77"/>
      <c r="M122" s="77"/>
      <c r="N122" s="77"/>
      <c r="O122" s="77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>
        <f>D42</f>
        <v>4.8110531638803486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 t="shared" ref="B130:B132" si="9">B100</f>
        <v>Vmax</v>
      </c>
      <c r="C130" s="68">
        <f>F42</f>
        <v>1.7332412705663196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 t="shared" si="9"/>
        <v>Ki</v>
      </c>
      <c r="C131" s="66">
        <f>H42</f>
        <v>44.295544378666236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 t="shared" si="9"/>
        <v>RSS</v>
      </c>
      <c r="C132" s="68">
        <f>J42</f>
        <v>1.6936882613630912E-5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>
        <f>D43</f>
        <v>4.8107148715676642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 t="shared" ref="B160:B161" si="10">B130</f>
        <v>Vmax</v>
      </c>
      <c r="C160" s="62">
        <f>F43</f>
        <v>1.7331611882090223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 t="shared" si="10"/>
        <v>Ki</v>
      </c>
      <c r="C161" s="60">
        <f>H43</f>
        <v>102887.76990096622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>
        <f>I43</f>
        <v>44.334471304202232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1.6938071292973078E-5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>
      <c r="A184" s="77"/>
      <c r="B184" s="79" t="s">
        <v>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>
      <c r="A189" s="77"/>
      <c r="B189" s="77" t="str">
        <f>D39</f>
        <v>Km</v>
      </c>
      <c r="C189" s="80">
        <f>D44</f>
        <v>4.8281042567113408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>
      <c r="A190" s="77"/>
      <c r="B190" s="77" t="str">
        <f>E39</f>
        <v>Km2</v>
      </c>
      <c r="C190" s="80">
        <f>E44</f>
        <v>3.1847769453287431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>
      <c r="A191" s="77"/>
      <c r="B191" s="77" t="str">
        <f>F39</f>
        <v>Vmax</v>
      </c>
      <c r="C191" s="80">
        <f>F44</f>
        <v>1.7394532046982885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>
      <c r="A192" s="77"/>
      <c r="B192" s="77" t="str">
        <f>G39</f>
        <v>Vmax2</v>
      </c>
      <c r="C192" s="77">
        <f>G44</f>
        <v>1.1469471001422635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>
      <c r="A193" s="77"/>
      <c r="B193" s="77" t="str">
        <f>H39</f>
        <v>Ki</v>
      </c>
      <c r="C193" s="77">
        <f>H44</f>
        <v>11.773671338334314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>
      <c r="A194" s="77"/>
      <c r="B194" s="77" t="str">
        <f>J39</f>
        <v>RSS</v>
      </c>
      <c r="C194" s="80">
        <f>J44</f>
        <v>1.9675398397337169E-6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7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7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7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7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7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7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1:17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1:17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1:17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1:17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1:1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1:17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2.7444367291604665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2.7444367291604665</v>
      </c>
      <c r="AF6" s="33"/>
      <c r="AG6" s="33"/>
      <c r="AH6" s="33"/>
    </row>
    <row r="7" spans="1:48" ht="13">
      <c r="A7" s="38">
        <f>'Raw data and fitting summary'!B6</f>
        <v>2</v>
      </c>
      <c r="B7" s="39"/>
      <c r="C7" s="38">
        <f>'Raw data and fitting summary'!C6</f>
        <v>0.51</v>
      </c>
      <c r="D7" s="33">
        <f>IFERROR(A7/C7,)</f>
        <v>3.9215686274509802</v>
      </c>
      <c r="E7" s="33">
        <f t="shared" ref="E7:E21" si="0">1/C7</f>
        <v>1.9607843137254901</v>
      </c>
      <c r="J7" s="37" t="s">
        <v>62</v>
      </c>
      <c r="K7" s="33">
        <f>((F29-F37)/(F36-F28))</f>
        <v>2.7658209317826454</v>
      </c>
      <c r="L7" s="33">
        <f>((F33-F37)/(F36-F32))</f>
        <v>2.7872695446536864</v>
      </c>
      <c r="M7" s="33"/>
      <c r="N7" s="33"/>
      <c r="AD7" s="37" t="s">
        <v>62</v>
      </c>
      <c r="AE7" s="33">
        <f t="shared" ref="AE7:AR19" si="1">IFERROR(K7,"")</f>
        <v>2.7658209317826454</v>
      </c>
      <c r="AF7" s="33">
        <f t="shared" si="1"/>
        <v>2.7872695446536864</v>
      </c>
      <c r="AG7" s="33"/>
      <c r="AH7" s="33"/>
    </row>
    <row r="8" spans="1:48" ht="13">
      <c r="A8" s="38">
        <f>'Raw data and fitting summary'!B7</f>
        <v>2.5</v>
      </c>
      <c r="B8" s="39"/>
      <c r="C8" s="38">
        <f>'Raw data and fitting summary'!C7</f>
        <v>0.59299999999999997</v>
      </c>
      <c r="D8" s="33">
        <f t="shared" ref="D8:D21" si="2">A8/C8</f>
        <v>4.2158516020236085</v>
      </c>
      <c r="E8" s="33">
        <f t="shared" si="0"/>
        <v>1.6863406408094437</v>
      </c>
      <c r="J8" s="37" t="s">
        <v>63</v>
      </c>
      <c r="K8" s="33">
        <f>((F29-F41)/(F40-F28))</f>
        <v>2.7694693696687707</v>
      </c>
      <c r="L8" s="33">
        <f>((F33-F41)/(F40-F32))</f>
        <v>2.7819856899229229</v>
      </c>
      <c r="M8" s="33">
        <f>((F37-F41)/(F40-F36))</f>
        <v>2.7767334750408468</v>
      </c>
      <c r="N8" s="33"/>
      <c r="AD8" s="37" t="s">
        <v>63</v>
      </c>
      <c r="AE8" s="33">
        <f t="shared" si="1"/>
        <v>2.7694693696687707</v>
      </c>
      <c r="AF8" s="33">
        <f t="shared" si="1"/>
        <v>2.7819856899229229</v>
      </c>
      <c r="AG8" s="33">
        <f t="shared" si="1"/>
        <v>2.7767334750408468</v>
      </c>
      <c r="AH8" s="33"/>
    </row>
    <row r="9" spans="1:48" ht="13">
      <c r="A9" s="38">
        <f>'Raw data and fitting summary'!B8</f>
        <v>3.33</v>
      </c>
      <c r="B9" s="39"/>
      <c r="C9" s="38">
        <f>'Raw data and fitting summary'!C8</f>
        <v>0.71</v>
      </c>
      <c r="D9" s="33">
        <f t="shared" si="2"/>
        <v>4.6901408450704229</v>
      </c>
      <c r="E9" s="33">
        <f t="shared" si="0"/>
        <v>1.4084507042253522</v>
      </c>
      <c r="J9" s="37" t="s">
        <v>64</v>
      </c>
      <c r="K9" s="33" t="e">
        <f>((F29-F45)/(F44-F28))</f>
        <v>#DIV/0!</v>
      </c>
      <c r="L9" s="33" t="e">
        <f>((F33-F45)/(F44-F32))</f>
        <v>#DIV/0!</v>
      </c>
      <c r="M9" s="33" t="e">
        <f>((F37-F45)/(F44-F36))</f>
        <v>#DIV/0!</v>
      </c>
      <c r="N9" s="33" t="e">
        <f>((F41-F45)/(F44-F40))</f>
        <v>#DIV/0!</v>
      </c>
      <c r="AD9" s="37" t="s">
        <v>64</v>
      </c>
      <c r="AE9" s="33" t="str">
        <f t="shared" si="1"/>
        <v/>
      </c>
      <c r="AF9" s="33" t="str">
        <f t="shared" si="1"/>
        <v/>
      </c>
      <c r="AG9" s="33" t="str">
        <f t="shared" si="1"/>
        <v/>
      </c>
      <c r="AH9" s="33" t="str">
        <f t="shared" si="1"/>
        <v/>
      </c>
    </row>
    <row r="10" spans="1:48" ht="13">
      <c r="A10" s="38">
        <f>'Raw data and fitting summary'!B9</f>
        <v>5</v>
      </c>
      <c r="B10" s="39"/>
      <c r="C10" s="38">
        <f>'Raw data and fitting summary'!C9</f>
        <v>0.88500000000000001</v>
      </c>
      <c r="D10" s="33">
        <f t="shared" si="2"/>
        <v>5.6497175141242941</v>
      </c>
      <c r="E10" s="33">
        <f t="shared" si="0"/>
        <v>1.1299435028248588</v>
      </c>
      <c r="J10" s="37" t="s">
        <v>65</v>
      </c>
      <c r="K10" s="33" t="e">
        <f>((F29-F49)/(F48-F28))</f>
        <v>#DIV/0!</v>
      </c>
      <c r="L10" s="33" t="e">
        <f>((F33-F49)/(F48-F32))</f>
        <v>#DIV/0!</v>
      </c>
      <c r="M10" s="33" t="e">
        <f>((F37-F49)/(F48-F36))</f>
        <v>#DIV/0!</v>
      </c>
      <c r="N10" s="33" t="e">
        <f>((F41-F49)/(F48-F40))</f>
        <v>#DIV/0!</v>
      </c>
      <c r="O10" s="33" t="e">
        <f>((F45-F49)/(F48-F44))</f>
        <v>#DIV/0!</v>
      </c>
      <c r="AD10" s="37" t="s">
        <v>65</v>
      </c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</row>
    <row r="11" spans="1:48" ht="13">
      <c r="A11" s="38">
        <f>'Raw data and fitting summary'!B10</f>
        <v>0</v>
      </c>
      <c r="B11" s="39"/>
      <c r="C11" s="38">
        <f>'Raw data and fitting summary'!C10</f>
        <v>0</v>
      </c>
      <c r="D11" s="33" t="e">
        <f t="shared" si="2"/>
        <v>#DIV/0!</v>
      </c>
      <c r="E11" s="33" t="e">
        <f t="shared" si="0"/>
        <v>#DIV/0!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</v>
      </c>
      <c r="B12" s="39"/>
      <c r="C12" s="38">
        <f>'Raw data and fitting summary'!C11</f>
        <v>0</v>
      </c>
      <c r="D12" s="33" t="e">
        <f t="shared" si="2"/>
        <v>#DIV/0!</v>
      </c>
      <c r="E12" s="33" t="e">
        <f t="shared" si="0"/>
        <v>#DIV/0!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2.7731014223548085</v>
      </c>
      <c r="AH25" s="40" t="s">
        <v>82</v>
      </c>
      <c r="AI25" s="41">
        <f>AF25*AF51</f>
        <v>4.8200833109964023</v>
      </c>
    </row>
    <row r="26" spans="1:48" ht="13">
      <c r="J26" s="32"/>
      <c r="K26" s="42"/>
      <c r="L26" s="32"/>
      <c r="AE26" s="42" t="s">
        <v>83</v>
      </c>
      <c r="AF26" s="32">
        <f>STDEV(AE6:AO15)</f>
        <v>1.518562260561405E-2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1.9607843137254901</v>
      </c>
      <c r="E28" s="29" t="s">
        <v>86</v>
      </c>
      <c r="F28" s="33">
        <f>LINEST(C28:C29,B28:B29,TRUE)</f>
        <v>-0.5</v>
      </c>
    </row>
    <row r="29" spans="1:48" ht="13">
      <c r="B29" s="33">
        <f>D7</f>
        <v>3.9215686274509802</v>
      </c>
      <c r="C29" s="33">
        <v>0</v>
      </c>
      <c r="E29" s="29" t="s">
        <v>87</v>
      </c>
      <c r="F29" s="33">
        <f>C28</f>
        <v>1.9607843137254901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1.6863406408094437</v>
      </c>
      <c r="E32" s="29" t="s">
        <v>86</v>
      </c>
      <c r="F32" s="33">
        <f>LINEST(C32:C33,B32:B33,TRUE)</f>
        <v>-0.40000000000000008</v>
      </c>
      <c r="J32" s="37" t="s">
        <v>61</v>
      </c>
      <c r="K32" s="33">
        <f>1/(((F33*F28)-(F29*F32))/(F28-F32))</f>
        <v>1.6990449438202238</v>
      </c>
      <c r="L32" s="33"/>
      <c r="M32" s="33"/>
      <c r="N32" s="33"/>
      <c r="AD32" s="37" t="s">
        <v>61</v>
      </c>
      <c r="AE32" s="33">
        <f>IFERROR(K32,"")</f>
        <v>1.6990449438202238</v>
      </c>
      <c r="AF32" s="33"/>
      <c r="AG32" s="33"/>
      <c r="AH32" s="33"/>
    </row>
    <row r="33" spans="1:49" ht="13">
      <c r="B33" s="33">
        <f>D8</f>
        <v>4.2158516020236085</v>
      </c>
      <c r="C33" s="33">
        <v>0</v>
      </c>
      <c r="E33" s="29" t="s">
        <v>87</v>
      </c>
      <c r="F33" s="33">
        <f>C32</f>
        <v>1.6863406408094437</v>
      </c>
      <c r="J33" s="37" t="s">
        <v>62</v>
      </c>
      <c r="K33" s="33">
        <f>1/(((F37*F28)-(F29*F36))/(F28-F36))</f>
        <v>1.7304814947897933</v>
      </c>
      <c r="L33" s="33">
        <f>1/(((F37*F32)-(F33*F36))/(F32-F36))</f>
        <v>1.7499869798187178</v>
      </c>
      <c r="M33" s="33"/>
      <c r="N33" s="33"/>
      <c r="AD33" s="37" t="s">
        <v>62</v>
      </c>
      <c r="AE33" s="33">
        <f t="shared" ref="AE33:AR45" si="3">IFERROR(K33,"")</f>
        <v>1.7304814947897933</v>
      </c>
      <c r="AF33" s="33">
        <f t="shared" si="3"/>
        <v>1.7499869798187178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1.7359615384615374</v>
      </c>
      <c r="L34" s="33">
        <f>1/(((F41*F32)-(F33*F40))/(F32-F40))</f>
        <v>1.7435382059800655</v>
      </c>
      <c r="M34" s="33">
        <f>1/(((F41*F36)-(F37*F40))/(F36-F40))</f>
        <v>1.7403507753545062</v>
      </c>
      <c r="N34" s="33"/>
      <c r="AD34" s="37" t="s">
        <v>63</v>
      </c>
      <c r="AE34" s="33">
        <f t="shared" si="3"/>
        <v>1.7359615384615374</v>
      </c>
      <c r="AF34" s="33">
        <f t="shared" si="3"/>
        <v>1.7435382059800655</v>
      </c>
      <c r="AG34" s="33">
        <f t="shared" si="3"/>
        <v>1.7403507753545062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 t="e">
        <f>1/(((F45*F28)-(F29*F44))/(F28-F44))</f>
        <v>#DIV/0!</v>
      </c>
      <c r="L35" s="33" t="e">
        <f>1/(((F45*F32)-(F33*F44))/(F32-F44))</f>
        <v>#DIV/0!</v>
      </c>
      <c r="M35" s="33" t="e">
        <f>1/(((F45*F36)-(F37*F44))/(F36-F44))</f>
        <v>#DIV/0!</v>
      </c>
      <c r="N35" s="33" t="e">
        <f>1/(((F45*F40)-(F41*F44))/(F40-F44))</f>
        <v>#DIV/0!</v>
      </c>
      <c r="AD35" s="37" t="s">
        <v>64</v>
      </c>
      <c r="AE35" s="33" t="str">
        <f t="shared" si="3"/>
        <v/>
      </c>
      <c r="AF35" s="33" t="str">
        <f t="shared" si="3"/>
        <v/>
      </c>
      <c r="AG35" s="33" t="str">
        <f t="shared" si="3"/>
        <v/>
      </c>
      <c r="AH35" s="33" t="str">
        <f t="shared" si="3"/>
        <v/>
      </c>
    </row>
    <row r="36" spans="1:49" ht="13">
      <c r="B36" s="33">
        <v>0</v>
      </c>
      <c r="C36" s="33">
        <f>E9</f>
        <v>1.4084507042253522</v>
      </c>
      <c r="E36" s="29" t="s">
        <v>86</v>
      </c>
      <c r="F36" s="33">
        <f>LINEST(C36:C37,B36:B37,TRUE)</f>
        <v>-0.3003003003003003</v>
      </c>
      <c r="J36" s="37" t="s">
        <v>65</v>
      </c>
      <c r="K36" s="33" t="e">
        <f>1/(((F49*F28)-(F29*F48))/(F28-F48))</f>
        <v>#DIV/0!</v>
      </c>
      <c r="L36" s="33" t="e">
        <f>1/(((F49*F32)-(F33*F48))/(F32-F48))</f>
        <v>#DIV/0!</v>
      </c>
      <c r="M36" s="33" t="e">
        <f>1/(((F49*F36)-(F37*F48))/(F36-F48))</f>
        <v>#DIV/0!</v>
      </c>
      <c r="N36" s="33" t="e">
        <f>1/(((F49*F40)-(F41*F48))/(F40-F48))</f>
        <v>#DIV/0!</v>
      </c>
      <c r="O36" s="33" t="e">
        <f>1/(((F49*F44)-(F45*F48))/(F44-F48))</f>
        <v>#DIV/0!</v>
      </c>
      <c r="AD36" s="37" t="s">
        <v>65</v>
      </c>
      <c r="AE36" s="33" t="str">
        <f t="shared" si="3"/>
        <v/>
      </c>
      <c r="AF36" s="33" t="str">
        <f t="shared" si="3"/>
        <v/>
      </c>
      <c r="AG36" s="33" t="str">
        <f t="shared" si="3"/>
        <v/>
      </c>
      <c r="AH36" s="33" t="str">
        <f t="shared" si="3"/>
        <v/>
      </c>
      <c r="AI36" s="33" t="str">
        <f t="shared" si="3"/>
        <v/>
      </c>
    </row>
    <row r="37" spans="1:49" ht="13">
      <c r="B37" s="33">
        <f>D9</f>
        <v>4.6901408450704229</v>
      </c>
      <c r="C37" s="33">
        <v>0</v>
      </c>
      <c r="E37" s="29" t="s">
        <v>87</v>
      </c>
      <c r="F37" s="33">
        <f>C36</f>
        <v>1.4084507042253522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>
        <f>E10</f>
        <v>1.1299435028248588</v>
      </c>
      <c r="E40" s="29" t="s">
        <v>86</v>
      </c>
      <c r="F40" s="33">
        <f>LINEST(C40:C41,B40:B41,TRUE)</f>
        <v>-0.19999999999999996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>
        <f>D10</f>
        <v>5.6497175141242941</v>
      </c>
      <c r="C41" s="33">
        <v>0</v>
      </c>
      <c r="E41" s="29" t="s">
        <v>87</v>
      </c>
      <c r="F41" s="33">
        <f>C40</f>
        <v>1.1299435028248588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 t="e">
        <f>E11</f>
        <v>#DIV/0!</v>
      </c>
      <c r="E44" s="29" t="s">
        <v>86</v>
      </c>
      <c r="F44" s="33" t="e">
        <f>LINEST(C44:C45,B44:B45,TRUE)</f>
        <v>#VALUE!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 t="e">
        <f>D11</f>
        <v>#DIV/0!</v>
      </c>
      <c r="C45" s="33">
        <v>0</v>
      </c>
      <c r="E45" s="29" t="s">
        <v>87</v>
      </c>
      <c r="F45" s="33" t="e">
        <f>C44</f>
        <v>#DIV/0!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 t="e">
        <f>E12</f>
        <v>#DIV/0!</v>
      </c>
      <c r="E48" s="29" t="s">
        <v>86</v>
      </c>
      <c r="F48" s="33" t="e">
        <f>LINEST(C48:C49,B48:B49,TRUE)</f>
        <v>#VALUE!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 t="e">
        <f>D12</f>
        <v>#DIV/0!</v>
      </c>
      <c r="C49" s="33">
        <v>0</v>
      </c>
      <c r="E49" s="29" t="s">
        <v>87</v>
      </c>
      <c r="F49" s="33" t="e">
        <f>C48</f>
        <v>#DIV/0!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1.7381561569080217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>
        <f>STDEV(AE31:AV49)</f>
        <v>1.8007745728418064E-2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1.9607843137254901</v>
      </c>
      <c r="O67" s="45">
        <f>E8</f>
        <v>1.6863406408094437</v>
      </c>
      <c r="P67" s="45">
        <f>E9</f>
        <v>1.4084507042253522</v>
      </c>
      <c r="Q67" s="45">
        <f>E10</f>
        <v>1.1299435028248588</v>
      </c>
      <c r="R67" s="45" t="e">
        <f>E11</f>
        <v>#DIV/0!</v>
      </c>
      <c r="S67" s="33" t="e">
        <f>E12</f>
        <v>#DIV/0!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3.9215686274509802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>
        <f t="shared" si="4"/>
        <v>4.2158516020236085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4.6901408450704229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5.6497175141242941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 t="e">
        <f t="shared" si="4"/>
        <v>#DIV/0!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 t="e">
        <f t="shared" si="4"/>
        <v>#DIV/0!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1.1563308040599402E-4</v>
      </c>
      <c r="BW1" t="s">
        <v>38</v>
      </c>
      <c r="CN1" t="s">
        <v>35</v>
      </c>
      <c r="CQ1" t="s">
        <v>40</v>
      </c>
      <c r="CR1">
        <f>SUM(CN4:DC18)</f>
        <v>6.839916972705265E-2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4.5618133950584712</v>
      </c>
      <c r="U4">
        <f>'Raw data and fitting summary'!F40</f>
        <v>1.6812731890554473</v>
      </c>
      <c r="V4">
        <f>'Raw data and fitting summary'!H40</f>
        <v>105.18531985357026</v>
      </c>
      <c r="X4">
        <f>($U$4*B4/((B4+$T$4)*(1+$C$3/$V$4)))*C20</f>
        <v>0.51244163399147247</v>
      </c>
      <c r="Y4">
        <f>($U$4*B4/((B4+$T$4)*(1+$D$3/$V$4)))*D20</f>
        <v>0.50761571610849077</v>
      </c>
      <c r="Z4">
        <f>($U$4*B4/((B4+$T$4)*(1+$E$3/$V$4)))*E20</f>
        <v>0.50287984633824645</v>
      </c>
      <c r="AA4">
        <f>($U$4*B4/((B4+$T$4)*(1+$F$3/$V$4)))*F20</f>
        <v>0.49823152762902695</v>
      </c>
      <c r="AB4">
        <f>($U$4*B4/((B4+$T$4)*(1+$G$3/$V$4)))*G20</f>
        <v>0.49366835440851337</v>
      </c>
      <c r="AC4">
        <f>($U$4*B4/((B4+$T$4)*(1+$H$3/$V$4)))*H20</f>
        <v>0.48918800843261961</v>
      </c>
      <c r="AD4" t="e">
        <f>($U$4*B4/((B4+$T$4)*(1+$I$3/$V$4)))*I20</f>
        <v>#DIV/0!</v>
      </c>
      <c r="AE4" t="e">
        <f>($U$4*B4/((B4+$T$4)*(1+$J$3/$V$4)))*J20</f>
        <v>#DIV/0!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0.51244163399147247</v>
      </c>
      <c r="AP4">
        <f t="shared" ref="AP4:BD18" si="4">IFERROR(Y4, 0)</f>
        <v>0.50761571610849077</v>
      </c>
      <c r="AQ4">
        <f t="shared" si="4"/>
        <v>0.50287984633824645</v>
      </c>
      <c r="AR4">
        <f t="shared" si="4"/>
        <v>0.49823152762902695</v>
      </c>
      <c r="AS4">
        <f t="shared" si="4"/>
        <v>0.49366835440851337</v>
      </c>
      <c r="AT4">
        <f t="shared" si="4"/>
        <v>0.48918800843261961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5.9615765483137282E-6</v>
      </c>
      <c r="BG4">
        <f>(D4-AP4)^2</f>
        <v>6.8419707602180565E-6</v>
      </c>
      <c r="BH4">
        <f t="shared" ref="BH4:BU18" si="5">(E4-AQ4)^2</f>
        <v>7.7412957892568352E-7</v>
      </c>
      <c r="BI4">
        <f t="shared" si="5"/>
        <v>5.9054978494894114E-7</v>
      </c>
      <c r="BJ4">
        <f t="shared" si="5"/>
        <v>5.4365711642990405E-6</v>
      </c>
      <c r="BK4">
        <f t="shared" si="5"/>
        <v>1.4531279709779122E-5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4.764706513899473E-3</v>
      </c>
      <c r="BX4">
        <f t="shared" ref="BX4:CL18" si="6">ABS((AP4-D4)/AP4)</f>
        <v>5.1529454772273348E-3</v>
      </c>
      <c r="BY4">
        <f t="shared" si="6"/>
        <v>1.749615429317975E-3</v>
      </c>
      <c r="BZ4">
        <f t="shared" si="6"/>
        <v>1.542400125961597E-3</v>
      </c>
      <c r="CA4">
        <f t="shared" si="6"/>
        <v>4.7231011886112936E-3</v>
      </c>
      <c r="CB4">
        <f t="shared" si="6"/>
        <v>7.7924877586312306E-3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4.764706513899473E-3</v>
      </c>
      <c r="CO4">
        <f t="shared" ref="CO4:DC18" si="7">IFERROR(BX4, 0)</f>
        <v>5.1529454772273348E-3</v>
      </c>
      <c r="CP4">
        <f t="shared" si="7"/>
        <v>1.749615429317975E-3</v>
      </c>
      <c r="CQ4">
        <f t="shared" si="7"/>
        <v>1.542400125961597E-3</v>
      </c>
      <c r="CR4">
        <f t="shared" si="7"/>
        <v>4.7231011886112936E-3</v>
      </c>
      <c r="CS4">
        <f t="shared" si="7"/>
        <v>7.7924877586312306E-3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0.59519881615390891</v>
      </c>
      <c r="Y5">
        <f t="shared" ref="Y5:Y18" si="9">($U$4*B5/((B5+$T$4)*(1+$D$3/$V$4)))*D21</f>
        <v>0.58959353270253645</v>
      </c>
      <c r="Z5">
        <f t="shared" ref="Z5:Z18" si="10">($U$4*B5/((B5+$T$4)*(1+$E$3/$V$4)))*E21</f>
        <v>0.58409283975775628</v>
      </c>
      <c r="AA5">
        <f t="shared" ref="AA5:AA18" si="11">($U$4*B5/((B5+$T$4)*(1+$F$3/$V$4)))*F21</f>
        <v>0.57869383700444066</v>
      </c>
      <c r="AB5">
        <f t="shared" ref="AB5:AB18" si="12">($U$4*B5/((B5+$T$4)*(1+$G$3/$V$4)))*G21</f>
        <v>0.57339373038039509</v>
      </c>
      <c r="AC5">
        <f t="shared" ref="AC5:AC18" si="13">($U$4*B5/((B5+$T$4)*(1+$H$3/$V$4)))*H21</f>
        <v>0.56818982725480283</v>
      </c>
      <c r="AD5" t="e">
        <f t="shared" ref="AD5:AD18" si="14">($U$4*B5/((B5+$T$4)*(1+$I$3/$V$4)))*I21</f>
        <v>#DIV/0!</v>
      </c>
      <c r="AE5" t="e">
        <f t="shared" ref="AE5:AE18" si="15">($U$4*B5/((B5+$T$4)*(1+$J$3/$V$4)))*J21</f>
        <v>#DIV/0!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0.59519881615390891</v>
      </c>
      <c r="AP5">
        <f t="shared" si="4"/>
        <v>0.58959353270253645</v>
      </c>
      <c r="AQ5">
        <f t="shared" si="4"/>
        <v>0.58409283975775628</v>
      </c>
      <c r="AR5">
        <f t="shared" si="4"/>
        <v>0.57869383700444066</v>
      </c>
      <c r="AS5">
        <f t="shared" si="4"/>
        <v>0.57339373038039509</v>
      </c>
      <c r="AT5">
        <f t="shared" si="4"/>
        <v>0.56818982725480283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4.8347924786908747E-6</v>
      </c>
      <c r="BG5">
        <f t="shared" si="25"/>
        <v>2.5393464740532244E-6</v>
      </c>
      <c r="BH5">
        <f t="shared" si="5"/>
        <v>1.1942987361328796E-6</v>
      </c>
      <c r="BI5">
        <f t="shared" si="5"/>
        <v>9.3735779849844189E-8</v>
      </c>
      <c r="BJ5">
        <f t="shared" si="5"/>
        <v>2.5801020908655447E-6</v>
      </c>
      <c r="BK5">
        <f t="shared" si="5"/>
        <v>7.8970708578487505E-6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3.6942549182429063E-3</v>
      </c>
      <c r="BX5">
        <f t="shared" si="6"/>
        <v>2.7027648950492407E-3</v>
      </c>
      <c r="BY5">
        <f t="shared" si="6"/>
        <v>1.8710035175393575E-3</v>
      </c>
      <c r="BZ5">
        <f t="shared" si="6"/>
        <v>5.2905867659508356E-4</v>
      </c>
      <c r="CA5">
        <f t="shared" si="6"/>
        <v>2.8013379541824528E-3</v>
      </c>
      <c r="CB5">
        <f t="shared" si="6"/>
        <v>4.9458343152224606E-3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3.6942549182429063E-3</v>
      </c>
      <c r="CO5">
        <f t="shared" si="7"/>
        <v>2.7027648950492407E-3</v>
      </c>
      <c r="CP5">
        <f t="shared" si="7"/>
        <v>1.8710035175393575E-3</v>
      </c>
      <c r="CQ5">
        <f t="shared" si="7"/>
        <v>5.2905867659508356E-4</v>
      </c>
      <c r="CR5">
        <f t="shared" si="7"/>
        <v>2.8013379541824528E-3</v>
      </c>
      <c r="CS5">
        <f t="shared" si="7"/>
        <v>4.9458343152224606E-3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0.70942373308779416</v>
      </c>
      <c r="Y6">
        <f t="shared" si="9"/>
        <v>0.7027427367498249</v>
      </c>
      <c r="Z6">
        <f t="shared" si="10"/>
        <v>0.69618640293741607</v>
      </c>
      <c r="AA6">
        <f t="shared" si="11"/>
        <v>0.68975127473444253</v>
      </c>
      <c r="AB6">
        <f t="shared" si="12"/>
        <v>0.683434021868769</v>
      </c>
      <c r="AC6">
        <f t="shared" si="13"/>
        <v>0.67723143496538663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0.70942373308779416</v>
      </c>
      <c r="AP6">
        <f t="shared" si="4"/>
        <v>0.7027427367498249</v>
      </c>
      <c r="AQ6">
        <f t="shared" si="4"/>
        <v>0.69618640293741607</v>
      </c>
      <c r="AR6">
        <f t="shared" si="4"/>
        <v>0.68975127473444253</v>
      </c>
      <c r="AS6">
        <f t="shared" si="4"/>
        <v>0.683434021868769</v>
      </c>
      <c r="AT6">
        <f t="shared" si="4"/>
        <v>0.67723143496538663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3.3208355410321046E-7</v>
      </c>
      <c r="BG6">
        <f t="shared" si="25"/>
        <v>5.5165787954052437E-7</v>
      </c>
      <c r="BH6">
        <f t="shared" si="5"/>
        <v>1.4075519299095981E-6</v>
      </c>
      <c r="BI6">
        <f t="shared" si="5"/>
        <v>5.6441372661177852E-7</v>
      </c>
      <c r="BJ6">
        <f t="shared" si="5"/>
        <v>1.8837498256969367E-7</v>
      </c>
      <c r="BK6">
        <f t="shared" si="5"/>
        <v>3.1278222816571779E-6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8.1230283866819467E-4</v>
      </c>
      <c r="BX6">
        <f t="shared" si="6"/>
        <v>1.056911314743846E-3</v>
      </c>
      <c r="BY6">
        <f t="shared" si="6"/>
        <v>1.7041455167902384E-3</v>
      </c>
      <c r="BZ6">
        <f t="shared" si="6"/>
        <v>1.0891965871782268E-3</v>
      </c>
      <c r="CA6">
        <f t="shared" si="6"/>
        <v>6.3506037873585974E-4</v>
      </c>
      <c r="CB6">
        <f t="shared" si="6"/>
        <v>2.6114632949721457E-3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8.1230283866819467E-4</v>
      </c>
      <c r="CO6">
        <f t="shared" si="7"/>
        <v>1.056911314743846E-3</v>
      </c>
      <c r="CP6">
        <f t="shared" si="7"/>
        <v>1.7041455167902384E-3</v>
      </c>
      <c r="CQ6">
        <f t="shared" si="7"/>
        <v>1.0891965871782268E-3</v>
      </c>
      <c r="CR6">
        <f t="shared" si="7"/>
        <v>6.3506037873585974E-4</v>
      </c>
      <c r="CS6">
        <f t="shared" si="7"/>
        <v>2.6114632949721457E-3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0.87916021762374408</v>
      </c>
      <c r="Y7">
        <f t="shared" si="9"/>
        <v>0.87088072834183483</v>
      </c>
      <c r="Z7">
        <f t="shared" si="10"/>
        <v>0.86275572829955671</v>
      </c>
      <c r="AA7">
        <f t="shared" si="11"/>
        <v>0.85478093348019213</v>
      </c>
      <c r="AB7">
        <f t="shared" si="12"/>
        <v>0.84695221681181077</v>
      </c>
      <c r="AC7">
        <f t="shared" si="13"/>
        <v>0.83926560104541514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0.87916021762374408</v>
      </c>
      <c r="AP7">
        <f t="shared" si="4"/>
        <v>0.87088072834183483</v>
      </c>
      <c r="AQ7">
        <f t="shared" si="4"/>
        <v>0.86275572829955671</v>
      </c>
      <c r="AR7">
        <f t="shared" si="4"/>
        <v>0.85478093348019213</v>
      </c>
      <c r="AS7">
        <f t="shared" si="4"/>
        <v>0.84695221681181077</v>
      </c>
      <c r="AT7">
        <f t="shared" si="4"/>
        <v>0.83926560104541514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3.4103058202029366E-5</v>
      </c>
      <c r="BG7">
        <f t="shared" si="25"/>
        <v>4.4913123611021369E-6</v>
      </c>
      <c r="BH7">
        <f t="shared" si="5"/>
        <v>5.7112526275089733E-7</v>
      </c>
      <c r="BI7">
        <f t="shared" si="5"/>
        <v>3.1717240608693172E-6</v>
      </c>
      <c r="BJ7">
        <f t="shared" si="5"/>
        <v>8.7155841039382826E-6</v>
      </c>
      <c r="BK7">
        <f t="shared" si="5"/>
        <v>5.1329480969863457E-6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6.642455219413936E-3</v>
      </c>
      <c r="BX7">
        <f t="shared" si="6"/>
        <v>2.4334809454335735E-3</v>
      </c>
      <c r="BY7">
        <f t="shared" si="6"/>
        <v>8.7594700883206189E-4</v>
      </c>
      <c r="BZ7">
        <f t="shared" si="6"/>
        <v>2.0834969644692222E-3</v>
      </c>
      <c r="CA7">
        <f t="shared" si="6"/>
        <v>3.4856946510203927E-3</v>
      </c>
      <c r="CB7">
        <f t="shared" si="6"/>
        <v>2.6995042363145527E-3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6.642455219413936E-3</v>
      </c>
      <c r="CO7">
        <f t="shared" si="7"/>
        <v>2.4334809454335735E-3</v>
      </c>
      <c r="CP7">
        <f t="shared" si="7"/>
        <v>8.7594700883206189E-4</v>
      </c>
      <c r="CQ7">
        <f t="shared" si="7"/>
        <v>2.0834969644692222E-3</v>
      </c>
      <c r="CR7">
        <f t="shared" si="7"/>
        <v>3.4856946510203927E-3</v>
      </c>
      <c r="CS7">
        <f t="shared" si="7"/>
        <v>2.6995042363145527E-3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1.1563308040599402E-4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6.839916972705265E-2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0.51244163399147247</v>
      </c>
      <c r="AP20">
        <f t="shared" ref="AP20:BD34" si="30">IFERROR(Y4, NA())</f>
        <v>0.50761571610849077</v>
      </c>
      <c r="AQ20">
        <f t="shared" si="30"/>
        <v>0.50287984633824645</v>
      </c>
      <c r="AR20">
        <f t="shared" si="30"/>
        <v>0.49823152762902695</v>
      </c>
      <c r="AS20">
        <f t="shared" si="30"/>
        <v>0.49366835440851337</v>
      </c>
      <c r="AT20">
        <f t="shared" si="30"/>
        <v>0.48918800843261961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0.51244163399147247</v>
      </c>
      <c r="AA21">
        <f t="shared" ref="AA21:AA35" si="49">X4-C4</f>
        <v>2.4416339914724583E-3</v>
      </c>
      <c r="AB21">
        <f>IFERROR(AA21,"")</f>
        <v>2.4416339914724583E-3</v>
      </c>
      <c r="AC21">
        <v>1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0.59519881615390891</v>
      </c>
      <c r="AP21">
        <f t="shared" si="30"/>
        <v>0.58959353270253645</v>
      </c>
      <c r="AQ21">
        <f t="shared" si="30"/>
        <v>0.58409283975775628</v>
      </c>
      <c r="AR21">
        <f t="shared" si="30"/>
        <v>0.57869383700444066</v>
      </c>
      <c r="AS21">
        <f t="shared" si="30"/>
        <v>0.57339373038039509</v>
      </c>
      <c r="AT21">
        <f t="shared" si="30"/>
        <v>0.56818982725480283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0.59519881615390891</v>
      </c>
      <c r="AA22">
        <f t="shared" si="49"/>
        <v>2.1988161539089335E-3</v>
      </c>
      <c r="AB22">
        <f t="shared" ref="AB22:AB85" si="54">IFERROR(AA22,"")</f>
        <v>2.1988161539089335E-3</v>
      </c>
      <c r="AC22">
        <v>1</v>
      </c>
      <c r="AM22">
        <f t="shared" si="29"/>
        <v>3.33</v>
      </c>
      <c r="AN22">
        <f t="shared" si="50"/>
        <v>3.33</v>
      </c>
      <c r="AO22">
        <f t="shared" si="51"/>
        <v>0.70942373308779416</v>
      </c>
      <c r="AP22">
        <f t="shared" si="30"/>
        <v>0.7027427367498249</v>
      </c>
      <c r="AQ22">
        <f t="shared" si="30"/>
        <v>0.69618640293741607</v>
      </c>
      <c r="AR22">
        <f t="shared" si="30"/>
        <v>0.68975127473444253</v>
      </c>
      <c r="AS22">
        <f t="shared" si="30"/>
        <v>0.683434021868769</v>
      </c>
      <c r="AT22">
        <f t="shared" si="30"/>
        <v>0.67723143496538663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0.70942373308779416</v>
      </c>
      <c r="AA23">
        <f t="shared" si="49"/>
        <v>-5.7626691220580284E-4</v>
      </c>
      <c r="AB23">
        <f t="shared" si="54"/>
        <v>-5.7626691220580284E-4</v>
      </c>
      <c r="AC23">
        <v>1</v>
      </c>
      <c r="AM23">
        <f t="shared" si="29"/>
        <v>5</v>
      </c>
      <c r="AN23">
        <f t="shared" si="50"/>
        <v>5</v>
      </c>
      <c r="AO23">
        <f t="shared" si="51"/>
        <v>0.87916021762374408</v>
      </c>
      <c r="AP23">
        <f t="shared" si="30"/>
        <v>0.87088072834183483</v>
      </c>
      <c r="AQ23">
        <f t="shared" si="30"/>
        <v>0.86275572829955671</v>
      </c>
      <c r="AR23">
        <f t="shared" si="30"/>
        <v>0.85478093348019213</v>
      </c>
      <c r="AS23">
        <f t="shared" si="30"/>
        <v>0.84695221681181077</v>
      </c>
      <c r="AT23">
        <f t="shared" si="30"/>
        <v>0.83926560104541514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0.87916021762374408</v>
      </c>
      <c r="AA24">
        <f t="shared" si="49"/>
        <v>-5.8397823762559309E-3</v>
      </c>
      <c r="AB24">
        <f t="shared" si="54"/>
        <v>-5.8397823762559309E-3</v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0.505</v>
      </c>
      <c r="X36">
        <f t="shared" si="58"/>
        <v>0.505</v>
      </c>
      <c r="Y36">
        <f>AP20</f>
        <v>0.50761571610849077</v>
      </c>
      <c r="AA36">
        <f t="shared" ref="AA36:AA50" si="70">Y4-D4</f>
        <v>2.6157161084907621E-3</v>
      </c>
      <c r="AB36">
        <f t="shared" si="54"/>
        <v>2.6157161084907621E-3</v>
      </c>
      <c r="AC36">
        <v>1</v>
      </c>
      <c r="AN36">
        <f t="shared" ref="AN36:AN50" si="71">1/AN20</f>
        <v>0.5</v>
      </c>
      <c r="AO36">
        <f t="shared" ref="AO36:BT44" si="72">1/AO20</f>
        <v>1.9514417519335303</v>
      </c>
      <c r="AP36">
        <f t="shared" si="72"/>
        <v>1.9699941673718271</v>
      </c>
      <c r="AQ36">
        <f t="shared" si="72"/>
        <v>1.9885465828101236</v>
      </c>
      <c r="AR36">
        <f t="shared" si="72"/>
        <v>2.00709899824842</v>
      </c>
      <c r="AS36">
        <f t="shared" si="72"/>
        <v>2.0256514136867163</v>
      </c>
      <c r="AT36">
        <f t="shared" si="72"/>
        <v>2.0442038291250126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1.9607843137254901</v>
      </c>
      <c r="BF36">
        <f t="shared" si="72"/>
        <v>1.9801980198019802</v>
      </c>
      <c r="BG36">
        <f t="shared" si="72"/>
        <v>1.9920318725099602</v>
      </c>
      <c r="BH36">
        <f t="shared" si="72"/>
        <v>2.0040080160320639</v>
      </c>
      <c r="BI36">
        <f t="shared" si="72"/>
        <v>2.0161290322580645</v>
      </c>
      <c r="BJ36">
        <f t="shared" si="72"/>
        <v>2.028397565922921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0.58799999999999997</v>
      </c>
      <c r="X37">
        <f t="shared" si="58"/>
        <v>0.58799999999999997</v>
      </c>
      <c r="Y37">
        <f t="shared" ref="Y37:Y49" si="74">AP21</f>
        <v>0.58959353270253645</v>
      </c>
      <c r="AA37">
        <f t="shared" si="70"/>
        <v>1.593532702536482E-3</v>
      </c>
      <c r="AB37">
        <f t="shared" si="54"/>
        <v>1.593532702536482E-3</v>
      </c>
      <c r="AC37">
        <v>1</v>
      </c>
      <c r="AN37">
        <f t="shared" si="71"/>
        <v>0.4</v>
      </c>
      <c r="AO37">
        <f t="shared" ref="AO37:BC37" si="75">1/AO21</f>
        <v>1.6801108686033004</v>
      </c>
      <c r="AP37">
        <f t="shared" si="75"/>
        <v>1.6960837331716851</v>
      </c>
      <c r="AQ37">
        <f t="shared" si="75"/>
        <v>1.7120565977400699</v>
      </c>
      <c r="AR37">
        <f t="shared" si="75"/>
        <v>1.7280294623084544</v>
      </c>
      <c r="AS37">
        <f t="shared" si="75"/>
        <v>1.7440023268768392</v>
      </c>
      <c r="AT37">
        <f t="shared" si="75"/>
        <v>1.7599751914452233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1.6863406408094437</v>
      </c>
      <c r="BF37">
        <f t="shared" si="72"/>
        <v>1.7006802721088436</v>
      </c>
      <c r="BG37">
        <f t="shared" si="72"/>
        <v>1.7152658662092626</v>
      </c>
      <c r="BH37">
        <f t="shared" si="72"/>
        <v>1.7271157167530227</v>
      </c>
      <c r="BI37">
        <f t="shared" si="72"/>
        <v>1.7391304347826089</v>
      </c>
      <c r="BJ37">
        <f t="shared" si="72"/>
        <v>1.7513134851138354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0.70199999999999996</v>
      </c>
      <c r="X38">
        <f t="shared" si="58"/>
        <v>0.70199999999999996</v>
      </c>
      <c r="Y38">
        <f t="shared" si="74"/>
        <v>0.7027427367498249</v>
      </c>
      <c r="AA38">
        <f t="shared" si="70"/>
        <v>7.4273674982494597E-4</v>
      </c>
      <c r="AB38">
        <f t="shared" si="54"/>
        <v>7.4273674982494597E-4</v>
      </c>
      <c r="AC38">
        <v>1</v>
      </c>
      <c r="AN38">
        <f t="shared" si="71"/>
        <v>0.3003003003003003</v>
      </c>
      <c r="AO38">
        <f t="shared" si="72"/>
        <v>1.4095947927305186</v>
      </c>
      <c r="AP38">
        <f t="shared" si="72"/>
        <v>1.4229958528280002</v>
      </c>
      <c r="AQ38">
        <f t="shared" si="72"/>
        <v>1.4363969129254817</v>
      </c>
      <c r="AR38">
        <f t="shared" si="72"/>
        <v>1.4497979730229635</v>
      </c>
      <c r="AS38">
        <f t="shared" si="72"/>
        <v>1.4631990331204452</v>
      </c>
      <c r="AT38">
        <f t="shared" si="72"/>
        <v>1.4766000932179264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1.4084507042253522</v>
      </c>
      <c r="BF38">
        <f t="shared" si="72"/>
        <v>1.4245014245014247</v>
      </c>
      <c r="BG38">
        <f t="shared" si="72"/>
        <v>1.4388489208633095</v>
      </c>
      <c r="BH38">
        <f t="shared" si="72"/>
        <v>1.4513788098693761</v>
      </c>
      <c r="BI38">
        <f t="shared" si="72"/>
        <v>1.4641288433382136</v>
      </c>
      <c r="BJ38">
        <f t="shared" si="72"/>
        <v>1.4727540500736376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0.873</v>
      </c>
      <c r="X39">
        <f t="shared" si="58"/>
        <v>0.873</v>
      </c>
      <c r="Y39">
        <f t="shared" si="74"/>
        <v>0.87088072834183483</v>
      </c>
      <c r="AA39">
        <f t="shared" si="70"/>
        <v>-2.1192716581651672E-3</v>
      </c>
      <c r="AB39">
        <f t="shared" si="54"/>
        <v>-2.1192716581651672E-3</v>
      </c>
      <c r="AC39">
        <v>1</v>
      </c>
      <c r="AN39">
        <f t="shared" si="71"/>
        <v>0.2</v>
      </c>
      <c r="AO39">
        <f t="shared" si="72"/>
        <v>1.1374491019428405</v>
      </c>
      <c r="AP39">
        <f t="shared" si="72"/>
        <v>1.1482628647714015</v>
      </c>
      <c r="AQ39">
        <f t="shared" si="72"/>
        <v>1.1590766275999629</v>
      </c>
      <c r="AR39">
        <f t="shared" si="72"/>
        <v>1.1698903904285238</v>
      </c>
      <c r="AS39">
        <f t="shared" si="72"/>
        <v>1.1807041532570848</v>
      </c>
      <c r="AT39">
        <f t="shared" si="72"/>
        <v>1.1915179160856457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1.1299435028248588</v>
      </c>
      <c r="BF39">
        <f t="shared" si="72"/>
        <v>1.1454753722794959</v>
      </c>
      <c r="BG39">
        <f t="shared" si="72"/>
        <v>1.160092807424594</v>
      </c>
      <c r="BH39">
        <f t="shared" si="72"/>
        <v>1.1723329425556859</v>
      </c>
      <c r="BI39">
        <f t="shared" si="72"/>
        <v>1.1848341232227488</v>
      </c>
      <c r="BJ39">
        <f t="shared" si="72"/>
        <v>1.1947431302270013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#DIV/0!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0.502</v>
      </c>
      <c r="X51">
        <f t="shared" si="58"/>
        <v>0.502</v>
      </c>
      <c r="Y51">
        <f>AQ20</f>
        <v>0.50287984633824645</v>
      </c>
      <c r="AA51">
        <f t="shared" ref="AA51:AA65" si="90">Z4-E4</f>
        <v>8.7984633824644831E-4</v>
      </c>
      <c r="AB51">
        <f t="shared" si="54"/>
        <v>8.7984633824644831E-4</v>
      </c>
      <c r="AC51">
        <v>1</v>
      </c>
    </row>
    <row r="52" spans="1:72">
      <c r="A52" s="4" t="s">
        <v>54</v>
      </c>
      <c r="B52">
        <f>SUM(B36:R50)</f>
        <v>24</v>
      </c>
      <c r="W52">
        <f t="shared" ref="W52:W65" si="91">E5*E21</f>
        <v>0.58299999999999996</v>
      </c>
      <c r="X52">
        <f t="shared" si="58"/>
        <v>0.58299999999999996</v>
      </c>
      <c r="Y52">
        <f t="shared" ref="Y52:Y65" si="92">AQ21</f>
        <v>0.58409283975775628</v>
      </c>
      <c r="AA52">
        <f t="shared" si="90"/>
        <v>1.0928397577563143E-3</v>
      </c>
      <c r="AB52">
        <f t="shared" si="54"/>
        <v>1.0928397577563143E-3</v>
      </c>
      <c r="AC52">
        <v>1</v>
      </c>
      <c r="AO52">
        <f t="shared" ref="AO52:AO66" si="93">C4*C20</f>
        <v>0.51</v>
      </c>
      <c r="AP52">
        <f t="shared" ref="AP52:AP66" si="94">D4*D20</f>
        <v>0.505</v>
      </c>
      <c r="AQ52">
        <f t="shared" ref="AQ52:AQ66" si="95">E4*E20</f>
        <v>0.502</v>
      </c>
      <c r="AR52">
        <f t="shared" ref="AR52:AR66" si="96">F4*F20</f>
        <v>0.499</v>
      </c>
      <c r="AS52">
        <f t="shared" ref="AS52:AS66" si="97">G4*G20</f>
        <v>0.496</v>
      </c>
      <c r="AT52">
        <f t="shared" ref="AT52:AT66" si="98">H4*H20</f>
        <v>0.49299999999999999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0.69499999999999995</v>
      </c>
      <c r="X53">
        <f t="shared" si="58"/>
        <v>0.69499999999999995</v>
      </c>
      <c r="Y53">
        <f t="shared" si="92"/>
        <v>0.69618640293741607</v>
      </c>
      <c r="AA53">
        <f t="shared" si="90"/>
        <v>1.18640293741612E-3</v>
      </c>
      <c r="AB53">
        <f t="shared" si="54"/>
        <v>1.18640293741612E-3</v>
      </c>
      <c r="AC53">
        <v>1</v>
      </c>
      <c r="AO53">
        <f t="shared" si="93"/>
        <v>0.59299999999999997</v>
      </c>
      <c r="AP53">
        <f t="shared" si="94"/>
        <v>0.58799999999999997</v>
      </c>
      <c r="AQ53">
        <f t="shared" si="95"/>
        <v>0.58299999999999996</v>
      </c>
      <c r="AR53">
        <f t="shared" si="96"/>
        <v>0.57899999999999996</v>
      </c>
      <c r="AS53">
        <f t="shared" si="97"/>
        <v>0.57499999999999996</v>
      </c>
      <c r="AT53">
        <f t="shared" si="98"/>
        <v>0.57099999999999995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0.86199999999999999</v>
      </c>
      <c r="X54">
        <f t="shared" si="58"/>
        <v>0.86199999999999999</v>
      </c>
      <c r="Y54">
        <f t="shared" si="92"/>
        <v>0.86275572829955671</v>
      </c>
      <c r="AA54">
        <f t="shared" si="90"/>
        <v>7.5572829955672383E-4</v>
      </c>
      <c r="AB54">
        <f t="shared" si="54"/>
        <v>7.5572829955672383E-4</v>
      </c>
      <c r="AC54">
        <v>1</v>
      </c>
      <c r="AO54">
        <f t="shared" si="93"/>
        <v>0.71</v>
      </c>
      <c r="AP54">
        <f t="shared" si="94"/>
        <v>0.70199999999999996</v>
      </c>
      <c r="AQ54">
        <f t="shared" si="95"/>
        <v>0.69499999999999995</v>
      </c>
      <c r="AR54">
        <f t="shared" si="96"/>
        <v>0.68899999999999995</v>
      </c>
      <c r="AS54">
        <f t="shared" si="97"/>
        <v>0.68300000000000005</v>
      </c>
      <c r="AT54">
        <f t="shared" si="98"/>
        <v>0.67900000000000005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#DIV/0!</v>
      </c>
      <c r="AB55" t="str">
        <f t="shared" si="54"/>
        <v/>
      </c>
      <c r="AC55">
        <v>1</v>
      </c>
      <c r="AO55">
        <f t="shared" si="93"/>
        <v>0.88500000000000001</v>
      </c>
      <c r="AP55">
        <f t="shared" si="94"/>
        <v>0.873</v>
      </c>
      <c r="AQ55">
        <f t="shared" si="95"/>
        <v>0.86199999999999999</v>
      </c>
      <c r="AR55">
        <f t="shared" si="96"/>
        <v>0.85299999999999998</v>
      </c>
      <c r="AS55">
        <f t="shared" si="97"/>
        <v>0.84399999999999997</v>
      </c>
      <c r="AT55">
        <f t="shared" si="98"/>
        <v>0.83699999999999997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74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74">
      <c r="W66">
        <f>F4*F20</f>
        <v>0.499</v>
      </c>
      <c r="X66">
        <f t="shared" si="58"/>
        <v>0.499</v>
      </c>
      <c r="Y66">
        <f>AR20</f>
        <v>0.49823152762902695</v>
      </c>
      <c r="AA66">
        <f t="shared" ref="AA66:AA80" si="109">AA4-F4</f>
        <v>-7.684723709730501E-4</v>
      </c>
      <c r="AB66">
        <f t="shared" si="54"/>
        <v>-7.684723709730501E-4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74" ht="15" thickBot="1">
      <c r="W67">
        <f t="shared" ref="W67:W80" si="110">F5*F21</f>
        <v>0.57899999999999996</v>
      </c>
      <c r="X67">
        <f t="shared" si="58"/>
        <v>0.57899999999999996</v>
      </c>
      <c r="Y67">
        <f t="shared" ref="Y67:Y80" si="111">AR21</f>
        <v>0.57869383700444066</v>
      </c>
      <c r="AA67">
        <f t="shared" si="109"/>
        <v>-3.0616299555930038E-4</v>
      </c>
      <c r="AB67">
        <f t="shared" si="54"/>
        <v>-3.0616299555930038E-4</v>
      </c>
      <c r="AC67">
        <v>1</v>
      </c>
    </row>
    <row r="68" spans="23:74" ht="15" thickBot="1">
      <c r="W68">
        <f t="shared" si="110"/>
        <v>0.68899999999999995</v>
      </c>
      <c r="X68">
        <f t="shared" si="58"/>
        <v>0.68899999999999995</v>
      </c>
      <c r="Y68">
        <f t="shared" si="111"/>
        <v>0.68975127473444253</v>
      </c>
      <c r="AA68">
        <f t="shared" si="109"/>
        <v>7.512747344425863E-4</v>
      </c>
      <c r="AB68">
        <f t="shared" si="54"/>
        <v>7.512747344425863E-4</v>
      </c>
      <c r="AC68">
        <v>1</v>
      </c>
      <c r="AO68" t="s">
        <v>103</v>
      </c>
      <c r="AP68" s="76">
        <f>C3</f>
        <v>0</v>
      </c>
      <c r="AQ68" s="76">
        <f t="shared" ref="AQ68:BE68" si="112">D3</f>
        <v>1</v>
      </c>
      <c r="AR68" s="76">
        <f t="shared" si="112"/>
        <v>2</v>
      </c>
      <c r="AS68" s="76">
        <f t="shared" si="112"/>
        <v>3</v>
      </c>
      <c r="AT68" s="76">
        <f t="shared" si="112"/>
        <v>4</v>
      </c>
      <c r="AU68" s="76">
        <f t="shared" si="112"/>
        <v>5</v>
      </c>
      <c r="AV68" s="76">
        <f t="shared" si="112"/>
        <v>0</v>
      </c>
      <c r="AW68" s="76">
        <f t="shared" si="112"/>
        <v>0</v>
      </c>
      <c r="AX68" s="76">
        <f t="shared" si="112"/>
        <v>0</v>
      </c>
      <c r="AY68" s="76">
        <f t="shared" si="112"/>
        <v>0</v>
      </c>
      <c r="AZ68" s="76">
        <f t="shared" si="112"/>
        <v>0</v>
      </c>
      <c r="BA68" s="76">
        <f t="shared" si="112"/>
        <v>0</v>
      </c>
      <c r="BB68" s="76">
        <f t="shared" si="112"/>
        <v>0</v>
      </c>
      <c r="BC68" s="76">
        <f t="shared" si="112"/>
        <v>0</v>
      </c>
      <c r="BD68" s="76">
        <f t="shared" si="112"/>
        <v>0</v>
      </c>
      <c r="BE68" s="76">
        <f t="shared" si="112"/>
        <v>0</v>
      </c>
      <c r="BF68" s="76">
        <f>AP68</f>
        <v>0</v>
      </c>
      <c r="BG68" s="76">
        <f t="shared" ref="BG68:BU68" si="113">AQ68</f>
        <v>1</v>
      </c>
      <c r="BH68" s="76">
        <f t="shared" si="113"/>
        <v>2</v>
      </c>
      <c r="BI68" s="76">
        <f t="shared" si="113"/>
        <v>3</v>
      </c>
      <c r="BJ68" s="76">
        <f t="shared" si="113"/>
        <v>4</v>
      </c>
      <c r="BK68" s="76">
        <f t="shared" si="113"/>
        <v>5</v>
      </c>
      <c r="BL68" s="76">
        <f t="shared" si="113"/>
        <v>0</v>
      </c>
      <c r="BM68" s="76">
        <f t="shared" si="113"/>
        <v>0</v>
      </c>
      <c r="BN68" s="76">
        <f t="shared" si="113"/>
        <v>0</v>
      </c>
      <c r="BO68" s="76">
        <f t="shared" si="113"/>
        <v>0</v>
      </c>
      <c r="BP68" s="76">
        <f t="shared" si="113"/>
        <v>0</v>
      </c>
      <c r="BQ68" s="76">
        <f t="shared" si="113"/>
        <v>0</v>
      </c>
      <c r="BR68" s="76">
        <f t="shared" si="113"/>
        <v>0</v>
      </c>
      <c r="BS68" s="76">
        <f t="shared" si="113"/>
        <v>0</v>
      </c>
      <c r="BT68" s="76">
        <f t="shared" si="113"/>
        <v>0</v>
      </c>
      <c r="BU68" s="76">
        <f t="shared" si="113"/>
        <v>0</v>
      </c>
    </row>
    <row r="69" spans="23:74">
      <c r="W69">
        <f t="shared" si="110"/>
        <v>0.85299999999999998</v>
      </c>
      <c r="X69">
        <f t="shared" si="58"/>
        <v>0.85299999999999998</v>
      </c>
      <c r="Y69">
        <f t="shared" si="111"/>
        <v>0.85478093348019213</v>
      </c>
      <c r="AA69">
        <f t="shared" si="109"/>
        <v>1.7809334801921484E-3</v>
      </c>
      <c r="AB69">
        <f t="shared" si="54"/>
        <v>1.7809334801921484E-3</v>
      </c>
      <c r="AC69">
        <v>1</v>
      </c>
      <c r="AN69">
        <v>1</v>
      </c>
      <c r="AO69">
        <f>AN36</f>
        <v>0.5</v>
      </c>
      <c r="AP69">
        <f t="shared" ref="AP69:BU77" si="114">AO36</f>
        <v>1.9514417519335303</v>
      </c>
      <c r="AQ69">
        <f t="shared" si="114"/>
        <v>1.9699941673718271</v>
      </c>
      <c r="AR69">
        <f t="shared" si="114"/>
        <v>1.9885465828101236</v>
      </c>
      <c r="AS69">
        <f t="shared" si="114"/>
        <v>2.00709899824842</v>
      </c>
      <c r="AT69">
        <f t="shared" si="114"/>
        <v>2.0256514136867163</v>
      </c>
      <c r="AU69">
        <f t="shared" si="114"/>
        <v>2.0442038291250126</v>
      </c>
      <c r="AV69" t="e">
        <f t="shared" si="114"/>
        <v>#N/A</v>
      </c>
      <c r="AW69" t="e">
        <f t="shared" si="114"/>
        <v>#N/A</v>
      </c>
      <c r="AX69" t="e">
        <f t="shared" si="114"/>
        <v>#N/A</v>
      </c>
      <c r="AY69" t="e">
        <f t="shared" si="114"/>
        <v>#N/A</v>
      </c>
      <c r="AZ69" t="e">
        <f t="shared" si="114"/>
        <v>#N/A</v>
      </c>
      <c r="BA69" t="e">
        <f t="shared" si="114"/>
        <v>#N/A</v>
      </c>
      <c r="BB69" t="e">
        <f t="shared" si="114"/>
        <v>#N/A</v>
      </c>
      <c r="BC69" t="e">
        <f t="shared" si="114"/>
        <v>#N/A</v>
      </c>
      <c r="BD69" t="e">
        <f t="shared" si="114"/>
        <v>#N/A</v>
      </c>
      <c r="BE69" t="e">
        <f t="shared" si="114"/>
        <v>#N/A</v>
      </c>
      <c r="BF69">
        <f t="shared" si="114"/>
        <v>1.9607843137254901</v>
      </c>
      <c r="BG69">
        <f t="shared" si="114"/>
        <v>1.9801980198019802</v>
      </c>
      <c r="BH69">
        <f t="shared" si="114"/>
        <v>1.9920318725099602</v>
      </c>
      <c r="BI69">
        <f t="shared" si="114"/>
        <v>2.0040080160320639</v>
      </c>
      <c r="BJ69">
        <f t="shared" si="114"/>
        <v>2.0161290322580645</v>
      </c>
      <c r="BK69">
        <f t="shared" si="114"/>
        <v>2.028397565922921</v>
      </c>
      <c r="BL69" t="e">
        <f t="shared" si="114"/>
        <v>#N/A</v>
      </c>
      <c r="BM69" t="e">
        <f t="shared" si="114"/>
        <v>#N/A</v>
      </c>
      <c r="BN69" t="e">
        <f t="shared" si="114"/>
        <v>#N/A</v>
      </c>
      <c r="BO69" t="e">
        <f t="shared" si="114"/>
        <v>#N/A</v>
      </c>
      <c r="BP69" t="e">
        <f t="shared" si="114"/>
        <v>#N/A</v>
      </c>
      <c r="BQ69" t="e">
        <f t="shared" si="114"/>
        <v>#N/A</v>
      </c>
      <c r="BR69" t="e">
        <f t="shared" si="114"/>
        <v>#N/A</v>
      </c>
      <c r="BS69" t="e">
        <f t="shared" si="114"/>
        <v>#N/A</v>
      </c>
      <c r="BT69" t="e">
        <f t="shared" si="114"/>
        <v>#N/A</v>
      </c>
      <c r="BU69" t="e">
        <f t="shared" si="114"/>
        <v>#N/A</v>
      </c>
      <c r="BV69">
        <v>16</v>
      </c>
    </row>
    <row r="70" spans="23:74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#DIV/0!</v>
      </c>
      <c r="AB70" t="str">
        <f t="shared" si="54"/>
        <v/>
      </c>
      <c r="AC70">
        <v>1</v>
      </c>
      <c r="AN70">
        <v>2</v>
      </c>
      <c r="AO70">
        <f t="shared" ref="AO70:BD83" si="115">AN37</f>
        <v>0.4</v>
      </c>
      <c r="AP70">
        <f t="shared" si="115"/>
        <v>1.6801108686033004</v>
      </c>
      <c r="AQ70">
        <f t="shared" si="115"/>
        <v>1.6960837331716851</v>
      </c>
      <c r="AR70">
        <f t="shared" si="115"/>
        <v>1.7120565977400699</v>
      </c>
      <c r="AS70">
        <f t="shared" si="115"/>
        <v>1.7280294623084544</v>
      </c>
      <c r="AT70">
        <f t="shared" si="115"/>
        <v>1.7440023268768392</v>
      </c>
      <c r="AU70">
        <f t="shared" si="115"/>
        <v>1.7599751914452233</v>
      </c>
      <c r="AV70" t="e">
        <f t="shared" si="115"/>
        <v>#N/A</v>
      </c>
      <c r="AW70" t="e">
        <f t="shared" si="115"/>
        <v>#N/A</v>
      </c>
      <c r="AX70" t="e">
        <f t="shared" si="115"/>
        <v>#N/A</v>
      </c>
      <c r="AY70" t="e">
        <f t="shared" si="115"/>
        <v>#N/A</v>
      </c>
      <c r="AZ70" t="e">
        <f t="shared" si="115"/>
        <v>#N/A</v>
      </c>
      <c r="BA70" t="e">
        <f t="shared" si="115"/>
        <v>#N/A</v>
      </c>
      <c r="BB70" t="e">
        <f t="shared" si="115"/>
        <v>#N/A</v>
      </c>
      <c r="BC70" t="e">
        <f t="shared" si="115"/>
        <v>#N/A</v>
      </c>
      <c r="BD70" t="e">
        <f t="shared" si="115"/>
        <v>#N/A</v>
      </c>
      <c r="BE70" t="e">
        <f t="shared" si="114"/>
        <v>#N/A</v>
      </c>
      <c r="BF70">
        <f t="shared" si="114"/>
        <v>1.6863406408094437</v>
      </c>
      <c r="BG70">
        <f t="shared" si="114"/>
        <v>1.7006802721088436</v>
      </c>
      <c r="BH70">
        <f t="shared" si="114"/>
        <v>1.7152658662092626</v>
      </c>
      <c r="BI70">
        <f t="shared" si="114"/>
        <v>1.7271157167530227</v>
      </c>
      <c r="BJ70">
        <f t="shared" si="114"/>
        <v>1.7391304347826089</v>
      </c>
      <c r="BK70">
        <f t="shared" si="114"/>
        <v>1.7513134851138354</v>
      </c>
      <c r="BL70" t="e">
        <f t="shared" si="114"/>
        <v>#N/A</v>
      </c>
      <c r="BM70" t="e">
        <f t="shared" si="114"/>
        <v>#N/A</v>
      </c>
      <c r="BN70" t="e">
        <f t="shared" si="114"/>
        <v>#N/A</v>
      </c>
      <c r="BO70" t="e">
        <f t="shared" si="114"/>
        <v>#N/A</v>
      </c>
      <c r="BP70" t="e">
        <f t="shared" si="114"/>
        <v>#N/A</v>
      </c>
      <c r="BQ70" t="e">
        <f t="shared" si="114"/>
        <v>#N/A</v>
      </c>
      <c r="BR70" t="e">
        <f t="shared" si="114"/>
        <v>#N/A</v>
      </c>
      <c r="BS70" t="e">
        <f t="shared" si="114"/>
        <v>#N/A</v>
      </c>
      <c r="BT70" t="e">
        <f t="shared" si="114"/>
        <v>#N/A</v>
      </c>
      <c r="BU70" t="e">
        <f t="shared" si="114"/>
        <v>#N/A</v>
      </c>
      <c r="BV70">
        <v>17</v>
      </c>
    </row>
    <row r="71" spans="23:74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  <c r="AN71">
        <v>3</v>
      </c>
      <c r="AO71">
        <f t="shared" si="115"/>
        <v>0.3003003003003003</v>
      </c>
      <c r="AP71">
        <f t="shared" si="114"/>
        <v>1.4095947927305186</v>
      </c>
      <c r="AQ71">
        <f t="shared" si="114"/>
        <v>1.4229958528280002</v>
      </c>
      <c r="AR71">
        <f t="shared" si="114"/>
        <v>1.4363969129254817</v>
      </c>
      <c r="AS71">
        <f t="shared" si="114"/>
        <v>1.4497979730229635</v>
      </c>
      <c r="AT71">
        <f t="shared" si="114"/>
        <v>1.4631990331204452</v>
      </c>
      <c r="AU71">
        <f t="shared" si="114"/>
        <v>1.4766000932179264</v>
      </c>
      <c r="AV71" t="e">
        <f t="shared" si="114"/>
        <v>#N/A</v>
      </c>
      <c r="AW71" t="e">
        <f t="shared" si="114"/>
        <v>#N/A</v>
      </c>
      <c r="AX71" t="e">
        <f t="shared" si="114"/>
        <v>#N/A</v>
      </c>
      <c r="AY71" t="e">
        <f t="shared" si="114"/>
        <v>#N/A</v>
      </c>
      <c r="AZ71" t="e">
        <f t="shared" si="114"/>
        <v>#N/A</v>
      </c>
      <c r="BA71" t="e">
        <f t="shared" si="114"/>
        <v>#N/A</v>
      </c>
      <c r="BB71" t="e">
        <f t="shared" si="114"/>
        <v>#N/A</v>
      </c>
      <c r="BC71" t="e">
        <f t="shared" si="114"/>
        <v>#N/A</v>
      </c>
      <c r="BD71" t="e">
        <f t="shared" si="114"/>
        <v>#N/A</v>
      </c>
      <c r="BE71" t="e">
        <f t="shared" si="114"/>
        <v>#N/A</v>
      </c>
      <c r="BF71">
        <f t="shared" si="114"/>
        <v>1.4084507042253522</v>
      </c>
      <c r="BG71">
        <f t="shared" si="114"/>
        <v>1.4245014245014247</v>
      </c>
      <c r="BH71">
        <f t="shared" si="114"/>
        <v>1.4388489208633095</v>
      </c>
      <c r="BI71">
        <f t="shared" si="114"/>
        <v>1.4513788098693761</v>
      </c>
      <c r="BJ71">
        <f t="shared" si="114"/>
        <v>1.4641288433382136</v>
      </c>
      <c r="BK71">
        <f t="shared" si="114"/>
        <v>1.4727540500736376</v>
      </c>
      <c r="BL71" t="e">
        <f t="shared" si="114"/>
        <v>#N/A</v>
      </c>
      <c r="BM71" t="e">
        <f t="shared" si="114"/>
        <v>#N/A</v>
      </c>
      <c r="BN71" t="e">
        <f t="shared" si="114"/>
        <v>#N/A</v>
      </c>
      <c r="BO71" t="e">
        <f t="shared" si="114"/>
        <v>#N/A</v>
      </c>
      <c r="BP71" t="e">
        <f t="shared" si="114"/>
        <v>#N/A</v>
      </c>
      <c r="BQ71" t="e">
        <f t="shared" si="114"/>
        <v>#N/A</v>
      </c>
      <c r="BR71" t="e">
        <f t="shared" si="114"/>
        <v>#N/A</v>
      </c>
      <c r="BS71" t="e">
        <f t="shared" si="114"/>
        <v>#N/A</v>
      </c>
      <c r="BT71" t="e">
        <f t="shared" si="114"/>
        <v>#N/A</v>
      </c>
      <c r="BU71" t="e">
        <f t="shared" si="114"/>
        <v>#N/A</v>
      </c>
      <c r="BV71">
        <v>18</v>
      </c>
    </row>
    <row r="72" spans="23:74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  <c r="AN72">
        <v>4</v>
      </c>
      <c r="AO72">
        <f t="shared" si="115"/>
        <v>0.2</v>
      </c>
      <c r="AP72">
        <f t="shared" si="114"/>
        <v>1.1374491019428405</v>
      </c>
      <c r="AQ72">
        <f t="shared" si="114"/>
        <v>1.1482628647714015</v>
      </c>
      <c r="AR72">
        <f t="shared" si="114"/>
        <v>1.1590766275999629</v>
      </c>
      <c r="AS72">
        <f t="shared" si="114"/>
        <v>1.1698903904285238</v>
      </c>
      <c r="AT72">
        <f t="shared" si="114"/>
        <v>1.1807041532570848</v>
      </c>
      <c r="AU72">
        <f t="shared" si="114"/>
        <v>1.1915179160856457</v>
      </c>
      <c r="AV72" t="e">
        <f t="shared" si="114"/>
        <v>#N/A</v>
      </c>
      <c r="AW72" t="e">
        <f t="shared" si="114"/>
        <v>#N/A</v>
      </c>
      <c r="AX72" t="e">
        <f t="shared" si="114"/>
        <v>#N/A</v>
      </c>
      <c r="AY72" t="e">
        <f t="shared" si="114"/>
        <v>#N/A</v>
      </c>
      <c r="AZ72" t="e">
        <f t="shared" si="114"/>
        <v>#N/A</v>
      </c>
      <c r="BA72" t="e">
        <f t="shared" si="114"/>
        <v>#N/A</v>
      </c>
      <c r="BB72" t="e">
        <f t="shared" si="114"/>
        <v>#N/A</v>
      </c>
      <c r="BC72" t="e">
        <f t="shared" si="114"/>
        <v>#N/A</v>
      </c>
      <c r="BD72" t="e">
        <f t="shared" si="114"/>
        <v>#N/A</v>
      </c>
      <c r="BE72" t="e">
        <f t="shared" si="114"/>
        <v>#N/A</v>
      </c>
      <c r="BF72">
        <f t="shared" si="114"/>
        <v>1.1299435028248588</v>
      </c>
      <c r="BG72">
        <f t="shared" si="114"/>
        <v>1.1454753722794959</v>
      </c>
      <c r="BH72">
        <f t="shared" si="114"/>
        <v>1.160092807424594</v>
      </c>
      <c r="BI72">
        <f t="shared" si="114"/>
        <v>1.1723329425556859</v>
      </c>
      <c r="BJ72">
        <f t="shared" si="114"/>
        <v>1.1848341232227488</v>
      </c>
      <c r="BK72">
        <f t="shared" si="114"/>
        <v>1.1947431302270013</v>
      </c>
      <c r="BL72" t="e">
        <f t="shared" si="114"/>
        <v>#N/A</v>
      </c>
      <c r="BM72" t="e">
        <f t="shared" si="114"/>
        <v>#N/A</v>
      </c>
      <c r="BN72" t="e">
        <f t="shared" si="114"/>
        <v>#N/A</v>
      </c>
      <c r="BO72" t="e">
        <f t="shared" si="114"/>
        <v>#N/A</v>
      </c>
      <c r="BP72" t="e">
        <f t="shared" si="114"/>
        <v>#N/A</v>
      </c>
      <c r="BQ72" t="e">
        <f t="shared" si="114"/>
        <v>#N/A</v>
      </c>
      <c r="BR72" t="e">
        <f t="shared" si="114"/>
        <v>#N/A</v>
      </c>
      <c r="BS72" t="e">
        <f t="shared" si="114"/>
        <v>#N/A</v>
      </c>
      <c r="BT72" t="e">
        <f t="shared" si="114"/>
        <v>#N/A</v>
      </c>
      <c r="BU72" t="e">
        <f t="shared" si="114"/>
        <v>#N/A</v>
      </c>
      <c r="BV72">
        <v>19</v>
      </c>
    </row>
    <row r="73" spans="23:74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  <c r="AN73">
        <v>5</v>
      </c>
      <c r="AO73" t="e">
        <f t="shared" si="115"/>
        <v>#N/A</v>
      </c>
      <c r="AP73" t="e">
        <f t="shared" si="114"/>
        <v>#N/A</v>
      </c>
      <c r="AQ73" t="e">
        <f t="shared" si="114"/>
        <v>#N/A</v>
      </c>
      <c r="AR73" t="e">
        <f t="shared" si="114"/>
        <v>#N/A</v>
      </c>
      <c r="AS73" t="e">
        <f t="shared" si="114"/>
        <v>#N/A</v>
      </c>
      <c r="AT73" t="e">
        <f t="shared" si="114"/>
        <v>#N/A</v>
      </c>
      <c r="AU73" t="e">
        <f t="shared" si="114"/>
        <v>#N/A</v>
      </c>
      <c r="AV73" t="e">
        <f t="shared" si="114"/>
        <v>#N/A</v>
      </c>
      <c r="AW73" t="e">
        <f t="shared" si="114"/>
        <v>#N/A</v>
      </c>
      <c r="AX73" t="e">
        <f t="shared" si="114"/>
        <v>#N/A</v>
      </c>
      <c r="AY73" t="e">
        <f t="shared" si="114"/>
        <v>#N/A</v>
      </c>
      <c r="AZ73" t="e">
        <f t="shared" si="114"/>
        <v>#N/A</v>
      </c>
      <c r="BA73" t="e">
        <f t="shared" si="114"/>
        <v>#N/A</v>
      </c>
      <c r="BB73" t="e">
        <f t="shared" si="114"/>
        <v>#N/A</v>
      </c>
      <c r="BC73" t="e">
        <f t="shared" si="114"/>
        <v>#N/A</v>
      </c>
      <c r="BD73" t="e">
        <f t="shared" si="114"/>
        <v>#N/A</v>
      </c>
      <c r="BE73" t="e">
        <f t="shared" si="114"/>
        <v>#N/A</v>
      </c>
      <c r="BF73" t="e">
        <f t="shared" si="114"/>
        <v>#N/A</v>
      </c>
      <c r="BG73" t="e">
        <f t="shared" si="114"/>
        <v>#N/A</v>
      </c>
      <c r="BH73" t="e">
        <f t="shared" si="114"/>
        <v>#N/A</v>
      </c>
      <c r="BI73" t="e">
        <f t="shared" si="114"/>
        <v>#N/A</v>
      </c>
      <c r="BJ73" t="e">
        <f t="shared" si="114"/>
        <v>#N/A</v>
      </c>
      <c r="BK73" t="e">
        <f t="shared" si="114"/>
        <v>#N/A</v>
      </c>
      <c r="BL73" t="e">
        <f t="shared" si="114"/>
        <v>#N/A</v>
      </c>
      <c r="BM73" t="e">
        <f t="shared" si="114"/>
        <v>#N/A</v>
      </c>
      <c r="BN73" t="e">
        <f t="shared" si="114"/>
        <v>#N/A</v>
      </c>
      <c r="BO73" t="e">
        <f t="shared" si="114"/>
        <v>#N/A</v>
      </c>
      <c r="BP73" t="e">
        <f t="shared" si="114"/>
        <v>#N/A</v>
      </c>
      <c r="BQ73" t="e">
        <f t="shared" si="114"/>
        <v>#N/A</v>
      </c>
      <c r="BR73" t="e">
        <f t="shared" si="114"/>
        <v>#N/A</v>
      </c>
      <c r="BS73" t="e">
        <f t="shared" si="114"/>
        <v>#N/A</v>
      </c>
      <c r="BT73" t="e">
        <f t="shared" si="114"/>
        <v>#N/A</v>
      </c>
      <c r="BU73" t="e">
        <f t="shared" si="114"/>
        <v>#N/A</v>
      </c>
      <c r="BV73">
        <v>20</v>
      </c>
    </row>
    <row r="74" spans="23:74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  <c r="AN74">
        <v>6</v>
      </c>
      <c r="AO74" t="e">
        <f t="shared" si="115"/>
        <v>#N/A</v>
      </c>
      <c r="AP74" t="e">
        <f t="shared" si="114"/>
        <v>#N/A</v>
      </c>
      <c r="AQ74" t="e">
        <f t="shared" si="114"/>
        <v>#N/A</v>
      </c>
      <c r="AR74" t="e">
        <f t="shared" si="114"/>
        <v>#N/A</v>
      </c>
      <c r="AS74" t="e">
        <f t="shared" si="114"/>
        <v>#N/A</v>
      </c>
      <c r="AT74" t="e">
        <f t="shared" si="114"/>
        <v>#N/A</v>
      </c>
      <c r="AU74" t="e">
        <f t="shared" si="114"/>
        <v>#N/A</v>
      </c>
      <c r="AV74" t="e">
        <f t="shared" si="114"/>
        <v>#N/A</v>
      </c>
      <c r="AW74" t="e">
        <f t="shared" si="114"/>
        <v>#N/A</v>
      </c>
      <c r="AX74" t="e">
        <f t="shared" si="114"/>
        <v>#N/A</v>
      </c>
      <c r="AY74" t="e">
        <f t="shared" si="114"/>
        <v>#N/A</v>
      </c>
      <c r="AZ74" t="e">
        <f t="shared" si="114"/>
        <v>#N/A</v>
      </c>
      <c r="BA74" t="e">
        <f t="shared" si="114"/>
        <v>#N/A</v>
      </c>
      <c r="BB74" t="e">
        <f t="shared" si="114"/>
        <v>#N/A</v>
      </c>
      <c r="BC74" t="e">
        <f t="shared" si="114"/>
        <v>#N/A</v>
      </c>
      <c r="BD74" t="e">
        <f t="shared" si="114"/>
        <v>#N/A</v>
      </c>
      <c r="BE74" t="e">
        <f t="shared" si="114"/>
        <v>#N/A</v>
      </c>
      <c r="BF74" t="e">
        <f t="shared" si="114"/>
        <v>#N/A</v>
      </c>
      <c r="BG74" t="e">
        <f t="shared" si="114"/>
        <v>#N/A</v>
      </c>
      <c r="BH74" t="e">
        <f t="shared" si="114"/>
        <v>#N/A</v>
      </c>
      <c r="BI74" t="e">
        <f t="shared" si="114"/>
        <v>#N/A</v>
      </c>
      <c r="BJ74" t="e">
        <f t="shared" si="114"/>
        <v>#N/A</v>
      </c>
      <c r="BK74" t="e">
        <f t="shared" si="114"/>
        <v>#N/A</v>
      </c>
      <c r="BL74" t="e">
        <f t="shared" si="114"/>
        <v>#N/A</v>
      </c>
      <c r="BM74" t="e">
        <f t="shared" si="114"/>
        <v>#N/A</v>
      </c>
      <c r="BN74" t="e">
        <f t="shared" si="114"/>
        <v>#N/A</v>
      </c>
      <c r="BO74" t="e">
        <f t="shared" si="114"/>
        <v>#N/A</v>
      </c>
      <c r="BP74" t="e">
        <f t="shared" si="114"/>
        <v>#N/A</v>
      </c>
      <c r="BQ74" t="e">
        <f t="shared" si="114"/>
        <v>#N/A</v>
      </c>
      <c r="BR74" t="e">
        <f t="shared" si="114"/>
        <v>#N/A</v>
      </c>
      <c r="BS74" t="e">
        <f t="shared" si="114"/>
        <v>#N/A</v>
      </c>
      <c r="BT74" t="e">
        <f t="shared" si="114"/>
        <v>#N/A</v>
      </c>
      <c r="BU74" t="e">
        <f t="shared" si="114"/>
        <v>#N/A</v>
      </c>
      <c r="BV74">
        <v>21</v>
      </c>
    </row>
    <row r="75" spans="23:74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  <c r="AN75">
        <v>7</v>
      </c>
      <c r="AO75" t="e">
        <f t="shared" si="115"/>
        <v>#N/A</v>
      </c>
      <c r="AP75" t="e">
        <f t="shared" si="114"/>
        <v>#N/A</v>
      </c>
      <c r="AQ75" t="e">
        <f t="shared" si="114"/>
        <v>#N/A</v>
      </c>
      <c r="AR75" t="e">
        <f t="shared" si="114"/>
        <v>#N/A</v>
      </c>
      <c r="AS75" t="e">
        <f t="shared" si="114"/>
        <v>#N/A</v>
      </c>
      <c r="AT75" t="e">
        <f t="shared" si="114"/>
        <v>#N/A</v>
      </c>
      <c r="AU75" t="e">
        <f t="shared" si="114"/>
        <v>#N/A</v>
      </c>
      <c r="AV75" t="e">
        <f t="shared" si="114"/>
        <v>#N/A</v>
      </c>
      <c r="AW75" t="e">
        <f t="shared" si="114"/>
        <v>#N/A</v>
      </c>
      <c r="AX75" t="e">
        <f t="shared" si="114"/>
        <v>#N/A</v>
      </c>
      <c r="AY75" t="e">
        <f t="shared" si="114"/>
        <v>#N/A</v>
      </c>
      <c r="AZ75" t="e">
        <f t="shared" si="114"/>
        <v>#N/A</v>
      </c>
      <c r="BA75" t="e">
        <f t="shared" si="114"/>
        <v>#N/A</v>
      </c>
      <c r="BB75" t="e">
        <f t="shared" si="114"/>
        <v>#N/A</v>
      </c>
      <c r="BC75" t="e">
        <f t="shared" si="114"/>
        <v>#N/A</v>
      </c>
      <c r="BD75" t="e">
        <f t="shared" si="114"/>
        <v>#N/A</v>
      </c>
      <c r="BE75" t="e">
        <f t="shared" si="114"/>
        <v>#N/A</v>
      </c>
      <c r="BF75" t="e">
        <f t="shared" si="114"/>
        <v>#N/A</v>
      </c>
      <c r="BG75" t="e">
        <f t="shared" si="114"/>
        <v>#N/A</v>
      </c>
      <c r="BH75" t="e">
        <f t="shared" si="114"/>
        <v>#N/A</v>
      </c>
      <c r="BI75" t="e">
        <f t="shared" si="114"/>
        <v>#N/A</v>
      </c>
      <c r="BJ75" t="e">
        <f t="shared" si="114"/>
        <v>#N/A</v>
      </c>
      <c r="BK75" t="e">
        <f t="shared" si="114"/>
        <v>#N/A</v>
      </c>
      <c r="BL75" t="e">
        <f t="shared" si="114"/>
        <v>#N/A</v>
      </c>
      <c r="BM75" t="e">
        <f t="shared" si="114"/>
        <v>#N/A</v>
      </c>
      <c r="BN75" t="e">
        <f t="shared" si="114"/>
        <v>#N/A</v>
      </c>
      <c r="BO75" t="e">
        <f t="shared" si="114"/>
        <v>#N/A</v>
      </c>
      <c r="BP75" t="e">
        <f t="shared" si="114"/>
        <v>#N/A</v>
      </c>
      <c r="BQ75" t="e">
        <f t="shared" si="114"/>
        <v>#N/A</v>
      </c>
      <c r="BR75" t="e">
        <f t="shared" si="114"/>
        <v>#N/A</v>
      </c>
      <c r="BS75" t="e">
        <f t="shared" si="114"/>
        <v>#N/A</v>
      </c>
      <c r="BT75" t="e">
        <f t="shared" si="114"/>
        <v>#N/A</v>
      </c>
      <c r="BU75" t="e">
        <f t="shared" si="114"/>
        <v>#N/A</v>
      </c>
      <c r="BV75">
        <v>22</v>
      </c>
    </row>
    <row r="76" spans="23:74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  <c r="AN76">
        <v>8</v>
      </c>
      <c r="AO76" t="e">
        <f t="shared" si="115"/>
        <v>#N/A</v>
      </c>
      <c r="AP76" t="e">
        <f t="shared" si="114"/>
        <v>#N/A</v>
      </c>
      <c r="AQ76" t="e">
        <f t="shared" si="114"/>
        <v>#N/A</v>
      </c>
      <c r="AR76" t="e">
        <f t="shared" si="114"/>
        <v>#N/A</v>
      </c>
      <c r="AS76" t="e">
        <f t="shared" si="114"/>
        <v>#N/A</v>
      </c>
      <c r="AT76" t="e">
        <f t="shared" si="114"/>
        <v>#N/A</v>
      </c>
      <c r="AU76" t="e">
        <f t="shared" si="114"/>
        <v>#N/A</v>
      </c>
      <c r="AV76" t="e">
        <f t="shared" si="114"/>
        <v>#N/A</v>
      </c>
      <c r="AW76" t="e">
        <f t="shared" si="114"/>
        <v>#N/A</v>
      </c>
      <c r="AX76" t="e">
        <f t="shared" si="114"/>
        <v>#N/A</v>
      </c>
      <c r="AY76" t="e">
        <f t="shared" si="114"/>
        <v>#N/A</v>
      </c>
      <c r="AZ76" t="e">
        <f t="shared" si="114"/>
        <v>#N/A</v>
      </c>
      <c r="BA76" t="e">
        <f t="shared" si="114"/>
        <v>#N/A</v>
      </c>
      <c r="BB76" t="e">
        <f t="shared" si="114"/>
        <v>#N/A</v>
      </c>
      <c r="BC76" t="e">
        <f t="shared" si="114"/>
        <v>#N/A</v>
      </c>
      <c r="BD76" t="e">
        <f t="shared" si="114"/>
        <v>#N/A</v>
      </c>
      <c r="BE76" t="e">
        <f t="shared" si="114"/>
        <v>#N/A</v>
      </c>
      <c r="BF76" t="e">
        <f t="shared" si="114"/>
        <v>#N/A</v>
      </c>
      <c r="BG76" t="e">
        <f t="shared" si="114"/>
        <v>#N/A</v>
      </c>
      <c r="BH76" t="e">
        <f t="shared" si="114"/>
        <v>#N/A</v>
      </c>
      <c r="BI76" t="e">
        <f t="shared" si="114"/>
        <v>#N/A</v>
      </c>
      <c r="BJ76" t="e">
        <f t="shared" si="114"/>
        <v>#N/A</v>
      </c>
      <c r="BK76" t="e">
        <f t="shared" si="114"/>
        <v>#N/A</v>
      </c>
      <c r="BL76" t="e">
        <f t="shared" si="114"/>
        <v>#N/A</v>
      </c>
      <c r="BM76" t="e">
        <f t="shared" si="114"/>
        <v>#N/A</v>
      </c>
      <c r="BN76" t="e">
        <f t="shared" si="114"/>
        <v>#N/A</v>
      </c>
      <c r="BO76" t="e">
        <f t="shared" si="114"/>
        <v>#N/A</v>
      </c>
      <c r="BP76" t="e">
        <f t="shared" si="114"/>
        <v>#N/A</v>
      </c>
      <c r="BQ76" t="e">
        <f t="shared" si="114"/>
        <v>#N/A</v>
      </c>
      <c r="BR76" t="e">
        <f t="shared" si="114"/>
        <v>#N/A</v>
      </c>
      <c r="BS76" t="e">
        <f t="shared" si="114"/>
        <v>#N/A</v>
      </c>
      <c r="BT76" t="e">
        <f t="shared" si="114"/>
        <v>#N/A</v>
      </c>
      <c r="BU76" t="e">
        <f t="shared" si="114"/>
        <v>#N/A</v>
      </c>
      <c r="BV76">
        <v>23</v>
      </c>
    </row>
    <row r="77" spans="23:74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  <c r="AN77">
        <v>9</v>
      </c>
      <c r="AO77" t="e">
        <f t="shared" si="115"/>
        <v>#N/A</v>
      </c>
      <c r="AP77" t="e">
        <f t="shared" si="114"/>
        <v>#N/A</v>
      </c>
      <c r="AQ77" t="e">
        <f t="shared" si="114"/>
        <v>#N/A</v>
      </c>
      <c r="AR77" t="e">
        <f t="shared" si="114"/>
        <v>#N/A</v>
      </c>
      <c r="AS77" t="e">
        <f t="shared" si="114"/>
        <v>#N/A</v>
      </c>
      <c r="AT77" t="e">
        <f t="shared" si="114"/>
        <v>#N/A</v>
      </c>
      <c r="AU77" t="e">
        <f t="shared" si="114"/>
        <v>#N/A</v>
      </c>
      <c r="AV77" t="e">
        <f t="shared" si="114"/>
        <v>#N/A</v>
      </c>
      <c r="AW77" t="e">
        <f t="shared" si="114"/>
        <v>#N/A</v>
      </c>
      <c r="AX77" t="e">
        <f t="shared" si="114"/>
        <v>#N/A</v>
      </c>
      <c r="AY77" t="e">
        <f t="shared" si="114"/>
        <v>#N/A</v>
      </c>
      <c r="AZ77" t="e">
        <f t="shared" si="114"/>
        <v>#N/A</v>
      </c>
      <c r="BA77" t="e">
        <f t="shared" si="114"/>
        <v>#N/A</v>
      </c>
      <c r="BB77" t="e">
        <f t="shared" si="114"/>
        <v>#N/A</v>
      </c>
      <c r="BC77" t="e">
        <f t="shared" si="114"/>
        <v>#N/A</v>
      </c>
      <c r="BD77" t="e">
        <f t="shared" ref="AP77:BU83" si="116">BC44</f>
        <v>#N/A</v>
      </c>
      <c r="BE77" t="e">
        <f t="shared" si="116"/>
        <v>#N/A</v>
      </c>
      <c r="BF77" t="e">
        <f t="shared" si="116"/>
        <v>#N/A</v>
      </c>
      <c r="BG77" t="e">
        <f t="shared" si="116"/>
        <v>#N/A</v>
      </c>
      <c r="BH77" t="e">
        <f t="shared" si="116"/>
        <v>#N/A</v>
      </c>
      <c r="BI77" t="e">
        <f t="shared" si="116"/>
        <v>#N/A</v>
      </c>
      <c r="BJ77" t="e">
        <f t="shared" si="116"/>
        <v>#N/A</v>
      </c>
      <c r="BK77" t="e">
        <f t="shared" si="116"/>
        <v>#N/A</v>
      </c>
      <c r="BL77" t="e">
        <f t="shared" si="116"/>
        <v>#N/A</v>
      </c>
      <c r="BM77" t="e">
        <f t="shared" si="116"/>
        <v>#N/A</v>
      </c>
      <c r="BN77" t="e">
        <f t="shared" si="116"/>
        <v>#N/A</v>
      </c>
      <c r="BO77" t="e">
        <f t="shared" si="116"/>
        <v>#N/A</v>
      </c>
      <c r="BP77" t="e">
        <f t="shared" si="116"/>
        <v>#N/A</v>
      </c>
      <c r="BQ77" t="e">
        <f t="shared" si="116"/>
        <v>#N/A</v>
      </c>
      <c r="BR77" t="e">
        <f t="shared" si="116"/>
        <v>#N/A</v>
      </c>
      <c r="BS77" t="e">
        <f t="shared" si="116"/>
        <v>#N/A</v>
      </c>
      <c r="BT77" t="e">
        <f t="shared" si="116"/>
        <v>#N/A</v>
      </c>
      <c r="BU77" t="e">
        <f t="shared" si="116"/>
        <v>#N/A</v>
      </c>
      <c r="BV77">
        <v>24</v>
      </c>
    </row>
    <row r="78" spans="23:74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  <c r="AN78">
        <v>10</v>
      </c>
      <c r="AO78" t="e">
        <f t="shared" si="115"/>
        <v>#N/A</v>
      </c>
      <c r="AP78" t="e">
        <f t="shared" si="116"/>
        <v>#N/A</v>
      </c>
      <c r="AQ78" t="e">
        <f t="shared" si="116"/>
        <v>#N/A</v>
      </c>
      <c r="AR78" t="e">
        <f t="shared" si="116"/>
        <v>#N/A</v>
      </c>
      <c r="AS78" t="e">
        <f t="shared" si="116"/>
        <v>#N/A</v>
      </c>
      <c r="AT78" t="e">
        <f t="shared" si="116"/>
        <v>#N/A</v>
      </c>
      <c r="AU78" t="e">
        <f t="shared" si="116"/>
        <v>#N/A</v>
      </c>
      <c r="AV78" t="e">
        <f t="shared" si="116"/>
        <v>#N/A</v>
      </c>
      <c r="AW78" t="e">
        <f t="shared" si="116"/>
        <v>#N/A</v>
      </c>
      <c r="AX78" t="e">
        <f t="shared" si="116"/>
        <v>#N/A</v>
      </c>
      <c r="AY78" t="e">
        <f t="shared" si="116"/>
        <v>#N/A</v>
      </c>
      <c r="AZ78" t="e">
        <f t="shared" si="116"/>
        <v>#N/A</v>
      </c>
      <c r="BA78" t="e">
        <f t="shared" si="116"/>
        <v>#N/A</v>
      </c>
      <c r="BB78" t="e">
        <f t="shared" si="116"/>
        <v>#N/A</v>
      </c>
      <c r="BC78" t="e">
        <f t="shared" si="116"/>
        <v>#N/A</v>
      </c>
      <c r="BD78" t="e">
        <f t="shared" si="116"/>
        <v>#N/A</v>
      </c>
      <c r="BE78" t="e">
        <f t="shared" si="116"/>
        <v>#N/A</v>
      </c>
      <c r="BF78" t="e">
        <f t="shared" si="116"/>
        <v>#N/A</v>
      </c>
      <c r="BG78" t="e">
        <f t="shared" si="116"/>
        <v>#N/A</v>
      </c>
      <c r="BH78" t="e">
        <f t="shared" si="116"/>
        <v>#N/A</v>
      </c>
      <c r="BI78" t="e">
        <f t="shared" si="116"/>
        <v>#N/A</v>
      </c>
      <c r="BJ78" t="e">
        <f t="shared" si="116"/>
        <v>#N/A</v>
      </c>
      <c r="BK78" t="e">
        <f t="shared" si="116"/>
        <v>#N/A</v>
      </c>
      <c r="BL78" t="e">
        <f t="shared" si="116"/>
        <v>#N/A</v>
      </c>
      <c r="BM78" t="e">
        <f t="shared" si="116"/>
        <v>#N/A</v>
      </c>
      <c r="BN78" t="e">
        <f t="shared" si="116"/>
        <v>#N/A</v>
      </c>
      <c r="BO78" t="e">
        <f t="shared" si="116"/>
        <v>#N/A</v>
      </c>
      <c r="BP78" t="e">
        <f t="shared" si="116"/>
        <v>#N/A</v>
      </c>
      <c r="BQ78" t="e">
        <f t="shared" si="116"/>
        <v>#N/A</v>
      </c>
      <c r="BR78" t="e">
        <f t="shared" si="116"/>
        <v>#N/A</v>
      </c>
      <c r="BS78" t="e">
        <f t="shared" si="116"/>
        <v>#N/A</v>
      </c>
      <c r="BT78" t="e">
        <f t="shared" si="116"/>
        <v>#N/A</v>
      </c>
      <c r="BU78" t="e">
        <f t="shared" si="116"/>
        <v>#N/A</v>
      </c>
      <c r="BV78">
        <v>25</v>
      </c>
    </row>
    <row r="79" spans="23:74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  <c r="AN79">
        <v>11</v>
      </c>
      <c r="AO79" t="e">
        <f t="shared" si="115"/>
        <v>#N/A</v>
      </c>
      <c r="AP79" t="e">
        <f t="shared" si="116"/>
        <v>#N/A</v>
      </c>
      <c r="AQ79" t="e">
        <f t="shared" si="116"/>
        <v>#N/A</v>
      </c>
      <c r="AR79" t="e">
        <f t="shared" si="116"/>
        <v>#N/A</v>
      </c>
      <c r="AS79" t="e">
        <f t="shared" si="116"/>
        <v>#N/A</v>
      </c>
      <c r="AT79" t="e">
        <f t="shared" si="116"/>
        <v>#N/A</v>
      </c>
      <c r="AU79" t="e">
        <f t="shared" si="116"/>
        <v>#N/A</v>
      </c>
      <c r="AV79" t="e">
        <f t="shared" si="116"/>
        <v>#N/A</v>
      </c>
      <c r="AW79" t="e">
        <f t="shared" si="116"/>
        <v>#N/A</v>
      </c>
      <c r="AX79" t="e">
        <f t="shared" si="116"/>
        <v>#N/A</v>
      </c>
      <c r="AY79" t="e">
        <f t="shared" si="116"/>
        <v>#N/A</v>
      </c>
      <c r="AZ79" t="e">
        <f t="shared" si="116"/>
        <v>#N/A</v>
      </c>
      <c r="BA79" t="e">
        <f t="shared" si="116"/>
        <v>#N/A</v>
      </c>
      <c r="BB79" t="e">
        <f t="shared" si="116"/>
        <v>#N/A</v>
      </c>
      <c r="BC79" t="e">
        <f t="shared" si="116"/>
        <v>#N/A</v>
      </c>
      <c r="BD79" t="e">
        <f t="shared" si="116"/>
        <v>#N/A</v>
      </c>
      <c r="BE79" t="e">
        <f t="shared" si="116"/>
        <v>#N/A</v>
      </c>
      <c r="BF79" t="e">
        <f t="shared" si="116"/>
        <v>#N/A</v>
      </c>
      <c r="BG79" t="e">
        <f t="shared" si="116"/>
        <v>#N/A</v>
      </c>
      <c r="BH79" t="e">
        <f t="shared" si="116"/>
        <v>#N/A</v>
      </c>
      <c r="BI79" t="e">
        <f t="shared" si="116"/>
        <v>#N/A</v>
      </c>
      <c r="BJ79" t="e">
        <f t="shared" si="116"/>
        <v>#N/A</v>
      </c>
      <c r="BK79" t="e">
        <f t="shared" si="116"/>
        <v>#N/A</v>
      </c>
      <c r="BL79" t="e">
        <f t="shared" si="116"/>
        <v>#N/A</v>
      </c>
      <c r="BM79" t="e">
        <f t="shared" si="116"/>
        <v>#N/A</v>
      </c>
      <c r="BN79" t="e">
        <f t="shared" si="116"/>
        <v>#N/A</v>
      </c>
      <c r="BO79" t="e">
        <f t="shared" si="116"/>
        <v>#N/A</v>
      </c>
      <c r="BP79" t="e">
        <f t="shared" si="116"/>
        <v>#N/A</v>
      </c>
      <c r="BQ79" t="e">
        <f t="shared" si="116"/>
        <v>#N/A</v>
      </c>
      <c r="BR79" t="e">
        <f t="shared" si="116"/>
        <v>#N/A</v>
      </c>
      <c r="BS79" t="e">
        <f t="shared" si="116"/>
        <v>#N/A</v>
      </c>
      <c r="BT79" t="e">
        <f t="shared" si="116"/>
        <v>#N/A</v>
      </c>
      <c r="BU79" t="e">
        <f t="shared" si="116"/>
        <v>#N/A</v>
      </c>
      <c r="BV79">
        <v>26</v>
      </c>
    </row>
    <row r="80" spans="23:74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  <c r="AN80">
        <v>12</v>
      </c>
      <c r="AO80" t="e">
        <f t="shared" si="115"/>
        <v>#N/A</v>
      </c>
      <c r="AP80" t="e">
        <f t="shared" si="116"/>
        <v>#N/A</v>
      </c>
      <c r="AQ80" t="e">
        <f t="shared" si="116"/>
        <v>#N/A</v>
      </c>
      <c r="AR80" t="e">
        <f t="shared" si="116"/>
        <v>#N/A</v>
      </c>
      <c r="AS80" t="e">
        <f t="shared" si="116"/>
        <v>#N/A</v>
      </c>
      <c r="AT80" t="e">
        <f t="shared" si="116"/>
        <v>#N/A</v>
      </c>
      <c r="AU80" t="e">
        <f t="shared" si="116"/>
        <v>#N/A</v>
      </c>
      <c r="AV80" t="e">
        <f t="shared" si="116"/>
        <v>#N/A</v>
      </c>
      <c r="AW80" t="e">
        <f t="shared" si="116"/>
        <v>#N/A</v>
      </c>
      <c r="AX80" t="e">
        <f t="shared" si="116"/>
        <v>#N/A</v>
      </c>
      <c r="AY80" t="e">
        <f t="shared" si="116"/>
        <v>#N/A</v>
      </c>
      <c r="AZ80" t="e">
        <f t="shared" si="116"/>
        <v>#N/A</v>
      </c>
      <c r="BA80" t="e">
        <f t="shared" si="116"/>
        <v>#N/A</v>
      </c>
      <c r="BB80" t="e">
        <f t="shared" si="116"/>
        <v>#N/A</v>
      </c>
      <c r="BC80" t="e">
        <f t="shared" si="116"/>
        <v>#N/A</v>
      </c>
      <c r="BD80" t="e">
        <f t="shared" si="116"/>
        <v>#N/A</v>
      </c>
      <c r="BE80" t="e">
        <f t="shared" si="116"/>
        <v>#N/A</v>
      </c>
      <c r="BF80" t="e">
        <f t="shared" si="116"/>
        <v>#N/A</v>
      </c>
      <c r="BG80" t="e">
        <f t="shared" si="116"/>
        <v>#N/A</v>
      </c>
      <c r="BH80" t="e">
        <f t="shared" si="116"/>
        <v>#N/A</v>
      </c>
      <c r="BI80" t="e">
        <f t="shared" si="116"/>
        <v>#N/A</v>
      </c>
      <c r="BJ80" t="e">
        <f t="shared" si="116"/>
        <v>#N/A</v>
      </c>
      <c r="BK80" t="e">
        <f t="shared" si="116"/>
        <v>#N/A</v>
      </c>
      <c r="BL80" t="e">
        <f t="shared" si="116"/>
        <v>#N/A</v>
      </c>
      <c r="BM80" t="e">
        <f t="shared" si="116"/>
        <v>#N/A</v>
      </c>
      <c r="BN80" t="e">
        <f t="shared" si="116"/>
        <v>#N/A</v>
      </c>
      <c r="BO80" t="e">
        <f t="shared" si="116"/>
        <v>#N/A</v>
      </c>
      <c r="BP80" t="e">
        <f t="shared" si="116"/>
        <v>#N/A</v>
      </c>
      <c r="BQ80" t="e">
        <f t="shared" si="116"/>
        <v>#N/A</v>
      </c>
      <c r="BR80" t="e">
        <f t="shared" si="116"/>
        <v>#N/A</v>
      </c>
      <c r="BS80" t="e">
        <f t="shared" si="116"/>
        <v>#N/A</v>
      </c>
      <c r="BT80" t="e">
        <f t="shared" si="116"/>
        <v>#N/A</v>
      </c>
      <c r="BU80" t="e">
        <f t="shared" si="116"/>
        <v>#N/A</v>
      </c>
      <c r="BV80">
        <v>27</v>
      </c>
    </row>
    <row r="81" spans="23:74">
      <c r="W81">
        <f>G4*G20</f>
        <v>0.496</v>
      </c>
      <c r="X81">
        <f t="shared" si="58"/>
        <v>0.496</v>
      </c>
      <c r="Y81">
        <f>AS20</f>
        <v>0.49366835440851337</v>
      </c>
      <c r="AA81">
        <f t="shared" ref="AA81:AA95" si="117">AB4-G4</f>
        <v>-2.3316455914866308E-3</v>
      </c>
      <c r="AB81">
        <f t="shared" si="54"/>
        <v>-2.3316455914866308E-3</v>
      </c>
      <c r="AC81">
        <v>1</v>
      </c>
      <c r="AN81">
        <v>13</v>
      </c>
      <c r="AO81" t="e">
        <f t="shared" si="115"/>
        <v>#N/A</v>
      </c>
      <c r="AP81" t="e">
        <f t="shared" si="116"/>
        <v>#N/A</v>
      </c>
      <c r="AQ81" t="e">
        <f t="shared" si="116"/>
        <v>#N/A</v>
      </c>
      <c r="AR81" t="e">
        <f t="shared" si="116"/>
        <v>#N/A</v>
      </c>
      <c r="AS81" t="e">
        <f t="shared" si="116"/>
        <v>#N/A</v>
      </c>
      <c r="AT81" t="e">
        <f t="shared" si="116"/>
        <v>#N/A</v>
      </c>
      <c r="AU81" t="e">
        <f t="shared" si="116"/>
        <v>#N/A</v>
      </c>
      <c r="AV81" t="e">
        <f t="shared" si="116"/>
        <v>#N/A</v>
      </c>
      <c r="AW81" t="e">
        <f t="shared" si="116"/>
        <v>#N/A</v>
      </c>
      <c r="AX81" t="e">
        <f t="shared" si="116"/>
        <v>#N/A</v>
      </c>
      <c r="AY81" t="e">
        <f t="shared" si="116"/>
        <v>#N/A</v>
      </c>
      <c r="AZ81" t="e">
        <f t="shared" si="116"/>
        <v>#N/A</v>
      </c>
      <c r="BA81" t="e">
        <f t="shared" si="116"/>
        <v>#N/A</v>
      </c>
      <c r="BB81" t="e">
        <f t="shared" si="116"/>
        <v>#N/A</v>
      </c>
      <c r="BC81" t="e">
        <f t="shared" si="116"/>
        <v>#N/A</v>
      </c>
      <c r="BD81" t="e">
        <f t="shared" si="116"/>
        <v>#N/A</v>
      </c>
      <c r="BE81" t="e">
        <f t="shared" si="116"/>
        <v>#N/A</v>
      </c>
      <c r="BF81" t="e">
        <f t="shared" si="116"/>
        <v>#N/A</v>
      </c>
      <c r="BG81" t="e">
        <f t="shared" si="116"/>
        <v>#N/A</v>
      </c>
      <c r="BH81" t="e">
        <f t="shared" si="116"/>
        <v>#N/A</v>
      </c>
      <c r="BI81" t="e">
        <f t="shared" si="116"/>
        <v>#N/A</v>
      </c>
      <c r="BJ81" t="e">
        <f t="shared" si="116"/>
        <v>#N/A</v>
      </c>
      <c r="BK81" t="e">
        <f t="shared" si="116"/>
        <v>#N/A</v>
      </c>
      <c r="BL81" t="e">
        <f t="shared" si="116"/>
        <v>#N/A</v>
      </c>
      <c r="BM81" t="e">
        <f t="shared" si="116"/>
        <v>#N/A</v>
      </c>
      <c r="BN81" t="e">
        <f t="shared" si="116"/>
        <v>#N/A</v>
      </c>
      <c r="BO81" t="e">
        <f t="shared" si="116"/>
        <v>#N/A</v>
      </c>
      <c r="BP81" t="e">
        <f t="shared" si="116"/>
        <v>#N/A</v>
      </c>
      <c r="BQ81" t="e">
        <f t="shared" si="116"/>
        <v>#N/A</v>
      </c>
      <c r="BR81" t="e">
        <f t="shared" si="116"/>
        <v>#N/A</v>
      </c>
      <c r="BS81" t="e">
        <f t="shared" si="116"/>
        <v>#N/A</v>
      </c>
      <c r="BT81" t="e">
        <f t="shared" si="116"/>
        <v>#N/A</v>
      </c>
      <c r="BU81" t="e">
        <f t="shared" si="116"/>
        <v>#N/A</v>
      </c>
      <c r="BV81">
        <v>28</v>
      </c>
    </row>
    <row r="82" spans="23:74">
      <c r="W82">
        <f t="shared" ref="W82:W95" si="118">G5*G21</f>
        <v>0.57499999999999996</v>
      </c>
      <c r="X82">
        <f t="shared" si="58"/>
        <v>0.57499999999999996</v>
      </c>
      <c r="Y82">
        <f t="shared" ref="Y82:Y95" si="119">AS21</f>
        <v>0.57339373038039509</v>
      </c>
      <c r="AA82">
        <f t="shared" si="117"/>
        <v>-1.6062696196048609E-3</v>
      </c>
      <c r="AB82">
        <f t="shared" si="54"/>
        <v>-1.6062696196048609E-3</v>
      </c>
      <c r="AC82">
        <v>1</v>
      </c>
      <c r="AN82">
        <v>14</v>
      </c>
      <c r="AO82" t="e">
        <f t="shared" si="115"/>
        <v>#N/A</v>
      </c>
      <c r="AP82" t="e">
        <f t="shared" si="116"/>
        <v>#N/A</v>
      </c>
      <c r="AQ82" t="e">
        <f t="shared" si="116"/>
        <v>#N/A</v>
      </c>
      <c r="AR82" t="e">
        <f t="shared" si="116"/>
        <v>#N/A</v>
      </c>
      <c r="AS82" t="e">
        <f t="shared" si="116"/>
        <v>#N/A</v>
      </c>
      <c r="AT82" t="e">
        <f t="shared" si="116"/>
        <v>#N/A</v>
      </c>
      <c r="AU82" t="e">
        <f t="shared" si="116"/>
        <v>#N/A</v>
      </c>
      <c r="AV82" t="e">
        <f t="shared" si="116"/>
        <v>#N/A</v>
      </c>
      <c r="AW82" t="e">
        <f t="shared" si="116"/>
        <v>#N/A</v>
      </c>
      <c r="AX82" t="e">
        <f t="shared" si="116"/>
        <v>#N/A</v>
      </c>
      <c r="AY82" t="e">
        <f t="shared" si="116"/>
        <v>#N/A</v>
      </c>
      <c r="AZ82" t="e">
        <f t="shared" si="116"/>
        <v>#N/A</v>
      </c>
      <c r="BA82" t="e">
        <f t="shared" si="116"/>
        <v>#N/A</v>
      </c>
      <c r="BB82" t="e">
        <f t="shared" si="116"/>
        <v>#N/A</v>
      </c>
      <c r="BC82" t="e">
        <f t="shared" si="116"/>
        <v>#N/A</v>
      </c>
      <c r="BD82" t="e">
        <f t="shared" si="116"/>
        <v>#N/A</v>
      </c>
      <c r="BE82" t="e">
        <f t="shared" si="116"/>
        <v>#N/A</v>
      </c>
      <c r="BF82" t="e">
        <f t="shared" si="116"/>
        <v>#N/A</v>
      </c>
      <c r="BG82" t="e">
        <f t="shared" si="116"/>
        <v>#N/A</v>
      </c>
      <c r="BH82" t="e">
        <f t="shared" si="116"/>
        <v>#N/A</v>
      </c>
      <c r="BI82" t="e">
        <f t="shared" si="116"/>
        <v>#N/A</v>
      </c>
      <c r="BJ82" t="e">
        <f t="shared" si="116"/>
        <v>#N/A</v>
      </c>
      <c r="BK82" t="e">
        <f t="shared" si="116"/>
        <v>#N/A</v>
      </c>
      <c r="BL82" t="e">
        <f t="shared" si="116"/>
        <v>#N/A</v>
      </c>
      <c r="BM82" t="e">
        <f t="shared" si="116"/>
        <v>#N/A</v>
      </c>
      <c r="BN82" t="e">
        <f t="shared" si="116"/>
        <v>#N/A</v>
      </c>
      <c r="BO82" t="e">
        <f t="shared" si="116"/>
        <v>#N/A</v>
      </c>
      <c r="BP82" t="e">
        <f t="shared" si="116"/>
        <v>#N/A</v>
      </c>
      <c r="BQ82" t="e">
        <f t="shared" si="116"/>
        <v>#N/A</v>
      </c>
      <c r="BR82" t="e">
        <f t="shared" si="116"/>
        <v>#N/A</v>
      </c>
      <c r="BS82" t="e">
        <f t="shared" si="116"/>
        <v>#N/A</v>
      </c>
      <c r="BT82" t="e">
        <f t="shared" si="116"/>
        <v>#N/A</v>
      </c>
      <c r="BU82" t="e">
        <f t="shared" si="116"/>
        <v>#N/A</v>
      </c>
      <c r="BV82">
        <v>29</v>
      </c>
    </row>
    <row r="83" spans="23:74">
      <c r="W83">
        <f t="shared" si="118"/>
        <v>0.68300000000000005</v>
      </c>
      <c r="X83">
        <f t="shared" si="58"/>
        <v>0.68300000000000005</v>
      </c>
      <c r="Y83">
        <f t="shared" si="119"/>
        <v>0.683434021868769</v>
      </c>
      <c r="AA83">
        <f t="shared" si="117"/>
        <v>4.3402186876895232E-4</v>
      </c>
      <c r="AB83">
        <f t="shared" si="54"/>
        <v>4.3402186876895232E-4</v>
      </c>
      <c r="AC83">
        <v>1</v>
      </c>
      <c r="AN83">
        <v>15</v>
      </c>
      <c r="AO83" t="e">
        <f t="shared" si="115"/>
        <v>#N/A</v>
      </c>
      <c r="AP83" t="e">
        <f t="shared" si="116"/>
        <v>#N/A</v>
      </c>
      <c r="AQ83" t="e">
        <f t="shared" si="116"/>
        <v>#N/A</v>
      </c>
      <c r="AR83" t="e">
        <f t="shared" si="116"/>
        <v>#N/A</v>
      </c>
      <c r="AS83" t="e">
        <f t="shared" si="116"/>
        <v>#N/A</v>
      </c>
      <c r="AT83" t="e">
        <f t="shared" si="116"/>
        <v>#N/A</v>
      </c>
      <c r="AU83" t="e">
        <f t="shared" si="116"/>
        <v>#N/A</v>
      </c>
      <c r="AV83" t="e">
        <f t="shared" si="116"/>
        <v>#N/A</v>
      </c>
      <c r="AW83" t="e">
        <f t="shared" si="116"/>
        <v>#N/A</v>
      </c>
      <c r="AX83" t="e">
        <f t="shared" si="116"/>
        <v>#N/A</v>
      </c>
      <c r="AY83" t="e">
        <f t="shared" si="116"/>
        <v>#N/A</v>
      </c>
      <c r="AZ83" t="e">
        <f t="shared" si="116"/>
        <v>#N/A</v>
      </c>
      <c r="BA83" t="e">
        <f t="shared" si="116"/>
        <v>#N/A</v>
      </c>
      <c r="BB83" t="e">
        <f t="shared" si="116"/>
        <v>#N/A</v>
      </c>
      <c r="BC83" t="e">
        <f t="shared" si="116"/>
        <v>#N/A</v>
      </c>
      <c r="BD83" t="e">
        <f t="shared" si="116"/>
        <v>#N/A</v>
      </c>
      <c r="BE83" t="e">
        <f t="shared" si="116"/>
        <v>#N/A</v>
      </c>
      <c r="BF83" t="e">
        <f t="shared" si="116"/>
        <v>#N/A</v>
      </c>
      <c r="BG83" t="e">
        <f t="shared" si="116"/>
        <v>#N/A</v>
      </c>
      <c r="BH83" t="e">
        <f t="shared" si="116"/>
        <v>#N/A</v>
      </c>
      <c r="BI83" t="e">
        <f t="shared" si="116"/>
        <v>#N/A</v>
      </c>
      <c r="BJ83" t="e">
        <f t="shared" si="116"/>
        <v>#N/A</v>
      </c>
      <c r="BK83" t="e">
        <f t="shared" si="116"/>
        <v>#N/A</v>
      </c>
      <c r="BL83" t="e">
        <f t="shared" si="116"/>
        <v>#N/A</v>
      </c>
      <c r="BM83" t="e">
        <f t="shared" si="116"/>
        <v>#N/A</v>
      </c>
      <c r="BN83" t="e">
        <f t="shared" si="116"/>
        <v>#N/A</v>
      </c>
      <c r="BO83" t="e">
        <f t="shared" si="116"/>
        <v>#N/A</v>
      </c>
      <c r="BP83" t="e">
        <f t="shared" si="116"/>
        <v>#N/A</v>
      </c>
      <c r="BQ83" t="e">
        <f t="shared" si="116"/>
        <v>#N/A</v>
      </c>
      <c r="BR83" t="e">
        <f t="shared" si="116"/>
        <v>#N/A</v>
      </c>
      <c r="BS83" t="e">
        <f t="shared" si="116"/>
        <v>#N/A</v>
      </c>
      <c r="BT83" t="e">
        <f t="shared" si="116"/>
        <v>#N/A</v>
      </c>
      <c r="BU83" t="e">
        <f t="shared" si="116"/>
        <v>#N/A</v>
      </c>
      <c r="BV83">
        <v>30</v>
      </c>
    </row>
    <row r="84" spans="23:74">
      <c r="W84">
        <f t="shared" si="118"/>
        <v>0.84399999999999997</v>
      </c>
      <c r="X84">
        <f t="shared" si="58"/>
        <v>0.84399999999999997</v>
      </c>
      <c r="Y84">
        <f t="shared" si="119"/>
        <v>0.84695221681181077</v>
      </c>
      <c r="AA84">
        <f t="shared" si="117"/>
        <v>2.9522168118107928E-3</v>
      </c>
      <c r="AB84">
        <f t="shared" si="54"/>
        <v>2.9522168118107928E-3</v>
      </c>
      <c r="AC84">
        <v>1</v>
      </c>
    </row>
    <row r="85" spans="23:74">
      <c r="W85" t="e">
        <f t="shared" si="118"/>
        <v>#DIV/0!</v>
      </c>
      <c r="X85" t="e">
        <f t="shared" si="58"/>
        <v>#N/A</v>
      </c>
      <c r="Y85" t="e">
        <f t="shared" si="119"/>
        <v>#N/A</v>
      </c>
      <c r="AA85" t="e">
        <f t="shared" si="117"/>
        <v>#DIV/0!</v>
      </c>
      <c r="AB85" t="str">
        <f t="shared" si="54"/>
        <v/>
      </c>
      <c r="AC85">
        <v>1</v>
      </c>
    </row>
    <row r="86" spans="23:74">
      <c r="W86" t="e">
        <f t="shared" si="118"/>
        <v>#DIV/0!</v>
      </c>
      <c r="X86" t="e">
        <f t="shared" si="58"/>
        <v>#N/A</v>
      </c>
      <c r="Y86" t="e">
        <f t="shared" si="119"/>
        <v>#N/A</v>
      </c>
      <c r="AA86" t="e">
        <f t="shared" si="117"/>
        <v>#DIV/0!</v>
      </c>
      <c r="AB86" t="str">
        <f t="shared" ref="AB86:AB149" si="120">IFERROR(AA86,"")</f>
        <v/>
      </c>
      <c r="AC86">
        <v>1</v>
      </c>
    </row>
    <row r="87" spans="23:74">
      <c r="W87" t="e">
        <f t="shared" si="118"/>
        <v>#DIV/0!</v>
      </c>
      <c r="X87" t="e">
        <f t="shared" si="58"/>
        <v>#N/A</v>
      </c>
      <c r="Y87" t="e">
        <f t="shared" si="119"/>
        <v>#N/A</v>
      </c>
      <c r="AA87" t="e">
        <f t="shared" si="117"/>
        <v>#DIV/0!</v>
      </c>
      <c r="AB87" t="str">
        <f t="shared" si="120"/>
        <v/>
      </c>
      <c r="AC87">
        <v>1</v>
      </c>
    </row>
    <row r="88" spans="23:74">
      <c r="W88" t="e">
        <f t="shared" si="118"/>
        <v>#DIV/0!</v>
      </c>
      <c r="X88" t="e">
        <f t="shared" si="58"/>
        <v>#N/A</v>
      </c>
      <c r="Y88" t="e">
        <f t="shared" si="119"/>
        <v>#N/A</v>
      </c>
      <c r="AA88" t="e">
        <f t="shared" si="117"/>
        <v>#DIV/0!</v>
      </c>
      <c r="AB88" t="str">
        <f t="shared" si="120"/>
        <v/>
      </c>
      <c r="AC88">
        <v>1</v>
      </c>
    </row>
    <row r="89" spans="23:74">
      <c r="W89" t="e">
        <f t="shared" si="118"/>
        <v>#DIV/0!</v>
      </c>
      <c r="X89" t="e">
        <f t="shared" ref="X89:X152" si="121">IFERROR(W89, NA())</f>
        <v>#N/A</v>
      </c>
      <c r="Y89" t="e">
        <f t="shared" si="119"/>
        <v>#N/A</v>
      </c>
      <c r="AA89" t="e">
        <f t="shared" si="117"/>
        <v>#DIV/0!</v>
      </c>
      <c r="AB89" t="str">
        <f t="shared" si="120"/>
        <v/>
      </c>
      <c r="AC89">
        <v>1</v>
      </c>
    </row>
    <row r="90" spans="23:74">
      <c r="W90" t="e">
        <f t="shared" si="118"/>
        <v>#DIV/0!</v>
      </c>
      <c r="X90" t="e">
        <f t="shared" si="121"/>
        <v>#N/A</v>
      </c>
      <c r="Y90" t="e">
        <f t="shared" si="119"/>
        <v>#N/A</v>
      </c>
      <c r="AA90" t="e">
        <f t="shared" si="117"/>
        <v>#DIV/0!</v>
      </c>
      <c r="AB90" t="str">
        <f t="shared" si="120"/>
        <v/>
      </c>
      <c r="AC90">
        <v>1</v>
      </c>
    </row>
    <row r="91" spans="23:74">
      <c r="W91" t="e">
        <f t="shared" si="118"/>
        <v>#DIV/0!</v>
      </c>
      <c r="X91" t="e">
        <f t="shared" si="121"/>
        <v>#N/A</v>
      </c>
      <c r="Y91" t="e">
        <f t="shared" si="119"/>
        <v>#N/A</v>
      </c>
      <c r="AA91" t="e">
        <f t="shared" si="117"/>
        <v>#DIV/0!</v>
      </c>
      <c r="AB91" t="str">
        <f t="shared" si="120"/>
        <v/>
      </c>
      <c r="AC91">
        <v>1</v>
      </c>
    </row>
    <row r="92" spans="23:74">
      <c r="W92" t="e">
        <f t="shared" si="118"/>
        <v>#DIV/0!</v>
      </c>
      <c r="X92" t="e">
        <f t="shared" si="121"/>
        <v>#N/A</v>
      </c>
      <c r="Y92" t="e">
        <f t="shared" si="119"/>
        <v>#N/A</v>
      </c>
      <c r="AA92" t="e">
        <f t="shared" si="117"/>
        <v>#DIV/0!</v>
      </c>
      <c r="AB92" t="str">
        <f t="shared" si="120"/>
        <v/>
      </c>
      <c r="AC92">
        <v>1</v>
      </c>
    </row>
    <row r="93" spans="23:74">
      <c r="W93" t="e">
        <f t="shared" si="118"/>
        <v>#DIV/0!</v>
      </c>
      <c r="X93" t="e">
        <f t="shared" si="121"/>
        <v>#N/A</v>
      </c>
      <c r="Y93" t="e">
        <f t="shared" si="119"/>
        <v>#N/A</v>
      </c>
      <c r="AA93" t="e">
        <f t="shared" si="117"/>
        <v>#DIV/0!</v>
      </c>
      <c r="AB93" t="str">
        <f t="shared" si="120"/>
        <v/>
      </c>
      <c r="AC93">
        <v>1</v>
      </c>
    </row>
    <row r="94" spans="23:74">
      <c r="W94" t="e">
        <f t="shared" si="118"/>
        <v>#DIV/0!</v>
      </c>
      <c r="X94" t="e">
        <f t="shared" si="121"/>
        <v>#N/A</v>
      </c>
      <c r="Y94" t="e">
        <f t="shared" si="119"/>
        <v>#N/A</v>
      </c>
      <c r="AA94" t="e">
        <f t="shared" si="117"/>
        <v>#DIV/0!</v>
      </c>
      <c r="AB94" t="str">
        <f t="shared" si="120"/>
        <v/>
      </c>
      <c r="AC94">
        <v>1</v>
      </c>
    </row>
    <row r="95" spans="23:74">
      <c r="W95" t="e">
        <f t="shared" si="118"/>
        <v>#DIV/0!</v>
      </c>
      <c r="X95" t="e">
        <f t="shared" si="121"/>
        <v>#N/A</v>
      </c>
      <c r="Y95" t="e">
        <f t="shared" si="119"/>
        <v>#N/A</v>
      </c>
      <c r="AA95" t="e">
        <f t="shared" si="117"/>
        <v>#DIV/0!</v>
      </c>
      <c r="AB95" t="str">
        <f t="shared" si="120"/>
        <v/>
      </c>
      <c r="AC95">
        <v>1</v>
      </c>
    </row>
    <row r="96" spans="23:74">
      <c r="W96">
        <f>H4*H20</f>
        <v>0.49299999999999999</v>
      </c>
      <c r="X96">
        <f t="shared" si="121"/>
        <v>0.49299999999999999</v>
      </c>
      <c r="Y96">
        <f>AT20</f>
        <v>0.48918800843261961</v>
      </c>
      <c r="AA96">
        <f t="shared" ref="AA96:AA110" si="122">AC4-H4</f>
        <v>-3.8119915673803795E-3</v>
      </c>
      <c r="AB96">
        <f t="shared" si="120"/>
        <v>-3.8119915673803795E-3</v>
      </c>
      <c r="AC96">
        <v>1</v>
      </c>
    </row>
    <row r="97" spans="23:29">
      <c r="W97">
        <f t="shared" ref="W97:W110" si="123">H5*H21</f>
        <v>0.57099999999999995</v>
      </c>
      <c r="X97">
        <f t="shared" si="121"/>
        <v>0.57099999999999995</v>
      </c>
      <c r="Y97">
        <f t="shared" ref="Y97:Y110" si="124">AT21</f>
        <v>0.56818982725480283</v>
      </c>
      <c r="AA97">
        <f t="shared" si="122"/>
        <v>-2.8101727451971259E-3</v>
      </c>
      <c r="AB97">
        <f t="shared" si="120"/>
        <v>-2.8101727451971259E-3</v>
      </c>
      <c r="AC97">
        <v>1</v>
      </c>
    </row>
    <row r="98" spans="23:29">
      <c r="W98">
        <f t="shared" si="123"/>
        <v>0.67900000000000005</v>
      </c>
      <c r="X98">
        <f t="shared" si="121"/>
        <v>0.67900000000000005</v>
      </c>
      <c r="Y98">
        <f t="shared" si="124"/>
        <v>0.67723143496538663</v>
      </c>
      <c r="AA98">
        <f t="shared" si="122"/>
        <v>-1.768565034613423E-3</v>
      </c>
      <c r="AB98">
        <f t="shared" si="120"/>
        <v>-1.768565034613423E-3</v>
      </c>
      <c r="AC98">
        <v>1</v>
      </c>
    </row>
    <row r="99" spans="23:29">
      <c r="W99">
        <f t="shared" si="123"/>
        <v>0.83699999999999997</v>
      </c>
      <c r="X99">
        <f t="shared" si="121"/>
        <v>0.83699999999999997</v>
      </c>
      <c r="Y99">
        <f t="shared" si="124"/>
        <v>0.83926560104541514</v>
      </c>
      <c r="AA99">
        <f t="shared" si="122"/>
        <v>2.2656010454151776E-3</v>
      </c>
      <c r="AB99">
        <f t="shared" si="120"/>
        <v>2.2656010454151776E-3</v>
      </c>
      <c r="AC99">
        <v>1</v>
      </c>
    </row>
    <row r="100" spans="23:29">
      <c r="W100" t="e">
        <f t="shared" si="123"/>
        <v>#DIV/0!</v>
      </c>
      <c r="X100" t="e">
        <f t="shared" si="121"/>
        <v>#N/A</v>
      </c>
      <c r="Y100" t="e">
        <f t="shared" si="124"/>
        <v>#N/A</v>
      </c>
      <c r="AA100" t="e">
        <f t="shared" si="122"/>
        <v>#DIV/0!</v>
      </c>
      <c r="AB100" t="str">
        <f t="shared" si="120"/>
        <v/>
      </c>
      <c r="AC100">
        <v>1</v>
      </c>
    </row>
    <row r="101" spans="23:29">
      <c r="W101" t="e">
        <f t="shared" si="123"/>
        <v>#DIV/0!</v>
      </c>
      <c r="X101" t="e">
        <f t="shared" si="121"/>
        <v>#N/A</v>
      </c>
      <c r="Y101" t="e">
        <f t="shared" si="124"/>
        <v>#N/A</v>
      </c>
      <c r="AA101" t="e">
        <f t="shared" si="122"/>
        <v>#DIV/0!</v>
      </c>
      <c r="AB101" t="str">
        <f t="shared" si="120"/>
        <v/>
      </c>
      <c r="AC101">
        <v>1</v>
      </c>
    </row>
    <row r="102" spans="23:29">
      <c r="W102" t="e">
        <f t="shared" si="123"/>
        <v>#DIV/0!</v>
      </c>
      <c r="X102" t="e">
        <f t="shared" si="121"/>
        <v>#N/A</v>
      </c>
      <c r="Y102" t="e">
        <f t="shared" si="124"/>
        <v>#N/A</v>
      </c>
      <c r="AA102" t="e">
        <f t="shared" si="122"/>
        <v>#DIV/0!</v>
      </c>
      <c r="AB102" t="str">
        <f t="shared" si="120"/>
        <v/>
      </c>
      <c r="AC102">
        <v>1</v>
      </c>
    </row>
    <row r="103" spans="23:29">
      <c r="W103" t="e">
        <f t="shared" si="123"/>
        <v>#DIV/0!</v>
      </c>
      <c r="X103" t="e">
        <f t="shared" si="121"/>
        <v>#N/A</v>
      </c>
      <c r="Y103" t="e">
        <f t="shared" si="124"/>
        <v>#N/A</v>
      </c>
      <c r="AA103" t="e">
        <f t="shared" si="122"/>
        <v>#DIV/0!</v>
      </c>
      <c r="AB103" t="str">
        <f t="shared" si="120"/>
        <v/>
      </c>
      <c r="AC103">
        <v>1</v>
      </c>
    </row>
    <row r="104" spans="23:29">
      <c r="W104" t="e">
        <f t="shared" si="123"/>
        <v>#DIV/0!</v>
      </c>
      <c r="X104" t="e">
        <f t="shared" si="121"/>
        <v>#N/A</v>
      </c>
      <c r="Y104" t="e">
        <f t="shared" si="124"/>
        <v>#N/A</v>
      </c>
      <c r="AA104" t="e">
        <f t="shared" si="122"/>
        <v>#DIV/0!</v>
      </c>
      <c r="AB104" t="str">
        <f t="shared" si="120"/>
        <v/>
      </c>
      <c r="AC104">
        <v>1</v>
      </c>
    </row>
    <row r="105" spans="23:29">
      <c r="W105" t="e">
        <f t="shared" si="123"/>
        <v>#DIV/0!</v>
      </c>
      <c r="X105" t="e">
        <f t="shared" si="121"/>
        <v>#N/A</v>
      </c>
      <c r="Y105" t="e">
        <f t="shared" si="124"/>
        <v>#N/A</v>
      </c>
      <c r="AA105" t="e">
        <f t="shared" si="122"/>
        <v>#DIV/0!</v>
      </c>
      <c r="AB105" t="str">
        <f t="shared" si="120"/>
        <v/>
      </c>
      <c r="AC105">
        <v>1</v>
      </c>
    </row>
    <row r="106" spans="23:29">
      <c r="W106" t="e">
        <f t="shared" si="123"/>
        <v>#DIV/0!</v>
      </c>
      <c r="X106" t="e">
        <f t="shared" si="121"/>
        <v>#N/A</v>
      </c>
      <c r="Y106" t="e">
        <f t="shared" si="124"/>
        <v>#N/A</v>
      </c>
      <c r="AA106" t="e">
        <f t="shared" si="122"/>
        <v>#DIV/0!</v>
      </c>
      <c r="AB106" t="str">
        <f t="shared" si="120"/>
        <v/>
      </c>
      <c r="AC106">
        <v>1</v>
      </c>
    </row>
    <row r="107" spans="23:29">
      <c r="W107" t="e">
        <f t="shared" si="123"/>
        <v>#DIV/0!</v>
      </c>
      <c r="X107" t="e">
        <f t="shared" si="121"/>
        <v>#N/A</v>
      </c>
      <c r="Y107" t="e">
        <f t="shared" si="124"/>
        <v>#N/A</v>
      </c>
      <c r="AA107" t="e">
        <f t="shared" si="122"/>
        <v>#DIV/0!</v>
      </c>
      <c r="AB107" t="str">
        <f t="shared" si="120"/>
        <v/>
      </c>
      <c r="AC107">
        <v>1</v>
      </c>
    </row>
    <row r="108" spans="23:29">
      <c r="W108" t="e">
        <f t="shared" si="123"/>
        <v>#DIV/0!</v>
      </c>
      <c r="X108" t="e">
        <f t="shared" si="121"/>
        <v>#N/A</v>
      </c>
      <c r="Y108" t="e">
        <f t="shared" si="124"/>
        <v>#N/A</v>
      </c>
      <c r="AA108" t="e">
        <f t="shared" si="122"/>
        <v>#DIV/0!</v>
      </c>
      <c r="AB108" t="str">
        <f t="shared" si="120"/>
        <v/>
      </c>
      <c r="AC108">
        <v>1</v>
      </c>
    </row>
    <row r="109" spans="23:29">
      <c r="W109" t="e">
        <f t="shared" si="123"/>
        <v>#DIV/0!</v>
      </c>
      <c r="X109" t="e">
        <f t="shared" si="121"/>
        <v>#N/A</v>
      </c>
      <c r="Y109" t="e">
        <f t="shared" si="124"/>
        <v>#N/A</v>
      </c>
      <c r="AA109" t="e">
        <f t="shared" si="122"/>
        <v>#DIV/0!</v>
      </c>
      <c r="AB109" t="str">
        <f t="shared" si="120"/>
        <v/>
      </c>
      <c r="AC109">
        <v>1</v>
      </c>
    </row>
    <row r="110" spans="23:29">
      <c r="W110" t="e">
        <f t="shared" si="123"/>
        <v>#DIV/0!</v>
      </c>
      <c r="X110" t="e">
        <f t="shared" si="121"/>
        <v>#N/A</v>
      </c>
      <c r="Y110" t="e">
        <f t="shared" si="124"/>
        <v>#N/A</v>
      </c>
      <c r="AA110" t="e">
        <f t="shared" si="122"/>
        <v>#DIV/0!</v>
      </c>
      <c r="AB110" t="str">
        <f t="shared" si="120"/>
        <v/>
      </c>
      <c r="AC110">
        <v>1</v>
      </c>
    </row>
    <row r="111" spans="23:29">
      <c r="W111" t="e">
        <f>I4*I20</f>
        <v>#DIV/0!</v>
      </c>
      <c r="X111" t="e">
        <f t="shared" si="121"/>
        <v>#N/A</v>
      </c>
      <c r="Y111" t="e">
        <f>AU20</f>
        <v>#N/A</v>
      </c>
      <c r="AA111" t="e">
        <f t="shared" ref="AA111:AA125" si="125">AD4-I4</f>
        <v>#DIV/0!</v>
      </c>
      <c r="AB111" t="str">
        <f t="shared" si="120"/>
        <v/>
      </c>
      <c r="AC111">
        <v>1</v>
      </c>
    </row>
    <row r="112" spans="23:29">
      <c r="W112" t="e">
        <f t="shared" ref="W112:W125" si="126">I5*I21</f>
        <v>#DIV/0!</v>
      </c>
      <c r="X112" t="e">
        <f t="shared" si="121"/>
        <v>#N/A</v>
      </c>
      <c r="Y112" t="e">
        <f t="shared" ref="Y112:Y125" si="127">AU21</f>
        <v>#N/A</v>
      </c>
      <c r="AA112" t="e">
        <f t="shared" si="125"/>
        <v>#DIV/0!</v>
      </c>
      <c r="AB112" t="str">
        <f t="shared" si="120"/>
        <v/>
      </c>
      <c r="AC112">
        <v>1</v>
      </c>
    </row>
    <row r="113" spans="23:29">
      <c r="W113" t="e">
        <f t="shared" si="126"/>
        <v>#DIV/0!</v>
      </c>
      <c r="X113" t="e">
        <f t="shared" si="121"/>
        <v>#N/A</v>
      </c>
      <c r="Y113" t="e">
        <f t="shared" si="127"/>
        <v>#N/A</v>
      </c>
      <c r="AA113" t="e">
        <f t="shared" si="125"/>
        <v>#DIV/0!</v>
      </c>
      <c r="AB113" t="str">
        <f t="shared" si="120"/>
        <v/>
      </c>
      <c r="AC113">
        <v>1</v>
      </c>
    </row>
    <row r="114" spans="23:29">
      <c r="W114" t="e">
        <f t="shared" si="126"/>
        <v>#DIV/0!</v>
      </c>
      <c r="X114" t="e">
        <f t="shared" si="121"/>
        <v>#N/A</v>
      </c>
      <c r="Y114" t="e">
        <f t="shared" si="127"/>
        <v>#N/A</v>
      </c>
      <c r="AA114" t="e">
        <f t="shared" si="125"/>
        <v>#DIV/0!</v>
      </c>
      <c r="AB114" t="str">
        <f t="shared" si="120"/>
        <v/>
      </c>
      <c r="AC114">
        <v>1</v>
      </c>
    </row>
    <row r="115" spans="23:29">
      <c r="W115" t="e">
        <f t="shared" si="126"/>
        <v>#DIV/0!</v>
      </c>
      <c r="X115" t="e">
        <f t="shared" si="121"/>
        <v>#N/A</v>
      </c>
      <c r="Y115" t="e">
        <f t="shared" si="127"/>
        <v>#N/A</v>
      </c>
      <c r="AA115" t="e">
        <f t="shared" si="125"/>
        <v>#DIV/0!</v>
      </c>
      <c r="AB115" t="str">
        <f t="shared" si="120"/>
        <v/>
      </c>
      <c r="AC115">
        <v>1</v>
      </c>
    </row>
    <row r="116" spans="23:29">
      <c r="W116" t="e">
        <f t="shared" si="126"/>
        <v>#DIV/0!</v>
      </c>
      <c r="X116" t="e">
        <f t="shared" si="121"/>
        <v>#N/A</v>
      </c>
      <c r="Y116" t="e">
        <f t="shared" si="127"/>
        <v>#N/A</v>
      </c>
      <c r="AA116" t="e">
        <f t="shared" si="125"/>
        <v>#DIV/0!</v>
      </c>
      <c r="AB116" t="str">
        <f t="shared" si="120"/>
        <v/>
      </c>
      <c r="AC116">
        <v>1</v>
      </c>
    </row>
    <row r="117" spans="23:29">
      <c r="W117" t="e">
        <f t="shared" si="126"/>
        <v>#DIV/0!</v>
      </c>
      <c r="X117" t="e">
        <f t="shared" si="121"/>
        <v>#N/A</v>
      </c>
      <c r="Y117" t="e">
        <f t="shared" si="127"/>
        <v>#N/A</v>
      </c>
      <c r="AA117" t="e">
        <f t="shared" si="125"/>
        <v>#DIV/0!</v>
      </c>
      <c r="AB117" t="str">
        <f t="shared" si="120"/>
        <v/>
      </c>
      <c r="AC117">
        <v>1</v>
      </c>
    </row>
    <row r="118" spans="23:29">
      <c r="W118" t="e">
        <f t="shared" si="126"/>
        <v>#DIV/0!</v>
      </c>
      <c r="X118" t="e">
        <f t="shared" si="121"/>
        <v>#N/A</v>
      </c>
      <c r="Y118" t="e">
        <f t="shared" si="127"/>
        <v>#N/A</v>
      </c>
      <c r="AA118" t="e">
        <f t="shared" si="125"/>
        <v>#DIV/0!</v>
      </c>
      <c r="AB118" t="str">
        <f t="shared" si="120"/>
        <v/>
      </c>
      <c r="AC118">
        <v>1</v>
      </c>
    </row>
    <row r="119" spans="23:29">
      <c r="W119" t="e">
        <f t="shared" si="126"/>
        <v>#DIV/0!</v>
      </c>
      <c r="X119" t="e">
        <f t="shared" si="121"/>
        <v>#N/A</v>
      </c>
      <c r="Y119" t="e">
        <f t="shared" si="127"/>
        <v>#N/A</v>
      </c>
      <c r="AA119" t="e">
        <f t="shared" si="125"/>
        <v>#DIV/0!</v>
      </c>
      <c r="AB119" t="str">
        <f t="shared" si="120"/>
        <v/>
      </c>
      <c r="AC119">
        <v>1</v>
      </c>
    </row>
    <row r="120" spans="23:29">
      <c r="W120" t="e">
        <f t="shared" si="126"/>
        <v>#DIV/0!</v>
      </c>
      <c r="X120" t="e">
        <f t="shared" si="121"/>
        <v>#N/A</v>
      </c>
      <c r="Y120" t="e">
        <f t="shared" si="127"/>
        <v>#N/A</v>
      </c>
      <c r="AA120" t="e">
        <f t="shared" si="125"/>
        <v>#DIV/0!</v>
      </c>
      <c r="AB120" t="str">
        <f t="shared" si="120"/>
        <v/>
      </c>
      <c r="AC120">
        <v>1</v>
      </c>
    </row>
    <row r="121" spans="23:29">
      <c r="W121" t="e">
        <f t="shared" si="126"/>
        <v>#DIV/0!</v>
      </c>
      <c r="X121" t="e">
        <f t="shared" si="121"/>
        <v>#N/A</v>
      </c>
      <c r="Y121" t="e">
        <f t="shared" si="127"/>
        <v>#N/A</v>
      </c>
      <c r="AA121" t="e">
        <f t="shared" si="125"/>
        <v>#DIV/0!</v>
      </c>
      <c r="AB121" t="str">
        <f t="shared" si="120"/>
        <v/>
      </c>
      <c r="AC121">
        <v>1</v>
      </c>
    </row>
    <row r="122" spans="23:29">
      <c r="W122" t="e">
        <f t="shared" si="126"/>
        <v>#DIV/0!</v>
      </c>
      <c r="X122" t="e">
        <f t="shared" si="121"/>
        <v>#N/A</v>
      </c>
      <c r="Y122" t="e">
        <f t="shared" si="127"/>
        <v>#N/A</v>
      </c>
      <c r="AA122" t="e">
        <f t="shared" si="125"/>
        <v>#DIV/0!</v>
      </c>
      <c r="AB122" t="str">
        <f t="shared" si="120"/>
        <v/>
      </c>
      <c r="AC122">
        <v>1</v>
      </c>
    </row>
    <row r="123" spans="23:29">
      <c r="W123" t="e">
        <f t="shared" si="126"/>
        <v>#DIV/0!</v>
      </c>
      <c r="X123" t="e">
        <f t="shared" si="121"/>
        <v>#N/A</v>
      </c>
      <c r="Y123" t="e">
        <f t="shared" si="127"/>
        <v>#N/A</v>
      </c>
      <c r="AA123" t="e">
        <f t="shared" si="125"/>
        <v>#DIV/0!</v>
      </c>
      <c r="AB123" t="str">
        <f t="shared" si="120"/>
        <v/>
      </c>
      <c r="AC123">
        <v>1</v>
      </c>
    </row>
    <row r="124" spans="23:29">
      <c r="W124" t="e">
        <f t="shared" si="126"/>
        <v>#DIV/0!</v>
      </c>
      <c r="X124" t="e">
        <f t="shared" si="121"/>
        <v>#N/A</v>
      </c>
      <c r="Y124" t="e">
        <f t="shared" si="127"/>
        <v>#N/A</v>
      </c>
      <c r="AA124" t="e">
        <f t="shared" si="125"/>
        <v>#DIV/0!</v>
      </c>
      <c r="AB124" t="str">
        <f t="shared" si="120"/>
        <v/>
      </c>
      <c r="AC124">
        <v>1</v>
      </c>
    </row>
    <row r="125" spans="23:29">
      <c r="W125" t="e">
        <f t="shared" si="126"/>
        <v>#DIV/0!</v>
      </c>
      <c r="X125" t="e">
        <f t="shared" si="121"/>
        <v>#N/A</v>
      </c>
      <c r="Y125" t="e">
        <f t="shared" si="127"/>
        <v>#N/A</v>
      </c>
      <c r="AA125" t="e">
        <f t="shared" si="125"/>
        <v>#DIV/0!</v>
      </c>
      <c r="AB125" t="str">
        <f t="shared" si="120"/>
        <v/>
      </c>
      <c r="AC125">
        <v>1</v>
      </c>
    </row>
    <row r="126" spans="23:29">
      <c r="W126" t="e">
        <f>J4*J20</f>
        <v>#DIV/0!</v>
      </c>
      <c r="X126" t="e">
        <f t="shared" si="121"/>
        <v>#N/A</v>
      </c>
      <c r="Y126" t="e">
        <f>AV20</f>
        <v>#N/A</v>
      </c>
      <c r="AA126" t="e">
        <f t="shared" ref="AA126:AA140" si="128">AE4-J4</f>
        <v>#DIV/0!</v>
      </c>
      <c r="AB126" t="str">
        <f t="shared" si="120"/>
        <v/>
      </c>
      <c r="AC126">
        <v>1</v>
      </c>
    </row>
    <row r="127" spans="23:29">
      <c r="W127" t="e">
        <f t="shared" ref="W127:W140" si="129">J5*J21</f>
        <v>#DIV/0!</v>
      </c>
      <c r="X127" t="e">
        <f t="shared" si="121"/>
        <v>#N/A</v>
      </c>
      <c r="Y127" t="e">
        <f t="shared" ref="Y127:Y139" si="130">AV21</f>
        <v>#N/A</v>
      </c>
      <c r="AA127" t="e">
        <f t="shared" si="128"/>
        <v>#DIV/0!</v>
      </c>
      <c r="AB127" t="str">
        <f t="shared" si="120"/>
        <v/>
      </c>
      <c r="AC127">
        <v>1</v>
      </c>
    </row>
    <row r="128" spans="23:29">
      <c r="W128" t="e">
        <f t="shared" si="129"/>
        <v>#DIV/0!</v>
      </c>
      <c r="X128" t="e">
        <f t="shared" si="121"/>
        <v>#N/A</v>
      </c>
      <c r="Y128" t="e">
        <f t="shared" si="130"/>
        <v>#N/A</v>
      </c>
      <c r="AA128" t="e">
        <f t="shared" si="128"/>
        <v>#DIV/0!</v>
      </c>
      <c r="AB128" t="str">
        <f t="shared" si="120"/>
        <v/>
      </c>
      <c r="AC128">
        <v>1</v>
      </c>
    </row>
    <row r="129" spans="23:29">
      <c r="W129" t="e">
        <f t="shared" si="129"/>
        <v>#DIV/0!</v>
      </c>
      <c r="X129" t="e">
        <f t="shared" si="121"/>
        <v>#N/A</v>
      </c>
      <c r="Y129" t="e">
        <f t="shared" si="130"/>
        <v>#N/A</v>
      </c>
      <c r="AA129" t="e">
        <f t="shared" si="128"/>
        <v>#DIV/0!</v>
      </c>
      <c r="AB129" t="str">
        <f t="shared" si="120"/>
        <v/>
      </c>
      <c r="AC129">
        <v>1</v>
      </c>
    </row>
    <row r="130" spans="23:29">
      <c r="W130" t="e">
        <f t="shared" si="129"/>
        <v>#DIV/0!</v>
      </c>
      <c r="X130" t="e">
        <f t="shared" si="121"/>
        <v>#N/A</v>
      </c>
      <c r="Y130" t="e">
        <f t="shared" si="130"/>
        <v>#N/A</v>
      </c>
      <c r="AA130" t="e">
        <f t="shared" si="128"/>
        <v>#DIV/0!</v>
      </c>
      <c r="AB130" t="str">
        <f t="shared" si="120"/>
        <v/>
      </c>
      <c r="AC130">
        <v>1</v>
      </c>
    </row>
    <row r="131" spans="23:29">
      <c r="W131" t="e">
        <f t="shared" si="129"/>
        <v>#DIV/0!</v>
      </c>
      <c r="X131" t="e">
        <f t="shared" si="121"/>
        <v>#N/A</v>
      </c>
      <c r="Y131" t="e">
        <f t="shared" si="130"/>
        <v>#N/A</v>
      </c>
      <c r="AA131" t="e">
        <f t="shared" si="128"/>
        <v>#DIV/0!</v>
      </c>
      <c r="AB131" t="str">
        <f t="shared" si="120"/>
        <v/>
      </c>
      <c r="AC131">
        <v>1</v>
      </c>
    </row>
    <row r="132" spans="23:29">
      <c r="W132" t="e">
        <f t="shared" si="129"/>
        <v>#DIV/0!</v>
      </c>
      <c r="X132" t="e">
        <f t="shared" si="121"/>
        <v>#N/A</v>
      </c>
      <c r="Y132" t="e">
        <f t="shared" si="130"/>
        <v>#N/A</v>
      </c>
      <c r="AA132" t="e">
        <f t="shared" si="128"/>
        <v>#DIV/0!</v>
      </c>
      <c r="AB132" t="str">
        <f t="shared" si="120"/>
        <v/>
      </c>
      <c r="AC132">
        <v>1</v>
      </c>
    </row>
    <row r="133" spans="23:29">
      <c r="W133" t="e">
        <f t="shared" si="129"/>
        <v>#DIV/0!</v>
      </c>
      <c r="X133" t="e">
        <f t="shared" si="121"/>
        <v>#N/A</v>
      </c>
      <c r="Y133" t="e">
        <f t="shared" si="130"/>
        <v>#N/A</v>
      </c>
      <c r="AA133" t="e">
        <f t="shared" si="128"/>
        <v>#DIV/0!</v>
      </c>
      <c r="AB133" t="str">
        <f t="shared" si="120"/>
        <v/>
      </c>
      <c r="AC133">
        <v>1</v>
      </c>
    </row>
    <row r="134" spans="23:29">
      <c r="W134" t="e">
        <f t="shared" si="129"/>
        <v>#DIV/0!</v>
      </c>
      <c r="X134" t="e">
        <f t="shared" si="121"/>
        <v>#N/A</v>
      </c>
      <c r="Y134" t="e">
        <f t="shared" si="130"/>
        <v>#N/A</v>
      </c>
      <c r="AA134" t="e">
        <f t="shared" si="128"/>
        <v>#DIV/0!</v>
      </c>
      <c r="AB134" t="str">
        <f t="shared" si="120"/>
        <v/>
      </c>
      <c r="AC134">
        <v>1</v>
      </c>
    </row>
    <row r="135" spans="23:29">
      <c r="W135" t="e">
        <f t="shared" si="129"/>
        <v>#DIV/0!</v>
      </c>
      <c r="X135" t="e">
        <f t="shared" si="121"/>
        <v>#N/A</v>
      </c>
      <c r="Y135" t="e">
        <f t="shared" si="130"/>
        <v>#N/A</v>
      </c>
      <c r="AA135" t="e">
        <f t="shared" si="128"/>
        <v>#DIV/0!</v>
      </c>
      <c r="AB135" t="str">
        <f t="shared" si="120"/>
        <v/>
      </c>
      <c r="AC135">
        <v>1</v>
      </c>
    </row>
    <row r="136" spans="23:29">
      <c r="W136" t="e">
        <f t="shared" si="129"/>
        <v>#DIV/0!</v>
      </c>
      <c r="X136" t="e">
        <f t="shared" si="121"/>
        <v>#N/A</v>
      </c>
      <c r="Y136" t="e">
        <f t="shared" si="130"/>
        <v>#N/A</v>
      </c>
      <c r="AA136" t="e">
        <f t="shared" si="128"/>
        <v>#DIV/0!</v>
      </c>
      <c r="AB136" t="str">
        <f t="shared" si="120"/>
        <v/>
      </c>
      <c r="AC136">
        <v>1</v>
      </c>
    </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    <v>#N/A</v>
      </c>
      <c r="AA137" t="e">
        <f t="shared" si="128"/>
        <v>#DIV/0!</v>
      </c>
      <c r="AB137" t="str">
        <f t="shared" si="120"/>
        <v/>
      </c>
      <c r="AC137">
        <v>1</v>
      </c>
    </row>
    <row r="138" spans="23:29">
      <c r="W138" t="e">
        <f t="shared" si="129"/>
        <v>#DIV/0!</v>
      </c>
      <c r="X138" t="e">
        <f t="shared" si="121"/>
        <v>#N/A</v>
      </c>
      <c r="Y138" t="e">
        <f t="shared" si="130"/>
        <v>#N/A</v>
      </c>
      <c r="AA138" t="e">
        <f t="shared" si="128"/>
        <v>#DIV/0!</v>
      </c>
      <c r="AB138" t="str">
        <f t="shared" si="120"/>
        <v/>
      </c>
      <c r="AC138">
        <v>1</v>
      </c>
    </row>
    <row r="139" spans="23:29">
      <c r="W139" t="e">
        <f t="shared" si="129"/>
        <v>#DIV/0!</v>
      </c>
      <c r="X139" t="e">
        <f t="shared" si="121"/>
        <v>#N/A</v>
      </c>
      <c r="Y139" t="e">
        <f t="shared" si="130"/>
        <v>#N/A</v>
      </c>
      <c r="AA139" t="e">
        <f t="shared" si="128"/>
        <v>#DIV/0!</v>
      </c>
      <c r="AB139" t="str">
        <f t="shared" si="120"/>
        <v/>
      </c>
      <c r="AC139">
        <v>1</v>
      </c>
    </row>
    <row r="140" spans="23:29">
      <c r="W140" t="e">
        <f t="shared" si="129"/>
        <v>#DIV/0!</v>
      </c>
      <c r="X140" t="e">
        <f t="shared" si="121"/>
        <v>#N/A</v>
      </c>
      <c r="Y140" t="e">
        <f>AV34</f>
        <v>#N/A</v>
      </c>
      <c r="AA140" t="e">
        <f t="shared" si="128"/>
        <v>#DIV/0!</v>
      </c>
      <c r="AB140" t="str">
        <f t="shared" si="120"/>
        <v/>
      </c>
      <c r="AC140">
        <v>1</v>
      </c>
    </row>
    <row r="141" spans="23:29">
      <c r="W141" t="e">
        <f>K4*K20</f>
        <v>#DIV/0!</v>
      </c>
      <c r="X141" t="e">
        <f t="shared" si="121"/>
        <v>#N/A</v>
      </c>
      <c r="Y141" t="e">
        <f>AW20</f>
        <v>#N/A</v>
      </c>
      <c r="AA141" t="e">
        <f t="shared" ref="AA141:AA155" si="131">AF4-K4</f>
        <v>#DIV/0!</v>
      </c>
      <c r="AB141" t="str">
        <f t="shared" si="120"/>
        <v/>
      </c>
      <c r="AC141">
        <v>1</v>
      </c>
    </row>
    <row r="142" spans="23:29">
      <c r="W142" t="e">
        <f t="shared" ref="W142:W155" si="132">K5*K21</f>
        <v>#DIV/0!</v>
      </c>
      <c r="X142" t="e">
        <f t="shared" si="121"/>
        <v>#N/A</v>
      </c>
      <c r="Y142" t="e">
        <f t="shared" ref="Y142:Y155" si="133">AW21</f>
        <v>#N/A</v>
      </c>
      <c r="AA142" t="e">
        <f t="shared" si="131"/>
        <v>#DIV/0!</v>
      </c>
      <c r="AB142" t="str">
        <f t="shared" si="120"/>
        <v/>
      </c>
      <c r="AC142">
        <v>1</v>
      </c>
    </row>
    <row r="143" spans="23:29">
      <c r="W143" t="e">
        <f t="shared" si="132"/>
        <v>#DIV/0!</v>
      </c>
      <c r="X143" t="e">
        <f t="shared" si="121"/>
        <v>#N/A</v>
      </c>
      <c r="Y143" t="e">
        <f t="shared" si="133"/>
        <v>#N/A</v>
      </c>
      <c r="AA143" t="e">
        <f t="shared" si="131"/>
        <v>#DIV/0!</v>
      </c>
      <c r="AB143" t="str">
        <f t="shared" si="120"/>
        <v/>
      </c>
      <c r="AC143">
        <v>1</v>
      </c>
    </row>
    <row r="144" spans="23:29">
      <c r="W144" t="e">
        <f t="shared" si="132"/>
        <v>#DIV/0!</v>
      </c>
      <c r="X144" t="e">
        <f t="shared" si="121"/>
        <v>#N/A</v>
      </c>
      <c r="Y144" t="e">
        <f t="shared" si="133"/>
        <v>#N/A</v>
      </c>
      <c r="AA144" t="e">
        <f t="shared" si="131"/>
        <v>#DIV/0!</v>
      </c>
      <c r="AB144" t="str">
        <f t="shared" si="120"/>
        <v/>
      </c>
      <c r="AC144">
        <v>1</v>
      </c>
    </row>
    <row r="145" spans="23:29">
      <c r="W145" t="e">
        <f t="shared" si="132"/>
        <v>#DIV/0!</v>
      </c>
      <c r="X145" t="e">
        <f t="shared" si="121"/>
        <v>#N/A</v>
      </c>
      <c r="Y145" t="e">
        <f t="shared" si="133"/>
        <v>#N/A</v>
      </c>
      <c r="AA145" t="e">
        <f t="shared" si="131"/>
        <v>#DIV/0!</v>
      </c>
      <c r="AB145" t="str">
        <f t="shared" si="120"/>
        <v/>
      </c>
      <c r="AC145">
        <v>1</v>
      </c>
    </row>
    <row r="146" spans="23:29">
      <c r="W146" t="e">
        <f t="shared" si="132"/>
        <v>#DIV/0!</v>
      </c>
      <c r="X146" t="e">
        <f t="shared" si="121"/>
        <v>#N/A</v>
      </c>
      <c r="Y146" t="e">
        <f t="shared" si="133"/>
        <v>#N/A</v>
      </c>
      <c r="AA146" t="e">
        <f t="shared" si="131"/>
        <v>#DIV/0!</v>
      </c>
      <c r="AB146" t="str">
        <f t="shared" si="120"/>
        <v/>
      </c>
      <c r="AC146">
        <v>1</v>
      </c>
    </row>
    <row r="147" spans="23:29">
      <c r="W147" t="e">
        <f t="shared" si="132"/>
        <v>#DIV/0!</v>
      </c>
      <c r="X147" t="e">
        <f t="shared" si="121"/>
        <v>#N/A</v>
      </c>
      <c r="Y147" t="e">
        <f t="shared" si="133"/>
        <v>#N/A</v>
      </c>
      <c r="AA147" t="e">
        <f t="shared" si="131"/>
        <v>#DIV/0!</v>
      </c>
      <c r="AB147" t="str">
        <f t="shared" si="120"/>
        <v/>
      </c>
      <c r="AC147">
        <v>1</v>
      </c>
    </row>
    <row r="148" spans="23:29">
      <c r="W148" t="e">
        <f t="shared" si="132"/>
        <v>#DIV/0!</v>
      </c>
      <c r="X148" t="e">
        <f t="shared" si="121"/>
        <v>#N/A</v>
      </c>
      <c r="Y148" t="e">
        <f t="shared" si="133"/>
        <v>#N/A</v>
      </c>
      <c r="AA148" t="e">
        <f t="shared" si="131"/>
        <v>#DIV/0!</v>
      </c>
      <c r="AB148" t="str">
        <f t="shared" si="120"/>
        <v/>
      </c>
      <c r="AC148">
        <v>1</v>
      </c>
    </row>
    <row r="149" spans="23:29">
      <c r="W149" t="e">
        <f t="shared" si="132"/>
        <v>#DIV/0!</v>
      </c>
      <c r="X149" t="e">
        <f t="shared" si="121"/>
        <v>#N/A</v>
      </c>
      <c r="Y149" t="e">
        <f t="shared" si="133"/>
        <v>#N/A</v>
      </c>
      <c r="AA149" t="e">
        <f t="shared" si="131"/>
        <v>#DIV/0!</v>
      </c>
      <c r="AB149" t="str">
        <f t="shared" si="120"/>
        <v/>
      </c>
      <c r="AC149">
        <v>1</v>
      </c>
    </row>
    <row r="150" spans="23:29">
      <c r="W150" t="e">
        <f t="shared" si="132"/>
        <v>#DIV/0!</v>
      </c>
      <c r="X150" t="e">
        <f t="shared" si="121"/>
        <v>#N/A</v>
      </c>
      <c r="Y150" t="e">
        <f t="shared" si="133"/>
        <v>#N/A</v>
      </c>
      <c r="AA150" t="e">
        <f t="shared" si="131"/>
        <v>#DIV/0!</v>
      </c>
      <c r="AB150" t="str">
        <f t="shared" ref="AB150:AB213" si="134">IFERROR(AA150,"")</f>
        <v/>
      </c>
      <c r="AC150">
        <v>1</v>
      </c>
    </row>
    <row r="151" spans="23:29">
      <c r="W151" t="e">
        <f t="shared" si="132"/>
        <v>#DIV/0!</v>
      </c>
      <c r="X151" t="e">
        <f t="shared" si="121"/>
        <v>#N/A</v>
      </c>
      <c r="Y151" t="e">
        <f t="shared" si="133"/>
        <v>#N/A</v>
      </c>
      <c r="AA151" t="e">
        <f t="shared" si="131"/>
        <v>#DIV/0!</v>
      </c>
      <c r="AB151" t="str">
        <f t="shared" si="134"/>
        <v/>
      </c>
      <c r="AC151">
        <v>1</v>
      </c>
    </row>
    <row r="152" spans="23:29">
      <c r="W152" t="e">
        <f t="shared" si="132"/>
        <v>#DIV/0!</v>
      </c>
      <c r="X152" t="e">
        <f t="shared" si="121"/>
        <v>#N/A</v>
      </c>
      <c r="Y152" t="e">
        <f t="shared" si="133"/>
        <v>#N/A</v>
      </c>
      <c r="AA152" t="e">
        <f t="shared" si="131"/>
        <v>#DIV/0!</v>
      </c>
      <c r="AB152" t="str">
        <f t="shared" si="134"/>
        <v/>
      </c>
      <c r="AC152">
        <v>1</v>
      </c>
    </row>
    <row r="153" spans="23:29">
      <c r="W153" t="e">
        <f t="shared" si="132"/>
        <v>#DIV/0!</v>
      </c>
      <c r="X153" t="e">
        <f t="shared" ref="X153:X216" si="135">IFERROR(W153, NA())</f>
        <v>#N/A</v>
      </c>
      <c r="Y153" t="e">
        <f t="shared" si="133"/>
        <v>#N/A</v>
      </c>
      <c r="AA153" t="e">
        <f t="shared" si="131"/>
        <v>#DIV/0!</v>
      </c>
      <c r="AB153" t="str">
        <f t="shared" si="134"/>
        <v/>
      </c>
      <c r="AC153">
        <v>1</v>
      </c>
    </row>
    <row r="154" spans="23:29">
      <c r="W154" t="e">
        <f t="shared" si="132"/>
        <v>#DIV/0!</v>
      </c>
      <c r="X154" t="e">
        <f t="shared" si="135"/>
        <v>#N/A</v>
      </c>
      <c r="Y154" t="e">
        <f t="shared" si="133"/>
        <v>#N/A</v>
      </c>
      <c r="AA154" t="e">
        <f t="shared" si="131"/>
        <v>#DIV/0!</v>
      </c>
      <c r="AB154" t="str">
        <f t="shared" si="134"/>
        <v/>
      </c>
      <c r="AC154">
        <v>1</v>
      </c>
    </row>
    <row r="155" spans="23:29">
      <c r="W155" t="e">
        <f t="shared" si="132"/>
        <v>#DIV/0!</v>
      </c>
      <c r="X155" t="e">
        <f t="shared" si="135"/>
        <v>#N/A</v>
      </c>
      <c r="Y155" t="e">
        <f t="shared" si="133"/>
        <v>#N/A</v>
      </c>
      <c r="AA155" t="e">
        <f t="shared" si="131"/>
        <v>#DIV/0!</v>
      </c>
      <c r="AB155" t="str">
        <f t="shared" si="134"/>
        <v/>
      </c>
      <c r="AC155">
        <v>1</v>
      </c>
    </row>
    <row r="156" spans="23:29">
      <c r="W156" t="e">
        <f>L4*L20</f>
        <v>#DIV/0!</v>
      </c>
      <c r="X156" t="e">
        <f t="shared" si="135"/>
        <v>#N/A</v>
      </c>
      <c r="Y156" t="e">
        <f>AX20</f>
        <v>#N/A</v>
      </c>
      <c r="AA156" t="e">
        <f t="shared" ref="AA156:AA170" si="136">AG4-L4</f>
        <v>#DIV/0!</v>
      </c>
      <c r="AB156" t="str">
        <f t="shared" si="134"/>
        <v/>
      </c>
      <c r="AC156">
        <v>1</v>
      </c>
    </row>
    <row r="157" spans="23:29">
      <c r="W157" t="e">
        <f t="shared" ref="W157:W170" si="137">L5*L21</f>
        <v>#DIV/0!</v>
      </c>
      <c r="X157" t="e">
        <f t="shared" si="135"/>
        <v>#N/A</v>
      </c>
      <c r="Y157" t="e">
        <f t="shared" ref="Y157:Y170" si="138">AX21</f>
        <v>#N/A</v>
      </c>
      <c r="AA157" t="e">
        <f t="shared" si="136"/>
        <v>#DIV/0!</v>
      </c>
      <c r="AB157" t="str">
        <f t="shared" si="134"/>
        <v/>
      </c>
      <c r="AC157">
        <v>1</v>
      </c>
    </row>
    <row r="158" spans="23:29">
      <c r="W158" t="e">
        <f t="shared" si="137"/>
        <v>#DIV/0!</v>
      </c>
      <c r="X158" t="e">
        <f t="shared" si="135"/>
        <v>#N/A</v>
      </c>
      <c r="Y158" t="e">
        <f t="shared" si="138"/>
        <v>#N/A</v>
      </c>
      <c r="AA158" t="e">
        <f t="shared" si="136"/>
        <v>#DIV/0!</v>
      </c>
      <c r="AB158" t="str">
        <f t="shared" si="134"/>
        <v/>
      </c>
      <c r="AC158">
        <v>1</v>
      </c>
    </row>
    <row r="159" spans="23:29">
      <c r="W159" t="e">
        <f t="shared" si="137"/>
        <v>#DIV/0!</v>
      </c>
      <c r="X159" t="e">
        <f t="shared" si="135"/>
        <v>#N/A</v>
      </c>
      <c r="Y159" t="e">
        <f t="shared" si="138"/>
        <v>#N/A</v>
      </c>
      <c r="AA159" t="e">
        <f t="shared" si="136"/>
        <v>#DIV/0!</v>
      </c>
      <c r="AB159" t="str">
        <f t="shared" si="134"/>
        <v/>
      </c>
      <c r="AC159">
        <v>1</v>
      </c>
    </row>
    <row r="160" spans="23:29">
      <c r="W160" t="e">
        <f t="shared" si="137"/>
        <v>#DIV/0!</v>
      </c>
      <c r="X160" t="e">
        <f t="shared" si="135"/>
        <v>#N/A</v>
      </c>
      <c r="Y160" t="e">
        <f t="shared" si="138"/>
        <v>#N/A</v>
      </c>
      <c r="AA160" t="e">
        <f t="shared" si="136"/>
        <v>#DIV/0!</v>
      </c>
      <c r="AB160" t="str">
        <f t="shared" si="134"/>
        <v/>
      </c>
      <c r="AC160">
        <v>1</v>
      </c>
    </row>
    <row r="161" spans="23:29">
      <c r="W161" t="e">
        <f t="shared" si="137"/>
        <v>#DIV/0!</v>
      </c>
      <c r="X161" t="e">
        <f t="shared" si="135"/>
        <v>#N/A</v>
      </c>
      <c r="Y161" t="e">
        <f t="shared" si="138"/>
        <v>#N/A</v>
      </c>
      <c r="AA161" t="e">
        <f t="shared" si="136"/>
        <v>#DIV/0!</v>
      </c>
      <c r="AB161" t="str">
        <f t="shared" si="134"/>
        <v/>
      </c>
      <c r="AC161">
        <v>1</v>
      </c>
    </row>
    <row r="162" spans="23:29">
      <c r="W162" t="e">
        <f t="shared" si="137"/>
        <v>#DIV/0!</v>
      </c>
      <c r="X162" t="e">
        <f t="shared" si="135"/>
        <v>#N/A</v>
      </c>
      <c r="Y162" t="e">
        <f t="shared" si="138"/>
        <v>#N/A</v>
      </c>
      <c r="AA162" t="e">
        <f t="shared" si="136"/>
        <v>#DIV/0!</v>
      </c>
      <c r="AB162" t="str">
        <f t="shared" si="134"/>
        <v/>
      </c>
      <c r="AC162">
        <v>1</v>
      </c>
    </row>
    <row r="163" spans="23:29">
      <c r="W163" t="e">
        <f t="shared" si="137"/>
        <v>#DIV/0!</v>
      </c>
      <c r="X163" t="e">
        <f t="shared" si="135"/>
        <v>#N/A</v>
      </c>
      <c r="Y163" t="e">
        <f t="shared" si="138"/>
        <v>#N/A</v>
      </c>
      <c r="AA163" t="e">
        <f t="shared" si="136"/>
        <v>#DIV/0!</v>
      </c>
      <c r="AB163" t="str">
        <f t="shared" si="134"/>
        <v/>
      </c>
      <c r="AC163">
        <v>1</v>
      </c>
    </row>
    <row r="164" spans="23:29">
      <c r="W164" t="e">
        <f t="shared" si="137"/>
        <v>#DIV/0!</v>
      </c>
      <c r="X164" t="e">
        <f t="shared" si="135"/>
        <v>#N/A</v>
      </c>
      <c r="Y164" t="e">
        <f t="shared" si="138"/>
        <v>#N/A</v>
      </c>
      <c r="AA164" t="e">
        <f t="shared" si="136"/>
        <v>#DIV/0!</v>
      </c>
      <c r="AB164" t="str">
        <f t="shared" si="134"/>
        <v/>
      </c>
      <c r="AC164">
        <v>1</v>
      </c>
    </row>
    <row r="165" spans="23:29">
      <c r="W165" t="e">
        <f t="shared" si="137"/>
        <v>#DIV/0!</v>
      </c>
      <c r="X165" t="e">
        <f t="shared" si="135"/>
        <v>#N/A</v>
      </c>
      <c r="Y165" t="e">
        <f t="shared" si="138"/>
        <v>#N/A</v>
      </c>
      <c r="AA165" t="e">
        <f t="shared" si="136"/>
        <v>#DIV/0!</v>
      </c>
      <c r="AB165" t="str">
        <f t="shared" si="134"/>
        <v/>
      </c>
      <c r="AC165">
        <v>1</v>
      </c>
    </row>
    <row r="166" spans="23:29">
      <c r="W166" t="e">
        <f t="shared" si="137"/>
        <v>#DIV/0!</v>
      </c>
      <c r="X166" t="e">
        <f t="shared" si="135"/>
        <v>#N/A</v>
      </c>
      <c r="Y166" t="e">
        <f t="shared" si="138"/>
        <v>#N/A</v>
      </c>
      <c r="AA166" t="e">
        <f t="shared" si="136"/>
        <v>#DIV/0!</v>
      </c>
      <c r="AB166" t="str">
        <f t="shared" si="134"/>
        <v/>
      </c>
      <c r="AC166">
        <v>1</v>
      </c>
    </row>
    <row r="167" spans="23:29">
      <c r="W167" t="e">
        <f t="shared" si="137"/>
        <v>#DIV/0!</v>
      </c>
      <c r="X167" t="e">
        <f t="shared" si="135"/>
        <v>#N/A</v>
      </c>
      <c r="Y167" t="e">
        <f t="shared" si="138"/>
        <v>#N/A</v>
      </c>
      <c r="AA167" t="e">
        <f t="shared" si="136"/>
        <v>#DIV/0!</v>
      </c>
      <c r="AB167" t="str">
        <f t="shared" si="134"/>
        <v/>
      </c>
      <c r="AC167">
        <v>1</v>
      </c>
    </row>
    <row r="168" spans="23:29">
      <c r="W168" t="e">
        <f t="shared" si="137"/>
        <v>#DIV/0!</v>
      </c>
      <c r="X168" t="e">
        <f t="shared" si="135"/>
        <v>#N/A</v>
      </c>
      <c r="Y168" t="e">
        <f t="shared" si="138"/>
        <v>#N/A</v>
      </c>
      <c r="AA168" t="e">
        <f t="shared" si="136"/>
        <v>#DIV/0!</v>
      </c>
      <c r="AB168" t="str">
        <f t="shared" si="134"/>
        <v/>
      </c>
      <c r="AC168">
        <v>1</v>
      </c>
    </row>
    <row r="169" spans="23:29">
      <c r="W169" t="e">
        <f t="shared" si="137"/>
        <v>#DIV/0!</v>
      </c>
      <c r="X169" t="e">
        <f t="shared" si="135"/>
        <v>#N/A</v>
      </c>
      <c r="Y169" t="e">
        <f t="shared" si="138"/>
        <v>#N/A</v>
      </c>
      <c r="AA169" t="e">
        <f t="shared" si="136"/>
        <v>#DIV/0!</v>
      </c>
      <c r="AB169" t="str">
        <f t="shared" si="134"/>
        <v/>
      </c>
      <c r="AC169">
        <v>1</v>
      </c>
    </row>
    <row r="170" spans="23:29">
      <c r="W170" t="e">
        <f t="shared" si="137"/>
        <v>#DIV/0!</v>
      </c>
      <c r="X170" t="e">
        <f t="shared" si="135"/>
        <v>#N/A</v>
      </c>
      <c r="Y170" t="e">
        <f t="shared" si="138"/>
        <v>#N/A</v>
      </c>
      <c r="AA170" t="e">
        <f t="shared" si="136"/>
        <v>#DIV/0!</v>
      </c>
      <c r="AB170" t="str">
        <f t="shared" si="134"/>
        <v/>
      </c>
      <c r="AC170">
        <v>1</v>
      </c>
    </row>
    <row r="171" spans="23:29">
      <c r="W171" t="e">
        <f>M4*M20</f>
        <v>#DIV/0!</v>
      </c>
      <c r="X171" t="e">
        <f t="shared" si="135"/>
        <v>#N/A</v>
      </c>
      <c r="Y171" t="e">
        <f>AY20</f>
        <v>#N/A</v>
      </c>
      <c r="AA171" t="e">
        <f t="shared" ref="AA171:AA185" si="139">AH4-M4</f>
        <v>#DIV/0!</v>
      </c>
      <c r="AB171" t="str">
        <f t="shared" si="134"/>
        <v/>
      </c>
      <c r="AC171">
        <v>1</v>
      </c>
    </row>
    <row r="172" spans="23:29">
      <c r="W172" t="e">
        <f t="shared" ref="W172:W185" si="140">M5*M21</f>
        <v>#DIV/0!</v>
      </c>
      <c r="X172" t="e">
        <f t="shared" si="135"/>
        <v>#N/A</v>
      </c>
      <c r="Y172" t="e">
        <f t="shared" ref="Y172:Y185" si="141">AY21</f>
        <v>#N/A</v>
      </c>
      <c r="AA172" t="e">
        <f t="shared" si="139"/>
        <v>#DIV/0!</v>
      </c>
      <c r="AB172" t="str">
        <f t="shared" si="134"/>
        <v/>
      </c>
      <c r="AC172">
        <v>1</v>
      </c>
    </row>
    <row r="173" spans="23:29">
      <c r="W173" t="e">
        <f t="shared" si="140"/>
        <v>#DIV/0!</v>
      </c>
      <c r="X173" t="e">
        <f t="shared" si="135"/>
        <v>#N/A</v>
      </c>
      <c r="Y173" t="e">
        <f t="shared" si="141"/>
        <v>#N/A</v>
      </c>
      <c r="AA173" t="e">
        <f t="shared" si="139"/>
        <v>#DIV/0!</v>
      </c>
      <c r="AB173" t="str">
        <f t="shared" si="134"/>
        <v/>
      </c>
      <c r="AC173">
        <v>1</v>
      </c>
    </row>
    <row r="174" spans="23:29">
      <c r="W174" t="e">
        <f t="shared" si="140"/>
        <v>#DIV/0!</v>
      </c>
      <c r="X174" t="e">
        <f t="shared" si="135"/>
        <v>#N/A</v>
      </c>
      <c r="Y174" t="e">
        <f t="shared" si="141"/>
        <v>#N/A</v>
      </c>
      <c r="AA174" t="e">
        <f t="shared" si="139"/>
        <v>#DIV/0!</v>
      </c>
      <c r="AB174" t="str">
        <f t="shared" si="134"/>
        <v/>
      </c>
      <c r="AC174">
        <v>1</v>
      </c>
    </row>
    <row r="175" spans="23:29">
      <c r="W175" t="e">
        <f t="shared" si="140"/>
        <v>#DIV/0!</v>
      </c>
      <c r="X175" t="e">
        <f t="shared" si="135"/>
        <v>#N/A</v>
      </c>
      <c r="Y175" t="e">
        <f t="shared" si="141"/>
        <v>#N/A</v>
      </c>
      <c r="AA175" t="e">
        <f t="shared" si="139"/>
        <v>#DIV/0!</v>
      </c>
      <c r="AB175" t="str">
        <f t="shared" si="134"/>
        <v/>
      </c>
      <c r="AC175">
        <v>1</v>
      </c>
    </row>
    <row r="176" spans="23:29">
      <c r="W176" t="e">
        <f t="shared" si="140"/>
        <v>#DIV/0!</v>
      </c>
      <c r="X176" t="e">
        <f t="shared" si="135"/>
        <v>#N/A</v>
      </c>
      <c r="Y176" t="e">
        <f t="shared" si="141"/>
        <v>#N/A</v>
      </c>
      <c r="AA176" t="e">
        <f t="shared" si="139"/>
        <v>#DIV/0!</v>
      </c>
      <c r="AB176" t="str">
        <f t="shared" si="134"/>
        <v/>
      </c>
      <c r="AC176">
        <v>1</v>
      </c>
    </row>
    <row r="177" spans="23:29">
      <c r="W177" t="e">
        <f t="shared" si="140"/>
        <v>#DIV/0!</v>
      </c>
      <c r="X177" t="e">
        <f t="shared" si="135"/>
        <v>#N/A</v>
      </c>
      <c r="Y177" t="e">
        <f t="shared" si="141"/>
        <v>#N/A</v>
      </c>
      <c r="AA177" t="e">
        <f t="shared" si="139"/>
        <v>#DIV/0!</v>
      </c>
      <c r="AB177" t="str">
        <f t="shared" si="134"/>
        <v/>
      </c>
      <c r="AC177">
        <v>1</v>
      </c>
    </row>
    <row r="178" spans="23:29">
      <c r="W178" t="e">
        <f t="shared" si="140"/>
        <v>#DIV/0!</v>
      </c>
      <c r="X178" t="e">
        <f t="shared" si="135"/>
        <v>#N/A</v>
      </c>
      <c r="Y178" t="e">
        <f t="shared" si="141"/>
        <v>#N/A</v>
      </c>
      <c r="AA178" t="e">
        <f t="shared" si="139"/>
        <v>#DIV/0!</v>
      </c>
      <c r="AB178" t="str">
        <f t="shared" si="134"/>
        <v/>
      </c>
      <c r="AC178">
        <v>1</v>
      </c>
    </row>
    <row r="179" spans="23:29">
      <c r="W179" t="e">
        <f t="shared" si="140"/>
        <v>#DIV/0!</v>
      </c>
      <c r="X179" t="e">
        <f t="shared" si="135"/>
        <v>#N/A</v>
      </c>
      <c r="Y179" t="e">
        <f t="shared" si="141"/>
        <v>#N/A</v>
      </c>
      <c r="AA179" t="e">
        <f t="shared" si="139"/>
        <v>#DIV/0!</v>
      </c>
      <c r="AB179" t="str">
        <f t="shared" si="134"/>
        <v/>
      </c>
      <c r="AC179">
        <v>1</v>
      </c>
    </row>
    <row r="180" spans="23:29">
      <c r="W180" t="e">
        <f t="shared" si="140"/>
        <v>#DIV/0!</v>
      </c>
      <c r="X180" t="e">
        <f t="shared" si="135"/>
        <v>#N/A</v>
      </c>
      <c r="Y180" t="e">
        <f t="shared" si="141"/>
        <v>#N/A</v>
      </c>
      <c r="AA180" t="e">
        <f t="shared" si="139"/>
        <v>#DIV/0!</v>
      </c>
      <c r="AB180" t="str">
        <f t="shared" si="134"/>
        <v/>
      </c>
      <c r="AC180">
        <v>1</v>
      </c>
    </row>
    <row r="181" spans="23:29">
      <c r="W181" t="e">
        <f t="shared" si="140"/>
        <v>#DIV/0!</v>
      </c>
      <c r="X181" t="e">
        <f t="shared" si="135"/>
        <v>#N/A</v>
      </c>
      <c r="Y181" t="e">
        <f t="shared" si="141"/>
        <v>#N/A</v>
      </c>
      <c r="AA181" t="e">
        <f t="shared" si="139"/>
        <v>#DIV/0!</v>
      </c>
      <c r="AB181" t="str">
        <f t="shared" si="134"/>
        <v/>
      </c>
      <c r="AC181">
        <v>1</v>
      </c>
    </row>
    <row r="182" spans="23:29">
      <c r="W182" t="e">
        <f t="shared" si="140"/>
        <v>#DIV/0!</v>
      </c>
      <c r="X182" t="e">
        <f t="shared" si="135"/>
        <v>#N/A</v>
      </c>
      <c r="Y182" t="e">
        <f t="shared" si="141"/>
        <v>#N/A</v>
      </c>
      <c r="AA182" t="e">
        <f t="shared" si="139"/>
        <v>#DIV/0!</v>
      </c>
      <c r="AB182" t="str">
        <f t="shared" si="134"/>
        <v/>
      </c>
      <c r="AC182">
        <v>1</v>
      </c>
    </row>
    <row r="183" spans="23:29">
      <c r="W183" t="e">
        <f t="shared" si="140"/>
        <v>#DIV/0!</v>
      </c>
      <c r="X183" t="e">
        <f t="shared" si="135"/>
        <v>#N/A</v>
      </c>
      <c r="Y183" t="e">
        <f t="shared" si="141"/>
        <v>#N/A</v>
      </c>
      <c r="AA183" t="e">
        <f t="shared" si="139"/>
        <v>#DIV/0!</v>
      </c>
      <c r="AB183" t="str">
        <f t="shared" si="134"/>
        <v/>
      </c>
      <c r="AC183">
        <v>1</v>
      </c>
    </row>
    <row r="184" spans="23:29">
      <c r="W184" t="e">
        <f t="shared" si="140"/>
        <v>#DIV/0!</v>
      </c>
      <c r="X184" t="e">
        <f t="shared" si="135"/>
        <v>#N/A</v>
      </c>
      <c r="Y184" t="e">
        <f t="shared" si="141"/>
        <v>#N/A</v>
      </c>
      <c r="AA184" t="e">
        <f t="shared" si="139"/>
        <v>#DIV/0!</v>
      </c>
      <c r="AB184" t="str">
        <f t="shared" si="134"/>
        <v/>
      </c>
      <c r="AC184">
        <v>1</v>
      </c>
    </row>
    <row r="185" spans="23:29">
      <c r="W185" t="e">
        <f t="shared" si="140"/>
        <v>#DIV/0!</v>
      </c>
      <c r="X185" t="e">
        <f t="shared" si="135"/>
        <v>#N/A</v>
      </c>
      <c r="Y185" t="e">
        <f t="shared" si="141"/>
        <v>#N/A</v>
      </c>
      <c r="AA185" t="e">
        <f t="shared" si="139"/>
        <v>#DIV/0!</v>
      </c>
      <c r="AB185" t="str">
        <f t="shared" si="134"/>
        <v/>
      </c>
      <c r="AC185">
        <v>1</v>
      </c>
    </row>
    <row r="186" spans="23:29">
      <c r="W186" t="e">
        <f>N4*N20</f>
        <v>#DIV/0!</v>
      </c>
      <c r="X186" t="e">
        <f t="shared" si="135"/>
        <v>#N/A</v>
      </c>
      <c r="Y186" t="e">
        <f>AZ20</f>
        <v>#N/A</v>
      </c>
      <c r="AA186" t="e">
        <f t="shared" ref="AA186:AA200" si="142">AI4-N4</f>
        <v>#DIV/0!</v>
      </c>
      <c r="AB186" t="str">
        <f t="shared" si="134"/>
        <v/>
      </c>
      <c r="AC186">
        <v>1</v>
      </c>
    </row>
    <row r="187" spans="23:29">
      <c r="W187" t="e">
        <f t="shared" ref="W187:W200" si="143">N5*N21</f>
        <v>#DIV/0!</v>
      </c>
      <c r="X187" t="e">
        <f t="shared" si="135"/>
        <v>#N/A</v>
      </c>
      <c r="Y187" t="e">
        <f t="shared" ref="Y187:Y200" si="144">AZ21</f>
        <v>#N/A</v>
      </c>
      <c r="AA187" t="e">
        <f t="shared" si="142"/>
        <v>#DIV/0!</v>
      </c>
      <c r="AB187" t="str">
        <f t="shared" si="134"/>
        <v/>
      </c>
      <c r="AC187">
        <v>1</v>
      </c>
    </row>
    <row r="188" spans="23:29">
      <c r="W188" t="e">
        <f t="shared" si="143"/>
        <v>#DIV/0!</v>
      </c>
      <c r="X188" t="e">
        <f t="shared" si="135"/>
        <v>#N/A</v>
      </c>
      <c r="Y188" t="e">
        <f t="shared" si="144"/>
        <v>#N/A</v>
      </c>
      <c r="AA188" t="e">
        <f t="shared" si="142"/>
        <v>#DIV/0!</v>
      </c>
      <c r="AB188" t="str">
        <f t="shared" si="134"/>
        <v/>
      </c>
      <c r="AC188">
        <v>1</v>
      </c>
    </row>
    <row r="189" spans="23:29">
      <c r="W189" t="e">
        <f t="shared" si="143"/>
        <v>#DIV/0!</v>
      </c>
      <c r="X189" t="e">
        <f t="shared" si="135"/>
        <v>#N/A</v>
      </c>
      <c r="Y189" t="e">
        <f t="shared" si="144"/>
        <v>#N/A</v>
      </c>
      <c r="AA189" t="e">
        <f t="shared" si="142"/>
        <v>#DIV/0!</v>
      </c>
      <c r="AB189" t="str">
        <f t="shared" si="134"/>
        <v/>
      </c>
      <c r="AC189">
        <v>1</v>
      </c>
    </row>
    <row r="190" spans="23:29">
      <c r="W190" t="e">
        <f t="shared" si="143"/>
        <v>#DIV/0!</v>
      </c>
      <c r="X190" t="e">
        <f t="shared" si="135"/>
        <v>#N/A</v>
      </c>
      <c r="Y190" t="e">
        <f t="shared" si="144"/>
        <v>#N/A</v>
      </c>
      <c r="AA190" t="e">
        <f t="shared" si="142"/>
        <v>#DIV/0!</v>
      </c>
      <c r="AB190" t="str">
        <f t="shared" si="134"/>
        <v/>
      </c>
      <c r="AC190">
        <v>1</v>
      </c>
    </row>
    <row r="191" spans="23:29">
      <c r="W191" t="e">
        <f t="shared" si="143"/>
        <v>#DIV/0!</v>
      </c>
      <c r="X191" t="e">
        <f t="shared" si="135"/>
        <v>#N/A</v>
      </c>
      <c r="Y191" t="e">
        <f t="shared" si="144"/>
        <v>#N/A</v>
      </c>
      <c r="AA191" t="e">
        <f t="shared" si="142"/>
        <v>#DIV/0!</v>
      </c>
      <c r="AB191" t="str">
        <f t="shared" si="134"/>
        <v/>
      </c>
      <c r="AC191">
        <v>1</v>
      </c>
    </row>
    <row r="192" spans="23:29">
      <c r="W192" t="e">
        <f t="shared" si="143"/>
        <v>#DIV/0!</v>
      </c>
      <c r="X192" t="e">
        <f t="shared" si="135"/>
        <v>#N/A</v>
      </c>
      <c r="Y192" t="e">
        <f t="shared" si="144"/>
        <v>#N/A</v>
      </c>
      <c r="AA192" t="e">
        <f t="shared" si="142"/>
        <v>#DIV/0!</v>
      </c>
      <c r="AB192" t="str">
        <f t="shared" si="134"/>
        <v/>
      </c>
      <c r="AC192">
        <v>1</v>
      </c>
    </row>
    <row r="193" spans="23:29">
      <c r="W193" t="e">
        <f t="shared" si="143"/>
        <v>#DIV/0!</v>
      </c>
      <c r="X193" t="e">
        <f t="shared" si="135"/>
        <v>#N/A</v>
      </c>
      <c r="Y193" t="e">
        <f t="shared" si="144"/>
        <v>#N/A</v>
      </c>
      <c r="AA193" t="e">
        <f t="shared" si="142"/>
        <v>#DIV/0!</v>
      </c>
      <c r="AB193" t="str">
        <f t="shared" si="134"/>
        <v/>
      </c>
      <c r="AC193">
        <v>1</v>
      </c>
    </row>
    <row r="194" spans="23:29">
      <c r="W194" t="e">
        <f t="shared" si="143"/>
        <v>#DIV/0!</v>
      </c>
      <c r="X194" t="e">
        <f t="shared" si="135"/>
        <v>#N/A</v>
      </c>
      <c r="Y194" t="e">
        <f t="shared" si="144"/>
        <v>#N/A</v>
      </c>
      <c r="AA194" t="e">
        <f t="shared" si="142"/>
        <v>#DIV/0!</v>
      </c>
      <c r="AB194" t="str">
        <f t="shared" si="134"/>
        <v/>
      </c>
      <c r="AC194">
        <v>1</v>
      </c>
    </row>
    <row r="195" spans="23:29">
      <c r="W195" t="e">
        <f t="shared" si="143"/>
        <v>#DIV/0!</v>
      </c>
      <c r="X195" t="e">
        <f t="shared" si="135"/>
        <v>#N/A</v>
      </c>
      <c r="Y195" t="e">
        <f t="shared" si="144"/>
        <v>#N/A</v>
      </c>
      <c r="AA195" t="e">
        <f t="shared" si="142"/>
        <v>#DIV/0!</v>
      </c>
      <c r="AB195" t="str">
        <f t="shared" si="134"/>
        <v/>
      </c>
      <c r="AC195">
        <v>1</v>
      </c>
    </row>
    <row r="196" spans="23:29">
      <c r="W196" t="e">
        <f t="shared" si="143"/>
        <v>#DIV/0!</v>
      </c>
      <c r="X196" t="e">
        <f t="shared" si="135"/>
        <v>#N/A</v>
      </c>
      <c r="Y196" t="e">
        <f t="shared" si="144"/>
        <v>#N/A</v>
      </c>
      <c r="AA196" t="e">
        <f t="shared" si="142"/>
        <v>#DIV/0!</v>
      </c>
      <c r="AB196" t="str">
        <f t="shared" si="134"/>
        <v/>
      </c>
      <c r="AC196">
        <v>1</v>
      </c>
    </row>
    <row r="197" spans="23:29">
      <c r="W197" t="e">
        <f t="shared" si="143"/>
        <v>#DIV/0!</v>
      </c>
      <c r="X197" t="e">
        <f t="shared" si="135"/>
        <v>#N/A</v>
      </c>
      <c r="Y197" t="e">
        <f t="shared" si="144"/>
        <v>#N/A</v>
      </c>
      <c r="AA197" t="e">
        <f t="shared" si="142"/>
        <v>#DIV/0!</v>
      </c>
      <c r="AB197" t="str">
        <f t="shared" si="134"/>
        <v/>
      </c>
      <c r="AC197">
        <v>1</v>
      </c>
    </row>
    <row r="198" spans="23:29">
      <c r="W198" t="e">
        <f t="shared" si="143"/>
        <v>#DIV/0!</v>
      </c>
      <c r="X198" t="e">
        <f t="shared" si="135"/>
        <v>#N/A</v>
      </c>
      <c r="Y198" t="e">
        <f t="shared" si="144"/>
        <v>#N/A</v>
      </c>
      <c r="AA198" t="e">
        <f t="shared" si="142"/>
        <v>#DIV/0!</v>
      </c>
      <c r="AB198" t="str">
        <f t="shared" si="134"/>
        <v/>
      </c>
      <c r="AC198">
        <v>1</v>
      </c>
    </row>
    <row r="199" spans="23:29">
      <c r="W199" t="e">
        <f t="shared" si="143"/>
        <v>#DIV/0!</v>
      </c>
      <c r="X199" t="e">
        <f t="shared" si="135"/>
        <v>#N/A</v>
      </c>
      <c r="Y199" t="e">
        <f t="shared" si="144"/>
        <v>#N/A</v>
      </c>
      <c r="AA199" t="e">
        <f t="shared" si="142"/>
        <v>#DIV/0!</v>
      </c>
      <c r="AB199" t="str">
        <f t="shared" si="134"/>
        <v/>
      </c>
      <c r="AC199">
        <v>1</v>
      </c>
    </row>
    <row r="200" spans="23:29">
      <c r="W200" t="e">
        <f t="shared" si="143"/>
        <v>#DIV/0!</v>
      </c>
      <c r="X200" t="e">
        <f t="shared" si="135"/>
        <v>#N/A</v>
      </c>
      <c r="Y200" t="e">
        <f t="shared" si="144"/>
        <v>#N/A</v>
      </c>
      <c r="AA200" t="e">
        <f t="shared" si="142"/>
        <v>#DIV/0!</v>
      </c>
      <c r="AB200" t="str">
        <f t="shared" si="134"/>
        <v/>
      </c>
      <c r="AC200">
        <v>1</v>
      </c>
    </row>
    <row r="201" spans="23:29">
      <c r="W201" t="e">
        <f>O4*O20</f>
        <v>#DIV/0!</v>
      </c>
      <c r="X201" t="e">
        <f t="shared" si="135"/>
        <v>#N/A</v>
      </c>
      <c r="Y201" t="e">
        <f>BA20</f>
        <v>#N/A</v>
      </c>
      <c r="AA201" t="e">
        <f t="shared" ref="AA201:AA215" si="145">AJ4-O4</f>
        <v>#DIV/0!</v>
      </c>
      <c r="AB201" t="str">
        <f t="shared" si="134"/>
        <v/>
      </c>
      <c r="AC201">
        <v>1</v>
      </c>
    </row>
    <row r="202" spans="23:29">
      <c r="W202" t="e">
        <f t="shared" ref="W202:W215" si="146">O5*O21</f>
        <v>#DIV/0!</v>
      </c>
      <c r="X202" t="e">
        <f t="shared" si="135"/>
        <v>#N/A</v>
      </c>
      <c r="Y202" t="e">
        <f t="shared" ref="Y202:Y215" si="147">BA21</f>
        <v>#N/A</v>
      </c>
      <c r="AA202" t="e">
        <f t="shared" si="145"/>
        <v>#DIV/0!</v>
      </c>
      <c r="AB202" t="str">
        <f t="shared" si="134"/>
        <v/>
      </c>
      <c r="AC202">
        <v>1</v>
      </c>
    </row>
    <row r="203" spans="23:29">
      <c r="W203" t="e">
        <f t="shared" si="146"/>
        <v>#DIV/0!</v>
      </c>
      <c r="X203" t="e">
        <f t="shared" si="135"/>
        <v>#N/A</v>
      </c>
      <c r="Y203" t="e">
        <f t="shared" si="147"/>
        <v>#N/A</v>
      </c>
      <c r="AA203" t="e">
        <f t="shared" si="145"/>
        <v>#DIV/0!</v>
      </c>
      <c r="AB203" t="str">
        <f t="shared" si="134"/>
        <v/>
      </c>
      <c r="AC203">
        <v>1</v>
      </c>
    </row>
    <row r="204" spans="23:29">
      <c r="W204" t="e">
        <f t="shared" si="146"/>
        <v>#DIV/0!</v>
      </c>
      <c r="X204" t="e">
        <f t="shared" si="135"/>
        <v>#N/A</v>
      </c>
      <c r="Y204" t="e">
        <f t="shared" si="147"/>
        <v>#N/A</v>
      </c>
      <c r="AA204" t="e">
        <f t="shared" si="145"/>
        <v>#DIV/0!</v>
      </c>
      <c r="AB204" t="str">
        <f t="shared" si="134"/>
        <v/>
      </c>
      <c r="AC204">
        <v>1</v>
      </c>
    </row>
    <row r="205" spans="23:29">
      <c r="W205" t="e">
        <f t="shared" si="146"/>
        <v>#DIV/0!</v>
      </c>
      <c r="X205" t="e">
        <f t="shared" si="135"/>
        <v>#N/A</v>
      </c>
      <c r="Y205" t="e">
        <f t="shared" si="147"/>
        <v>#N/A</v>
      </c>
      <c r="AA205" t="e">
        <f t="shared" si="145"/>
        <v>#DIV/0!</v>
      </c>
      <c r="AB205" t="str">
        <f t="shared" si="134"/>
        <v/>
      </c>
      <c r="AC205">
        <v>1</v>
      </c>
    </row>
    <row r="206" spans="23:29">
      <c r="W206" t="e">
        <f t="shared" si="146"/>
        <v>#DIV/0!</v>
      </c>
      <c r="X206" t="e">
        <f t="shared" si="135"/>
        <v>#N/A</v>
      </c>
      <c r="Y206" t="e">
        <f t="shared" si="147"/>
        <v>#N/A</v>
      </c>
      <c r="AA206" t="e">
        <f t="shared" si="145"/>
        <v>#DIV/0!</v>
      </c>
      <c r="AB206" t="str">
        <f t="shared" si="134"/>
        <v/>
      </c>
      <c r="AC206">
        <v>1</v>
      </c>
    </row>
    <row r="207" spans="23:29">
      <c r="W207" t="e">
        <f t="shared" si="146"/>
        <v>#DIV/0!</v>
      </c>
      <c r="X207" t="e">
        <f t="shared" si="135"/>
        <v>#N/A</v>
      </c>
      <c r="Y207" t="e">
        <f t="shared" si="147"/>
        <v>#N/A</v>
      </c>
      <c r="AA207" t="e">
        <f t="shared" si="145"/>
        <v>#DIV/0!</v>
      </c>
      <c r="AB207" t="str">
        <f t="shared" si="134"/>
        <v/>
      </c>
      <c r="AC207">
        <v>1</v>
      </c>
    </row>
    <row r="208" spans="23:29">
      <c r="W208" t="e">
        <f t="shared" si="146"/>
        <v>#DIV/0!</v>
      </c>
      <c r="X208" t="e">
        <f t="shared" si="135"/>
        <v>#N/A</v>
      </c>
      <c r="Y208" t="e">
        <f t="shared" si="147"/>
        <v>#N/A</v>
      </c>
      <c r="AA208" t="e">
        <f t="shared" si="145"/>
        <v>#DIV/0!</v>
      </c>
      <c r="AB208" t="str">
        <f t="shared" si="134"/>
        <v/>
      </c>
      <c r="AC208">
        <v>1</v>
      </c>
    </row>
    <row r="209" spans="23:29">
      <c r="W209" t="e">
        <f t="shared" si="146"/>
        <v>#DIV/0!</v>
      </c>
      <c r="X209" t="e">
        <f t="shared" si="135"/>
        <v>#N/A</v>
      </c>
      <c r="Y209" t="e">
        <f t="shared" si="147"/>
        <v>#N/A</v>
      </c>
      <c r="AA209" t="e">
        <f t="shared" si="145"/>
        <v>#DIV/0!</v>
      </c>
      <c r="AB209" t="str">
        <f t="shared" si="134"/>
        <v/>
      </c>
      <c r="AC209">
        <v>1</v>
      </c>
    </row>
    <row r="210" spans="23:29">
      <c r="W210" t="e">
        <f t="shared" si="146"/>
        <v>#DIV/0!</v>
      </c>
      <c r="X210" t="e">
        <f t="shared" si="135"/>
        <v>#N/A</v>
      </c>
      <c r="Y210" t="e">
        <f t="shared" si="147"/>
        <v>#N/A</v>
      </c>
      <c r="AA210" t="e">
        <f t="shared" si="145"/>
        <v>#DIV/0!</v>
      </c>
      <c r="AB210" t="str">
        <f t="shared" si="134"/>
        <v/>
      </c>
      <c r="AC210">
        <v>1</v>
      </c>
    </row>
    <row r="211" spans="23:29">
      <c r="W211" t="e">
        <f t="shared" si="146"/>
        <v>#DIV/0!</v>
      </c>
      <c r="X211" t="e">
        <f t="shared" si="135"/>
        <v>#N/A</v>
      </c>
      <c r="Y211" t="e">
        <f t="shared" si="147"/>
        <v>#N/A</v>
      </c>
      <c r="AA211" t="e">
        <f t="shared" si="145"/>
        <v>#DIV/0!</v>
      </c>
      <c r="AB211" t="str">
        <f t="shared" si="134"/>
        <v/>
      </c>
      <c r="AC211">
        <v>1</v>
      </c>
    </row>
    <row r="212" spans="23:29">
      <c r="W212" t="e">
        <f t="shared" si="146"/>
        <v>#DIV/0!</v>
      </c>
      <c r="X212" t="e">
        <f t="shared" si="135"/>
        <v>#N/A</v>
      </c>
      <c r="Y212" t="e">
        <f t="shared" si="147"/>
        <v>#N/A</v>
      </c>
      <c r="AA212" t="e">
        <f t="shared" si="145"/>
        <v>#DIV/0!</v>
      </c>
      <c r="AB212" t="str">
        <f t="shared" si="134"/>
        <v/>
      </c>
      <c r="AC212">
        <v>1</v>
      </c>
    </row>
    <row r="213" spans="23:29">
      <c r="W213" t="e">
        <f t="shared" si="146"/>
        <v>#DIV/0!</v>
      </c>
      <c r="X213" t="e">
        <f t="shared" si="135"/>
        <v>#N/A</v>
      </c>
      <c r="Y213" t="e">
        <f t="shared" si="147"/>
        <v>#N/A</v>
      </c>
      <c r="AA213" t="e">
        <f t="shared" si="145"/>
        <v>#DIV/0!</v>
      </c>
      <c r="AB213" t="str">
        <f t="shared" si="134"/>
        <v/>
      </c>
      <c r="AC213">
        <v>1</v>
      </c>
    </row>
    <row r="214" spans="23:29">
      <c r="W214" t="e">
        <f t="shared" si="146"/>
        <v>#DIV/0!</v>
      </c>
      <c r="X214" t="e">
        <f t="shared" si="135"/>
        <v>#N/A</v>
      </c>
      <c r="Y214" t="e">
        <f t="shared" si="147"/>
        <v>#N/A</v>
      </c>
      <c r="AA214" t="e">
        <f t="shared" si="145"/>
        <v>#DIV/0!</v>
      </c>
      <c r="AB214" t="str">
        <f t="shared" ref="AB214:AB260" si="148">IFERROR(AA214,"")</f>
        <v/>
      </c>
      <c r="AC214">
        <v>1</v>
      </c>
    </row>
    <row r="215" spans="23:29">
      <c r="W215" t="e">
        <f t="shared" si="146"/>
        <v>#DIV/0!</v>
      </c>
      <c r="X215" t="e">
        <f t="shared" si="135"/>
        <v>#N/A</v>
      </c>
      <c r="Y215" t="e">
        <f t="shared" si="147"/>
        <v>#N/A</v>
      </c>
      <c r="AA215" t="e">
        <f t="shared" si="145"/>
        <v>#DIV/0!</v>
      </c>
      <c r="AB215" t="str">
        <f t="shared" si="148"/>
        <v/>
      </c>
      <c r="AC215">
        <v>1</v>
      </c>
    </row>
    <row r="216" spans="23:29">
      <c r="W216" t="e">
        <f>P4*P20</f>
        <v>#DIV/0!</v>
      </c>
      <c r="X216" t="e">
        <f t="shared" si="135"/>
        <v>#N/A</v>
      </c>
      <c r="Y216" t="e">
        <f>BB20</f>
        <v>#N/A</v>
      </c>
      <c r="AA216" t="e">
        <f t="shared" ref="AA216:AA230" si="149">AK4-P4</f>
        <v>#DIV/0!</v>
      </c>
      <c r="AB216" t="str">
        <f t="shared" si="148"/>
        <v/>
      </c>
      <c r="AC216">
        <v>1</v>
      </c>
    </row>
    <row r="217" spans="23:29">
      <c r="W217" t="e">
        <f t="shared" ref="W217:W230" si="150">P5*P21</f>
        <v>#DIV/0!</v>
      </c>
      <c r="X217" t="e">
        <f t="shared" ref="X217:X260" si="151">IFERROR(W217, NA())</f>
        <v>#N/A</v>
      </c>
      <c r="Y217" t="e">
        <f t="shared" ref="Y217:Y230" si="152">BB21</f>
        <v>#N/A</v>
      </c>
      <c r="AA217" t="e">
        <f t="shared" si="149"/>
        <v>#DIV/0!</v>
      </c>
      <c r="AB217" t="str">
        <f t="shared" si="148"/>
        <v/>
      </c>
      <c r="AC217">
        <v>1</v>
      </c>
    </row>
    <row r="218" spans="23:29">
      <c r="W218" t="e">
        <f t="shared" si="150"/>
        <v>#DIV/0!</v>
      </c>
      <c r="X218" t="e">
        <f t="shared" si="151"/>
        <v>#N/A</v>
      </c>
      <c r="Y218" t="e">
        <f t="shared" si="152"/>
        <v>#N/A</v>
      </c>
      <c r="AA218" t="e">
        <f t="shared" si="149"/>
        <v>#DIV/0!</v>
      </c>
      <c r="AB218" t="str">
        <f t="shared" si="148"/>
        <v/>
      </c>
      <c r="AC218">
        <v>1</v>
      </c>
    </row>
    <row r="219" spans="23:29">
      <c r="W219" t="e">
        <f t="shared" si="150"/>
        <v>#DIV/0!</v>
      </c>
      <c r="X219" t="e">
        <f t="shared" si="151"/>
        <v>#N/A</v>
      </c>
      <c r="Y219" t="e">
        <f t="shared" si="152"/>
        <v>#N/A</v>
      </c>
      <c r="AA219" t="e">
        <f t="shared" si="149"/>
        <v>#DIV/0!</v>
      </c>
      <c r="AB219" t="str">
        <f t="shared" si="148"/>
        <v/>
      </c>
      <c r="AC219">
        <v>1</v>
      </c>
    </row>
    <row r="220" spans="23:29">
      <c r="W220" t="e">
        <f t="shared" si="150"/>
        <v>#DIV/0!</v>
      </c>
      <c r="X220" t="e">
        <f t="shared" si="151"/>
        <v>#N/A</v>
      </c>
      <c r="Y220" t="e">
        <f t="shared" si="152"/>
        <v>#N/A</v>
      </c>
      <c r="AA220" t="e">
        <f t="shared" si="149"/>
        <v>#DIV/0!</v>
      </c>
      <c r="AB220" t="str">
        <f t="shared" si="148"/>
        <v/>
      </c>
      <c r="AC220">
        <v>1</v>
      </c>
    </row>
    <row r="221" spans="23:29">
      <c r="W221" t="e">
        <f t="shared" si="150"/>
        <v>#DIV/0!</v>
      </c>
      <c r="X221" t="e">
        <f t="shared" si="151"/>
        <v>#N/A</v>
      </c>
      <c r="Y221" t="e">
        <f t="shared" si="152"/>
        <v>#N/A</v>
      </c>
      <c r="AA221" t="e">
        <f t="shared" si="149"/>
        <v>#DIV/0!</v>
      </c>
      <c r="AB221" t="str">
        <f t="shared" si="148"/>
        <v/>
      </c>
      <c r="AC221">
        <v>1</v>
      </c>
    </row>
    <row r="222" spans="23:29">
      <c r="W222" t="e">
        <f t="shared" si="150"/>
        <v>#DIV/0!</v>
      </c>
      <c r="X222" t="e">
        <f t="shared" si="151"/>
        <v>#N/A</v>
      </c>
      <c r="Y222" t="e">
        <f t="shared" si="152"/>
        <v>#N/A</v>
      </c>
      <c r="AA222" t="e">
        <f t="shared" si="149"/>
        <v>#DIV/0!</v>
      </c>
      <c r="AB222" t="str">
        <f t="shared" si="148"/>
        <v/>
      </c>
      <c r="AC222">
        <v>1</v>
      </c>
    </row>
    <row r="223" spans="23:29">
      <c r="W223" t="e">
        <f t="shared" si="150"/>
        <v>#DIV/0!</v>
      </c>
      <c r="X223" t="e">
        <f t="shared" si="151"/>
        <v>#N/A</v>
      </c>
      <c r="Y223" t="e">
        <f t="shared" si="152"/>
        <v>#N/A</v>
      </c>
      <c r="AA223" t="e">
        <f t="shared" si="149"/>
        <v>#DIV/0!</v>
      </c>
      <c r="AB223" t="str">
        <f t="shared" si="148"/>
        <v/>
      </c>
      <c r="AC223">
        <v>1</v>
      </c>
    </row>
    <row r="224" spans="23:29">
      <c r="W224" t="e">
        <f t="shared" si="150"/>
        <v>#DIV/0!</v>
      </c>
      <c r="X224" t="e">
        <f t="shared" si="151"/>
        <v>#N/A</v>
      </c>
      <c r="Y224" t="e">
        <f t="shared" si="152"/>
        <v>#N/A</v>
      </c>
      <c r="AA224" t="e">
        <f t="shared" si="149"/>
        <v>#DIV/0!</v>
      </c>
      <c r="AB224" t="str">
        <f t="shared" si="148"/>
        <v/>
      </c>
      <c r="AC224">
        <v>1</v>
      </c>
    </row>
    <row r="225" spans="23:29">
      <c r="W225" t="e">
        <f t="shared" si="150"/>
        <v>#DIV/0!</v>
      </c>
      <c r="X225" t="e">
        <f t="shared" si="151"/>
        <v>#N/A</v>
      </c>
      <c r="Y225" t="e">
        <f t="shared" si="152"/>
        <v>#N/A</v>
      </c>
      <c r="AA225" t="e">
        <f t="shared" si="149"/>
        <v>#DIV/0!</v>
      </c>
      <c r="AB225" t="str">
        <f t="shared" si="148"/>
        <v/>
      </c>
      <c r="AC225">
        <v>1</v>
      </c>
    </row>
    <row r="226" spans="23:29">
      <c r="W226" t="e">
        <f t="shared" si="150"/>
        <v>#DIV/0!</v>
      </c>
      <c r="X226" t="e">
        <f t="shared" si="151"/>
        <v>#N/A</v>
      </c>
      <c r="Y226" t="e">
        <f t="shared" si="152"/>
        <v>#N/A</v>
      </c>
      <c r="AA226" t="e">
        <f t="shared" si="149"/>
        <v>#DIV/0!</v>
      </c>
      <c r="AB226" t="str">
        <f t="shared" si="148"/>
        <v/>
      </c>
      <c r="AC226">
        <v>1</v>
      </c>
    </row>
    <row r="227" spans="23:29">
      <c r="W227" t="e">
        <f t="shared" si="150"/>
        <v>#DIV/0!</v>
      </c>
      <c r="X227" t="e">
        <f t="shared" si="151"/>
        <v>#N/A</v>
      </c>
      <c r="Y227" t="e">
        <f t="shared" si="152"/>
        <v>#N/A</v>
      </c>
      <c r="AA227" t="e">
        <f t="shared" si="149"/>
        <v>#DIV/0!</v>
      </c>
      <c r="AB227" t="str">
        <f t="shared" si="148"/>
        <v/>
      </c>
      <c r="AC227">
        <v>1</v>
      </c>
    </row>
    <row r="228" spans="23:29">
      <c r="W228" t="e">
        <f t="shared" si="150"/>
        <v>#DIV/0!</v>
      </c>
      <c r="X228" t="e">
        <f t="shared" si="151"/>
        <v>#N/A</v>
      </c>
      <c r="Y228" t="e">
        <f t="shared" si="152"/>
        <v>#N/A</v>
      </c>
      <c r="AA228" t="e">
        <f t="shared" si="149"/>
        <v>#DIV/0!</v>
      </c>
      <c r="AB228" t="str">
        <f t="shared" si="148"/>
        <v/>
      </c>
      <c r="AC228">
        <v>1</v>
      </c>
    </row>
    <row r="229" spans="23:29">
      <c r="W229" t="e">
        <f t="shared" si="150"/>
        <v>#DIV/0!</v>
      </c>
      <c r="X229" t="e">
        <f t="shared" si="151"/>
        <v>#N/A</v>
      </c>
      <c r="Y229" t="e">
        <f>BB33</f>
        <v>#N/A</v>
      </c>
      <c r="AA229" t="e">
        <f t="shared" si="149"/>
        <v>#DIV/0!</v>
      </c>
      <c r="AB229" t="str">
        <f t="shared" si="148"/>
        <v/>
      </c>
      <c r="AC229">
        <v>1</v>
      </c>
    </row>
    <row r="230" spans="23:29">
      <c r="W230" t="e">
        <f t="shared" si="150"/>
        <v>#DIV/0!</v>
      </c>
      <c r="X230" t="e">
        <f t="shared" si="151"/>
        <v>#N/A</v>
      </c>
      <c r="Y230" t="e">
        <f t="shared" si="152"/>
        <v>#N/A</v>
      </c>
      <c r="AA230" t="e">
        <f t="shared" si="149"/>
        <v>#DIV/0!</v>
      </c>
      <c r="AB230" t="str">
        <f t="shared" si="148"/>
        <v/>
      </c>
      <c r="AC230">
        <v>1</v>
      </c>
    </row>
    <row r="231" spans="23:29">
      <c r="W231" t="e">
        <f>Q4*Q20</f>
        <v>#DIV/0!</v>
      </c>
      <c r="X231" t="e">
        <f t="shared" si="151"/>
        <v>#N/A</v>
      </c>
      <c r="Y231" t="e">
        <f>BC20</f>
        <v>#N/A</v>
      </c>
      <c r="AA231" t="e">
        <f t="shared" ref="AA231:AA245" si="153">AL4-Q4</f>
        <v>#DIV/0!</v>
      </c>
      <c r="AB231" t="str">
        <f t="shared" si="148"/>
        <v/>
      </c>
      <c r="AC231">
        <v>1</v>
      </c>
    </row>
    <row r="232" spans="23:29">
      <c r="W232" t="e">
        <f t="shared" ref="W232:W245" si="154">Q5*Q21</f>
        <v>#DIV/0!</v>
      </c>
      <c r="X232" t="e">
        <f t="shared" si="151"/>
        <v>#N/A</v>
      </c>
      <c r="Y232" t="e">
        <f t="shared" ref="Y232:Y245" si="155">BC21</f>
        <v>#N/A</v>
      </c>
      <c r="AA232" t="e">
        <f t="shared" si="153"/>
        <v>#DIV/0!</v>
      </c>
      <c r="AB232" t="str">
        <f t="shared" si="148"/>
        <v/>
      </c>
      <c r="AC232">
        <v>1</v>
      </c>
    </row>
    <row r="233" spans="23:29">
      <c r="W233" t="e">
        <f t="shared" si="154"/>
        <v>#DIV/0!</v>
      </c>
      <c r="X233" t="e">
        <f t="shared" si="151"/>
        <v>#N/A</v>
      </c>
      <c r="Y233" t="e">
        <f t="shared" si="155"/>
        <v>#N/A</v>
      </c>
      <c r="AA233" t="e">
        <f t="shared" si="153"/>
        <v>#DIV/0!</v>
      </c>
      <c r="AB233" t="str">
        <f t="shared" si="148"/>
        <v/>
      </c>
      <c r="AC233">
        <v>1</v>
      </c>
    </row>
    <row r="234" spans="23:29">
      <c r="W234" t="e">
        <f t="shared" si="154"/>
        <v>#DIV/0!</v>
      </c>
      <c r="X234" t="e">
        <f t="shared" si="151"/>
        <v>#N/A</v>
      </c>
      <c r="Y234" t="e">
        <f t="shared" si="155"/>
        <v>#N/A</v>
      </c>
      <c r="AA234" t="e">
        <f t="shared" si="153"/>
        <v>#DIV/0!</v>
      </c>
      <c r="AB234" t="str">
        <f t="shared" si="148"/>
        <v/>
      </c>
      <c r="AC234">
        <v>1</v>
      </c>
    </row>
    <row r="235" spans="23:29">
      <c r="W235" t="e">
        <f t="shared" si="154"/>
        <v>#DIV/0!</v>
      </c>
      <c r="X235" t="e">
        <f t="shared" si="151"/>
        <v>#N/A</v>
      </c>
      <c r="Y235" t="e">
        <f t="shared" si="155"/>
        <v>#N/A</v>
      </c>
      <c r="AA235" t="e">
        <f t="shared" si="153"/>
        <v>#DIV/0!</v>
      </c>
      <c r="AB235" t="str">
        <f t="shared" si="148"/>
        <v/>
      </c>
      <c r="AC235">
        <v>1</v>
      </c>
    </row>
    <row r="236" spans="23:29">
      <c r="W236" t="e">
        <f t="shared" si="154"/>
        <v>#DIV/0!</v>
      </c>
      <c r="X236" t="e">
        <f t="shared" si="151"/>
        <v>#N/A</v>
      </c>
      <c r="Y236" t="e">
        <f t="shared" si="155"/>
        <v>#N/A</v>
      </c>
      <c r="AA236" t="e">
        <f t="shared" si="153"/>
        <v>#DIV/0!</v>
      </c>
      <c r="AB236" t="str">
        <f t="shared" si="148"/>
        <v/>
      </c>
      <c r="AC236">
        <v>1</v>
      </c>
    </row>
    <row r="237" spans="23:29">
      <c r="W237" t="e">
        <f t="shared" si="154"/>
        <v>#DIV/0!</v>
      </c>
      <c r="X237" t="e">
        <f t="shared" si="151"/>
        <v>#N/A</v>
      </c>
      <c r="Y237" t="e">
        <f t="shared" si="155"/>
        <v>#N/A</v>
      </c>
      <c r="AA237" t="e">
        <f t="shared" si="153"/>
        <v>#DIV/0!</v>
      </c>
      <c r="AB237" t="str">
        <f t="shared" si="148"/>
        <v/>
      </c>
      <c r="AC237">
        <v>1</v>
      </c>
    </row>
    <row r="238" spans="23:29">
      <c r="W238" t="e">
        <f t="shared" si="154"/>
        <v>#DIV/0!</v>
      </c>
      <c r="X238" t="e">
        <f t="shared" si="151"/>
        <v>#N/A</v>
      </c>
      <c r="Y238" t="e">
        <f t="shared" si="155"/>
        <v>#N/A</v>
      </c>
      <c r="AA238" t="e">
        <f t="shared" si="153"/>
        <v>#DIV/0!</v>
      </c>
      <c r="AB238" t="str">
        <f t="shared" si="148"/>
        <v/>
      </c>
      <c r="AC238">
        <v>1</v>
      </c>
    </row>
    <row r="239" spans="23:29">
      <c r="W239" t="e">
        <f t="shared" si="154"/>
        <v>#DIV/0!</v>
      </c>
      <c r="X239" t="e">
        <f t="shared" si="151"/>
        <v>#N/A</v>
      </c>
      <c r="Y239" t="e">
        <f t="shared" si="155"/>
        <v>#N/A</v>
      </c>
      <c r="AA239" t="e">
        <f t="shared" si="153"/>
        <v>#DIV/0!</v>
      </c>
      <c r="AB239" t="str">
        <f t="shared" si="148"/>
        <v/>
      </c>
      <c r="AC239">
        <v>1</v>
      </c>
    </row>
    <row r="240" spans="23:29">
      <c r="W240" t="e">
        <f t="shared" si="154"/>
        <v>#DIV/0!</v>
      </c>
      <c r="X240" t="e">
        <f t="shared" si="151"/>
        <v>#N/A</v>
      </c>
      <c r="Y240" t="e">
        <f t="shared" si="155"/>
        <v>#N/A</v>
      </c>
      <c r="AA240" t="e">
        <f t="shared" si="153"/>
        <v>#DIV/0!</v>
      </c>
      <c r="AB240" t="str">
        <f t="shared" si="148"/>
        <v/>
      </c>
      <c r="AC240">
        <v>1</v>
      </c>
    </row>
    <row r="241" spans="23:29">
      <c r="W241" t="e">
        <f t="shared" si="154"/>
        <v>#DIV/0!</v>
      </c>
      <c r="X241" t="e">
        <f t="shared" si="151"/>
        <v>#N/A</v>
      </c>
      <c r="Y241" t="e">
        <f t="shared" si="155"/>
        <v>#N/A</v>
      </c>
      <c r="AA241" t="e">
        <f t="shared" si="153"/>
        <v>#DIV/0!</v>
      </c>
      <c r="AB241" t="str">
        <f t="shared" si="148"/>
        <v/>
      </c>
      <c r="AC241">
        <v>1</v>
      </c>
    </row>
    <row r="242" spans="23:29">
      <c r="W242" t="e">
        <f t="shared" si="154"/>
        <v>#DIV/0!</v>
      </c>
      <c r="X242" t="e">
        <f t="shared" si="151"/>
        <v>#N/A</v>
      </c>
      <c r="Y242" t="e">
        <f t="shared" si="155"/>
        <v>#N/A</v>
      </c>
      <c r="AA242" t="e">
        <f t="shared" si="153"/>
        <v>#DIV/0!</v>
      </c>
      <c r="AB242" t="str">
        <f t="shared" si="148"/>
        <v/>
      </c>
      <c r="AC242">
        <v>1</v>
      </c>
    </row>
    <row r="243" spans="23:29">
      <c r="W243" t="e">
        <f t="shared" si="154"/>
        <v>#DIV/0!</v>
      </c>
      <c r="X243" t="e">
        <f t="shared" si="151"/>
        <v>#N/A</v>
      </c>
      <c r="Y243" t="e">
        <f t="shared" si="155"/>
        <v>#N/A</v>
      </c>
      <c r="AA243" t="e">
        <f t="shared" si="153"/>
        <v>#DIV/0!</v>
      </c>
      <c r="AB243" t="str">
        <f t="shared" si="148"/>
        <v/>
      </c>
      <c r="AC243">
        <v>1</v>
      </c>
    </row>
    <row r="244" spans="23:29">
      <c r="W244" t="e">
        <f t="shared" si="154"/>
        <v>#DIV/0!</v>
      </c>
      <c r="X244" t="e">
        <f t="shared" si="151"/>
        <v>#N/A</v>
      </c>
      <c r="Y244" t="e">
        <f t="shared" si="155"/>
        <v>#N/A</v>
      </c>
      <c r="AA244" t="e">
        <f t="shared" si="153"/>
        <v>#DIV/0!</v>
      </c>
      <c r="AB244" t="str">
        <f t="shared" si="148"/>
        <v/>
      </c>
      <c r="AC244">
        <v>1</v>
      </c>
    </row>
    <row r="245" spans="23:29">
      <c r="W245" t="e">
        <f t="shared" si="154"/>
        <v>#DIV/0!</v>
      </c>
      <c r="X245" t="e">
        <f t="shared" si="151"/>
        <v>#N/A</v>
      </c>
      <c r="Y245" t="e">
        <f t="shared" si="155"/>
        <v>#N/A</v>
      </c>
      <c r="AA245" t="e">
        <f t="shared" si="153"/>
        <v>#DIV/0!</v>
      </c>
      <c r="AB245" t="str">
        <f t="shared" si="148"/>
        <v/>
      </c>
      <c r="AC245">
        <v>1</v>
      </c>
    </row>
    <row r="246" spans="23:29">
      <c r="W246" t="e">
        <f>R4*R20</f>
        <v>#DIV/0!</v>
      </c>
      <c r="X246" t="e">
        <f t="shared" si="151"/>
        <v>#N/A</v>
      </c>
      <c r="Y246" t="e">
        <f>BD20</f>
        <v>#N/A</v>
      </c>
      <c r="AA246" t="e">
        <f t="shared" ref="AA246:AA260" si="156">AM4-R4</f>
        <v>#DIV/0!</v>
      </c>
      <c r="AB246" t="str">
        <f t="shared" si="148"/>
        <v/>
      </c>
      <c r="AC246">
        <v>1</v>
      </c>
    </row>
    <row r="247" spans="23:29">
      <c r="W247" t="e">
        <f t="shared" ref="W247:W260" si="157">R5*R21</f>
        <v>#DIV/0!</v>
      </c>
      <c r="X247" t="e">
        <f t="shared" si="151"/>
        <v>#N/A</v>
      </c>
      <c r="Y247" t="e">
        <f t="shared" ref="Y247:Y260" si="158">BD21</f>
        <v>#N/A</v>
      </c>
      <c r="AA247" t="e">
        <f t="shared" si="156"/>
        <v>#DIV/0!</v>
      </c>
      <c r="AB247" t="str">
        <f t="shared" si="148"/>
        <v/>
      </c>
      <c r="AC247">
        <v>1</v>
      </c>
    </row>
    <row r="248" spans="23:29">
      <c r="W248" t="e">
        <f t="shared" si="157"/>
        <v>#DIV/0!</v>
      </c>
      <c r="X248" t="e">
        <f t="shared" si="151"/>
        <v>#N/A</v>
      </c>
      <c r="Y248" t="e">
        <f t="shared" si="158"/>
        <v>#N/A</v>
      </c>
      <c r="AA248" t="e">
        <f t="shared" si="156"/>
        <v>#DIV/0!</v>
      </c>
      <c r="AB248" t="str">
        <f t="shared" si="148"/>
        <v/>
      </c>
      <c r="AC248">
        <v>1</v>
      </c>
    </row>
    <row r="249" spans="23:29">
      <c r="W249" t="e">
        <f t="shared" si="157"/>
        <v>#DIV/0!</v>
      </c>
      <c r="X249" t="e">
        <f t="shared" si="151"/>
        <v>#N/A</v>
      </c>
      <c r="Y249" t="e">
        <f t="shared" si="158"/>
        <v>#N/A</v>
      </c>
      <c r="AA249" t="e">
        <f t="shared" si="156"/>
        <v>#DIV/0!</v>
      </c>
      <c r="AB249" t="str">
        <f t="shared" si="148"/>
        <v/>
      </c>
      <c r="AC249">
        <v>1</v>
      </c>
    </row>
    <row r="250" spans="23:29">
      <c r="W250" t="e">
        <f t="shared" si="157"/>
        <v>#DIV/0!</v>
      </c>
      <c r="X250" t="e">
        <f t="shared" si="151"/>
        <v>#N/A</v>
      </c>
      <c r="Y250" t="e">
        <f t="shared" si="158"/>
        <v>#N/A</v>
      </c>
      <c r="AA250" t="e">
        <f t="shared" si="156"/>
        <v>#DIV/0!</v>
      </c>
      <c r="AB250" t="str">
        <f t="shared" si="148"/>
        <v/>
      </c>
      <c r="AC250">
        <v>1</v>
      </c>
    </row>
    <row r="251" spans="23:29">
      <c r="W251" t="e">
        <f t="shared" si="157"/>
        <v>#DIV/0!</v>
      </c>
      <c r="X251" t="e">
        <f t="shared" si="151"/>
        <v>#N/A</v>
      </c>
      <c r="Y251" t="e">
        <f t="shared" si="158"/>
        <v>#N/A</v>
      </c>
      <c r="AA251" t="e">
        <f t="shared" si="156"/>
        <v>#DIV/0!</v>
      </c>
      <c r="AB251" t="str">
        <f t="shared" si="148"/>
        <v/>
      </c>
      <c r="AC251">
        <v>1</v>
      </c>
    </row>
    <row r="252" spans="23:29">
      <c r="W252" t="e">
        <f t="shared" si="157"/>
        <v>#DIV/0!</v>
      </c>
      <c r="X252" t="e">
        <f t="shared" si="151"/>
        <v>#N/A</v>
      </c>
      <c r="Y252" t="e">
        <f t="shared" si="158"/>
        <v>#N/A</v>
      </c>
      <c r="AA252" t="e">
        <f t="shared" si="156"/>
        <v>#DIV/0!</v>
      </c>
      <c r="AB252" t="str">
        <f t="shared" si="148"/>
        <v/>
      </c>
      <c r="AC252">
        <v>1</v>
      </c>
    </row>
    <row r="253" spans="23:29">
      <c r="W253" t="e">
        <f t="shared" si="157"/>
        <v>#DIV/0!</v>
      </c>
      <c r="X253" t="e">
        <f t="shared" si="151"/>
        <v>#N/A</v>
      </c>
      <c r="Y253" t="e">
        <f t="shared" si="158"/>
        <v>#N/A</v>
      </c>
      <c r="AA253" t="e">
        <f t="shared" si="156"/>
        <v>#DIV/0!</v>
      </c>
      <c r="AB253" t="str">
        <f t="shared" si="148"/>
        <v/>
      </c>
      <c r="AC253">
        <v>1</v>
      </c>
    </row>
    <row r="254" spans="23:29">
      <c r="W254" t="e">
        <f t="shared" si="157"/>
        <v>#DIV/0!</v>
      </c>
      <c r="X254" t="e">
        <f t="shared" si="151"/>
        <v>#N/A</v>
      </c>
      <c r="Y254" t="e">
        <f t="shared" si="158"/>
        <v>#N/A</v>
      </c>
      <c r="AA254" t="e">
        <f t="shared" si="156"/>
        <v>#DIV/0!</v>
      </c>
      <c r="AB254" t="str">
        <f t="shared" si="148"/>
        <v/>
      </c>
      <c r="AC254">
        <v>1</v>
      </c>
    </row>
    <row r="255" spans="23:29">
      <c r="W255" t="e">
        <f t="shared" si="157"/>
        <v>#DIV/0!</v>
      </c>
      <c r="X255" t="e">
        <f t="shared" si="151"/>
        <v>#N/A</v>
      </c>
      <c r="Y255" t="e">
        <f t="shared" si="158"/>
        <v>#N/A</v>
      </c>
      <c r="AA255" t="e">
        <f t="shared" si="156"/>
        <v>#DIV/0!</v>
      </c>
      <c r="AB255" t="str">
        <f t="shared" si="148"/>
        <v/>
      </c>
      <c r="AC255">
        <v>1</v>
      </c>
    </row>
    <row r="256" spans="23:29">
      <c r="W256" t="e">
        <f t="shared" si="157"/>
        <v>#DIV/0!</v>
      </c>
      <c r="X256" t="e">
        <f t="shared" si="151"/>
        <v>#N/A</v>
      </c>
      <c r="Y256" t="e">
        <f t="shared" si="158"/>
        <v>#N/A</v>
      </c>
      <c r="AA256" t="e">
        <f t="shared" si="156"/>
        <v>#DIV/0!</v>
      </c>
      <c r="AB256" t="str">
        <f t="shared" si="148"/>
        <v/>
      </c>
      <c r="AC256">
        <v>1</v>
      </c>
    </row>
    <row r="257" spans="23:29">
      <c r="W257" t="e">
        <f t="shared" si="157"/>
        <v>#DIV/0!</v>
      </c>
      <c r="X257" t="e">
        <f t="shared" si="151"/>
        <v>#N/A</v>
      </c>
      <c r="Y257" t="e">
        <f t="shared" si="158"/>
        <v>#N/A</v>
      </c>
      <c r="AA257" t="e">
        <f t="shared" si="156"/>
        <v>#DIV/0!</v>
      </c>
      <c r="AB257" t="str">
        <f t="shared" si="148"/>
        <v/>
      </c>
      <c r="AC257">
        <v>1</v>
      </c>
    </row>
    <row r="258" spans="23:29">
      <c r="W258" t="e">
        <f t="shared" si="157"/>
        <v>#DIV/0!</v>
      </c>
      <c r="X258" t="e">
        <f t="shared" si="151"/>
        <v>#N/A</v>
      </c>
      <c r="Y258" t="e">
        <f t="shared" si="158"/>
        <v>#N/A</v>
      </c>
      <c r="AA258" t="e">
        <f t="shared" si="156"/>
        <v>#DIV/0!</v>
      </c>
      <c r="AB258" t="str">
        <f t="shared" si="148"/>
        <v/>
      </c>
      <c r="AC258">
        <v>1</v>
      </c>
    </row>
    <row r="259" spans="23:29">
      <c r="W259" t="e">
        <f t="shared" si="157"/>
        <v>#DIV/0!</v>
      </c>
      <c r="X259" t="e">
        <f t="shared" si="151"/>
        <v>#N/A</v>
      </c>
      <c r="Y259" t="e">
        <f t="shared" si="158"/>
        <v>#N/A</v>
      </c>
      <c r="AA259" t="e">
        <f t="shared" si="156"/>
        <v>#DIV/0!</v>
      </c>
      <c r="AB259" t="str">
        <f t="shared" si="148"/>
        <v/>
      </c>
      <c r="AC259">
        <v>1</v>
      </c>
    </row>
    <row r="260" spans="23:29">
      <c r="W260" t="e">
        <f t="shared" si="157"/>
        <v>#DIV/0!</v>
      </c>
      <c r="X260" t="e">
        <f t="shared" si="151"/>
        <v>#N/A</v>
      </c>
      <c r="Y260" t="e">
        <f t="shared" si="158"/>
        <v>#N/A</v>
      </c>
      <c r="AA260" t="e">
        <f t="shared" si="156"/>
        <v>#DIV/0!</v>
      </c>
      <c r="AB260" t="str">
        <f t="shared" si="148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3.1764992980453104E-4</v>
      </c>
      <c r="BW1" t="s">
        <v>38</v>
      </c>
      <c r="CN1" t="s">
        <v>35</v>
      </c>
      <c r="CQ1" t="s">
        <v>40</v>
      </c>
      <c r="CR1">
        <f>SUM(CN4:DC18)</f>
        <v>0.10497337084943074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4.393658099942539</v>
      </c>
      <c r="U4">
        <f>'Raw data and fitting summary'!F41</f>
        <v>1.6443788391605374</v>
      </c>
      <c r="V4">
        <f>'Raw data and fitting summary'!H41</f>
        <v>61.543894968797794</v>
      </c>
      <c r="X4">
        <f>($U$4*B4/(B4+$T$4*(1+$C$3/$V$4)))*C20</f>
        <v>0.51437809574938509</v>
      </c>
      <c r="Y4">
        <f t="shared" ref="Y4:Y18" si="4">($U$4*B4/(B4+$T$4*(1+$D$3/$V$4)))*D20</f>
        <v>0.50869804856827705</v>
      </c>
      <c r="Z4">
        <f t="shared" ref="Z4:Z18" si="5">($U$4*B4/(B4+$T$4*(1+$E$3/$V$4)))*E20</f>
        <v>0.50314207572931036</v>
      </c>
      <c r="AA4">
        <f t="shared" ref="AA4:AA18" si="6">($U$4*B4/(B4+$T$4*(1+$F$3/$V$4)))*F20</f>
        <v>0.4977061557548903</v>
      </c>
      <c r="AB4">
        <f t="shared" ref="AB4:AB18" si="7">($U$4*B4/(B4+$T$4*(1+$G$3/$V$4)))*G20</f>
        <v>0.49238643910117197</v>
      </c>
      <c r="AC4">
        <f t="shared" ref="AC4:AC18" si="8">($U$4*B4/(B4+$T$4*(1+$H$3/$V$4)))*H20</f>
        <v>0.48717923906668986</v>
      </c>
      <c r="AD4" t="e">
        <f t="shared" ref="AD4:AD18" si="9">($U$4*B4/(B4+$T$4*(1+$I$3/$V$4)))*I20</f>
        <v>#DIV/0!</v>
      </c>
      <c r="AE4" t="e">
        <f t="shared" ref="AE4:AE18" si="10">($U$4*B4/(B4+$T$4*(1+$J$3/$V$4)))*J20</f>
        <v>#DIV/0!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0.51437809574938509</v>
      </c>
      <c r="AP4">
        <f t="shared" ref="AP4:BD18" si="19">IFERROR(Y4, 0)</f>
        <v>0.50869804856827705</v>
      </c>
      <c r="AQ4">
        <f t="shared" si="19"/>
        <v>0.50314207572931036</v>
      </c>
      <c r="AR4">
        <f t="shared" si="19"/>
        <v>0.4977061557548903</v>
      </c>
      <c r="AS4">
        <f t="shared" si="19"/>
        <v>0.49238643910117197</v>
      </c>
      <c r="AT4">
        <f t="shared" si="19"/>
        <v>0.48717923906668986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1.9167722390783708E-5</v>
      </c>
      <c r="BG4">
        <f>(D4-AP4)^2</f>
        <v>1.3675563213335909E-5</v>
      </c>
      <c r="BH4">
        <f t="shared" ref="BH4:BU4" si="20">(E4-AQ4)^2</f>
        <v>1.3043369714797782E-6</v>
      </c>
      <c r="BI4">
        <f t="shared" si="20"/>
        <v>1.6740329306034862E-6</v>
      </c>
      <c r="BJ4">
        <f t="shared" si="20"/>
        <v>1.3057822369538824E-5</v>
      </c>
      <c r="BK4">
        <f t="shared" si="20"/>
        <v>3.3881257842749433E-5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8.5114350427514564E-3</v>
      </c>
      <c r="BX4">
        <f t="shared" ref="BX4:CJ4" si="21">ABS((AP4-D4)/AP4)</f>
        <v>7.2696338794401658E-3</v>
      </c>
      <c r="BY4">
        <f t="shared" si="21"/>
        <v>2.2698871440137505E-3</v>
      </c>
      <c r="BZ4">
        <f t="shared" si="21"/>
        <v>2.5996147127159293E-3</v>
      </c>
      <c r="CA4">
        <f t="shared" si="21"/>
        <v>7.3388716907484518E-3</v>
      </c>
      <c r="CB4">
        <f t="shared" si="21"/>
        <v>1.1947883790083528E-2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8.5114350427514564E-3</v>
      </c>
      <c r="CO4">
        <f t="shared" ref="CO4:DC4" si="22">IFERROR(BX4, 0)</f>
        <v>7.2696338794401658E-3</v>
      </c>
      <c r="CP4">
        <f t="shared" si="22"/>
        <v>2.2698871440137505E-3</v>
      </c>
      <c r="CQ4">
        <f t="shared" si="22"/>
        <v>2.5996147127159293E-3</v>
      </c>
      <c r="CR4">
        <f t="shared" si="22"/>
        <v>7.3388716907484518E-3</v>
      </c>
      <c r="CS4">
        <f t="shared" si="22"/>
        <v>1.1947883790083528E-2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0.59633753782126353</v>
      </c>
      <c r="Y5">
        <f t="shared" si="4"/>
        <v>0.5902251729907465</v>
      </c>
      <c r="Z5">
        <f t="shared" si="5"/>
        <v>0.58423683840293317</v>
      </c>
      <c r="AA5">
        <f t="shared" si="6"/>
        <v>0.57836879679969588</v>
      </c>
      <c r="AB5">
        <f t="shared" si="7"/>
        <v>0.57261745957706622</v>
      </c>
      <c r="AC5">
        <f t="shared" si="8"/>
        <v>0.5669793794668756</v>
      </c>
      <c r="AD5" t="e">
        <f t="shared" si="9"/>
        <v>#DIV/0!</v>
      </c>
      <c r="AE5" t="e">
        <f t="shared" si="10"/>
        <v>#DIV/0!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0.59633753782126353</v>
      </c>
      <c r="AP5">
        <f t="shared" si="19"/>
        <v>0.5902251729907465</v>
      </c>
      <c r="AQ5">
        <f t="shared" si="19"/>
        <v>0.58423683840293317</v>
      </c>
      <c r="AR5">
        <f t="shared" si="19"/>
        <v>0.57836879679969588</v>
      </c>
      <c r="AS5">
        <f t="shared" si="19"/>
        <v>0.57261745957706622</v>
      </c>
      <c r="AT5">
        <f t="shared" si="19"/>
        <v>0.5669793794668756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1.1139158708364702E-5</v>
      </c>
      <c r="BG5">
        <f t="shared" ref="BG5:BG18" si="26">(D5-AP5)^2</f>
        <v>4.9513948387478918E-6</v>
      </c>
      <c r="BH5">
        <f t="shared" ref="BH5:BH18" si="27">(E5-AQ5)^2</f>
        <v>1.5297692349703605E-6</v>
      </c>
      <c r="BI5">
        <f t="shared" ref="BI5:BI18" si="28">(F5-AR5)^2</f>
        <v>3.9841748007410713E-7</v>
      </c>
      <c r="BJ5">
        <f t="shared" ref="BJ5:BJ18" si="29">(G5-AS5)^2</f>
        <v>5.6764988669132469E-6</v>
      </c>
      <c r="BK5">
        <f t="shared" ref="BK5:BK18" si="30">(H5-AT5)^2</f>
        <v>1.6165389471381153E-5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5.5967260311288632E-3</v>
      </c>
      <c r="BX5">
        <f t="shared" ref="BX5:BX18" si="42">ABS((AP5-D5)/AP5)</f>
        <v>3.7700408125110989E-3</v>
      </c>
      <c r="BY5">
        <f t="shared" ref="BY5:BY18" si="43">ABS((AQ5-E5)/AQ5)</f>
        <v>2.1170154321562807E-3</v>
      </c>
      <c r="BZ5">
        <f t="shared" ref="BZ5:BZ18" si="44">ABS((AR5-F5)/AR5)</f>
        <v>1.0913507156622728E-3</v>
      </c>
      <c r="CA5">
        <f t="shared" ref="CA5:CA18" si="45">ABS((AS5-G5)/AS5)</f>
        <v>4.160788992870511E-3</v>
      </c>
      <c r="CB5">
        <f t="shared" ref="CB5:CB18" si="46">ABS((AT5-H5)/AT5)</f>
        <v>7.0912993994682793E-3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5.5967260311288632E-3</v>
      </c>
      <c r="CO5">
        <f t="shared" ref="CO5:CO18" si="58">IFERROR(BX5, 0)</f>
        <v>3.7700408125110989E-3</v>
      </c>
      <c r="CP5">
        <f t="shared" ref="CP5:CP18" si="59">IFERROR(BY5, 0)</f>
        <v>2.1170154321562807E-3</v>
      </c>
      <c r="CQ5">
        <f t="shared" ref="CQ5:CQ18" si="60">IFERROR(BZ5, 0)</f>
        <v>1.0913507156622728E-3</v>
      </c>
      <c r="CR5">
        <f t="shared" ref="CR5:CR18" si="61">IFERROR(CA5, 0)</f>
        <v>4.160788992870511E-3</v>
      </c>
      <c r="CS5">
        <f t="shared" ref="CS5:CS18" si="62">IFERROR(CB5, 0)</f>
        <v>7.0912993994682793E-3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0.7089621865117679</v>
      </c>
      <c r="Y6">
        <f t="shared" si="4"/>
        <v>0.70246918480126608</v>
      </c>
      <c r="Z6">
        <f t="shared" si="5"/>
        <v>0.69609403553465354</v>
      </c>
      <c r="AA6">
        <f t="shared" si="6"/>
        <v>0.689833558915386</v>
      </c>
      <c r="AB6">
        <f t="shared" si="7"/>
        <v>0.68368468852010422</v>
      </c>
      <c r="AC6">
        <f t="shared" si="8"/>
        <v>0.67764446629048203</v>
      </c>
      <c r="AD6" t="e">
        <f t="shared" si="9"/>
        <v>#DIV/0!</v>
      </c>
      <c r="AE6" t="e">
        <f t="shared" si="10"/>
        <v>#DIV/0!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0.7089621865117679</v>
      </c>
      <c r="AP6">
        <f t="shared" si="19"/>
        <v>0.70246918480126608</v>
      </c>
      <c r="AQ6">
        <f t="shared" si="19"/>
        <v>0.69609403553465354</v>
      </c>
      <c r="AR6">
        <f t="shared" si="19"/>
        <v>0.689833558915386</v>
      </c>
      <c r="AS6">
        <f t="shared" si="19"/>
        <v>0.68368468852010422</v>
      </c>
      <c r="AT6">
        <f t="shared" si="19"/>
        <v>0.67764446629048203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1.0770568363564054E-6</v>
      </c>
      <c r="BG6">
        <f t="shared" si="26"/>
        <v>2.2013437773912889E-7</v>
      </c>
      <c r="BH6">
        <f t="shared" si="27"/>
        <v>1.1969137510847716E-6</v>
      </c>
      <c r="BI6">
        <f t="shared" si="28"/>
        <v>6.9482046541957938E-7</v>
      </c>
      <c r="BJ6">
        <f t="shared" si="29"/>
        <v>4.6879836956243949E-7</v>
      </c>
      <c r="BK6">
        <f t="shared" si="30"/>
        <v>1.8374716376396832E-6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1.4638488596102834E-3</v>
      </c>
      <c r="BX6">
        <f t="shared" si="42"/>
        <v>6.67908018483197E-4</v>
      </c>
      <c r="BY6">
        <f t="shared" si="43"/>
        <v>1.571677788925873E-3</v>
      </c>
      <c r="BZ6">
        <f t="shared" si="44"/>
        <v>1.2083478755319584E-3</v>
      </c>
      <c r="CA6">
        <f t="shared" si="45"/>
        <v>1.0014682668793408E-3</v>
      </c>
      <c r="CB6">
        <f t="shared" si="46"/>
        <v>2.0003612173480818E-3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1.4638488596102834E-3</v>
      </c>
      <c r="CO6">
        <f t="shared" si="58"/>
        <v>6.67908018483197E-4</v>
      </c>
      <c r="CP6">
        <f t="shared" si="59"/>
        <v>1.571677788925873E-3</v>
      </c>
      <c r="CQ6">
        <f t="shared" si="60"/>
        <v>1.2083478755319584E-3</v>
      </c>
      <c r="CR6">
        <f t="shared" si="61"/>
        <v>1.0014682668793408E-3</v>
      </c>
      <c r="CS6">
        <f t="shared" si="62"/>
        <v>2.0003612173480818E-3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0.87526010722627656</v>
      </c>
      <c r="Y7">
        <f t="shared" si="4"/>
        <v>0.8686584106429539</v>
      </c>
      <c r="Z7">
        <f t="shared" si="5"/>
        <v>0.86215555584547565</v>
      </c>
      <c r="AA7">
        <f t="shared" si="6"/>
        <v>0.85574933951267129</v>
      </c>
      <c r="AB7">
        <f t="shared" si="7"/>
        <v>0.84943762332716155</v>
      </c>
      <c r="AC7">
        <f t="shared" si="8"/>
        <v>0.84321833159568149</v>
      </c>
      <c r="AD7" t="e">
        <f t="shared" si="9"/>
        <v>#DIV/0!</v>
      </c>
      <c r="AE7" t="e">
        <f t="shared" si="10"/>
        <v>#DIV/0!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0.87526010722627656</v>
      </c>
      <c r="AP7">
        <f t="shared" si="19"/>
        <v>0.8686584106429539</v>
      </c>
      <c r="AQ7">
        <f t="shared" si="19"/>
        <v>0.86215555584547565</v>
      </c>
      <c r="AR7">
        <f t="shared" si="19"/>
        <v>0.85574933951267129</v>
      </c>
      <c r="AS7">
        <f t="shared" si="19"/>
        <v>0.84943762332716155</v>
      </c>
      <c r="AT7">
        <f t="shared" si="19"/>
        <v>0.84321833159568149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9.4865511243630215E-5</v>
      </c>
      <c r="BG7">
        <f t="shared" si="26"/>
        <v>1.8849398145215915E-5</v>
      </c>
      <c r="BH7">
        <f t="shared" si="27"/>
        <v>2.4197621061648458E-8</v>
      </c>
      <c r="BI7">
        <f t="shared" si="28"/>
        <v>7.5588677559357255E-6</v>
      </c>
      <c r="BJ7">
        <f t="shared" si="29"/>
        <v>2.9567747448091752E-5</v>
      </c>
      <c r="BK7">
        <f t="shared" si="30"/>
        <v>3.8667647833851147E-5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1.1127998058302275E-2</v>
      </c>
      <c r="BX7">
        <f t="shared" si="42"/>
        <v>4.9980398553127288E-3</v>
      </c>
      <c r="BY7">
        <f t="shared" si="43"/>
        <v>1.8042665783568143E-4</v>
      </c>
      <c r="BZ7">
        <f t="shared" si="44"/>
        <v>3.2127860177338782E-3</v>
      </c>
      <c r="CA7">
        <f t="shared" si="45"/>
        <v>6.4014392320685719E-3</v>
      </c>
      <c r="CB7">
        <f t="shared" si="46"/>
        <v>7.3745213578482556E-3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1.1127998058302275E-2</v>
      </c>
      <c r="CO7">
        <f t="shared" si="58"/>
        <v>4.9980398553127288E-3</v>
      </c>
      <c r="CP7">
        <f t="shared" si="59"/>
        <v>1.8042665783568143E-4</v>
      </c>
      <c r="CQ7">
        <f t="shared" si="60"/>
        <v>3.2127860177338782E-3</v>
      </c>
      <c r="CR7">
        <f t="shared" si="61"/>
        <v>6.4014392320685719E-3</v>
      </c>
      <c r="CS7">
        <f t="shared" si="62"/>
        <v>7.3745213578482556E-3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3"/>
        <v>#DIV/0!</v>
      </c>
      <c r="Y8" t="e">
        <f t="shared" si="4"/>
        <v>#DIV/0!</v>
      </c>
      <c r="Z8" t="e">
        <f t="shared" si="5"/>
        <v>#DIV/0!</v>
      </c>
      <c r="AA8" t="e">
        <f t="shared" si="6"/>
        <v>#DIV/0!</v>
      </c>
      <c r="AB8" t="e">
        <f t="shared" si="7"/>
        <v>#DIV/0!</v>
      </c>
      <c r="AC8" t="e">
        <f t="shared" si="8"/>
        <v>#DIV/0!</v>
      </c>
      <c r="AD8" t="e">
        <f t="shared" si="9"/>
        <v>#DIV/0!</v>
      </c>
      <c r="AE8" t="e">
        <f t="shared" si="10"/>
        <v>#DIV/0!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0</v>
      </c>
      <c r="AP8">
        <f t="shared" si="19"/>
        <v>0</v>
      </c>
      <c r="AQ8">
        <f t="shared" si="19"/>
        <v>0</v>
      </c>
      <c r="AR8">
        <f t="shared" si="19"/>
        <v>0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3.1764992980453104E-4</v>
      </c>
      <c r="X9" t="e">
        <f t="shared" si="23"/>
        <v>#DIV/0!</v>
      </c>
      <c r="Y9" t="e">
        <f t="shared" si="4"/>
        <v>#DIV/0!</v>
      </c>
      <c r="Z9" t="e">
        <f t="shared" si="5"/>
        <v>#DIV/0!</v>
      </c>
      <c r="AA9" t="e">
        <f t="shared" si="6"/>
        <v>#DIV/0!</v>
      </c>
      <c r="AB9" t="e">
        <f t="shared" si="7"/>
        <v>#DIV/0!</v>
      </c>
      <c r="AC9" t="e">
        <f t="shared" si="8"/>
        <v>#DIV/0!</v>
      </c>
      <c r="AD9" t="e">
        <f t="shared" si="9"/>
        <v>#DIV/0!</v>
      </c>
      <c r="AE9" t="e">
        <f t="shared" si="10"/>
        <v>#DIV/0!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0</v>
      </c>
      <c r="AP9">
        <f t="shared" si="19"/>
        <v>0</v>
      </c>
      <c r="AQ9">
        <f t="shared" si="19"/>
        <v>0</v>
      </c>
      <c r="AR9">
        <f t="shared" si="19"/>
        <v>0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0.10497337084943074</v>
      </c>
      <c r="X10" t="e">
        <f t="shared" si="23"/>
        <v>#DIV/0!</v>
      </c>
      <c r="Y10" t="e">
        <f t="shared" si="4"/>
        <v>#DIV/0!</v>
      </c>
      <c r="Z10" t="e">
        <f t="shared" si="5"/>
        <v>#DIV/0!</v>
      </c>
      <c r="AA10" t="e">
        <f t="shared" si="6"/>
        <v>#DIV/0!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#DIV/0!</v>
      </c>
      <c r="Y11" t="e">
        <f t="shared" si="4"/>
        <v>#DIV/0!</v>
      </c>
      <c r="Z11" t="e">
        <f t="shared" si="5"/>
        <v>#DIV/0!</v>
      </c>
      <c r="AA11" t="e">
        <f t="shared" si="6"/>
        <v>#DIV/0!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2</v>
      </c>
      <c r="AN20">
        <f>IFERROR(AM20, NA())</f>
        <v>2</v>
      </c>
      <c r="AO20">
        <f>IFERROR(X4, NA())</f>
        <v>0.51437809574938509</v>
      </c>
      <c r="AP20">
        <f t="shared" ref="AP20:BD34" si="75">IFERROR(Y4, NA())</f>
        <v>0.50869804856827705</v>
      </c>
      <c r="AQ20">
        <f t="shared" si="75"/>
        <v>0.50314207572931036</v>
      </c>
      <c r="AR20">
        <f t="shared" si="75"/>
        <v>0.4977061557548903</v>
      </c>
      <c r="AS20">
        <f t="shared" si="75"/>
        <v>0.49238643910117197</v>
      </c>
      <c r="AT20">
        <f t="shared" si="75"/>
        <v>0.48717923906668986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0.51</v>
      </c>
      <c r="BF20">
        <f t="shared" ref="BF20:BF34" si="77">IFERROR(AP52,NA())</f>
        <v>0.505</v>
      </c>
      <c r="BG20">
        <f t="shared" ref="BG20:BG34" si="78">IFERROR(AQ52,NA())</f>
        <v>0.502</v>
      </c>
      <c r="BH20">
        <f t="shared" ref="BH20:BH34" si="79">IFERROR(AR52,NA())</f>
        <v>0.499</v>
      </c>
      <c r="BI20">
        <f t="shared" ref="BI20:BI34" si="80">IFERROR(AS52,NA())</f>
        <v>0.496</v>
      </c>
      <c r="BJ20">
        <f t="shared" ref="BJ20:BJ34" si="81">IFERROR(AT52,NA())</f>
        <v>0.49299999999999999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0.51</v>
      </c>
      <c r="X21">
        <f>IFERROR(W21, NA())</f>
        <v>0.51</v>
      </c>
      <c r="Y21">
        <f>AO20</f>
        <v>0.51437809574938509</v>
      </c>
      <c r="AA21">
        <f t="shared" ref="AA21:AA35" si="94">X4-C4</f>
        <v>4.3780957493850803E-3</v>
      </c>
      <c r="AB21">
        <f>IFERROR(AA21,"")</f>
        <v>4.3780957493850803E-3</v>
      </c>
      <c r="AC21">
        <v>2</v>
      </c>
      <c r="AM21">
        <f t="shared" si="74"/>
        <v>2.5</v>
      </c>
      <c r="AN21">
        <f t="shared" ref="AN21:AN34" si="95">IFERROR(AM21, NA())</f>
        <v>2.5</v>
      </c>
      <c r="AO21">
        <f t="shared" ref="AO21:AO34" si="96">IFERROR(X5, NA())</f>
        <v>0.59633753782126353</v>
      </c>
      <c r="AP21">
        <f t="shared" si="75"/>
        <v>0.5902251729907465</v>
      </c>
      <c r="AQ21">
        <f t="shared" si="75"/>
        <v>0.58423683840293317</v>
      </c>
      <c r="AR21">
        <f t="shared" si="75"/>
        <v>0.57836879679969588</v>
      </c>
      <c r="AS21">
        <f t="shared" si="75"/>
        <v>0.57261745957706622</v>
      </c>
      <c r="AT21">
        <f t="shared" si="75"/>
        <v>0.5669793794668756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0.59299999999999997</v>
      </c>
      <c r="BF21">
        <f t="shared" si="77"/>
        <v>0.58799999999999997</v>
      </c>
      <c r="BG21">
        <f t="shared" si="78"/>
        <v>0.58299999999999996</v>
      </c>
      <c r="BH21">
        <f t="shared" si="79"/>
        <v>0.57899999999999996</v>
      </c>
      <c r="BI21">
        <f t="shared" si="80"/>
        <v>0.57499999999999996</v>
      </c>
      <c r="BJ21">
        <f t="shared" si="81"/>
        <v>0.57099999999999995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0.59299999999999997</v>
      </c>
      <c r="X22">
        <f>IFERROR(W22, NA())</f>
        <v>0.59299999999999997</v>
      </c>
      <c r="Y22">
        <f t="shared" ref="Y22:Y34" si="98">AO21</f>
        <v>0.59633753782126353</v>
      </c>
      <c r="AA22">
        <f t="shared" si="94"/>
        <v>3.3375378212635587E-3</v>
      </c>
      <c r="AB22">
        <f t="shared" ref="AB22:AB85" si="99">IFERROR(AA22,"")</f>
        <v>3.3375378212635587E-3</v>
      </c>
      <c r="AC22">
        <v>2</v>
      </c>
      <c r="AM22">
        <f t="shared" si="74"/>
        <v>3.33</v>
      </c>
      <c r="AN22">
        <f t="shared" si="95"/>
        <v>3.33</v>
      </c>
      <c r="AO22">
        <f t="shared" si="96"/>
        <v>0.7089621865117679</v>
      </c>
      <c r="AP22">
        <f t="shared" si="75"/>
        <v>0.70246918480126608</v>
      </c>
      <c r="AQ22">
        <f t="shared" si="75"/>
        <v>0.69609403553465354</v>
      </c>
      <c r="AR22">
        <f t="shared" si="75"/>
        <v>0.689833558915386</v>
      </c>
      <c r="AS22">
        <f t="shared" si="75"/>
        <v>0.68368468852010422</v>
      </c>
      <c r="AT22">
        <f t="shared" si="75"/>
        <v>0.67764446629048203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0.71</v>
      </c>
      <c r="BF22">
        <f t="shared" si="77"/>
        <v>0.70199999999999996</v>
      </c>
      <c r="BG22">
        <f t="shared" si="78"/>
        <v>0.69499999999999995</v>
      </c>
      <c r="BH22">
        <f t="shared" si="79"/>
        <v>0.68899999999999995</v>
      </c>
      <c r="BI22">
        <f t="shared" si="80"/>
        <v>0.68300000000000005</v>
      </c>
      <c r="BJ22">
        <f t="shared" si="81"/>
        <v>0.67900000000000005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0.71</v>
      </c>
      <c r="X23">
        <f>IFERROR(W23, NA())</f>
        <v>0.71</v>
      </c>
      <c r="Y23">
        <f t="shared" si="98"/>
        <v>0.7089621865117679</v>
      </c>
      <c r="AA23">
        <f t="shared" si="94"/>
        <v>-1.0378134882320644E-3</v>
      </c>
      <c r="AB23">
        <f t="shared" si="99"/>
        <v>-1.0378134882320644E-3</v>
      </c>
      <c r="AC23">
        <v>2</v>
      </c>
      <c r="AM23">
        <f t="shared" si="74"/>
        <v>5</v>
      </c>
      <c r="AN23">
        <f t="shared" si="95"/>
        <v>5</v>
      </c>
      <c r="AO23">
        <f t="shared" si="96"/>
        <v>0.87526010722627656</v>
      </c>
      <c r="AP23">
        <f t="shared" si="75"/>
        <v>0.8686584106429539</v>
      </c>
      <c r="AQ23">
        <f t="shared" si="75"/>
        <v>0.86215555584547565</v>
      </c>
      <c r="AR23">
        <f t="shared" si="75"/>
        <v>0.85574933951267129</v>
      </c>
      <c r="AS23">
        <f t="shared" si="75"/>
        <v>0.84943762332716155</v>
      </c>
      <c r="AT23">
        <f t="shared" si="75"/>
        <v>0.84321833159568149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0.88500000000000001</v>
      </c>
      <c r="BF23">
        <f t="shared" si="77"/>
        <v>0.873</v>
      </c>
      <c r="BG23">
        <f t="shared" si="78"/>
        <v>0.86199999999999999</v>
      </c>
      <c r="BH23">
        <f t="shared" si="79"/>
        <v>0.85299999999999998</v>
      </c>
      <c r="BI23">
        <f t="shared" si="80"/>
        <v>0.84399999999999997</v>
      </c>
      <c r="BJ23">
        <f t="shared" si="81"/>
        <v>0.83699999999999997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0.88500000000000001</v>
      </c>
      <c r="X24">
        <f>IFERROR(W24, NA())</f>
        <v>0.88500000000000001</v>
      </c>
      <c r="Y24">
        <f t="shared" si="98"/>
        <v>0.87526010722627656</v>
      </c>
      <c r="AA24">
        <f t="shared" si="94"/>
        <v>-9.7398927737234464E-3</v>
      </c>
      <c r="AB24">
        <f t="shared" si="99"/>
        <v>-9.7398927737234464E-3</v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#DIV/0!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0.505</v>
      </c>
      <c r="X36">
        <f t="shared" si="103"/>
        <v>0.505</v>
      </c>
      <c r="Y36">
        <f>AP20</f>
        <v>0.50869804856827705</v>
      </c>
      <c r="AA36">
        <f t="shared" ref="AA36:AA50" si="114">Y4-D4</f>
        <v>3.6980485682770459E-3</v>
      </c>
      <c r="AB36">
        <f t="shared" si="99"/>
        <v>3.6980485682770459E-3</v>
      </c>
      <c r="AC36">
        <v>2</v>
      </c>
      <c r="AN36">
        <f t="shared" ref="AN36:AN50" si="115">1/AN20</f>
        <v>0.5</v>
      </c>
      <c r="AO36">
        <f t="shared" ref="AO36:BT44" si="116">1/AO20</f>
        <v>1.9440952254063697</v>
      </c>
      <c r="AP36">
        <f t="shared" si="116"/>
        <v>1.9658027051892273</v>
      </c>
      <c r="AQ36">
        <f t="shared" si="116"/>
        <v>1.9875101849720842</v>
      </c>
      <c r="AR36">
        <f t="shared" si="116"/>
        <v>2.0092176647549418</v>
      </c>
      <c r="AS36">
        <f t="shared" si="116"/>
        <v>2.0309251445377994</v>
      </c>
      <c r="AT36">
        <f t="shared" si="116"/>
        <v>2.0526326243206561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1.9607843137254901</v>
      </c>
      <c r="BF36">
        <f t="shared" si="116"/>
        <v>1.9801980198019802</v>
      </c>
      <c r="BG36">
        <f t="shared" si="116"/>
        <v>1.9920318725099602</v>
      </c>
      <c r="BH36">
        <f t="shared" si="116"/>
        <v>2.0040080160320639</v>
      </c>
      <c r="BI36">
        <f t="shared" si="116"/>
        <v>2.0161290322580645</v>
      </c>
      <c r="BJ36">
        <f t="shared" si="116"/>
        <v>2.028397565922921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0.58799999999999997</v>
      </c>
      <c r="X37">
        <f t="shared" si="103"/>
        <v>0.58799999999999997</v>
      </c>
      <c r="Y37">
        <f t="shared" ref="Y37:Y49" si="117">AP21</f>
        <v>0.5902251729907465</v>
      </c>
      <c r="AA37">
        <f t="shared" si="114"/>
        <v>2.2251729907465378E-3</v>
      </c>
      <c r="AB37">
        <f t="shared" si="99"/>
        <v>2.2251729907465378E-3</v>
      </c>
      <c r="AC37">
        <v>2</v>
      </c>
      <c r="AN37">
        <f t="shared" si="115"/>
        <v>0.4</v>
      </c>
      <c r="AO37">
        <f t="shared" ref="AO37:BC37" si="118">1/AO21</f>
        <v>1.6769026542476748</v>
      </c>
      <c r="AP37">
        <f t="shared" si="118"/>
        <v>1.6942686380739609</v>
      </c>
      <c r="AQ37">
        <f t="shared" si="118"/>
        <v>1.7116346219002467</v>
      </c>
      <c r="AR37">
        <f t="shared" si="118"/>
        <v>1.7290006057265326</v>
      </c>
      <c r="AS37">
        <f t="shared" si="118"/>
        <v>1.7463665895528184</v>
      </c>
      <c r="AT37">
        <f t="shared" si="118"/>
        <v>1.7637325733791041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1.6863406408094437</v>
      </c>
      <c r="BF37">
        <f t="shared" si="116"/>
        <v>1.7006802721088436</v>
      </c>
      <c r="BG37">
        <f t="shared" si="116"/>
        <v>1.7152658662092626</v>
      </c>
      <c r="BH37">
        <f t="shared" si="116"/>
        <v>1.7271157167530227</v>
      </c>
      <c r="BI37">
        <f t="shared" si="116"/>
        <v>1.7391304347826089</v>
      </c>
      <c r="BJ37">
        <f t="shared" si="116"/>
        <v>1.7513134851138354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0.70199999999999996</v>
      </c>
      <c r="X38">
        <f t="shared" si="103"/>
        <v>0.70199999999999996</v>
      </c>
      <c r="Y38">
        <f t="shared" si="117"/>
        <v>0.70246918480126608</v>
      </c>
      <c r="AA38">
        <f t="shared" si="114"/>
        <v>4.6918480126612039E-4</v>
      </c>
      <c r="AB38">
        <f t="shared" si="99"/>
        <v>4.6918480126612039E-4</v>
      </c>
      <c r="AC38">
        <v>2</v>
      </c>
      <c r="AN38">
        <f t="shared" si="115"/>
        <v>0.3003003003003003</v>
      </c>
      <c r="AO38">
        <f t="shared" si="116"/>
        <v>1.4105124631825499</v>
      </c>
      <c r="AP38">
        <f t="shared" si="116"/>
        <v>1.4235499885776592</v>
      </c>
      <c r="AQ38">
        <f t="shared" si="116"/>
        <v>1.4365875139727686</v>
      </c>
      <c r="AR38">
        <f t="shared" si="116"/>
        <v>1.4496250393678782</v>
      </c>
      <c r="AS38">
        <f t="shared" si="116"/>
        <v>1.4626625647629876</v>
      </c>
      <c r="AT38">
        <f t="shared" si="116"/>
        <v>1.4757000901580972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1.4084507042253522</v>
      </c>
      <c r="BF38">
        <f t="shared" si="116"/>
        <v>1.4245014245014247</v>
      </c>
      <c r="BG38">
        <f t="shared" si="116"/>
        <v>1.4388489208633095</v>
      </c>
      <c r="BH38">
        <f t="shared" si="116"/>
        <v>1.4513788098693761</v>
      </c>
      <c r="BI38">
        <f t="shared" si="116"/>
        <v>1.4641288433382136</v>
      </c>
      <c r="BJ38">
        <f t="shared" si="116"/>
        <v>1.4727540500736376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0.873</v>
      </c>
      <c r="X39">
        <f t="shared" si="103"/>
        <v>0.873</v>
      </c>
      <c r="Y39">
        <f t="shared" si="117"/>
        <v>0.8686584106429539</v>
      </c>
      <c r="AA39">
        <f t="shared" si="114"/>
        <v>-4.3415893570460939E-3</v>
      </c>
      <c r="AB39">
        <f t="shared" si="99"/>
        <v>-4.3415893570460939E-3</v>
      </c>
      <c r="AC39">
        <v>2</v>
      </c>
      <c r="AN39">
        <f t="shared" si="115"/>
        <v>0.2</v>
      </c>
      <c r="AO39">
        <f t="shared" si="116"/>
        <v>1.1425175119302851</v>
      </c>
      <c r="AP39">
        <f t="shared" si="116"/>
        <v>1.1512005038434281</v>
      </c>
      <c r="AQ39">
        <f t="shared" si="116"/>
        <v>1.1598834957565711</v>
      </c>
      <c r="AR39">
        <f t="shared" si="116"/>
        <v>1.1685664876697142</v>
      </c>
      <c r="AS39">
        <f t="shared" si="116"/>
        <v>1.1772494795828572</v>
      </c>
      <c r="AT39">
        <f t="shared" si="116"/>
        <v>1.1859324714959998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1.1299435028248588</v>
      </c>
      <c r="BF39">
        <f t="shared" si="116"/>
        <v>1.1454753722794959</v>
      </c>
      <c r="BG39">
        <f t="shared" si="116"/>
        <v>1.160092807424594</v>
      </c>
      <c r="BH39">
        <f t="shared" si="116"/>
        <v>1.1723329425556859</v>
      </c>
      <c r="BI39">
        <f t="shared" si="116"/>
        <v>1.1848341232227488</v>
      </c>
      <c r="BJ39">
        <f t="shared" si="116"/>
        <v>1.1947431302270013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#DIV/0!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0.502</v>
      </c>
      <c r="X51">
        <f t="shared" si="103"/>
        <v>0.502</v>
      </c>
      <c r="Y51">
        <f>AQ20</f>
        <v>0.50314207572931036</v>
      </c>
      <c r="AA51">
        <f t="shared" ref="AA51:AA65" si="120">Z4-E4</f>
        <v>1.1420757293103545E-3</v>
      </c>
      <c r="AB51">
        <f t="shared" si="99"/>
        <v>1.1420757293103545E-3</v>
      </c>
      <c r="AC51">
        <v>2</v>
      </c>
    </row>
    <row r="52" spans="23:72">
      <c r="W52">
        <f t="shared" ref="W52:W65" si="121">E5*E21</f>
        <v>0.58299999999999996</v>
      </c>
      <c r="X52">
        <f t="shared" si="103"/>
        <v>0.58299999999999996</v>
      </c>
      <c r="Y52">
        <f t="shared" ref="Y52:Y65" si="122">AQ21</f>
        <v>0.58423683840293317</v>
      </c>
      <c r="AA52">
        <f t="shared" si="120"/>
        <v>1.2368384029332047E-3</v>
      </c>
      <c r="AB52">
        <f t="shared" si="99"/>
        <v>1.2368384029332047E-3</v>
      </c>
      <c r="AC52">
        <v>2</v>
      </c>
      <c r="AO52">
        <f t="shared" ref="AO52:AO66" si="123">C4*C20</f>
        <v>0.51</v>
      </c>
      <c r="AP52">
        <f t="shared" ref="AP52:AP66" si="124">D4*D20</f>
        <v>0.505</v>
      </c>
      <c r="AQ52">
        <f t="shared" ref="AQ52:AQ66" si="125">E4*E20</f>
        <v>0.502</v>
      </c>
      <c r="AR52">
        <f t="shared" ref="AR52:AR66" si="126">F4*F20</f>
        <v>0.499</v>
      </c>
      <c r="AS52">
        <f t="shared" ref="AS52:AS66" si="127">G4*G20</f>
        <v>0.496</v>
      </c>
      <c r="AT52">
        <f t="shared" ref="AT52:AT66" si="128">H4*H20</f>
        <v>0.49299999999999999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0.69499999999999995</v>
      </c>
      <c r="X53">
        <f t="shared" si="103"/>
        <v>0.69499999999999995</v>
      </c>
      <c r="Y53">
        <f t="shared" si="122"/>
        <v>0.69609403553465354</v>
      </c>
      <c r="AA53">
        <f t="shared" si="120"/>
        <v>1.0940355346535924E-3</v>
      </c>
      <c r="AB53">
        <f t="shared" si="99"/>
        <v>1.0940355346535924E-3</v>
      </c>
      <c r="AC53">
        <v>2</v>
      </c>
      <c r="AO53">
        <f t="shared" si="123"/>
        <v>0.59299999999999997</v>
      </c>
      <c r="AP53">
        <f t="shared" si="124"/>
        <v>0.58799999999999997</v>
      </c>
      <c r="AQ53">
        <f t="shared" si="125"/>
        <v>0.58299999999999996</v>
      </c>
      <c r="AR53">
        <f t="shared" si="126"/>
        <v>0.57899999999999996</v>
      </c>
      <c r="AS53">
        <f t="shared" si="127"/>
        <v>0.57499999999999996</v>
      </c>
      <c r="AT53">
        <f t="shared" si="128"/>
        <v>0.57099999999999995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0.86199999999999999</v>
      </c>
      <c r="X54">
        <f t="shared" si="103"/>
        <v>0.86199999999999999</v>
      </c>
      <c r="Y54">
        <f t="shared" si="122"/>
        <v>0.86215555584547565</v>
      </c>
      <c r="AA54">
        <f t="shared" si="120"/>
        <v>1.5555584547566337E-4</v>
      </c>
      <c r="AB54">
        <f t="shared" si="99"/>
        <v>1.5555584547566337E-4</v>
      </c>
      <c r="AC54">
        <v>2</v>
      </c>
      <c r="AO54">
        <f t="shared" si="123"/>
        <v>0.71</v>
      </c>
      <c r="AP54">
        <f t="shared" si="124"/>
        <v>0.70199999999999996</v>
      </c>
      <c r="AQ54">
        <f t="shared" si="125"/>
        <v>0.69499999999999995</v>
      </c>
      <c r="AR54">
        <f t="shared" si="126"/>
        <v>0.68899999999999995</v>
      </c>
      <c r="AS54">
        <f t="shared" si="127"/>
        <v>0.68300000000000005</v>
      </c>
      <c r="AT54">
        <f t="shared" si="128"/>
        <v>0.67900000000000005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#DIV/0!</v>
      </c>
      <c r="AB55" t="str">
        <f t="shared" si="99"/>
        <v/>
      </c>
      <c r="AC55">
        <v>2</v>
      </c>
      <c r="AO55">
        <f t="shared" si="123"/>
        <v>0.88500000000000001</v>
      </c>
      <c r="AP55">
        <f t="shared" si="124"/>
        <v>0.873</v>
      </c>
      <c r="AQ55">
        <f t="shared" si="125"/>
        <v>0.86199999999999999</v>
      </c>
      <c r="AR55">
        <f t="shared" si="126"/>
        <v>0.85299999999999998</v>
      </c>
      <c r="AS55">
        <f t="shared" si="127"/>
        <v>0.84399999999999997</v>
      </c>
      <c r="AT55">
        <f t="shared" si="128"/>
        <v>0.83699999999999997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74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74">
      <c r="W66">
        <f>F4*F20</f>
        <v>0.499</v>
      </c>
      <c r="X66">
        <f t="shared" si="103"/>
        <v>0.499</v>
      </c>
      <c r="Y66">
        <f>AR20</f>
        <v>0.4977061557548903</v>
      </c>
      <c r="AA66">
        <f t="shared" ref="AA66:AA80" si="139">AA4-F4</f>
        <v>-1.2938442451096988E-3</v>
      </c>
      <c r="AB66">
        <f t="shared" si="99"/>
        <v>-1.2938442451096988E-3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74" ht="15" thickBot="1">
      <c r="W67">
        <f t="shared" ref="W67:W80" si="140">F5*F21</f>
        <v>0.57899999999999996</v>
      </c>
      <c r="X67">
        <f t="shared" si="103"/>
        <v>0.57899999999999996</v>
      </c>
      <c r="Y67">
        <f t="shared" ref="Y67:Y80" si="141">AR21</f>
        <v>0.57836879679969588</v>
      </c>
      <c r="AA67">
        <f t="shared" si="139"/>
        <v>-6.3120320030407573E-4</v>
      </c>
      <c r="AB67">
        <f t="shared" si="99"/>
        <v>-6.3120320030407573E-4</v>
      </c>
      <c r="AC67">
        <v>2</v>
      </c>
    </row>
    <row r="68" spans="23:74" ht="15" thickBot="1">
      <c r="W68">
        <f t="shared" si="140"/>
        <v>0.68899999999999995</v>
      </c>
      <c r="X68">
        <f t="shared" si="103"/>
        <v>0.68899999999999995</v>
      </c>
      <c r="Y68">
        <f t="shared" si="141"/>
        <v>0.689833558915386</v>
      </c>
      <c r="AA68">
        <f t="shared" si="139"/>
        <v>8.3355891538605675E-4</v>
      </c>
      <c r="AB68">
        <f t="shared" si="99"/>
        <v>8.3355891538605675E-4</v>
      </c>
      <c r="AC68">
        <v>2</v>
      </c>
      <c r="AO68" t="s">
        <v>103</v>
      </c>
      <c r="AP68" s="76">
        <f>C3</f>
        <v>0</v>
      </c>
      <c r="AQ68" s="76">
        <f t="shared" ref="AQ68:BE68" si="142">D3</f>
        <v>1</v>
      </c>
      <c r="AR68" s="76">
        <f t="shared" si="142"/>
        <v>2</v>
      </c>
      <c r="AS68" s="76">
        <f t="shared" si="142"/>
        <v>3</v>
      </c>
      <c r="AT68" s="76">
        <f t="shared" si="142"/>
        <v>4</v>
      </c>
      <c r="AU68" s="76">
        <f t="shared" si="142"/>
        <v>5</v>
      </c>
      <c r="AV68" s="76">
        <f t="shared" si="142"/>
        <v>0</v>
      </c>
      <c r="AW68" s="76">
        <f t="shared" si="142"/>
        <v>0</v>
      </c>
      <c r="AX68" s="76">
        <f t="shared" si="142"/>
        <v>0</v>
      </c>
      <c r="AY68" s="76">
        <f t="shared" si="142"/>
        <v>0</v>
      </c>
      <c r="AZ68" s="76">
        <f t="shared" si="142"/>
        <v>0</v>
      </c>
      <c r="BA68" s="76">
        <f t="shared" si="142"/>
        <v>0</v>
      </c>
      <c r="BB68" s="76">
        <f t="shared" si="142"/>
        <v>0</v>
      </c>
      <c r="BC68" s="76">
        <f t="shared" si="142"/>
        <v>0</v>
      </c>
      <c r="BD68" s="76">
        <f t="shared" si="142"/>
        <v>0</v>
      </c>
      <c r="BE68" s="76">
        <f t="shared" si="142"/>
        <v>0</v>
      </c>
      <c r="BF68" s="76">
        <f t="shared" ref="BF68:BU68" si="143">AP68</f>
        <v>0</v>
      </c>
      <c r="BG68" s="76">
        <f t="shared" si="143"/>
        <v>1</v>
      </c>
      <c r="BH68" s="76">
        <f t="shared" si="143"/>
        <v>2</v>
      </c>
      <c r="BI68" s="76">
        <f t="shared" si="143"/>
        <v>3</v>
      </c>
      <c r="BJ68" s="76">
        <f t="shared" si="143"/>
        <v>4</v>
      </c>
      <c r="BK68" s="76">
        <f t="shared" si="143"/>
        <v>5</v>
      </c>
      <c r="BL68" s="76">
        <f t="shared" si="143"/>
        <v>0</v>
      </c>
      <c r="BM68" s="76">
        <f t="shared" si="143"/>
        <v>0</v>
      </c>
      <c r="BN68" s="76">
        <f t="shared" si="143"/>
        <v>0</v>
      </c>
      <c r="BO68" s="76">
        <f t="shared" si="143"/>
        <v>0</v>
      </c>
      <c r="BP68" s="76">
        <f t="shared" si="143"/>
        <v>0</v>
      </c>
      <c r="BQ68" s="76">
        <f t="shared" si="143"/>
        <v>0</v>
      </c>
      <c r="BR68" s="76">
        <f t="shared" si="143"/>
        <v>0</v>
      </c>
      <c r="BS68" s="76">
        <f t="shared" si="143"/>
        <v>0</v>
      </c>
      <c r="BT68" s="76">
        <f t="shared" si="143"/>
        <v>0</v>
      </c>
      <c r="BU68" s="76">
        <f t="shared" si="143"/>
        <v>0</v>
      </c>
    </row>
    <row r="69" spans="23:74">
      <c r="W69">
        <f t="shared" si="140"/>
        <v>0.85299999999999998</v>
      </c>
      <c r="X69">
        <f t="shared" si="103"/>
        <v>0.85299999999999998</v>
      </c>
      <c r="Y69">
        <f t="shared" si="141"/>
        <v>0.85574933951267129</v>
      </c>
      <c r="AA69">
        <f t="shared" si="139"/>
        <v>2.7493395126713116E-3</v>
      </c>
      <c r="AB69">
        <f t="shared" si="99"/>
        <v>2.7493395126713116E-3</v>
      </c>
      <c r="AC69">
        <v>2</v>
      </c>
      <c r="AN69">
        <v>1</v>
      </c>
      <c r="AO69">
        <f>AN36</f>
        <v>0.5</v>
      </c>
      <c r="AP69">
        <f t="shared" ref="AP69:BU77" si="144">AO36</f>
        <v>1.9440952254063697</v>
      </c>
      <c r="AQ69">
        <f t="shared" si="144"/>
        <v>1.9658027051892273</v>
      </c>
      <c r="AR69">
        <f t="shared" si="144"/>
        <v>1.9875101849720842</v>
      </c>
      <c r="AS69">
        <f t="shared" si="144"/>
        <v>2.0092176647549418</v>
      </c>
      <c r="AT69">
        <f t="shared" si="144"/>
        <v>2.0309251445377994</v>
      </c>
      <c r="AU69">
        <f t="shared" si="144"/>
        <v>2.0526326243206561</v>
      </c>
      <c r="AV69" t="e">
        <f t="shared" si="144"/>
        <v>#N/A</v>
      </c>
      <c r="AW69" t="e">
        <f t="shared" si="144"/>
        <v>#N/A</v>
      </c>
      <c r="AX69" t="e">
        <f t="shared" si="144"/>
        <v>#N/A</v>
      </c>
      <c r="AY69" t="e">
        <f t="shared" si="144"/>
        <v>#N/A</v>
      </c>
      <c r="AZ69" t="e">
        <f t="shared" si="144"/>
        <v>#N/A</v>
      </c>
      <c r="BA69" t="e">
        <f t="shared" si="144"/>
        <v>#N/A</v>
      </c>
      <c r="BB69" t="e">
        <f t="shared" si="144"/>
        <v>#N/A</v>
      </c>
      <c r="BC69" t="e">
        <f t="shared" si="144"/>
        <v>#N/A</v>
      </c>
      <c r="BD69" t="e">
        <f t="shared" si="144"/>
        <v>#N/A</v>
      </c>
      <c r="BE69" t="e">
        <f t="shared" si="144"/>
        <v>#N/A</v>
      </c>
      <c r="BF69">
        <f t="shared" si="144"/>
        <v>1.9607843137254901</v>
      </c>
      <c r="BG69">
        <f t="shared" si="144"/>
        <v>1.9801980198019802</v>
      </c>
      <c r="BH69">
        <f t="shared" si="144"/>
        <v>1.9920318725099602</v>
      </c>
      <c r="BI69">
        <f t="shared" si="144"/>
        <v>2.0040080160320639</v>
      </c>
      <c r="BJ69">
        <f t="shared" si="144"/>
        <v>2.0161290322580645</v>
      </c>
      <c r="BK69">
        <f t="shared" si="144"/>
        <v>2.028397565922921</v>
      </c>
      <c r="BL69" t="e">
        <f t="shared" si="144"/>
        <v>#N/A</v>
      </c>
      <c r="BM69" t="e">
        <f t="shared" si="144"/>
        <v>#N/A</v>
      </c>
      <c r="BN69" t="e">
        <f t="shared" si="144"/>
        <v>#N/A</v>
      </c>
      <c r="BO69" t="e">
        <f t="shared" si="144"/>
        <v>#N/A</v>
      </c>
      <c r="BP69" t="e">
        <f t="shared" si="144"/>
        <v>#N/A</v>
      </c>
      <c r="BQ69" t="e">
        <f t="shared" si="144"/>
        <v>#N/A</v>
      </c>
      <c r="BR69" t="e">
        <f t="shared" si="144"/>
        <v>#N/A</v>
      </c>
      <c r="BS69" t="e">
        <f t="shared" si="144"/>
        <v>#N/A</v>
      </c>
      <c r="BT69" t="e">
        <f t="shared" si="144"/>
        <v>#N/A</v>
      </c>
      <c r="BU69" t="e">
        <f t="shared" si="144"/>
        <v>#N/A</v>
      </c>
      <c r="BV69">
        <v>16</v>
      </c>
    </row>
    <row r="70" spans="23:74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#DIV/0!</v>
      </c>
      <c r="AB70" t="str">
        <f t="shared" si="99"/>
        <v/>
      </c>
      <c r="AC70">
        <v>2</v>
      </c>
      <c r="AN70">
        <v>2</v>
      </c>
      <c r="AO70">
        <f t="shared" ref="AO70:BD83" si="145">AN37</f>
        <v>0.4</v>
      </c>
      <c r="AP70">
        <f t="shared" si="145"/>
        <v>1.6769026542476748</v>
      </c>
      <c r="AQ70">
        <f t="shared" si="145"/>
        <v>1.6942686380739609</v>
      </c>
      <c r="AR70">
        <f t="shared" si="145"/>
        <v>1.7116346219002467</v>
      </c>
      <c r="AS70">
        <f t="shared" si="145"/>
        <v>1.7290006057265326</v>
      </c>
      <c r="AT70">
        <f t="shared" si="145"/>
        <v>1.7463665895528184</v>
      </c>
      <c r="AU70">
        <f t="shared" si="145"/>
        <v>1.7637325733791041</v>
      </c>
      <c r="AV70" t="e">
        <f t="shared" si="145"/>
        <v>#N/A</v>
      </c>
      <c r="AW70" t="e">
        <f t="shared" si="145"/>
        <v>#N/A</v>
      </c>
      <c r="AX70" t="e">
        <f t="shared" si="145"/>
        <v>#N/A</v>
      </c>
      <c r="AY70" t="e">
        <f t="shared" si="145"/>
        <v>#N/A</v>
      </c>
      <c r="AZ70" t="e">
        <f t="shared" si="145"/>
        <v>#N/A</v>
      </c>
      <c r="BA70" t="e">
        <f t="shared" si="145"/>
        <v>#N/A</v>
      </c>
      <c r="BB70" t="e">
        <f t="shared" si="145"/>
        <v>#N/A</v>
      </c>
      <c r="BC70" t="e">
        <f t="shared" si="145"/>
        <v>#N/A</v>
      </c>
      <c r="BD70" t="e">
        <f t="shared" si="145"/>
        <v>#N/A</v>
      </c>
      <c r="BE70" t="e">
        <f t="shared" si="144"/>
        <v>#N/A</v>
      </c>
      <c r="BF70">
        <f t="shared" si="144"/>
        <v>1.6863406408094437</v>
      </c>
      <c r="BG70">
        <f t="shared" si="144"/>
        <v>1.7006802721088436</v>
      </c>
      <c r="BH70">
        <f t="shared" si="144"/>
        <v>1.7152658662092626</v>
      </c>
      <c r="BI70">
        <f t="shared" si="144"/>
        <v>1.7271157167530227</v>
      </c>
      <c r="BJ70">
        <f t="shared" si="144"/>
        <v>1.7391304347826089</v>
      </c>
      <c r="BK70">
        <f t="shared" si="144"/>
        <v>1.7513134851138354</v>
      </c>
      <c r="BL70" t="e">
        <f t="shared" si="144"/>
        <v>#N/A</v>
      </c>
      <c r="BM70" t="e">
        <f t="shared" si="144"/>
        <v>#N/A</v>
      </c>
      <c r="BN70" t="e">
        <f t="shared" si="144"/>
        <v>#N/A</v>
      </c>
      <c r="BO70" t="e">
        <f t="shared" si="144"/>
        <v>#N/A</v>
      </c>
      <c r="BP70" t="e">
        <f t="shared" si="144"/>
        <v>#N/A</v>
      </c>
      <c r="BQ70" t="e">
        <f t="shared" si="144"/>
        <v>#N/A</v>
      </c>
      <c r="BR70" t="e">
        <f t="shared" si="144"/>
        <v>#N/A</v>
      </c>
      <c r="BS70" t="e">
        <f t="shared" si="144"/>
        <v>#N/A</v>
      </c>
      <c r="BT70" t="e">
        <f t="shared" si="144"/>
        <v>#N/A</v>
      </c>
      <c r="BU70" t="e">
        <f t="shared" si="144"/>
        <v>#N/A</v>
      </c>
      <c r="BV70">
        <v>17</v>
      </c>
    </row>
    <row r="71" spans="23:74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  <c r="AN71">
        <v>3</v>
      </c>
      <c r="AO71">
        <f t="shared" si="145"/>
        <v>0.3003003003003003</v>
      </c>
      <c r="AP71">
        <f t="shared" si="144"/>
        <v>1.4105124631825499</v>
      </c>
      <c r="AQ71">
        <f t="shared" si="144"/>
        <v>1.4235499885776592</v>
      </c>
      <c r="AR71">
        <f t="shared" si="144"/>
        <v>1.4365875139727686</v>
      </c>
      <c r="AS71">
        <f t="shared" si="144"/>
        <v>1.4496250393678782</v>
      </c>
      <c r="AT71">
        <f t="shared" si="144"/>
        <v>1.4626625647629876</v>
      </c>
      <c r="AU71">
        <f t="shared" si="144"/>
        <v>1.4757000901580972</v>
      </c>
      <c r="AV71" t="e">
        <f t="shared" si="144"/>
        <v>#N/A</v>
      </c>
      <c r="AW71" t="e">
        <f t="shared" si="144"/>
        <v>#N/A</v>
      </c>
      <c r="AX71" t="e">
        <f t="shared" si="144"/>
        <v>#N/A</v>
      </c>
      <c r="AY71" t="e">
        <f t="shared" si="144"/>
        <v>#N/A</v>
      </c>
      <c r="AZ71" t="e">
        <f t="shared" si="144"/>
        <v>#N/A</v>
      </c>
      <c r="BA71" t="e">
        <f t="shared" si="144"/>
        <v>#N/A</v>
      </c>
      <c r="BB71" t="e">
        <f t="shared" si="144"/>
        <v>#N/A</v>
      </c>
      <c r="BC71" t="e">
        <f t="shared" si="144"/>
        <v>#N/A</v>
      </c>
      <c r="BD71" t="e">
        <f t="shared" si="144"/>
        <v>#N/A</v>
      </c>
      <c r="BE71" t="e">
        <f t="shared" si="144"/>
        <v>#N/A</v>
      </c>
      <c r="BF71">
        <f t="shared" si="144"/>
        <v>1.4084507042253522</v>
      </c>
      <c r="BG71">
        <f t="shared" si="144"/>
        <v>1.4245014245014247</v>
      </c>
      <c r="BH71">
        <f t="shared" si="144"/>
        <v>1.4388489208633095</v>
      </c>
      <c r="BI71">
        <f t="shared" si="144"/>
        <v>1.4513788098693761</v>
      </c>
      <c r="BJ71">
        <f t="shared" si="144"/>
        <v>1.4641288433382136</v>
      </c>
      <c r="BK71">
        <f t="shared" si="144"/>
        <v>1.4727540500736376</v>
      </c>
      <c r="BL71" t="e">
        <f t="shared" si="144"/>
        <v>#N/A</v>
      </c>
      <c r="BM71" t="e">
        <f t="shared" si="144"/>
        <v>#N/A</v>
      </c>
      <c r="BN71" t="e">
        <f t="shared" si="144"/>
        <v>#N/A</v>
      </c>
      <c r="BO71" t="e">
        <f t="shared" si="144"/>
        <v>#N/A</v>
      </c>
      <c r="BP71" t="e">
        <f t="shared" si="144"/>
        <v>#N/A</v>
      </c>
      <c r="BQ71" t="e">
        <f t="shared" si="144"/>
        <v>#N/A</v>
      </c>
      <c r="BR71" t="e">
        <f t="shared" si="144"/>
        <v>#N/A</v>
      </c>
      <c r="BS71" t="e">
        <f t="shared" si="144"/>
        <v>#N/A</v>
      </c>
      <c r="BT71" t="e">
        <f t="shared" si="144"/>
        <v>#N/A</v>
      </c>
      <c r="BU71" t="e">
        <f t="shared" si="144"/>
        <v>#N/A</v>
      </c>
      <c r="BV71">
        <v>18</v>
      </c>
    </row>
    <row r="72" spans="23:74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  <c r="AN72">
        <v>4</v>
      </c>
      <c r="AO72">
        <f t="shared" si="145"/>
        <v>0.2</v>
      </c>
      <c r="AP72">
        <f t="shared" si="144"/>
        <v>1.1425175119302851</v>
      </c>
      <c r="AQ72">
        <f t="shared" si="144"/>
        <v>1.1512005038434281</v>
      </c>
      <c r="AR72">
        <f t="shared" si="144"/>
        <v>1.1598834957565711</v>
      </c>
      <c r="AS72">
        <f t="shared" si="144"/>
        <v>1.1685664876697142</v>
      </c>
      <c r="AT72">
        <f t="shared" si="144"/>
        <v>1.1772494795828572</v>
      </c>
      <c r="AU72">
        <f t="shared" si="144"/>
        <v>1.1859324714959998</v>
      </c>
      <c r="AV72" t="e">
        <f t="shared" si="144"/>
        <v>#N/A</v>
      </c>
      <c r="AW72" t="e">
        <f t="shared" si="144"/>
        <v>#N/A</v>
      </c>
      <c r="AX72" t="e">
        <f t="shared" si="144"/>
        <v>#N/A</v>
      </c>
      <c r="AY72" t="e">
        <f t="shared" si="144"/>
        <v>#N/A</v>
      </c>
      <c r="AZ72" t="e">
        <f t="shared" si="144"/>
        <v>#N/A</v>
      </c>
      <c r="BA72" t="e">
        <f t="shared" si="144"/>
        <v>#N/A</v>
      </c>
      <c r="BB72" t="e">
        <f t="shared" si="144"/>
        <v>#N/A</v>
      </c>
      <c r="BC72" t="e">
        <f t="shared" si="144"/>
        <v>#N/A</v>
      </c>
      <c r="BD72" t="e">
        <f t="shared" si="144"/>
        <v>#N/A</v>
      </c>
      <c r="BE72" t="e">
        <f t="shared" si="144"/>
        <v>#N/A</v>
      </c>
      <c r="BF72">
        <f t="shared" si="144"/>
        <v>1.1299435028248588</v>
      </c>
      <c r="BG72">
        <f t="shared" si="144"/>
        <v>1.1454753722794959</v>
      </c>
      <c r="BH72">
        <f t="shared" si="144"/>
        <v>1.160092807424594</v>
      </c>
      <c r="BI72">
        <f t="shared" si="144"/>
        <v>1.1723329425556859</v>
      </c>
      <c r="BJ72">
        <f t="shared" si="144"/>
        <v>1.1848341232227488</v>
      </c>
      <c r="BK72">
        <f t="shared" si="144"/>
        <v>1.1947431302270013</v>
      </c>
      <c r="BL72" t="e">
        <f t="shared" si="144"/>
        <v>#N/A</v>
      </c>
      <c r="BM72" t="e">
        <f t="shared" si="144"/>
        <v>#N/A</v>
      </c>
      <c r="BN72" t="e">
        <f t="shared" si="144"/>
        <v>#N/A</v>
      </c>
      <c r="BO72" t="e">
        <f t="shared" si="144"/>
        <v>#N/A</v>
      </c>
      <c r="BP72" t="e">
        <f t="shared" si="144"/>
        <v>#N/A</v>
      </c>
      <c r="BQ72" t="e">
        <f t="shared" si="144"/>
        <v>#N/A</v>
      </c>
      <c r="BR72" t="e">
        <f t="shared" si="144"/>
        <v>#N/A</v>
      </c>
      <c r="BS72" t="e">
        <f t="shared" si="144"/>
        <v>#N/A</v>
      </c>
      <c r="BT72" t="e">
        <f t="shared" si="144"/>
        <v>#N/A</v>
      </c>
      <c r="BU72" t="e">
        <f t="shared" si="144"/>
        <v>#N/A</v>
      </c>
      <c r="BV72">
        <v>19</v>
      </c>
    </row>
    <row r="73" spans="23:74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  <c r="AN73">
        <v>5</v>
      </c>
      <c r="AO73" t="e">
        <f t="shared" si="145"/>
        <v>#N/A</v>
      </c>
      <c r="AP73" t="e">
        <f t="shared" si="144"/>
        <v>#N/A</v>
      </c>
      <c r="AQ73" t="e">
        <f t="shared" si="144"/>
        <v>#N/A</v>
      </c>
      <c r="AR73" t="e">
        <f t="shared" si="144"/>
        <v>#N/A</v>
      </c>
      <c r="AS73" t="e">
        <f t="shared" si="144"/>
        <v>#N/A</v>
      </c>
      <c r="AT73" t="e">
        <f t="shared" si="144"/>
        <v>#N/A</v>
      </c>
      <c r="AU73" t="e">
        <f t="shared" si="144"/>
        <v>#N/A</v>
      </c>
      <c r="AV73" t="e">
        <f t="shared" si="144"/>
        <v>#N/A</v>
      </c>
      <c r="AW73" t="e">
        <f t="shared" si="144"/>
        <v>#N/A</v>
      </c>
      <c r="AX73" t="e">
        <f t="shared" si="144"/>
        <v>#N/A</v>
      </c>
      <c r="AY73" t="e">
        <f t="shared" si="144"/>
        <v>#N/A</v>
      </c>
      <c r="AZ73" t="e">
        <f t="shared" si="144"/>
        <v>#N/A</v>
      </c>
      <c r="BA73" t="e">
        <f t="shared" si="144"/>
        <v>#N/A</v>
      </c>
      <c r="BB73" t="e">
        <f t="shared" si="144"/>
        <v>#N/A</v>
      </c>
      <c r="BC73" t="e">
        <f t="shared" si="144"/>
        <v>#N/A</v>
      </c>
      <c r="BD73" t="e">
        <f t="shared" si="144"/>
        <v>#N/A</v>
      </c>
      <c r="BE73" t="e">
        <f t="shared" si="144"/>
        <v>#N/A</v>
      </c>
      <c r="BF73" t="e">
        <f t="shared" si="144"/>
        <v>#N/A</v>
      </c>
      <c r="BG73" t="e">
        <f t="shared" si="144"/>
        <v>#N/A</v>
      </c>
      <c r="BH73" t="e">
        <f t="shared" si="144"/>
        <v>#N/A</v>
      </c>
      <c r="BI73" t="e">
        <f t="shared" si="144"/>
        <v>#N/A</v>
      </c>
      <c r="BJ73" t="e">
        <f t="shared" si="144"/>
        <v>#N/A</v>
      </c>
      <c r="BK73" t="e">
        <f t="shared" si="144"/>
        <v>#N/A</v>
      </c>
      <c r="BL73" t="e">
        <f t="shared" si="144"/>
        <v>#N/A</v>
      </c>
      <c r="BM73" t="e">
        <f t="shared" si="144"/>
        <v>#N/A</v>
      </c>
      <c r="BN73" t="e">
        <f t="shared" si="144"/>
        <v>#N/A</v>
      </c>
      <c r="BO73" t="e">
        <f t="shared" si="144"/>
        <v>#N/A</v>
      </c>
      <c r="BP73" t="e">
        <f t="shared" si="144"/>
        <v>#N/A</v>
      </c>
      <c r="BQ73" t="e">
        <f t="shared" si="144"/>
        <v>#N/A</v>
      </c>
      <c r="BR73" t="e">
        <f t="shared" si="144"/>
        <v>#N/A</v>
      </c>
      <c r="BS73" t="e">
        <f t="shared" si="144"/>
        <v>#N/A</v>
      </c>
      <c r="BT73" t="e">
        <f t="shared" si="144"/>
        <v>#N/A</v>
      </c>
      <c r="BU73" t="e">
        <f t="shared" si="144"/>
        <v>#N/A</v>
      </c>
      <c r="BV73">
        <v>20</v>
      </c>
    </row>
    <row r="74" spans="23:74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  <c r="AN74">
        <v>6</v>
      </c>
      <c r="AO74" t="e">
        <f t="shared" si="145"/>
        <v>#N/A</v>
      </c>
      <c r="AP74" t="e">
        <f t="shared" si="144"/>
        <v>#N/A</v>
      </c>
      <c r="AQ74" t="e">
        <f t="shared" si="144"/>
        <v>#N/A</v>
      </c>
      <c r="AR74" t="e">
        <f t="shared" si="144"/>
        <v>#N/A</v>
      </c>
      <c r="AS74" t="e">
        <f t="shared" si="144"/>
        <v>#N/A</v>
      </c>
      <c r="AT74" t="e">
        <f t="shared" si="144"/>
        <v>#N/A</v>
      </c>
      <c r="AU74" t="e">
        <f t="shared" si="144"/>
        <v>#N/A</v>
      </c>
      <c r="AV74" t="e">
        <f t="shared" si="144"/>
        <v>#N/A</v>
      </c>
      <c r="AW74" t="e">
        <f t="shared" si="144"/>
        <v>#N/A</v>
      </c>
      <c r="AX74" t="e">
        <f t="shared" si="144"/>
        <v>#N/A</v>
      </c>
      <c r="AY74" t="e">
        <f t="shared" si="144"/>
        <v>#N/A</v>
      </c>
      <c r="AZ74" t="e">
        <f t="shared" si="144"/>
        <v>#N/A</v>
      </c>
      <c r="BA74" t="e">
        <f t="shared" si="144"/>
        <v>#N/A</v>
      </c>
      <c r="BB74" t="e">
        <f t="shared" si="144"/>
        <v>#N/A</v>
      </c>
      <c r="BC74" t="e">
        <f t="shared" si="144"/>
        <v>#N/A</v>
      </c>
      <c r="BD74" t="e">
        <f t="shared" si="144"/>
        <v>#N/A</v>
      </c>
      <c r="BE74" t="e">
        <f t="shared" si="144"/>
        <v>#N/A</v>
      </c>
      <c r="BF74" t="e">
        <f t="shared" si="144"/>
        <v>#N/A</v>
      </c>
      <c r="BG74" t="e">
        <f t="shared" si="144"/>
        <v>#N/A</v>
      </c>
      <c r="BH74" t="e">
        <f t="shared" si="144"/>
        <v>#N/A</v>
      </c>
      <c r="BI74" t="e">
        <f t="shared" si="144"/>
        <v>#N/A</v>
      </c>
      <c r="BJ74" t="e">
        <f t="shared" si="144"/>
        <v>#N/A</v>
      </c>
      <c r="BK74" t="e">
        <f t="shared" si="144"/>
        <v>#N/A</v>
      </c>
      <c r="BL74" t="e">
        <f t="shared" si="144"/>
        <v>#N/A</v>
      </c>
      <c r="BM74" t="e">
        <f t="shared" si="144"/>
        <v>#N/A</v>
      </c>
      <c r="BN74" t="e">
        <f t="shared" si="144"/>
        <v>#N/A</v>
      </c>
      <c r="BO74" t="e">
        <f t="shared" si="144"/>
        <v>#N/A</v>
      </c>
      <c r="BP74" t="e">
        <f t="shared" si="144"/>
        <v>#N/A</v>
      </c>
      <c r="BQ74" t="e">
        <f t="shared" si="144"/>
        <v>#N/A</v>
      </c>
      <c r="BR74" t="e">
        <f t="shared" si="144"/>
        <v>#N/A</v>
      </c>
      <c r="BS74" t="e">
        <f t="shared" si="144"/>
        <v>#N/A</v>
      </c>
      <c r="BT74" t="e">
        <f t="shared" si="144"/>
        <v>#N/A</v>
      </c>
      <c r="BU74" t="e">
        <f t="shared" si="144"/>
        <v>#N/A</v>
      </c>
      <c r="BV74">
        <v>21</v>
      </c>
    </row>
    <row r="75" spans="23:74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  <c r="AN75">
        <v>7</v>
      </c>
      <c r="AO75" t="e">
        <f t="shared" si="145"/>
        <v>#N/A</v>
      </c>
      <c r="AP75" t="e">
        <f t="shared" si="144"/>
        <v>#N/A</v>
      </c>
      <c r="AQ75" t="e">
        <f t="shared" si="144"/>
        <v>#N/A</v>
      </c>
      <c r="AR75" t="e">
        <f t="shared" si="144"/>
        <v>#N/A</v>
      </c>
      <c r="AS75" t="e">
        <f t="shared" si="144"/>
        <v>#N/A</v>
      </c>
      <c r="AT75" t="e">
        <f t="shared" si="144"/>
        <v>#N/A</v>
      </c>
      <c r="AU75" t="e">
        <f t="shared" si="144"/>
        <v>#N/A</v>
      </c>
      <c r="AV75" t="e">
        <f t="shared" si="144"/>
        <v>#N/A</v>
      </c>
      <c r="AW75" t="e">
        <f t="shared" si="144"/>
        <v>#N/A</v>
      </c>
      <c r="AX75" t="e">
        <f t="shared" si="144"/>
        <v>#N/A</v>
      </c>
      <c r="AY75" t="e">
        <f t="shared" si="144"/>
        <v>#N/A</v>
      </c>
      <c r="AZ75" t="e">
        <f t="shared" si="144"/>
        <v>#N/A</v>
      </c>
      <c r="BA75" t="e">
        <f t="shared" si="144"/>
        <v>#N/A</v>
      </c>
      <c r="BB75" t="e">
        <f t="shared" si="144"/>
        <v>#N/A</v>
      </c>
      <c r="BC75" t="e">
        <f t="shared" si="144"/>
        <v>#N/A</v>
      </c>
      <c r="BD75" t="e">
        <f t="shared" si="144"/>
        <v>#N/A</v>
      </c>
      <c r="BE75" t="e">
        <f t="shared" si="144"/>
        <v>#N/A</v>
      </c>
      <c r="BF75" t="e">
        <f t="shared" si="144"/>
        <v>#N/A</v>
      </c>
      <c r="BG75" t="e">
        <f t="shared" si="144"/>
        <v>#N/A</v>
      </c>
      <c r="BH75" t="e">
        <f t="shared" si="144"/>
        <v>#N/A</v>
      </c>
      <c r="BI75" t="e">
        <f t="shared" si="144"/>
        <v>#N/A</v>
      </c>
      <c r="BJ75" t="e">
        <f t="shared" si="144"/>
        <v>#N/A</v>
      </c>
      <c r="BK75" t="e">
        <f t="shared" si="144"/>
        <v>#N/A</v>
      </c>
      <c r="BL75" t="e">
        <f t="shared" si="144"/>
        <v>#N/A</v>
      </c>
      <c r="BM75" t="e">
        <f t="shared" si="144"/>
        <v>#N/A</v>
      </c>
      <c r="BN75" t="e">
        <f t="shared" si="144"/>
        <v>#N/A</v>
      </c>
      <c r="BO75" t="e">
        <f t="shared" si="144"/>
        <v>#N/A</v>
      </c>
      <c r="BP75" t="e">
        <f t="shared" si="144"/>
        <v>#N/A</v>
      </c>
      <c r="BQ75" t="e">
        <f t="shared" si="144"/>
        <v>#N/A</v>
      </c>
      <c r="BR75" t="e">
        <f t="shared" si="144"/>
        <v>#N/A</v>
      </c>
      <c r="BS75" t="e">
        <f t="shared" si="144"/>
        <v>#N/A</v>
      </c>
      <c r="BT75" t="e">
        <f t="shared" si="144"/>
        <v>#N/A</v>
      </c>
      <c r="BU75" t="e">
        <f t="shared" si="144"/>
        <v>#N/A</v>
      </c>
      <c r="BV75">
        <v>22</v>
      </c>
    </row>
    <row r="76" spans="23:74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  <c r="AN76">
        <v>8</v>
      </c>
      <c r="AO76" t="e">
        <f t="shared" si="145"/>
        <v>#N/A</v>
      </c>
      <c r="AP76" t="e">
        <f t="shared" si="144"/>
        <v>#N/A</v>
      </c>
      <c r="AQ76" t="e">
        <f t="shared" si="144"/>
        <v>#N/A</v>
      </c>
      <c r="AR76" t="e">
        <f t="shared" si="144"/>
        <v>#N/A</v>
      </c>
      <c r="AS76" t="e">
        <f t="shared" si="144"/>
        <v>#N/A</v>
      </c>
      <c r="AT76" t="e">
        <f t="shared" si="144"/>
        <v>#N/A</v>
      </c>
      <c r="AU76" t="e">
        <f t="shared" si="144"/>
        <v>#N/A</v>
      </c>
      <c r="AV76" t="e">
        <f t="shared" si="144"/>
        <v>#N/A</v>
      </c>
      <c r="AW76" t="e">
        <f t="shared" si="144"/>
        <v>#N/A</v>
      </c>
      <c r="AX76" t="e">
        <f t="shared" si="144"/>
        <v>#N/A</v>
      </c>
      <c r="AY76" t="e">
        <f t="shared" si="144"/>
        <v>#N/A</v>
      </c>
      <c r="AZ76" t="e">
        <f t="shared" si="144"/>
        <v>#N/A</v>
      </c>
      <c r="BA76" t="e">
        <f t="shared" si="144"/>
        <v>#N/A</v>
      </c>
      <c r="BB76" t="e">
        <f t="shared" si="144"/>
        <v>#N/A</v>
      </c>
      <c r="BC76" t="e">
        <f t="shared" si="144"/>
        <v>#N/A</v>
      </c>
      <c r="BD76" t="e">
        <f t="shared" si="144"/>
        <v>#N/A</v>
      </c>
      <c r="BE76" t="e">
        <f t="shared" si="144"/>
        <v>#N/A</v>
      </c>
      <c r="BF76" t="e">
        <f t="shared" si="144"/>
        <v>#N/A</v>
      </c>
      <c r="BG76" t="e">
        <f t="shared" si="144"/>
        <v>#N/A</v>
      </c>
      <c r="BH76" t="e">
        <f t="shared" si="144"/>
        <v>#N/A</v>
      </c>
      <c r="BI76" t="e">
        <f t="shared" si="144"/>
        <v>#N/A</v>
      </c>
      <c r="BJ76" t="e">
        <f t="shared" si="144"/>
        <v>#N/A</v>
      </c>
      <c r="BK76" t="e">
        <f t="shared" si="144"/>
        <v>#N/A</v>
      </c>
      <c r="BL76" t="e">
        <f t="shared" si="144"/>
        <v>#N/A</v>
      </c>
      <c r="BM76" t="e">
        <f t="shared" si="144"/>
        <v>#N/A</v>
      </c>
      <c r="BN76" t="e">
        <f t="shared" si="144"/>
        <v>#N/A</v>
      </c>
      <c r="BO76" t="e">
        <f t="shared" si="144"/>
        <v>#N/A</v>
      </c>
      <c r="BP76" t="e">
        <f t="shared" si="144"/>
        <v>#N/A</v>
      </c>
      <c r="BQ76" t="e">
        <f t="shared" si="144"/>
        <v>#N/A</v>
      </c>
      <c r="BR76" t="e">
        <f t="shared" si="144"/>
        <v>#N/A</v>
      </c>
      <c r="BS76" t="e">
        <f t="shared" si="144"/>
        <v>#N/A</v>
      </c>
      <c r="BT76" t="e">
        <f t="shared" si="144"/>
        <v>#N/A</v>
      </c>
      <c r="BU76" t="e">
        <f t="shared" si="144"/>
        <v>#N/A</v>
      </c>
      <c r="BV76">
        <v>23</v>
      </c>
    </row>
    <row r="77" spans="23:74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  <c r="AN77">
        <v>9</v>
      </c>
      <c r="AO77" t="e">
        <f t="shared" si="145"/>
        <v>#N/A</v>
      </c>
      <c r="AP77" t="e">
        <f t="shared" si="144"/>
        <v>#N/A</v>
      </c>
      <c r="AQ77" t="e">
        <f t="shared" si="144"/>
        <v>#N/A</v>
      </c>
      <c r="AR77" t="e">
        <f t="shared" si="144"/>
        <v>#N/A</v>
      </c>
      <c r="AS77" t="e">
        <f t="shared" si="144"/>
        <v>#N/A</v>
      </c>
      <c r="AT77" t="e">
        <f t="shared" si="144"/>
        <v>#N/A</v>
      </c>
      <c r="AU77" t="e">
        <f t="shared" si="144"/>
        <v>#N/A</v>
      </c>
      <c r="AV77" t="e">
        <f t="shared" si="144"/>
        <v>#N/A</v>
      </c>
      <c r="AW77" t="e">
        <f t="shared" si="144"/>
        <v>#N/A</v>
      </c>
      <c r="AX77" t="e">
        <f t="shared" si="144"/>
        <v>#N/A</v>
      </c>
      <c r="AY77" t="e">
        <f t="shared" si="144"/>
        <v>#N/A</v>
      </c>
      <c r="AZ77" t="e">
        <f t="shared" si="144"/>
        <v>#N/A</v>
      </c>
      <c r="BA77" t="e">
        <f t="shared" si="144"/>
        <v>#N/A</v>
      </c>
      <c r="BB77" t="e">
        <f t="shared" si="144"/>
        <v>#N/A</v>
      </c>
      <c r="BC77" t="e">
        <f t="shared" si="144"/>
        <v>#N/A</v>
      </c>
      <c r="BD77" t="e">
        <f t="shared" ref="AP77:BU83" si="146">BC44</f>
        <v>#N/A</v>
      </c>
      <c r="BE77" t="e">
        <f t="shared" si="146"/>
        <v>#N/A</v>
      </c>
      <c r="BF77" t="e">
        <f t="shared" si="146"/>
        <v>#N/A</v>
      </c>
      <c r="BG77" t="e">
        <f t="shared" si="146"/>
        <v>#N/A</v>
      </c>
      <c r="BH77" t="e">
        <f t="shared" si="146"/>
        <v>#N/A</v>
      </c>
      <c r="BI77" t="e">
        <f t="shared" si="146"/>
        <v>#N/A</v>
      </c>
      <c r="BJ77" t="e">
        <f t="shared" si="146"/>
        <v>#N/A</v>
      </c>
      <c r="BK77" t="e">
        <f t="shared" si="146"/>
        <v>#N/A</v>
      </c>
      <c r="BL77" t="e">
        <f t="shared" si="146"/>
        <v>#N/A</v>
      </c>
      <c r="BM77" t="e">
        <f t="shared" si="146"/>
        <v>#N/A</v>
      </c>
      <c r="BN77" t="e">
        <f t="shared" si="146"/>
        <v>#N/A</v>
      </c>
      <c r="BO77" t="e">
        <f t="shared" si="146"/>
        <v>#N/A</v>
      </c>
      <c r="BP77" t="e">
        <f t="shared" si="146"/>
        <v>#N/A</v>
      </c>
      <c r="BQ77" t="e">
        <f t="shared" si="146"/>
        <v>#N/A</v>
      </c>
      <c r="BR77" t="e">
        <f t="shared" si="146"/>
        <v>#N/A</v>
      </c>
      <c r="BS77" t="e">
        <f t="shared" si="146"/>
        <v>#N/A</v>
      </c>
      <c r="BT77" t="e">
        <f t="shared" si="146"/>
        <v>#N/A</v>
      </c>
      <c r="BU77" t="e">
        <f t="shared" si="146"/>
        <v>#N/A</v>
      </c>
      <c r="BV77">
        <v>24</v>
      </c>
    </row>
    <row r="78" spans="23:74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  <c r="AN78">
        <v>10</v>
      </c>
      <c r="AO78" t="e">
        <f t="shared" si="145"/>
        <v>#N/A</v>
      </c>
      <c r="AP78" t="e">
        <f t="shared" si="146"/>
        <v>#N/A</v>
      </c>
      <c r="AQ78" t="e">
        <f t="shared" si="146"/>
        <v>#N/A</v>
      </c>
      <c r="AR78" t="e">
        <f t="shared" si="146"/>
        <v>#N/A</v>
      </c>
      <c r="AS78" t="e">
        <f t="shared" si="146"/>
        <v>#N/A</v>
      </c>
      <c r="AT78" t="e">
        <f t="shared" si="146"/>
        <v>#N/A</v>
      </c>
      <c r="AU78" t="e">
        <f t="shared" si="146"/>
        <v>#N/A</v>
      </c>
      <c r="AV78" t="e">
        <f t="shared" si="146"/>
        <v>#N/A</v>
      </c>
      <c r="AW78" t="e">
        <f t="shared" si="146"/>
        <v>#N/A</v>
      </c>
      <c r="AX78" t="e">
        <f t="shared" si="146"/>
        <v>#N/A</v>
      </c>
      <c r="AY78" t="e">
        <f t="shared" si="146"/>
        <v>#N/A</v>
      </c>
      <c r="AZ78" t="e">
        <f t="shared" si="146"/>
        <v>#N/A</v>
      </c>
      <c r="BA78" t="e">
        <f t="shared" si="146"/>
        <v>#N/A</v>
      </c>
      <c r="BB78" t="e">
        <f t="shared" si="146"/>
        <v>#N/A</v>
      </c>
      <c r="BC78" t="e">
        <f t="shared" si="146"/>
        <v>#N/A</v>
      </c>
      <c r="BD78" t="e">
        <f t="shared" si="146"/>
        <v>#N/A</v>
      </c>
      <c r="BE78" t="e">
        <f t="shared" si="146"/>
        <v>#N/A</v>
      </c>
      <c r="BF78" t="e">
        <f t="shared" si="146"/>
        <v>#N/A</v>
      </c>
      <c r="BG78" t="e">
        <f t="shared" si="146"/>
        <v>#N/A</v>
      </c>
      <c r="BH78" t="e">
        <f t="shared" si="146"/>
        <v>#N/A</v>
      </c>
      <c r="BI78" t="e">
        <f t="shared" si="146"/>
        <v>#N/A</v>
      </c>
      <c r="BJ78" t="e">
        <f t="shared" si="146"/>
        <v>#N/A</v>
      </c>
      <c r="BK78" t="e">
        <f t="shared" si="146"/>
        <v>#N/A</v>
      </c>
      <c r="BL78" t="e">
        <f t="shared" si="146"/>
        <v>#N/A</v>
      </c>
      <c r="BM78" t="e">
        <f t="shared" si="146"/>
        <v>#N/A</v>
      </c>
      <c r="BN78" t="e">
        <f t="shared" si="146"/>
        <v>#N/A</v>
      </c>
      <c r="BO78" t="e">
        <f t="shared" si="146"/>
        <v>#N/A</v>
      </c>
      <c r="BP78" t="e">
        <f t="shared" si="146"/>
        <v>#N/A</v>
      </c>
      <c r="BQ78" t="e">
        <f t="shared" si="146"/>
        <v>#N/A</v>
      </c>
      <c r="BR78" t="e">
        <f t="shared" si="146"/>
        <v>#N/A</v>
      </c>
      <c r="BS78" t="e">
        <f t="shared" si="146"/>
        <v>#N/A</v>
      </c>
      <c r="BT78" t="e">
        <f t="shared" si="146"/>
        <v>#N/A</v>
      </c>
      <c r="BU78" t="e">
        <f t="shared" si="146"/>
        <v>#N/A</v>
      </c>
      <c r="BV78">
        <v>25</v>
      </c>
    </row>
    <row r="79" spans="23:74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  <c r="AN79">
        <v>11</v>
      </c>
      <c r="AO79" t="e">
        <f t="shared" si="145"/>
        <v>#N/A</v>
      </c>
      <c r="AP79" t="e">
        <f t="shared" si="146"/>
        <v>#N/A</v>
      </c>
      <c r="AQ79" t="e">
        <f t="shared" si="146"/>
        <v>#N/A</v>
      </c>
      <c r="AR79" t="e">
        <f t="shared" si="146"/>
        <v>#N/A</v>
      </c>
      <c r="AS79" t="e">
        <f t="shared" si="146"/>
        <v>#N/A</v>
      </c>
      <c r="AT79" t="e">
        <f t="shared" si="146"/>
        <v>#N/A</v>
      </c>
      <c r="AU79" t="e">
        <f t="shared" si="146"/>
        <v>#N/A</v>
      </c>
      <c r="AV79" t="e">
        <f t="shared" si="146"/>
        <v>#N/A</v>
      </c>
      <c r="AW79" t="e">
        <f t="shared" si="146"/>
        <v>#N/A</v>
      </c>
      <c r="AX79" t="e">
        <f t="shared" si="146"/>
        <v>#N/A</v>
      </c>
      <c r="AY79" t="e">
        <f t="shared" si="146"/>
        <v>#N/A</v>
      </c>
      <c r="AZ79" t="e">
        <f t="shared" si="146"/>
        <v>#N/A</v>
      </c>
      <c r="BA79" t="e">
        <f t="shared" si="146"/>
        <v>#N/A</v>
      </c>
      <c r="BB79" t="e">
        <f t="shared" si="146"/>
        <v>#N/A</v>
      </c>
      <c r="BC79" t="e">
        <f t="shared" si="146"/>
        <v>#N/A</v>
      </c>
      <c r="BD79" t="e">
        <f t="shared" si="146"/>
        <v>#N/A</v>
      </c>
      <c r="BE79" t="e">
        <f t="shared" si="146"/>
        <v>#N/A</v>
      </c>
      <c r="BF79" t="e">
        <f t="shared" si="146"/>
        <v>#N/A</v>
      </c>
      <c r="BG79" t="e">
        <f t="shared" si="146"/>
        <v>#N/A</v>
      </c>
      <c r="BH79" t="e">
        <f t="shared" si="146"/>
        <v>#N/A</v>
      </c>
      <c r="BI79" t="e">
        <f t="shared" si="146"/>
        <v>#N/A</v>
      </c>
      <c r="BJ79" t="e">
        <f t="shared" si="146"/>
        <v>#N/A</v>
      </c>
      <c r="BK79" t="e">
        <f t="shared" si="146"/>
        <v>#N/A</v>
      </c>
      <c r="BL79" t="e">
        <f t="shared" si="146"/>
        <v>#N/A</v>
      </c>
      <c r="BM79" t="e">
        <f t="shared" si="146"/>
        <v>#N/A</v>
      </c>
      <c r="BN79" t="e">
        <f t="shared" si="146"/>
        <v>#N/A</v>
      </c>
      <c r="BO79" t="e">
        <f t="shared" si="146"/>
        <v>#N/A</v>
      </c>
      <c r="BP79" t="e">
        <f t="shared" si="146"/>
        <v>#N/A</v>
      </c>
      <c r="BQ79" t="e">
        <f t="shared" si="146"/>
        <v>#N/A</v>
      </c>
      <c r="BR79" t="e">
        <f t="shared" si="146"/>
        <v>#N/A</v>
      </c>
      <c r="BS79" t="e">
        <f t="shared" si="146"/>
        <v>#N/A</v>
      </c>
      <c r="BT79" t="e">
        <f t="shared" si="146"/>
        <v>#N/A</v>
      </c>
      <c r="BU79" t="e">
        <f t="shared" si="146"/>
        <v>#N/A</v>
      </c>
      <c r="BV79">
        <v>26</v>
      </c>
    </row>
    <row r="80" spans="23:74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  <c r="AN80">
        <v>12</v>
      </c>
      <c r="AO80" t="e">
        <f t="shared" si="145"/>
        <v>#N/A</v>
      </c>
      <c r="AP80" t="e">
        <f t="shared" si="146"/>
        <v>#N/A</v>
      </c>
      <c r="AQ80" t="e">
        <f t="shared" si="146"/>
        <v>#N/A</v>
      </c>
      <c r="AR80" t="e">
        <f t="shared" si="146"/>
        <v>#N/A</v>
      </c>
      <c r="AS80" t="e">
        <f t="shared" si="146"/>
        <v>#N/A</v>
      </c>
      <c r="AT80" t="e">
        <f t="shared" si="146"/>
        <v>#N/A</v>
      </c>
      <c r="AU80" t="e">
        <f t="shared" si="146"/>
        <v>#N/A</v>
      </c>
      <c r="AV80" t="e">
        <f t="shared" si="146"/>
        <v>#N/A</v>
      </c>
      <c r="AW80" t="e">
        <f t="shared" si="146"/>
        <v>#N/A</v>
      </c>
      <c r="AX80" t="e">
        <f t="shared" si="146"/>
        <v>#N/A</v>
      </c>
      <c r="AY80" t="e">
        <f t="shared" si="146"/>
        <v>#N/A</v>
      </c>
      <c r="AZ80" t="e">
        <f t="shared" si="146"/>
        <v>#N/A</v>
      </c>
      <c r="BA80" t="e">
        <f t="shared" si="146"/>
        <v>#N/A</v>
      </c>
      <c r="BB80" t="e">
        <f t="shared" si="146"/>
        <v>#N/A</v>
      </c>
      <c r="BC80" t="e">
        <f t="shared" si="146"/>
        <v>#N/A</v>
      </c>
      <c r="BD80" t="e">
        <f t="shared" si="146"/>
        <v>#N/A</v>
      </c>
      <c r="BE80" t="e">
        <f t="shared" si="146"/>
        <v>#N/A</v>
      </c>
      <c r="BF80" t="e">
        <f t="shared" si="146"/>
        <v>#N/A</v>
      </c>
      <c r="BG80" t="e">
        <f t="shared" si="146"/>
        <v>#N/A</v>
      </c>
      <c r="BH80" t="e">
        <f t="shared" si="146"/>
        <v>#N/A</v>
      </c>
      <c r="BI80" t="e">
        <f t="shared" si="146"/>
        <v>#N/A</v>
      </c>
      <c r="BJ80" t="e">
        <f t="shared" si="146"/>
        <v>#N/A</v>
      </c>
      <c r="BK80" t="e">
        <f t="shared" si="146"/>
        <v>#N/A</v>
      </c>
      <c r="BL80" t="e">
        <f t="shared" si="146"/>
        <v>#N/A</v>
      </c>
      <c r="BM80" t="e">
        <f t="shared" si="146"/>
        <v>#N/A</v>
      </c>
      <c r="BN80" t="e">
        <f t="shared" si="146"/>
        <v>#N/A</v>
      </c>
      <c r="BO80" t="e">
        <f t="shared" si="146"/>
        <v>#N/A</v>
      </c>
      <c r="BP80" t="e">
        <f t="shared" si="146"/>
        <v>#N/A</v>
      </c>
      <c r="BQ80" t="e">
        <f t="shared" si="146"/>
        <v>#N/A</v>
      </c>
      <c r="BR80" t="e">
        <f t="shared" si="146"/>
        <v>#N/A</v>
      </c>
      <c r="BS80" t="e">
        <f t="shared" si="146"/>
        <v>#N/A</v>
      </c>
      <c r="BT80" t="e">
        <f t="shared" si="146"/>
        <v>#N/A</v>
      </c>
      <c r="BU80" t="e">
        <f t="shared" si="146"/>
        <v>#N/A</v>
      </c>
      <c r="BV80">
        <v>27</v>
      </c>
    </row>
    <row r="81" spans="23:74">
      <c r="W81">
        <f>G4*G20</f>
        <v>0.496</v>
      </c>
      <c r="X81">
        <f t="shared" si="103"/>
        <v>0.496</v>
      </c>
      <c r="Y81">
        <f>AS20</f>
        <v>0.49238643910117197</v>
      </c>
      <c r="AA81">
        <f t="shared" ref="AA81:AA95" si="147">AB4-G4</f>
        <v>-3.6135608988280277E-3</v>
      </c>
      <c r="AB81">
        <f t="shared" si="99"/>
        <v>-3.6135608988280277E-3</v>
      </c>
      <c r="AC81">
        <v>2</v>
      </c>
      <c r="AN81">
        <v>13</v>
      </c>
      <c r="AO81" t="e">
        <f t="shared" si="145"/>
        <v>#N/A</v>
      </c>
      <c r="AP81" t="e">
        <f t="shared" si="146"/>
        <v>#N/A</v>
      </c>
      <c r="AQ81" t="e">
        <f t="shared" si="146"/>
        <v>#N/A</v>
      </c>
      <c r="AR81" t="e">
        <f t="shared" si="146"/>
        <v>#N/A</v>
      </c>
      <c r="AS81" t="e">
        <f t="shared" si="146"/>
        <v>#N/A</v>
      </c>
      <c r="AT81" t="e">
        <f t="shared" si="146"/>
        <v>#N/A</v>
      </c>
      <c r="AU81" t="e">
        <f t="shared" si="146"/>
        <v>#N/A</v>
      </c>
      <c r="AV81" t="e">
        <f t="shared" si="146"/>
        <v>#N/A</v>
      </c>
      <c r="AW81" t="e">
        <f t="shared" si="146"/>
        <v>#N/A</v>
      </c>
      <c r="AX81" t="e">
        <f t="shared" si="146"/>
        <v>#N/A</v>
      </c>
      <c r="AY81" t="e">
        <f t="shared" si="146"/>
        <v>#N/A</v>
      </c>
      <c r="AZ81" t="e">
        <f t="shared" si="146"/>
        <v>#N/A</v>
      </c>
      <c r="BA81" t="e">
        <f t="shared" si="146"/>
        <v>#N/A</v>
      </c>
      <c r="BB81" t="e">
        <f t="shared" si="146"/>
        <v>#N/A</v>
      </c>
      <c r="BC81" t="e">
        <f t="shared" si="146"/>
        <v>#N/A</v>
      </c>
      <c r="BD81" t="e">
        <f t="shared" si="146"/>
        <v>#N/A</v>
      </c>
      <c r="BE81" t="e">
        <f t="shared" si="146"/>
        <v>#N/A</v>
      </c>
      <c r="BF81" t="e">
        <f t="shared" si="146"/>
        <v>#N/A</v>
      </c>
      <c r="BG81" t="e">
        <f t="shared" si="146"/>
        <v>#N/A</v>
      </c>
      <c r="BH81" t="e">
        <f t="shared" si="146"/>
        <v>#N/A</v>
      </c>
      <c r="BI81" t="e">
        <f t="shared" si="146"/>
        <v>#N/A</v>
      </c>
      <c r="BJ81" t="e">
        <f t="shared" si="146"/>
        <v>#N/A</v>
      </c>
      <c r="BK81" t="e">
        <f t="shared" si="146"/>
        <v>#N/A</v>
      </c>
      <c r="BL81" t="e">
        <f t="shared" si="146"/>
        <v>#N/A</v>
      </c>
      <c r="BM81" t="e">
        <f t="shared" si="146"/>
        <v>#N/A</v>
      </c>
      <c r="BN81" t="e">
        <f t="shared" si="146"/>
        <v>#N/A</v>
      </c>
      <c r="BO81" t="e">
        <f t="shared" si="146"/>
        <v>#N/A</v>
      </c>
      <c r="BP81" t="e">
        <f t="shared" si="146"/>
        <v>#N/A</v>
      </c>
      <c r="BQ81" t="e">
        <f t="shared" si="146"/>
        <v>#N/A</v>
      </c>
      <c r="BR81" t="e">
        <f t="shared" si="146"/>
        <v>#N/A</v>
      </c>
      <c r="BS81" t="e">
        <f t="shared" si="146"/>
        <v>#N/A</v>
      </c>
      <c r="BT81" t="e">
        <f t="shared" si="146"/>
        <v>#N/A</v>
      </c>
      <c r="BU81" t="e">
        <f t="shared" si="146"/>
        <v>#N/A</v>
      </c>
      <c r="BV81">
        <v>28</v>
      </c>
    </row>
    <row r="82" spans="23:74">
      <c r="W82">
        <f t="shared" ref="W82:W95" si="148">G5*G21</f>
        <v>0.57499999999999996</v>
      </c>
      <c r="X82">
        <f t="shared" si="103"/>
        <v>0.57499999999999996</v>
      </c>
      <c r="Y82">
        <f t="shared" ref="Y82:Y95" si="149">AS21</f>
        <v>0.57261745957706622</v>
      </c>
      <c r="AA82">
        <f t="shared" si="147"/>
        <v>-2.3825404229337321E-3</v>
      </c>
      <c r="AB82">
        <f t="shared" si="99"/>
        <v>-2.3825404229337321E-3</v>
      </c>
      <c r="AC82">
        <v>2</v>
      </c>
      <c r="AN82">
        <v>14</v>
      </c>
      <c r="AO82" t="e">
        <f t="shared" si="145"/>
        <v>#N/A</v>
      </c>
      <c r="AP82" t="e">
        <f t="shared" si="146"/>
        <v>#N/A</v>
      </c>
      <c r="AQ82" t="e">
        <f t="shared" si="146"/>
        <v>#N/A</v>
      </c>
      <c r="AR82" t="e">
        <f t="shared" si="146"/>
        <v>#N/A</v>
      </c>
      <c r="AS82" t="e">
        <f t="shared" si="146"/>
        <v>#N/A</v>
      </c>
      <c r="AT82" t="e">
        <f t="shared" si="146"/>
        <v>#N/A</v>
      </c>
      <c r="AU82" t="e">
        <f t="shared" si="146"/>
        <v>#N/A</v>
      </c>
      <c r="AV82" t="e">
        <f t="shared" si="146"/>
        <v>#N/A</v>
      </c>
      <c r="AW82" t="e">
        <f t="shared" si="146"/>
        <v>#N/A</v>
      </c>
      <c r="AX82" t="e">
        <f t="shared" si="146"/>
        <v>#N/A</v>
      </c>
      <c r="AY82" t="e">
        <f t="shared" si="146"/>
        <v>#N/A</v>
      </c>
      <c r="AZ82" t="e">
        <f t="shared" si="146"/>
        <v>#N/A</v>
      </c>
      <c r="BA82" t="e">
        <f t="shared" si="146"/>
        <v>#N/A</v>
      </c>
      <c r="BB82" t="e">
        <f t="shared" si="146"/>
        <v>#N/A</v>
      </c>
      <c r="BC82" t="e">
        <f t="shared" si="146"/>
        <v>#N/A</v>
      </c>
      <c r="BD82" t="e">
        <f t="shared" si="146"/>
        <v>#N/A</v>
      </c>
      <c r="BE82" t="e">
        <f t="shared" si="146"/>
        <v>#N/A</v>
      </c>
      <c r="BF82" t="e">
        <f t="shared" si="146"/>
        <v>#N/A</v>
      </c>
      <c r="BG82" t="e">
        <f t="shared" si="146"/>
        <v>#N/A</v>
      </c>
      <c r="BH82" t="e">
        <f t="shared" si="146"/>
        <v>#N/A</v>
      </c>
      <c r="BI82" t="e">
        <f t="shared" si="146"/>
        <v>#N/A</v>
      </c>
      <c r="BJ82" t="e">
        <f t="shared" si="146"/>
        <v>#N/A</v>
      </c>
      <c r="BK82" t="e">
        <f t="shared" si="146"/>
        <v>#N/A</v>
      </c>
      <c r="BL82" t="e">
        <f t="shared" si="146"/>
        <v>#N/A</v>
      </c>
      <c r="BM82" t="e">
        <f t="shared" si="146"/>
        <v>#N/A</v>
      </c>
      <c r="BN82" t="e">
        <f t="shared" si="146"/>
        <v>#N/A</v>
      </c>
      <c r="BO82" t="e">
        <f t="shared" si="146"/>
        <v>#N/A</v>
      </c>
      <c r="BP82" t="e">
        <f t="shared" si="146"/>
        <v>#N/A</v>
      </c>
      <c r="BQ82" t="e">
        <f t="shared" si="146"/>
        <v>#N/A</v>
      </c>
      <c r="BR82" t="e">
        <f t="shared" si="146"/>
        <v>#N/A</v>
      </c>
      <c r="BS82" t="e">
        <f t="shared" si="146"/>
        <v>#N/A</v>
      </c>
      <c r="BT82" t="e">
        <f t="shared" si="146"/>
        <v>#N/A</v>
      </c>
      <c r="BU82" t="e">
        <f t="shared" si="146"/>
        <v>#N/A</v>
      </c>
      <c r="BV82">
        <v>29</v>
      </c>
    </row>
    <row r="83" spans="23:74">
      <c r="W83">
        <f t="shared" si="148"/>
        <v>0.68300000000000005</v>
      </c>
      <c r="X83">
        <f t="shared" si="103"/>
        <v>0.68300000000000005</v>
      </c>
      <c r="Y83">
        <f t="shared" si="149"/>
        <v>0.68368468852010422</v>
      </c>
      <c r="AA83">
        <f t="shared" si="147"/>
        <v>6.8468852010417081E-4</v>
      </c>
      <c r="AB83">
        <f t="shared" si="99"/>
        <v>6.8468852010417081E-4</v>
      </c>
      <c r="AC83">
        <v>2</v>
      </c>
      <c r="AN83">
        <v>15</v>
      </c>
      <c r="AO83" t="e">
        <f t="shared" si="145"/>
        <v>#N/A</v>
      </c>
      <c r="AP83" t="e">
        <f t="shared" si="146"/>
        <v>#N/A</v>
      </c>
      <c r="AQ83" t="e">
        <f t="shared" si="146"/>
        <v>#N/A</v>
      </c>
      <c r="AR83" t="e">
        <f t="shared" si="146"/>
        <v>#N/A</v>
      </c>
      <c r="AS83" t="e">
        <f t="shared" si="146"/>
        <v>#N/A</v>
      </c>
      <c r="AT83" t="e">
        <f t="shared" si="146"/>
        <v>#N/A</v>
      </c>
      <c r="AU83" t="e">
        <f t="shared" si="146"/>
        <v>#N/A</v>
      </c>
      <c r="AV83" t="e">
        <f t="shared" si="146"/>
        <v>#N/A</v>
      </c>
      <c r="AW83" t="e">
        <f t="shared" si="146"/>
        <v>#N/A</v>
      </c>
      <c r="AX83" t="e">
        <f t="shared" si="146"/>
        <v>#N/A</v>
      </c>
      <c r="AY83" t="e">
        <f t="shared" si="146"/>
        <v>#N/A</v>
      </c>
      <c r="AZ83" t="e">
        <f t="shared" si="146"/>
        <v>#N/A</v>
      </c>
      <c r="BA83" t="e">
        <f t="shared" si="146"/>
        <v>#N/A</v>
      </c>
      <c r="BB83" t="e">
        <f t="shared" si="146"/>
        <v>#N/A</v>
      </c>
      <c r="BC83" t="e">
        <f t="shared" si="146"/>
        <v>#N/A</v>
      </c>
      <c r="BD83" t="e">
        <f t="shared" si="146"/>
        <v>#N/A</v>
      </c>
      <c r="BE83" t="e">
        <f t="shared" si="146"/>
        <v>#N/A</v>
      </c>
      <c r="BF83" t="e">
        <f t="shared" si="146"/>
        <v>#N/A</v>
      </c>
      <c r="BG83" t="e">
        <f t="shared" si="146"/>
        <v>#N/A</v>
      </c>
      <c r="BH83" t="e">
        <f t="shared" si="146"/>
        <v>#N/A</v>
      </c>
      <c r="BI83" t="e">
        <f t="shared" si="146"/>
        <v>#N/A</v>
      </c>
      <c r="BJ83" t="e">
        <f t="shared" si="146"/>
        <v>#N/A</v>
      </c>
      <c r="BK83" t="e">
        <f t="shared" si="146"/>
        <v>#N/A</v>
      </c>
      <c r="BL83" t="e">
        <f t="shared" si="146"/>
        <v>#N/A</v>
      </c>
      <c r="BM83" t="e">
        <f t="shared" si="146"/>
        <v>#N/A</v>
      </c>
      <c r="BN83" t="e">
        <f t="shared" si="146"/>
        <v>#N/A</v>
      </c>
      <c r="BO83" t="e">
        <f t="shared" si="146"/>
        <v>#N/A</v>
      </c>
      <c r="BP83" t="e">
        <f t="shared" si="146"/>
        <v>#N/A</v>
      </c>
      <c r="BQ83" t="e">
        <f t="shared" si="146"/>
        <v>#N/A</v>
      </c>
      <c r="BR83" t="e">
        <f t="shared" si="146"/>
        <v>#N/A</v>
      </c>
      <c r="BS83" t="e">
        <f t="shared" si="146"/>
        <v>#N/A</v>
      </c>
      <c r="BT83" t="e">
        <f t="shared" si="146"/>
        <v>#N/A</v>
      </c>
      <c r="BU83" t="e">
        <f t="shared" si="146"/>
        <v>#N/A</v>
      </c>
      <c r="BV83">
        <v>30</v>
      </c>
    </row>
    <row r="84" spans="23:74">
      <c r="W84">
        <f t="shared" si="148"/>
        <v>0.84399999999999997</v>
      </c>
      <c r="X84">
        <f t="shared" si="103"/>
        <v>0.84399999999999997</v>
      </c>
      <c r="Y84">
        <f t="shared" si="149"/>
        <v>0.84943762332716155</v>
      </c>
      <c r="AA84">
        <f t="shared" si="147"/>
        <v>5.4376233271615781E-3</v>
      </c>
      <c r="AB84">
        <f t="shared" si="99"/>
        <v>5.4376233271615781E-3</v>
      </c>
      <c r="AC84">
        <v>2</v>
      </c>
    </row>
    <row r="85" spans="23:74">
      <c r="W85" t="e">
        <f t="shared" si="148"/>
        <v>#DIV/0!</v>
      </c>
      <c r="X85" t="e">
        <f t="shared" si="103"/>
        <v>#N/A</v>
      </c>
      <c r="Y85" t="e">
        <f t="shared" si="149"/>
        <v>#N/A</v>
      </c>
      <c r="AA85" t="e">
        <f t="shared" si="147"/>
        <v>#DIV/0!</v>
      </c>
      <c r="AB85" t="str">
        <f t="shared" si="99"/>
        <v/>
      </c>
      <c r="AC85">
        <v>2</v>
      </c>
    </row>
    <row r="86" spans="23:74">
      <c r="W86" t="e">
        <f t="shared" si="148"/>
        <v>#DIV/0!</v>
      </c>
      <c r="X86" t="e">
        <f t="shared" si="103"/>
        <v>#N/A</v>
      </c>
      <c r="Y86" t="e">
        <f t="shared" si="149"/>
        <v>#N/A</v>
      </c>
      <c r="AA86" t="e">
        <f t="shared" si="147"/>
        <v>#DIV/0!</v>
      </c>
      <c r="AB86" t="str">
        <f t="shared" ref="AB86:AB149" si="150">IFERROR(AA86,"")</f>
        <v/>
      </c>
      <c r="AC86">
        <v>2</v>
      </c>
    </row>
    <row r="87" spans="23:74">
      <c r="W87" t="e">
        <f t="shared" si="148"/>
        <v>#DIV/0!</v>
      </c>
      <c r="X87" t="e">
        <f t="shared" si="103"/>
        <v>#N/A</v>
      </c>
      <c r="Y87" t="e">
        <f t="shared" si="149"/>
        <v>#N/A</v>
      </c>
      <c r="AA87" t="e">
        <f t="shared" si="147"/>
        <v>#DIV/0!</v>
      </c>
      <c r="AB87" t="str">
        <f t="shared" si="150"/>
        <v/>
      </c>
      <c r="AC87">
        <v>2</v>
      </c>
    </row>
    <row r="88" spans="23:74">
      <c r="W88" t="e">
        <f t="shared" si="148"/>
        <v>#DIV/0!</v>
      </c>
      <c r="X88" t="e">
        <f t="shared" si="103"/>
        <v>#N/A</v>
      </c>
      <c r="Y88" t="e">
        <f t="shared" si="149"/>
        <v>#N/A</v>
      </c>
      <c r="AA88" t="e">
        <f t="shared" si="147"/>
        <v>#DIV/0!</v>
      </c>
      <c r="AB88" t="str">
        <f t="shared" si="150"/>
        <v/>
      </c>
      <c r="AC88">
        <v>2</v>
      </c>
    </row>
    <row r="89" spans="23:74">
      <c r="W89" t="e">
        <f t="shared" si="148"/>
        <v>#DIV/0!</v>
      </c>
      <c r="X89" t="e">
        <f t="shared" ref="X89:X152" si="151">IFERROR(W89, NA())</f>
        <v>#N/A</v>
      </c>
      <c r="Y89" t="e">
        <f t="shared" si="149"/>
        <v>#N/A</v>
      </c>
      <c r="AA89" t="e">
        <f t="shared" si="147"/>
        <v>#DIV/0!</v>
      </c>
      <c r="AB89" t="str">
        <f t="shared" si="150"/>
        <v/>
      </c>
      <c r="AC89">
        <v>2</v>
      </c>
    </row>
    <row r="90" spans="23:74">
      <c r="W90" t="e">
        <f t="shared" si="148"/>
        <v>#DIV/0!</v>
      </c>
      <c r="X90" t="e">
        <f t="shared" si="151"/>
        <v>#N/A</v>
      </c>
      <c r="Y90" t="e">
        <f t="shared" si="149"/>
        <v>#N/A</v>
      </c>
      <c r="AA90" t="e">
        <f t="shared" si="147"/>
        <v>#DIV/0!</v>
      </c>
      <c r="AB90" t="str">
        <f t="shared" si="150"/>
        <v/>
      </c>
      <c r="AC90">
        <v>2</v>
      </c>
    </row>
    <row r="91" spans="23:74">
      <c r="W91" t="e">
        <f t="shared" si="148"/>
        <v>#DIV/0!</v>
      </c>
      <c r="X91" t="e">
        <f t="shared" si="151"/>
        <v>#N/A</v>
      </c>
      <c r="Y91" t="e">
        <f t="shared" si="149"/>
        <v>#N/A</v>
      </c>
      <c r="AA91" t="e">
        <f t="shared" si="147"/>
        <v>#DIV/0!</v>
      </c>
      <c r="AB91" t="str">
        <f t="shared" si="150"/>
        <v/>
      </c>
      <c r="AC91">
        <v>2</v>
      </c>
    </row>
    <row r="92" spans="23:74">
      <c r="W92" t="e">
        <f t="shared" si="148"/>
        <v>#DIV/0!</v>
      </c>
      <c r="X92" t="e">
        <f t="shared" si="151"/>
        <v>#N/A</v>
      </c>
      <c r="Y92" t="e">
        <f t="shared" si="149"/>
        <v>#N/A</v>
      </c>
      <c r="AA92" t="e">
        <f t="shared" si="147"/>
        <v>#DIV/0!</v>
      </c>
      <c r="AB92" t="str">
        <f t="shared" si="150"/>
        <v/>
      </c>
      <c r="AC92">
        <v>2</v>
      </c>
    </row>
    <row r="93" spans="23:74">
      <c r="W93" t="e">
        <f t="shared" si="148"/>
        <v>#DIV/0!</v>
      </c>
      <c r="X93" t="e">
        <f t="shared" si="151"/>
        <v>#N/A</v>
      </c>
      <c r="Y93" t="e">
        <f t="shared" si="149"/>
        <v>#N/A</v>
      </c>
      <c r="AA93" t="e">
        <f t="shared" si="147"/>
        <v>#DIV/0!</v>
      </c>
      <c r="AB93" t="str">
        <f t="shared" si="150"/>
        <v/>
      </c>
      <c r="AC93">
        <v>2</v>
      </c>
    </row>
    <row r="94" spans="23:74">
      <c r="W94" t="e">
        <f t="shared" si="148"/>
        <v>#DIV/0!</v>
      </c>
      <c r="X94" t="e">
        <f t="shared" si="151"/>
        <v>#N/A</v>
      </c>
      <c r="Y94" t="e">
        <f t="shared" si="149"/>
        <v>#N/A</v>
      </c>
      <c r="AA94" t="e">
        <f t="shared" si="147"/>
        <v>#DIV/0!</v>
      </c>
      <c r="AB94" t="str">
        <f t="shared" si="150"/>
        <v/>
      </c>
      <c r="AC94">
        <v>2</v>
      </c>
    </row>
    <row r="95" spans="23:74">
      <c r="W95" t="e">
        <f t="shared" si="148"/>
        <v>#DIV/0!</v>
      </c>
      <c r="X95" t="e">
        <f t="shared" si="151"/>
        <v>#N/A</v>
      </c>
      <c r="Y95" t="e">
        <f t="shared" si="149"/>
        <v>#N/A</v>
      </c>
      <c r="AA95" t="e">
        <f t="shared" si="147"/>
        <v>#DIV/0!</v>
      </c>
      <c r="AB95" t="str">
        <f t="shared" si="150"/>
        <v/>
      </c>
      <c r="AC95">
        <v>2</v>
      </c>
    </row>
    <row r="96" spans="23:74">
      <c r="W96">
        <f>H4*H20</f>
        <v>0.49299999999999999</v>
      </c>
      <c r="X96">
        <f t="shared" si="151"/>
        <v>0.49299999999999999</v>
      </c>
      <c r="Y96">
        <f>AT20</f>
        <v>0.48717923906668986</v>
      </c>
      <c r="AA96">
        <f t="shared" ref="AA96:AA110" si="152">AC4-H4</f>
        <v>-5.8207609333101318E-3</v>
      </c>
      <c r="AB96">
        <f t="shared" si="150"/>
        <v>-5.8207609333101318E-3</v>
      </c>
      <c r="AC96">
        <v>2</v>
      </c>
    </row>
    <row r="97" spans="23:29">
      <c r="W97">
        <f t="shared" ref="W97:W110" si="153">H5*H21</f>
        <v>0.57099999999999995</v>
      </c>
      <c r="X97">
        <f t="shared" si="151"/>
        <v>0.57099999999999995</v>
      </c>
      <c r="Y97">
        <f t="shared" ref="Y97:Y110" si="154">AT21</f>
        <v>0.5669793794668756</v>
      </c>
      <c r="AA97">
        <f t="shared" si="152"/>
        <v>-4.0206205331243527E-3</v>
      </c>
      <c r="AB97">
        <f t="shared" si="150"/>
        <v>-4.0206205331243527E-3</v>
      </c>
      <c r="AC97">
        <v>2</v>
      </c>
    </row>
    <row r="98" spans="23:29">
      <c r="W98">
        <f t="shared" si="153"/>
        <v>0.67900000000000005</v>
      </c>
      <c r="X98">
        <f t="shared" si="151"/>
        <v>0.67900000000000005</v>
      </c>
      <c r="Y98">
        <f t="shared" si="154"/>
        <v>0.67764446629048203</v>
      </c>
      <c r="AA98">
        <f t="shared" si="152"/>
        <v>-1.3555337095180198E-3</v>
      </c>
      <c r="AB98">
        <f t="shared" si="150"/>
        <v>-1.3555337095180198E-3</v>
      </c>
      <c r="AC98">
        <v>2</v>
      </c>
    </row>
    <row r="99" spans="23:29">
      <c r="W99">
        <f t="shared" si="153"/>
        <v>0.83699999999999997</v>
      </c>
      <c r="X99">
        <f t="shared" si="151"/>
        <v>0.83699999999999997</v>
      </c>
      <c r="Y99">
        <f t="shared" si="154"/>
        <v>0.84321833159568149</v>
      </c>
      <c r="AA99">
        <f t="shared" si="152"/>
        <v>6.2183315956815255E-3</v>
      </c>
      <c r="AB99">
        <f t="shared" si="150"/>
        <v>6.2183315956815255E-3</v>
      </c>
      <c r="AC99">
        <v>2</v>
      </c>
    </row>
    <row r="100" spans="23:29">
      <c r="W100" t="e">
        <f t="shared" si="153"/>
        <v>#DIV/0!</v>
      </c>
      <c r="X100" t="e">
        <f t="shared" si="151"/>
        <v>#N/A</v>
      </c>
      <c r="Y100" t="e">
        <f t="shared" si="154"/>
        <v>#N/A</v>
      </c>
      <c r="AA100" t="e">
        <f t="shared" si="152"/>
        <v>#DIV/0!</v>
      </c>
      <c r="AB100" t="str">
        <f t="shared" si="150"/>
        <v/>
      </c>
      <c r="AC100">
        <v>2</v>
      </c>
    </row>
    <row r="101" spans="23:29">
      <c r="W101" t="e">
        <f t="shared" si="153"/>
        <v>#DIV/0!</v>
      </c>
      <c r="X101" t="e">
        <f t="shared" si="151"/>
        <v>#N/A</v>
      </c>
      <c r="Y101" t="e">
        <f t="shared" si="154"/>
        <v>#N/A</v>
      </c>
      <c r="AA101" t="e">
        <f t="shared" si="152"/>
        <v>#DIV/0!</v>
      </c>
      <c r="AB101" t="str">
        <f t="shared" si="150"/>
        <v/>
      </c>
      <c r="AC101">
        <v>2</v>
      </c>
    </row>
    <row r="102" spans="23:29">
      <c r="W102" t="e">
        <f t="shared" si="153"/>
        <v>#DIV/0!</v>
      </c>
      <c r="X102" t="e">
        <f t="shared" si="151"/>
        <v>#N/A</v>
      </c>
      <c r="Y102" t="e">
        <f t="shared" si="154"/>
        <v>#N/A</v>
      </c>
      <c r="AA102" t="e">
        <f t="shared" si="152"/>
        <v>#DIV/0!</v>
      </c>
      <c r="AB102" t="str">
        <f t="shared" si="150"/>
        <v/>
      </c>
      <c r="AC102">
        <v>2</v>
      </c>
    </row>
    <row r="103" spans="23:29">
      <c r="W103" t="e">
        <f t="shared" si="153"/>
        <v>#DIV/0!</v>
      </c>
      <c r="X103" t="e">
        <f t="shared" si="151"/>
        <v>#N/A</v>
      </c>
      <c r="Y103" t="e">
        <f t="shared" si="154"/>
        <v>#N/A</v>
      </c>
      <c r="AA103" t="e">
        <f t="shared" si="152"/>
        <v>#DIV/0!</v>
      </c>
      <c r="AB103" t="str">
        <f t="shared" si="150"/>
        <v/>
      </c>
      <c r="AC103">
        <v>2</v>
      </c>
    </row>
    <row r="104" spans="23:29">
      <c r="W104" t="e">
        <f t="shared" si="153"/>
        <v>#DIV/0!</v>
      </c>
      <c r="X104" t="e">
        <f t="shared" si="151"/>
        <v>#N/A</v>
      </c>
      <c r="Y104" t="e">
        <f t="shared" si="154"/>
        <v>#N/A</v>
      </c>
      <c r="AA104" t="e">
        <f t="shared" si="152"/>
        <v>#DIV/0!</v>
      </c>
      <c r="AB104" t="str">
        <f t="shared" si="150"/>
        <v/>
      </c>
      <c r="AC104">
        <v>2</v>
      </c>
    </row>
    <row r="105" spans="23:29">
      <c r="W105" t="e">
        <f t="shared" si="153"/>
        <v>#DIV/0!</v>
      </c>
      <c r="X105" t="e">
        <f t="shared" si="151"/>
        <v>#N/A</v>
      </c>
      <c r="Y105" t="e">
        <f t="shared" si="154"/>
        <v>#N/A</v>
      </c>
      <c r="AA105" t="e">
        <f t="shared" si="152"/>
        <v>#DIV/0!</v>
      </c>
      <c r="AB105" t="str">
        <f t="shared" si="150"/>
        <v/>
      </c>
      <c r="AC105">
        <v>2</v>
      </c>
    </row>
    <row r="106" spans="23:29">
      <c r="W106" t="e">
        <f t="shared" si="153"/>
        <v>#DIV/0!</v>
      </c>
      <c r="X106" t="e">
        <f t="shared" si="151"/>
        <v>#N/A</v>
      </c>
      <c r="Y106" t="e">
        <f t="shared" si="154"/>
        <v>#N/A</v>
      </c>
      <c r="AA106" t="e">
        <f t="shared" si="152"/>
        <v>#DIV/0!</v>
      </c>
      <c r="AB106" t="str">
        <f t="shared" si="150"/>
        <v/>
      </c>
      <c r="AC106">
        <v>2</v>
      </c>
    </row>
    <row r="107" spans="23:29">
      <c r="W107" t="e">
        <f t="shared" si="153"/>
        <v>#DIV/0!</v>
      </c>
      <c r="X107" t="e">
        <f t="shared" si="151"/>
        <v>#N/A</v>
      </c>
      <c r="Y107" t="e">
        <f t="shared" si="154"/>
        <v>#N/A</v>
      </c>
      <c r="AA107" t="e">
        <f t="shared" si="152"/>
        <v>#DIV/0!</v>
      </c>
      <c r="AB107" t="str">
        <f t="shared" si="150"/>
        <v/>
      </c>
      <c r="AC107">
        <v>2</v>
      </c>
    </row>
    <row r="108" spans="23:29">
      <c r="W108" t="e">
        <f t="shared" si="153"/>
        <v>#DIV/0!</v>
      </c>
      <c r="X108" t="e">
        <f t="shared" si="151"/>
        <v>#N/A</v>
      </c>
      <c r="Y108" t="e">
        <f t="shared" si="154"/>
        <v>#N/A</v>
      </c>
      <c r="AA108" t="e">
        <f t="shared" si="152"/>
        <v>#DIV/0!</v>
      </c>
      <c r="AB108" t="str">
        <f t="shared" si="150"/>
        <v/>
      </c>
      <c r="AC108">
        <v>2</v>
      </c>
    </row>
    <row r="109" spans="23:29">
      <c r="W109" t="e">
        <f t="shared" si="153"/>
        <v>#DIV/0!</v>
      </c>
      <c r="X109" t="e">
        <f t="shared" si="151"/>
        <v>#N/A</v>
      </c>
      <c r="Y109" t="e">
        <f t="shared" si="154"/>
        <v>#N/A</v>
      </c>
      <c r="AA109" t="e">
        <f t="shared" si="152"/>
        <v>#DIV/0!</v>
      </c>
      <c r="AB109" t="str">
        <f t="shared" si="150"/>
        <v/>
      </c>
      <c r="AC109">
        <v>2</v>
      </c>
    </row>
    <row r="110" spans="23:29">
      <c r="W110" t="e">
        <f t="shared" si="153"/>
        <v>#DIV/0!</v>
      </c>
      <c r="X110" t="e">
        <f t="shared" si="151"/>
        <v>#N/A</v>
      </c>
      <c r="Y110" t="e">
        <f t="shared" si="154"/>
        <v>#N/A</v>
      </c>
      <c r="AA110" t="e">
        <f t="shared" si="152"/>
        <v>#DIV/0!</v>
      </c>
      <c r="AB110" t="str">
        <f t="shared" si="150"/>
        <v/>
      </c>
      <c r="AC110">
        <v>2</v>
      </c>
    </row>
    <row r="111" spans="23:29">
      <c r="W111" t="e">
        <f>I4*I20</f>
        <v>#DIV/0!</v>
      </c>
      <c r="X111" t="e">
        <f t="shared" si="151"/>
        <v>#N/A</v>
      </c>
      <c r="Y111" t="e">
        <f>AU20</f>
        <v>#N/A</v>
      </c>
      <c r="AA111" t="e">
        <f t="shared" ref="AA111:AA125" si="155">AD4-I4</f>
        <v>#DIV/0!</v>
      </c>
      <c r="AB111" t="str">
        <f t="shared" si="150"/>
        <v/>
      </c>
      <c r="AC111">
        <v>2</v>
      </c>
    </row>
    <row r="112" spans="23:29">
      <c r="W112" t="e">
        <f t="shared" ref="W112:W125" si="156">I5*I21</f>
        <v>#DIV/0!</v>
      </c>
      <c r="X112" t="e">
        <f t="shared" si="151"/>
        <v>#N/A</v>
      </c>
      <c r="Y112" t="e">
        <f t="shared" ref="Y112:Y125" si="157">AU21</f>
        <v>#N/A</v>
      </c>
      <c r="AA112" t="e">
        <f t="shared" si="155"/>
        <v>#DIV/0!</v>
      </c>
      <c r="AB112" t="str">
        <f t="shared" si="150"/>
        <v/>
      </c>
      <c r="AC112">
        <v>2</v>
      </c>
    </row>
    <row r="113" spans="23:29">
      <c r="W113" t="e">
        <f t="shared" si="156"/>
        <v>#DIV/0!</v>
      </c>
      <c r="X113" t="e">
        <f t="shared" si="151"/>
        <v>#N/A</v>
      </c>
      <c r="Y113" t="e">
        <f t="shared" si="157"/>
        <v>#N/A</v>
      </c>
      <c r="AA113" t="e">
        <f t="shared" si="155"/>
        <v>#DIV/0!</v>
      </c>
      <c r="AB113" t="str">
        <f t="shared" si="150"/>
        <v/>
      </c>
      <c r="AC113">
        <v>2</v>
      </c>
    </row>
    <row r="114" spans="23:29">
      <c r="W114" t="e">
        <f t="shared" si="156"/>
        <v>#DIV/0!</v>
      </c>
      <c r="X114" t="e">
        <f t="shared" si="151"/>
        <v>#N/A</v>
      </c>
      <c r="Y114" t="e">
        <f t="shared" si="157"/>
        <v>#N/A</v>
      </c>
      <c r="AA114" t="e">
        <f t="shared" si="155"/>
        <v>#DIV/0!</v>
      </c>
      <c r="AB114" t="str">
        <f t="shared" si="150"/>
        <v/>
      </c>
      <c r="AC114">
        <v>2</v>
      </c>
    </row>
    <row r="115" spans="23:29">
      <c r="W115" t="e">
        <f t="shared" si="156"/>
        <v>#DIV/0!</v>
      </c>
      <c r="X115" t="e">
        <f t="shared" si="151"/>
        <v>#N/A</v>
      </c>
      <c r="Y115" t="e">
        <f t="shared" si="157"/>
        <v>#N/A</v>
      </c>
      <c r="AA115" t="e">
        <f t="shared" si="155"/>
        <v>#DIV/0!</v>
      </c>
      <c r="AB115" t="str">
        <f t="shared" si="150"/>
        <v/>
      </c>
      <c r="AC115">
        <v>2</v>
      </c>
    </row>
    <row r="116" spans="23:29">
      <c r="W116" t="e">
        <f t="shared" si="156"/>
        <v>#DIV/0!</v>
      </c>
      <c r="X116" t="e">
        <f t="shared" si="151"/>
        <v>#N/A</v>
      </c>
      <c r="Y116" t="e">
        <f t="shared" si="157"/>
        <v>#N/A</v>
      </c>
      <c r="AA116" t="e">
        <f t="shared" si="155"/>
        <v>#DIV/0!</v>
      </c>
      <c r="AB116" t="str">
        <f t="shared" si="150"/>
        <v/>
      </c>
      <c r="AC116">
        <v>2</v>
      </c>
    </row>
    <row r="117" spans="23:29">
      <c r="W117" t="e">
        <f t="shared" si="156"/>
        <v>#DIV/0!</v>
      </c>
      <c r="X117" t="e">
        <f t="shared" si="151"/>
        <v>#N/A</v>
      </c>
      <c r="Y117" t="e">
        <f t="shared" si="157"/>
        <v>#N/A</v>
      </c>
      <c r="AA117" t="e">
        <f t="shared" si="155"/>
        <v>#DIV/0!</v>
      </c>
      <c r="AB117" t="str">
        <f t="shared" si="150"/>
        <v/>
      </c>
      <c r="AC117">
        <v>2</v>
      </c>
    </row>
    <row r="118" spans="23:29">
      <c r="W118" t="e">
        <f t="shared" si="156"/>
        <v>#DIV/0!</v>
      </c>
      <c r="X118" t="e">
        <f t="shared" si="151"/>
        <v>#N/A</v>
      </c>
      <c r="Y118" t="e">
        <f t="shared" si="157"/>
        <v>#N/A</v>
      </c>
      <c r="AA118" t="e">
        <f t="shared" si="155"/>
        <v>#DIV/0!</v>
      </c>
      <c r="AB118" t="str">
        <f t="shared" si="150"/>
        <v/>
      </c>
      <c r="AC118">
        <v>2</v>
      </c>
    </row>
    <row r="119" spans="23:29">
      <c r="W119" t="e">
        <f t="shared" si="156"/>
        <v>#DIV/0!</v>
      </c>
      <c r="X119" t="e">
        <f t="shared" si="151"/>
        <v>#N/A</v>
      </c>
      <c r="Y119" t="e">
        <f t="shared" si="157"/>
        <v>#N/A</v>
      </c>
      <c r="AA119" t="e">
        <f t="shared" si="155"/>
        <v>#DIV/0!</v>
      </c>
      <c r="AB119" t="str">
        <f t="shared" si="150"/>
        <v/>
      </c>
      <c r="AC119">
        <v>2</v>
      </c>
    </row>
    <row r="120" spans="23:29">
      <c r="W120" t="e">
        <f t="shared" si="156"/>
        <v>#DIV/0!</v>
      </c>
      <c r="X120" t="e">
        <f t="shared" si="151"/>
        <v>#N/A</v>
      </c>
      <c r="Y120" t="e">
        <f t="shared" si="157"/>
        <v>#N/A</v>
      </c>
      <c r="AA120" t="e">
        <f t="shared" si="155"/>
        <v>#DIV/0!</v>
      </c>
      <c r="AB120" t="str">
        <f t="shared" si="150"/>
        <v/>
      </c>
      <c r="AC120">
        <v>2</v>
      </c>
    </row>
    <row r="121" spans="23:29">
      <c r="W121" t="e">
        <f t="shared" si="156"/>
        <v>#DIV/0!</v>
      </c>
      <c r="X121" t="e">
        <f t="shared" si="151"/>
        <v>#N/A</v>
      </c>
      <c r="Y121" t="e">
        <f t="shared" si="157"/>
        <v>#N/A</v>
      </c>
      <c r="AA121" t="e">
        <f t="shared" si="155"/>
        <v>#DIV/0!</v>
      </c>
      <c r="AB121" t="str">
        <f t="shared" si="150"/>
        <v/>
      </c>
      <c r="AC121">
        <v>2</v>
      </c>
    </row>
    <row r="122" spans="23:29">
      <c r="W122" t="e">
        <f t="shared" si="156"/>
        <v>#DIV/0!</v>
      </c>
      <c r="X122" t="e">
        <f t="shared" si="151"/>
        <v>#N/A</v>
      </c>
      <c r="Y122" t="e">
        <f t="shared" si="157"/>
        <v>#N/A</v>
      </c>
      <c r="AA122" t="e">
        <f t="shared" si="155"/>
        <v>#DIV/0!</v>
      </c>
      <c r="AB122" t="str">
        <f t="shared" si="150"/>
        <v/>
      </c>
      <c r="AC122">
        <v>2</v>
      </c>
    </row>
    <row r="123" spans="23:29">
      <c r="W123" t="e">
        <f t="shared" si="156"/>
        <v>#DIV/0!</v>
      </c>
      <c r="X123" t="e">
        <f t="shared" si="151"/>
        <v>#N/A</v>
      </c>
      <c r="Y123" t="e">
        <f t="shared" si="157"/>
        <v>#N/A</v>
      </c>
      <c r="AA123" t="e">
        <f t="shared" si="155"/>
        <v>#DIV/0!</v>
      </c>
      <c r="AB123" t="str">
        <f t="shared" si="150"/>
        <v/>
      </c>
      <c r="AC123">
        <v>2</v>
      </c>
    </row>
    <row r="124" spans="23:29">
      <c r="W124" t="e">
        <f t="shared" si="156"/>
        <v>#DIV/0!</v>
      </c>
      <c r="X124" t="e">
        <f t="shared" si="151"/>
        <v>#N/A</v>
      </c>
      <c r="Y124" t="e">
        <f t="shared" si="157"/>
        <v>#N/A</v>
      </c>
      <c r="AA124" t="e">
        <f t="shared" si="155"/>
        <v>#DIV/0!</v>
      </c>
      <c r="AB124" t="str">
        <f t="shared" si="150"/>
        <v/>
      </c>
      <c r="AC124">
        <v>2</v>
      </c>
    </row>
    <row r="125" spans="23:29">
      <c r="W125" t="e">
        <f t="shared" si="156"/>
        <v>#DIV/0!</v>
      </c>
      <c r="X125" t="e">
        <f t="shared" si="151"/>
        <v>#N/A</v>
      </c>
      <c r="Y125" t="e">
        <f t="shared" si="157"/>
        <v>#N/A</v>
      </c>
      <c r="AA125" t="e">
        <f t="shared" si="155"/>
        <v>#DIV/0!</v>
      </c>
      <c r="AB125" t="str">
        <f t="shared" si="150"/>
        <v/>
      </c>
      <c r="AC125">
        <v>2</v>
      </c>
    </row>
    <row r="126" spans="23:29">
      <c r="W126" t="e">
        <f>J4*J20</f>
        <v>#DIV/0!</v>
      </c>
      <c r="X126" t="e">
        <f t="shared" si="151"/>
        <v>#N/A</v>
      </c>
      <c r="Y126" t="e">
        <f>AV20</f>
        <v>#N/A</v>
      </c>
      <c r="AA126" t="e">
        <f t="shared" ref="AA126:AA140" si="158">AE4-J4</f>
        <v>#DIV/0!</v>
      </c>
      <c r="AB126" t="str">
        <f t="shared" si="150"/>
        <v/>
      </c>
      <c r="AC126">
        <v>2</v>
      </c>
    </row>
    <row r="127" spans="23:29">
      <c r="W127" t="e">
        <f t="shared" ref="W127:W140" si="159">J5*J21</f>
        <v>#DIV/0!</v>
      </c>
      <c r="X127" t="e">
        <f t="shared" si="151"/>
        <v>#N/A</v>
      </c>
      <c r="Y127" t="e">
        <f t="shared" ref="Y127:Y139" si="160">AV21</f>
        <v>#N/A</v>
      </c>
      <c r="AA127" t="e">
        <f t="shared" si="158"/>
        <v>#DIV/0!</v>
      </c>
      <c r="AB127" t="str">
        <f t="shared" si="150"/>
        <v/>
      </c>
      <c r="AC127">
        <v>2</v>
      </c>
    </row>
    <row r="128" spans="23:29">
      <c r="W128" t="e">
        <f t="shared" si="159"/>
        <v>#DIV/0!</v>
      </c>
      <c r="X128" t="e">
        <f t="shared" si="151"/>
        <v>#N/A</v>
      </c>
      <c r="Y128" t="e">
        <f t="shared" si="160"/>
        <v>#N/A</v>
      </c>
      <c r="AA128" t="e">
        <f t="shared" si="158"/>
        <v>#DIV/0!</v>
      </c>
      <c r="AB128" t="str">
        <f t="shared" si="150"/>
        <v/>
      </c>
      <c r="AC128">
        <v>2</v>
      </c>
    </row>
    <row r="129" spans="23:29">
      <c r="W129" t="e">
        <f t="shared" si="159"/>
        <v>#DIV/0!</v>
      </c>
      <c r="X129" t="e">
        <f t="shared" si="151"/>
        <v>#N/A</v>
      </c>
      <c r="Y129" t="e">
        <f t="shared" si="160"/>
        <v>#N/A</v>
      </c>
      <c r="AA129" t="e">
        <f t="shared" si="158"/>
        <v>#DIV/0!</v>
      </c>
      <c r="AB129" t="str">
        <f t="shared" si="150"/>
        <v/>
      </c>
      <c r="AC129">
        <v>2</v>
      </c>
    </row>
    <row r="130" spans="23:29">
      <c r="W130" t="e">
        <f t="shared" si="159"/>
        <v>#DIV/0!</v>
      </c>
      <c r="X130" t="e">
        <f t="shared" si="151"/>
        <v>#N/A</v>
      </c>
      <c r="Y130" t="e">
        <f t="shared" si="160"/>
        <v>#N/A</v>
      </c>
      <c r="AA130" t="e">
        <f t="shared" si="158"/>
        <v>#DIV/0!</v>
      </c>
      <c r="AB130" t="str">
        <f t="shared" si="150"/>
        <v/>
      </c>
      <c r="AC130">
        <v>2</v>
      </c>
    </row>
    <row r="131" spans="23:29">
      <c r="W131" t="e">
        <f t="shared" si="159"/>
        <v>#DIV/0!</v>
      </c>
      <c r="X131" t="e">
        <f t="shared" si="151"/>
        <v>#N/A</v>
      </c>
      <c r="Y131" t="e">
        <f t="shared" si="160"/>
        <v>#N/A</v>
      </c>
      <c r="AA131" t="e">
        <f t="shared" si="158"/>
        <v>#DIV/0!</v>
      </c>
      <c r="AB131" t="str">
        <f t="shared" si="150"/>
        <v/>
      </c>
      <c r="AC131">
        <v>2</v>
      </c>
    </row>
    <row r="132" spans="23:29">
      <c r="W132" t="e">
        <f t="shared" si="159"/>
        <v>#DIV/0!</v>
      </c>
      <c r="X132" t="e">
        <f t="shared" si="151"/>
        <v>#N/A</v>
      </c>
      <c r="Y132" t="e">
        <f t="shared" si="160"/>
        <v>#N/A</v>
      </c>
      <c r="AA132" t="e">
        <f t="shared" si="158"/>
        <v>#DIV/0!</v>
      </c>
      <c r="AB132" t="str">
        <f t="shared" si="150"/>
        <v/>
      </c>
      <c r="AC132">
        <v>2</v>
      </c>
    </row>
    <row r="133" spans="23:29">
      <c r="W133" t="e">
        <f t="shared" si="159"/>
        <v>#DIV/0!</v>
      </c>
      <c r="X133" t="e">
        <f t="shared" si="151"/>
        <v>#N/A</v>
      </c>
      <c r="Y133" t="e">
        <f t="shared" si="160"/>
        <v>#N/A</v>
      </c>
      <c r="AA133" t="e">
        <f t="shared" si="158"/>
        <v>#DIV/0!</v>
      </c>
      <c r="AB133" t="str">
        <f t="shared" si="150"/>
        <v/>
      </c>
      <c r="AC133">
        <v>2</v>
      </c>
    </row>
    <row r="134" spans="23:29">
      <c r="W134" t="e">
        <f t="shared" si="159"/>
        <v>#DIV/0!</v>
      </c>
      <c r="X134" t="e">
        <f t="shared" si="151"/>
        <v>#N/A</v>
      </c>
      <c r="Y134" t="e">
        <f t="shared" si="160"/>
        <v>#N/A</v>
      </c>
      <c r="AA134" t="e">
        <f t="shared" si="158"/>
        <v>#DIV/0!</v>
      </c>
      <c r="AB134" t="str">
        <f t="shared" si="150"/>
        <v/>
      </c>
      <c r="AC134">
        <v>2</v>
      </c>
    </row>
    <row r="135" spans="23:29">
      <c r="W135" t="e">
        <f t="shared" si="159"/>
        <v>#DIV/0!</v>
      </c>
      <c r="X135" t="e">
        <f t="shared" si="151"/>
        <v>#N/A</v>
      </c>
      <c r="Y135" t="e">
        <f t="shared" si="160"/>
        <v>#N/A</v>
      </c>
      <c r="AA135" t="e">
        <f t="shared" si="158"/>
        <v>#DIV/0!</v>
      </c>
      <c r="AB135" t="str">
        <f t="shared" si="150"/>
        <v/>
      </c>
      <c r="AC135">
        <v>2</v>
      </c>
    </row>
    <row r="136" spans="23:29">
      <c r="W136" t="e">
        <f t="shared" si="159"/>
        <v>#DIV/0!</v>
      </c>
      <c r="X136" t="e">
        <f t="shared" si="151"/>
        <v>#N/A</v>
      </c>
      <c r="Y136" t="e">
        <f t="shared" si="160"/>
        <v>#N/A</v>
      </c>
      <c r="AA136" t="e">
        <f t="shared" si="158"/>
        <v>#DIV/0!</v>
      </c>
      <c r="AB136" t="str">
        <f t="shared" si="150"/>
        <v/>
      </c>
      <c r="AC136">
        <v>2</v>
      </c>
    </row>
    <row r="137" spans="23:29">
      <c r="W137" t="e">
        <f t="shared" si="159"/>
        <v>#DIV/0!</v>
      </c>
      <c r="X137" t="e">
        <f t="shared" si="151"/>
        <v>#N/A</v>
      </c>
      <c r="Y137" t="e">
        <f t="shared" si="160"/>
        <v>#N/A</v>
      </c>
      <c r="AA137" t="e">
        <f t="shared" si="158"/>
        <v>#DIV/0!</v>
      </c>
      <c r="AB137" t="str">
        <f t="shared" si="150"/>
        <v/>
      </c>
      <c r="AC137">
        <v>2</v>
      </c>
    </row>
    <row r="138" spans="23:29">
      <c r="W138" t="e">
        <f t="shared" si="159"/>
        <v>#DIV/0!</v>
      </c>
      <c r="X138" t="e">
        <f t="shared" si="151"/>
        <v>#N/A</v>
      </c>
      <c r="Y138" t="e">
        <f t="shared" si="160"/>
        <v>#N/A</v>
      </c>
      <c r="AA138" t="e">
        <f t="shared" si="158"/>
        <v>#DIV/0!</v>
      </c>
      <c r="AB138" t="str">
        <f t="shared" si="150"/>
        <v/>
      </c>
      <c r="AC138">
        <v>2</v>
      </c>
    </row>
    <row r="139" spans="23:29">
      <c r="W139" t="e">
        <f t="shared" si="159"/>
        <v>#DIV/0!</v>
      </c>
      <c r="X139" t="e">
        <f t="shared" si="151"/>
        <v>#N/A</v>
      </c>
      <c r="Y139" t="e">
        <f t="shared" si="160"/>
        <v>#N/A</v>
      </c>
      <c r="AA139" t="e">
        <f t="shared" si="158"/>
        <v>#DIV/0!</v>
      </c>
      <c r="AB139" t="str">
        <f t="shared" si="150"/>
        <v/>
      </c>
      <c r="AC139">
        <v>2</v>
      </c>
    </row>
    <row r="140" spans="23:29">
      <c r="W140" t="e">
        <f t="shared" si="159"/>
        <v>#DIV/0!</v>
      </c>
      <c r="X140" t="e">
        <f t="shared" si="151"/>
        <v>#N/A</v>
      </c>
      <c r="Y140" t="e">
        <f>AV34</f>
        <v>#N/A</v>
      </c>
      <c r="AA140" t="e">
        <f t="shared" si="158"/>
        <v>#DIV/0!</v>
      </c>
      <c r="AB140" t="str">
        <f t="shared" si="150"/>
        <v/>
      </c>
      <c r="AC140">
        <v>2</v>
      </c>
    </row>
    <row r="141" spans="23:29">
      <c r="W141" t="e">
        <f>K4*K20</f>
        <v>#DIV/0!</v>
      </c>
      <c r="X141" t="e">
        <f t="shared" si="151"/>
        <v>#N/A</v>
      </c>
      <c r="Y141" t="e">
        <f>AW20</f>
        <v>#N/A</v>
      </c>
      <c r="AA141" t="e">
        <f t="shared" ref="AA141:AA155" si="161">AF4-K4</f>
        <v>#DIV/0!</v>
      </c>
      <c r="AB141" t="str">
        <f t="shared" si="150"/>
        <v/>
      </c>
      <c r="AC141">
        <v>2</v>
      </c>
    </row>
    <row r="142" spans="23:29">
      <c r="W142" t="e">
        <f t="shared" ref="W142:W155" si="162">K5*K21</f>
        <v>#DIV/0!</v>
      </c>
      <c r="X142" t="e">
        <f t="shared" si="151"/>
        <v>#N/A</v>
      </c>
      <c r="Y142" t="e">
        <f t="shared" ref="Y142:Y155" si="163">AW21</f>
        <v>#N/A</v>
      </c>
      <c r="AA142" t="e">
        <f t="shared" si="161"/>
        <v>#DIV/0!</v>
      </c>
      <c r="AB142" t="str">
        <f t="shared" si="150"/>
        <v/>
      </c>
      <c r="AC142">
        <v>2</v>
      </c>
    </row>
    <row r="143" spans="23:29">
      <c r="W143" t="e">
        <f t="shared" si="162"/>
        <v>#DIV/0!</v>
      </c>
      <c r="X143" t="e">
        <f t="shared" si="151"/>
        <v>#N/A</v>
      </c>
      <c r="Y143" t="e">
        <f t="shared" si="163"/>
        <v>#N/A</v>
      </c>
      <c r="AA143" t="e">
        <f t="shared" si="161"/>
        <v>#DIV/0!</v>
      </c>
      <c r="AB143" t="str">
        <f t="shared" si="150"/>
        <v/>
      </c>
      <c r="AC143">
        <v>2</v>
      </c>
    </row>
    <row r="144" spans="23:29">
      <c r="W144" t="e">
        <f t="shared" si="162"/>
        <v>#DIV/0!</v>
      </c>
      <c r="X144" t="e">
        <f t="shared" si="151"/>
        <v>#N/A</v>
      </c>
      <c r="Y144" t="e">
        <f t="shared" si="163"/>
        <v>#N/A</v>
      </c>
      <c r="AA144" t="e">
        <f t="shared" si="161"/>
        <v>#DIV/0!</v>
      </c>
      <c r="AB144" t="str">
        <f t="shared" si="150"/>
        <v/>
      </c>
      <c r="AC144">
        <v>2</v>
      </c>
    </row>
    <row r="145" spans="23:29">
      <c r="W145" t="e">
        <f t="shared" si="162"/>
        <v>#DIV/0!</v>
      </c>
      <c r="X145" t="e">
        <f t="shared" si="151"/>
        <v>#N/A</v>
      </c>
      <c r="Y145" t="e">
        <f t="shared" si="163"/>
        <v>#N/A</v>
      </c>
      <c r="AA145" t="e">
        <f t="shared" si="161"/>
        <v>#DIV/0!</v>
      </c>
      <c r="AB145" t="str">
        <f t="shared" si="150"/>
        <v/>
      </c>
      <c r="AC145">
        <v>2</v>
      </c>
    </row>
    <row r="146" spans="23:29">
      <c r="W146" t="e">
        <f t="shared" si="162"/>
        <v>#DIV/0!</v>
      </c>
      <c r="X146" t="e">
        <f t="shared" si="151"/>
        <v>#N/A</v>
      </c>
      <c r="Y146" t="e">
        <f t="shared" si="163"/>
        <v>#N/A</v>
      </c>
      <c r="AA146" t="e">
        <f t="shared" si="161"/>
        <v>#DIV/0!</v>
      </c>
      <c r="AB146" t="str">
        <f t="shared" si="150"/>
        <v/>
      </c>
      <c r="AC146">
        <v>2</v>
      </c>
    </row>
    <row r="147" spans="23:29">
      <c r="W147" t="e">
        <f t="shared" si="162"/>
        <v>#DIV/0!</v>
      </c>
      <c r="X147" t="e">
        <f t="shared" si="151"/>
        <v>#N/A</v>
      </c>
      <c r="Y147" t="e">
        <f t="shared" si="163"/>
        <v>#N/A</v>
      </c>
      <c r="AA147" t="e">
        <f t="shared" si="161"/>
        <v>#DIV/0!</v>
      </c>
      <c r="AB147" t="str">
        <f t="shared" si="150"/>
        <v/>
      </c>
      <c r="AC147">
        <v>2</v>
      </c>
    </row>
    <row r="148" spans="23:29">
      <c r="W148" t="e">
        <f t="shared" si="162"/>
        <v>#DIV/0!</v>
      </c>
      <c r="X148" t="e">
        <f t="shared" si="151"/>
        <v>#N/A</v>
      </c>
      <c r="Y148" t="e">
        <f t="shared" si="163"/>
        <v>#N/A</v>
      </c>
      <c r="AA148" t="e">
        <f t="shared" si="161"/>
        <v>#DIV/0!</v>
      </c>
      <c r="AB148" t="str">
        <f t="shared" si="150"/>
        <v/>
      </c>
      <c r="AC148">
        <v>2</v>
      </c>
    </row>
    <row r="149" spans="23:29">
      <c r="W149" t="e">
        <f t="shared" si="162"/>
        <v>#DIV/0!</v>
      </c>
      <c r="X149" t="e">
        <f t="shared" si="151"/>
        <v>#N/A</v>
      </c>
      <c r="Y149" t="e">
        <f t="shared" si="163"/>
        <v>#N/A</v>
      </c>
      <c r="AA149" t="e">
        <f t="shared" si="161"/>
        <v>#DIV/0!</v>
      </c>
      <c r="AB149" t="str">
        <f t="shared" si="150"/>
        <v/>
      </c>
      <c r="AC149">
        <v>2</v>
      </c>
    </row>
    <row r="150" spans="23:29">
      <c r="W150" t="e">
        <f t="shared" si="162"/>
        <v>#DIV/0!</v>
      </c>
      <c r="X150" t="e">
        <f t="shared" si="151"/>
        <v>#N/A</v>
      </c>
      <c r="Y150" t="e">
        <f t="shared" si="163"/>
        <v>#N/A</v>
      </c>
      <c r="AA150" t="e">
        <f t="shared" si="161"/>
        <v>#DIV/0!</v>
      </c>
      <c r="AB150" t="str">
        <f t="shared" ref="AB150:AB213" si="164">IFERROR(AA150,"")</f>
        <v/>
      </c>
      <c r="AC150">
        <v>2</v>
      </c>
    </row>
    <row r="151" spans="23:29">
      <c r="W151" t="e">
        <f t="shared" si="162"/>
        <v>#DIV/0!</v>
      </c>
      <c r="X151" t="e">
        <f t="shared" si="151"/>
        <v>#N/A</v>
      </c>
      <c r="Y151" t="e">
        <f t="shared" si="163"/>
        <v>#N/A</v>
      </c>
      <c r="AA151" t="e">
        <f t="shared" si="161"/>
        <v>#DIV/0!</v>
      </c>
      <c r="AB151" t="str">
        <f t="shared" si="164"/>
        <v/>
      </c>
      <c r="AC151">
        <v>2</v>
      </c>
    </row>
    <row r="152" spans="23:29">
      <c r="W152" t="e">
        <f t="shared" si="162"/>
        <v>#DIV/0!</v>
      </c>
      <c r="X152" t="e">
        <f t="shared" si="151"/>
        <v>#N/A</v>
      </c>
      <c r="Y152" t="e">
        <f t="shared" si="163"/>
        <v>#N/A</v>
      </c>
      <c r="AA152" t="e">
        <f t="shared" si="161"/>
        <v>#DIV/0!</v>
      </c>
      <c r="AB152" t="str">
        <f t="shared" si="164"/>
        <v/>
      </c>
      <c r="AC152">
        <v>2</v>
      </c>
    </row>
    <row r="153" spans="23:29">
      <c r="W153" t="e">
        <f t="shared" si="162"/>
        <v>#DIV/0!</v>
      </c>
      <c r="X153" t="e">
        <f t="shared" ref="X153:X216" si="165">IFERROR(W153, NA())</f>
        <v>#N/A</v>
      </c>
      <c r="Y153" t="e">
        <f t="shared" si="163"/>
        <v>#N/A</v>
      </c>
      <c r="AA153" t="e">
        <f t="shared" si="161"/>
        <v>#DIV/0!</v>
      </c>
      <c r="AB153" t="str">
        <f t="shared" si="164"/>
        <v/>
      </c>
      <c r="AC153">
        <v>2</v>
      </c>
    </row>
    <row r="154" spans="23:29">
      <c r="W154" t="e">
        <f t="shared" si="162"/>
        <v>#DIV/0!</v>
      </c>
      <c r="X154" t="e">
        <f t="shared" si="165"/>
        <v>#N/A</v>
      </c>
      <c r="Y154" t="e">
        <f t="shared" si="163"/>
        <v>#N/A</v>
      </c>
      <c r="AA154" t="e">
        <f t="shared" si="161"/>
        <v>#DIV/0!</v>
      </c>
      <c r="AB154" t="str">
        <f t="shared" si="164"/>
        <v/>
      </c>
      <c r="AC154">
        <v>2</v>
      </c>
    </row>
    <row r="155" spans="23:29">
      <c r="W155" t="e">
        <f t="shared" si="162"/>
        <v>#DIV/0!</v>
      </c>
      <c r="X155" t="e">
        <f t="shared" si="165"/>
        <v>#N/A</v>
      </c>
      <c r="Y155" t="e">
        <f t="shared" si="163"/>
        <v>#N/A</v>
      </c>
      <c r="AA155" t="e">
        <f t="shared" si="161"/>
        <v>#DIV/0!</v>
      </c>
      <c r="AB155" t="str">
        <f t="shared" si="164"/>
        <v/>
      </c>
      <c r="AC155">
        <v>2</v>
      </c>
    </row>
    <row r="156" spans="23:29">
      <c r="W156" t="e">
        <f>L4*L20</f>
        <v>#DIV/0!</v>
      </c>
      <c r="X156" t="e">
        <f t="shared" si="165"/>
        <v>#N/A</v>
      </c>
      <c r="Y156" t="e">
        <f>AX20</f>
        <v>#N/A</v>
      </c>
      <c r="AA156" t="e">
        <f t="shared" ref="AA156:AA170" si="166">AG4-L4</f>
        <v>#DIV/0!</v>
      </c>
      <c r="AB156" t="str">
        <f t="shared" si="164"/>
        <v/>
      </c>
      <c r="AC156">
        <v>2</v>
      </c>
    </row>
    <row r="157" spans="23:29">
      <c r="W157" t="e">
        <f t="shared" ref="W157:W170" si="167">L5*L21</f>
        <v>#DIV/0!</v>
      </c>
      <c r="X157" t="e">
        <f t="shared" si="165"/>
        <v>#N/A</v>
      </c>
      <c r="Y157" t="e">
        <f t="shared" ref="Y157:Y170" si="168">AX21</f>
        <v>#N/A</v>
      </c>
      <c r="AA157" t="e">
        <f t="shared" si="166"/>
        <v>#DIV/0!</v>
      </c>
      <c r="AB157" t="str">
        <f t="shared" si="164"/>
        <v/>
      </c>
      <c r="AC157">
        <v>2</v>
      </c>
    </row>
    <row r="158" spans="23:29">
      <c r="W158" t="e">
        <f t="shared" si="167"/>
        <v>#DIV/0!</v>
      </c>
      <c r="X158" t="e">
        <f t="shared" si="165"/>
        <v>#N/A</v>
      </c>
      <c r="Y158" t="e">
        <f t="shared" si="168"/>
        <v>#N/A</v>
      </c>
      <c r="AA158" t="e">
        <f t="shared" si="166"/>
        <v>#DIV/0!</v>
      </c>
      <c r="AB158" t="str">
        <f t="shared" si="164"/>
        <v/>
      </c>
      <c r="AC158">
        <v>2</v>
      </c>
    </row>
    <row r="159" spans="23:29">
      <c r="W159" t="e">
        <f t="shared" si="167"/>
        <v>#DIV/0!</v>
      </c>
      <c r="X159" t="e">
        <f t="shared" si="165"/>
        <v>#N/A</v>
      </c>
      <c r="Y159" t="e">
        <f t="shared" si="168"/>
        <v>#N/A</v>
      </c>
      <c r="AA159" t="e">
        <f t="shared" si="166"/>
        <v>#DIV/0!</v>
      </c>
      <c r="AB159" t="str">
        <f t="shared" si="164"/>
        <v/>
      </c>
      <c r="AC159">
        <v>2</v>
      </c>
    </row>
    <row r="160" spans="23:29">
      <c r="W160" t="e">
        <f t="shared" si="167"/>
        <v>#DIV/0!</v>
      </c>
      <c r="X160" t="e">
        <f t="shared" si="165"/>
        <v>#N/A</v>
      </c>
      <c r="Y160" t="e">
        <f t="shared" si="168"/>
        <v>#N/A</v>
      </c>
      <c r="AA160" t="e">
        <f t="shared" si="166"/>
        <v>#DIV/0!</v>
      </c>
      <c r="AB160" t="str">
        <f t="shared" si="164"/>
        <v/>
      </c>
      <c r="AC160">
        <v>2</v>
      </c>
    </row>
    <row r="161" spans="23:29">
      <c r="W161" t="e">
        <f t="shared" si="167"/>
        <v>#DIV/0!</v>
      </c>
      <c r="X161" t="e">
        <f t="shared" si="165"/>
        <v>#N/A</v>
      </c>
      <c r="Y161" t="e">
        <f t="shared" si="168"/>
        <v>#N/A</v>
      </c>
      <c r="AA161" t="e">
        <f t="shared" si="166"/>
        <v>#DIV/0!</v>
      </c>
      <c r="AB161" t="str">
        <f t="shared" si="164"/>
        <v/>
      </c>
      <c r="AC161">
        <v>2</v>
      </c>
    </row>
    <row r="162" spans="23:29">
      <c r="W162" t="e">
        <f t="shared" si="167"/>
        <v>#DIV/0!</v>
      </c>
      <c r="X162" t="e">
        <f t="shared" si="165"/>
        <v>#N/A</v>
      </c>
      <c r="Y162" t="e">
        <f t="shared" si="168"/>
        <v>#N/A</v>
      </c>
      <c r="AA162" t="e">
        <f t="shared" si="166"/>
        <v>#DIV/0!</v>
      </c>
      <c r="AB162" t="str">
        <f t="shared" si="164"/>
        <v/>
      </c>
      <c r="AC162">
        <v>2</v>
      </c>
    </row>
    <row r="163" spans="23:29">
      <c r="W163" t="e">
        <f t="shared" si="167"/>
        <v>#DIV/0!</v>
      </c>
      <c r="X163" t="e">
        <f t="shared" si="165"/>
        <v>#N/A</v>
      </c>
      <c r="Y163" t="e">
        <f t="shared" si="168"/>
        <v>#N/A</v>
      </c>
      <c r="AA163" t="e">
        <f t="shared" si="166"/>
        <v>#DIV/0!</v>
      </c>
      <c r="AB163" t="str">
        <f t="shared" si="164"/>
        <v/>
      </c>
      <c r="AC163">
        <v>2</v>
      </c>
    </row>
    <row r="164" spans="23:29">
      <c r="W164" t="e">
        <f t="shared" si="167"/>
        <v>#DIV/0!</v>
      </c>
      <c r="X164" t="e">
        <f t="shared" si="165"/>
        <v>#N/A</v>
      </c>
      <c r="Y164" t="e">
        <f t="shared" si="168"/>
        <v>#N/A</v>
      </c>
      <c r="AA164" t="e">
        <f t="shared" si="166"/>
        <v>#DIV/0!</v>
      </c>
      <c r="AB164" t="str">
        <f t="shared" si="164"/>
        <v/>
      </c>
      <c r="AC164">
        <v>2</v>
      </c>
    </row>
    <row r="165" spans="23:29">
      <c r="W165" t="e">
        <f t="shared" si="167"/>
        <v>#DIV/0!</v>
      </c>
      <c r="X165" t="e">
        <f t="shared" si="165"/>
        <v>#N/A</v>
      </c>
      <c r="Y165" t="e">
        <f t="shared" si="168"/>
        <v>#N/A</v>
      </c>
      <c r="AA165" t="e">
        <f t="shared" si="166"/>
        <v>#DIV/0!</v>
      </c>
      <c r="AB165" t="str">
        <f t="shared" si="164"/>
        <v/>
      </c>
      <c r="AC165">
        <v>2</v>
      </c>
    </row>
    <row r="166" spans="23:29">
      <c r="W166" t="e">
        <f t="shared" si="167"/>
        <v>#DIV/0!</v>
      </c>
      <c r="X166" t="e">
        <f t="shared" si="165"/>
        <v>#N/A</v>
      </c>
      <c r="Y166" t="e">
        <f t="shared" si="168"/>
        <v>#N/A</v>
      </c>
      <c r="AA166" t="e">
        <f t="shared" si="166"/>
        <v>#DIV/0!</v>
      </c>
      <c r="AB166" t="str">
        <f t="shared" si="164"/>
        <v/>
      </c>
      <c r="AC166">
        <v>2</v>
      </c>
    </row>
    <row r="167" spans="23:29">
      <c r="W167" t="e">
        <f t="shared" si="167"/>
        <v>#DIV/0!</v>
      </c>
      <c r="X167" t="e">
        <f t="shared" si="165"/>
        <v>#N/A</v>
      </c>
      <c r="Y167" t="e">
        <f t="shared" si="168"/>
        <v>#N/A</v>
      </c>
      <c r="AA167" t="e">
        <f t="shared" si="166"/>
        <v>#DIV/0!</v>
      </c>
      <c r="AB167" t="str">
        <f t="shared" si="164"/>
        <v/>
      </c>
      <c r="AC167">
        <v>2</v>
      </c>
    </row>
    <row r="168" spans="23:29">
      <c r="W168" t="e">
        <f t="shared" si="167"/>
        <v>#DIV/0!</v>
      </c>
      <c r="X168" t="e">
        <f t="shared" si="165"/>
        <v>#N/A</v>
      </c>
      <c r="Y168" t="e">
        <f t="shared" si="168"/>
        <v>#N/A</v>
      </c>
      <c r="AA168" t="e">
        <f t="shared" si="166"/>
        <v>#DIV/0!</v>
      </c>
      <c r="AB168" t="str">
        <f t="shared" si="164"/>
        <v/>
      </c>
      <c r="AC168">
        <v>2</v>
      </c>
    </row>
    <row r="169" spans="23:29">
      <c r="W169" t="e">
        <f t="shared" si="167"/>
        <v>#DIV/0!</v>
      </c>
      <c r="X169" t="e">
        <f t="shared" si="165"/>
        <v>#N/A</v>
      </c>
      <c r="Y169" t="e">
        <f t="shared" si="168"/>
        <v>#N/A</v>
      </c>
      <c r="AA169" t="e">
        <f t="shared" si="166"/>
        <v>#DIV/0!</v>
      </c>
      <c r="AB169" t="str">
        <f t="shared" si="164"/>
        <v/>
      </c>
      <c r="AC169">
        <v>2</v>
      </c>
    </row>
    <row r="170" spans="23:29">
      <c r="W170" t="e">
        <f t="shared" si="167"/>
        <v>#DIV/0!</v>
      </c>
      <c r="X170" t="e">
        <f t="shared" si="165"/>
        <v>#N/A</v>
      </c>
      <c r="Y170" t="e">
        <f t="shared" si="168"/>
        <v>#N/A</v>
      </c>
      <c r="AA170" t="e">
        <f t="shared" si="166"/>
        <v>#DIV/0!</v>
      </c>
      <c r="AB170" t="str">
        <f t="shared" si="164"/>
        <v/>
      </c>
      <c r="AC170">
        <v>2</v>
      </c>
    </row>
    <row r="171" spans="23:29">
      <c r="W171" t="e">
        <f>M4*M20</f>
        <v>#DIV/0!</v>
      </c>
      <c r="X171" t="e">
        <f t="shared" si="165"/>
        <v>#N/A</v>
      </c>
      <c r="Y171" t="e">
        <f>AY20</f>
        <v>#N/A</v>
      </c>
      <c r="AA171" t="e">
        <f t="shared" ref="AA171:AA185" si="169">AH4-M4</f>
        <v>#DIV/0!</v>
      </c>
      <c r="AB171" t="str">
        <f t="shared" si="164"/>
        <v/>
      </c>
      <c r="AC171">
        <v>2</v>
      </c>
    </row>
    <row r="172" spans="23:29">
      <c r="W172" t="e">
        <f t="shared" ref="W172:W185" si="170">M5*M21</f>
        <v>#DIV/0!</v>
      </c>
      <c r="X172" t="e">
        <f t="shared" si="165"/>
        <v>#N/A</v>
      </c>
      <c r="Y172" t="e">
        <f t="shared" ref="Y172:Y185" si="171">AY21</f>
        <v>#N/A</v>
      </c>
      <c r="AA172" t="e">
        <f t="shared" si="169"/>
        <v>#DIV/0!</v>
      </c>
      <c r="AB172" t="str">
        <f t="shared" si="164"/>
        <v/>
      </c>
      <c r="AC172">
        <v>2</v>
      </c>
    </row>
    <row r="173" spans="23:29">
      <c r="W173" t="e">
        <f t="shared" si="170"/>
        <v>#DIV/0!</v>
      </c>
      <c r="X173" t="e">
        <f t="shared" si="165"/>
        <v>#N/A</v>
      </c>
      <c r="Y173" t="e">
        <f t="shared" si="171"/>
        <v>#N/A</v>
      </c>
      <c r="AA173" t="e">
        <f t="shared" si="169"/>
        <v>#DIV/0!</v>
      </c>
      <c r="AB173" t="str">
        <f t="shared" si="164"/>
        <v/>
      </c>
      <c r="AC173">
        <v>2</v>
      </c>
    </row>
    <row r="174" spans="23:29">
      <c r="W174" t="e">
        <f t="shared" si="170"/>
        <v>#DIV/0!</v>
      </c>
      <c r="X174" t="e">
        <f t="shared" si="165"/>
        <v>#N/A</v>
      </c>
      <c r="Y174" t="e">
        <f t="shared" si="171"/>
        <v>#N/A</v>
      </c>
      <c r="AA174" t="e">
        <f t="shared" si="169"/>
        <v>#DIV/0!</v>
      </c>
      <c r="AB174" t="str">
        <f t="shared" si="164"/>
        <v/>
      </c>
      <c r="AC174">
        <v>2</v>
      </c>
    </row>
    <row r="175" spans="23:29">
      <c r="W175" t="e">
        <f t="shared" si="170"/>
        <v>#DIV/0!</v>
      </c>
      <c r="X175" t="e">
        <f t="shared" si="165"/>
        <v>#N/A</v>
      </c>
      <c r="Y175" t="e">
        <f t="shared" si="171"/>
        <v>#N/A</v>
      </c>
      <c r="AA175" t="e">
        <f t="shared" si="169"/>
        <v>#DIV/0!</v>
      </c>
      <c r="AB175" t="str">
        <f t="shared" si="164"/>
        <v/>
      </c>
      <c r="AC175">
        <v>2</v>
      </c>
    </row>
    <row r="176" spans="23:29">
      <c r="W176" t="e">
        <f t="shared" si="170"/>
        <v>#DIV/0!</v>
      </c>
      <c r="X176" t="e">
        <f t="shared" si="165"/>
        <v>#N/A</v>
      </c>
      <c r="Y176" t="e">
        <f t="shared" si="171"/>
        <v>#N/A</v>
      </c>
      <c r="AA176" t="e">
        <f t="shared" si="169"/>
        <v>#DIV/0!</v>
      </c>
      <c r="AB176" t="str">
        <f t="shared" si="164"/>
        <v/>
      </c>
      <c r="AC176">
        <v>2</v>
      </c>
    </row>
    <row r="177" spans="23:29">
      <c r="W177" t="e">
        <f t="shared" si="170"/>
        <v>#DIV/0!</v>
      </c>
      <c r="X177" t="e">
        <f t="shared" si="165"/>
        <v>#N/A</v>
      </c>
      <c r="Y177" t="e">
        <f t="shared" si="171"/>
        <v>#N/A</v>
      </c>
      <c r="AA177" t="e">
        <f t="shared" si="169"/>
        <v>#DIV/0!</v>
      </c>
      <c r="AB177" t="str">
        <f t="shared" si="164"/>
        <v/>
      </c>
      <c r="AC177">
        <v>2</v>
      </c>
    </row>
    <row r="178" spans="23:29">
      <c r="W178" t="e">
        <f t="shared" si="170"/>
        <v>#DIV/0!</v>
      </c>
      <c r="X178" t="e">
        <f t="shared" si="165"/>
        <v>#N/A</v>
      </c>
      <c r="Y178" t="e">
        <f t="shared" si="171"/>
        <v>#N/A</v>
      </c>
      <c r="AA178" t="e">
        <f t="shared" si="169"/>
        <v>#DIV/0!</v>
      </c>
      <c r="AB178" t="str">
        <f t="shared" si="164"/>
        <v/>
      </c>
      <c r="AC178">
        <v>2</v>
      </c>
    </row>
    <row r="179" spans="23:29">
      <c r="W179" t="e">
        <f t="shared" si="170"/>
        <v>#DIV/0!</v>
      </c>
      <c r="X179" t="e">
        <f t="shared" si="165"/>
        <v>#N/A</v>
      </c>
      <c r="Y179" t="e">
        <f t="shared" si="171"/>
        <v>#N/A</v>
      </c>
      <c r="AA179" t="e">
        <f t="shared" si="169"/>
        <v>#DIV/0!</v>
      </c>
      <c r="AB179" t="str">
        <f t="shared" si="164"/>
        <v/>
      </c>
      <c r="AC179">
        <v>2</v>
      </c>
    </row>
    <row r="180" spans="23:29">
      <c r="W180" t="e">
        <f t="shared" si="170"/>
        <v>#DIV/0!</v>
      </c>
      <c r="X180" t="e">
        <f t="shared" si="165"/>
        <v>#N/A</v>
      </c>
      <c r="Y180" t="e">
        <f t="shared" si="171"/>
        <v>#N/A</v>
      </c>
      <c r="AA180" t="e">
        <f t="shared" si="169"/>
        <v>#DIV/0!</v>
      </c>
      <c r="AB180" t="str">
        <f t="shared" si="164"/>
        <v/>
      </c>
      <c r="AC180">
        <v>2</v>
      </c>
    </row>
    <row r="181" spans="23:29">
      <c r="W181" t="e">
        <f t="shared" si="170"/>
        <v>#DIV/0!</v>
      </c>
      <c r="X181" t="e">
        <f t="shared" si="165"/>
        <v>#N/A</v>
      </c>
      <c r="Y181" t="e">
        <f t="shared" si="171"/>
        <v>#N/A</v>
      </c>
      <c r="AA181" t="e">
        <f t="shared" si="169"/>
        <v>#DIV/0!</v>
      </c>
      <c r="AB181" t="str">
        <f t="shared" si="164"/>
        <v/>
      </c>
      <c r="AC181">
        <v>2</v>
      </c>
    </row>
    <row r="182" spans="23:29">
      <c r="W182" t="e">
        <f t="shared" si="170"/>
        <v>#DIV/0!</v>
      </c>
      <c r="X182" t="e">
        <f t="shared" si="165"/>
        <v>#N/A</v>
      </c>
      <c r="Y182" t="e">
        <f t="shared" si="171"/>
        <v>#N/A</v>
      </c>
      <c r="AA182" t="e">
        <f t="shared" si="169"/>
        <v>#DIV/0!</v>
      </c>
      <c r="AB182" t="str">
        <f t="shared" si="164"/>
        <v/>
      </c>
      <c r="AC182">
        <v>2</v>
      </c>
    </row>
    <row r="183" spans="23:29">
      <c r="W183" t="e">
        <f t="shared" si="170"/>
        <v>#DIV/0!</v>
      </c>
      <c r="X183" t="e">
        <f t="shared" si="165"/>
        <v>#N/A</v>
      </c>
      <c r="Y183" t="e">
        <f t="shared" si="171"/>
        <v>#N/A</v>
      </c>
      <c r="AA183" t="e">
        <f t="shared" si="169"/>
        <v>#DIV/0!</v>
      </c>
      <c r="AB183" t="str">
        <f t="shared" si="164"/>
        <v/>
      </c>
      <c r="AC183">
        <v>2</v>
      </c>
    </row>
    <row r="184" spans="23:29">
      <c r="W184" t="e">
        <f t="shared" si="170"/>
        <v>#DIV/0!</v>
      </c>
      <c r="X184" t="e">
        <f t="shared" si="165"/>
        <v>#N/A</v>
      </c>
      <c r="Y184" t="e">
        <f t="shared" si="171"/>
        <v>#N/A</v>
      </c>
      <c r="AA184" t="e">
        <f t="shared" si="169"/>
        <v>#DIV/0!</v>
      </c>
      <c r="AB184" t="str">
        <f t="shared" si="164"/>
        <v/>
      </c>
      <c r="AC184">
        <v>2</v>
      </c>
    </row>
    <row r="185" spans="23:29">
      <c r="W185" t="e">
        <f t="shared" si="170"/>
        <v>#DIV/0!</v>
      </c>
      <c r="X185" t="e">
        <f t="shared" si="165"/>
        <v>#N/A</v>
      </c>
      <c r="Y185" t="e">
        <f t="shared" si="171"/>
        <v>#N/A</v>
      </c>
      <c r="AA185" t="e">
        <f t="shared" si="169"/>
        <v>#DIV/0!</v>
      </c>
      <c r="AB185" t="str">
        <f t="shared" si="164"/>
        <v/>
      </c>
      <c r="AC185">
        <v>2</v>
      </c>
    </row>
    <row r="186" spans="23:29">
      <c r="W186" t="e">
        <f>N4*N20</f>
        <v>#DIV/0!</v>
      </c>
      <c r="X186" t="e">
        <f t="shared" si="165"/>
        <v>#N/A</v>
      </c>
      <c r="Y186" t="e">
        <f>AZ20</f>
        <v>#N/A</v>
      </c>
      <c r="AA186" t="e">
        <f t="shared" ref="AA186:AA200" si="172">AI4-N4</f>
        <v>#DIV/0!</v>
      </c>
      <c r="AB186" t="str">
        <f t="shared" si="164"/>
        <v/>
      </c>
      <c r="AC186">
        <v>2</v>
      </c>
    </row>
    <row r="187" spans="23:29">
      <c r="W187" t="e">
        <f t="shared" ref="W187:W200" si="173">N5*N21</f>
        <v>#DIV/0!</v>
      </c>
      <c r="X187" t="e">
        <f t="shared" si="165"/>
        <v>#N/A</v>
      </c>
      <c r="Y187" t="e">
        <f t="shared" ref="Y187:Y200" si="174">AZ21</f>
        <v>#N/A</v>
      </c>
      <c r="AA187" t="e">
        <f t="shared" si="172"/>
        <v>#DIV/0!</v>
      </c>
      <c r="AB187" t="str">
        <f t="shared" si="164"/>
        <v/>
      </c>
      <c r="AC187">
        <v>2</v>
      </c>
    </row>
    <row r="188" spans="23:29">
      <c r="W188" t="e">
        <f t="shared" si="173"/>
        <v>#DIV/0!</v>
      </c>
      <c r="X188" t="e">
        <f t="shared" si="165"/>
        <v>#N/A</v>
      </c>
      <c r="Y188" t="e">
        <f t="shared" si="174"/>
        <v>#N/A</v>
      </c>
      <c r="AA188" t="e">
        <f t="shared" si="172"/>
        <v>#DIV/0!</v>
      </c>
      <c r="AB188" t="str">
        <f t="shared" si="164"/>
        <v/>
      </c>
      <c r="AC188">
        <v>2</v>
      </c>
    </row>
    <row r="189" spans="23:29">
      <c r="W189" t="e">
        <f t="shared" si="173"/>
        <v>#DIV/0!</v>
      </c>
      <c r="X189" t="e">
        <f t="shared" si="165"/>
        <v>#N/A</v>
      </c>
      <c r="Y189" t="e">
        <f t="shared" si="174"/>
        <v>#N/A</v>
      </c>
      <c r="AA189" t="e">
        <f t="shared" si="172"/>
        <v>#DIV/0!</v>
      </c>
      <c r="AB189" t="str">
        <f t="shared" si="164"/>
        <v/>
      </c>
      <c r="AC189">
        <v>2</v>
      </c>
    </row>
    <row r="190" spans="23:29">
      <c r="W190" t="e">
        <f t="shared" si="173"/>
        <v>#DIV/0!</v>
      </c>
      <c r="X190" t="e">
        <f t="shared" si="165"/>
        <v>#N/A</v>
      </c>
      <c r="Y190" t="e">
        <f t="shared" si="174"/>
        <v>#N/A</v>
      </c>
      <c r="AA190" t="e">
        <f t="shared" si="172"/>
        <v>#DIV/0!</v>
      </c>
      <c r="AB190" t="str">
        <f t="shared" si="164"/>
        <v/>
      </c>
      <c r="AC190">
        <v>2</v>
      </c>
    </row>
    <row r="191" spans="23:29">
      <c r="W191" t="e">
        <f t="shared" si="173"/>
        <v>#DIV/0!</v>
      </c>
      <c r="X191" t="e">
        <f t="shared" si="165"/>
        <v>#N/A</v>
      </c>
      <c r="Y191" t="e">
        <f t="shared" si="174"/>
        <v>#N/A</v>
      </c>
      <c r="AA191" t="e">
        <f t="shared" si="172"/>
        <v>#DIV/0!</v>
      </c>
      <c r="AB191" t="str">
        <f t="shared" si="164"/>
        <v/>
      </c>
      <c r="AC191">
        <v>2</v>
      </c>
    </row>
    <row r="192" spans="23:29">
      <c r="W192" t="e">
        <f t="shared" si="173"/>
        <v>#DIV/0!</v>
      </c>
      <c r="X192" t="e">
        <f t="shared" si="165"/>
        <v>#N/A</v>
      </c>
      <c r="Y192" t="e">
        <f t="shared" si="174"/>
        <v>#N/A</v>
      </c>
      <c r="AA192" t="e">
        <f t="shared" si="172"/>
        <v>#DIV/0!</v>
      </c>
      <c r="AB192" t="str">
        <f t="shared" si="164"/>
        <v/>
      </c>
      <c r="AC192">
        <v>2</v>
      </c>
    </row>
    <row r="193" spans="23:29">
      <c r="W193" t="e">
        <f t="shared" si="173"/>
        <v>#DIV/0!</v>
      </c>
      <c r="X193" t="e">
        <f t="shared" si="165"/>
        <v>#N/A</v>
      </c>
      <c r="Y193" t="e">
        <f t="shared" si="174"/>
        <v>#N/A</v>
      </c>
      <c r="AA193" t="e">
        <f t="shared" si="172"/>
        <v>#DIV/0!</v>
      </c>
      <c r="AB193" t="str">
        <f t="shared" si="164"/>
        <v/>
      </c>
      <c r="AC193">
        <v>2</v>
      </c>
    </row>
    <row r="194" spans="23:29">
      <c r="W194" t="e">
        <f t="shared" si="173"/>
        <v>#DIV/0!</v>
      </c>
      <c r="X194" t="e">
        <f t="shared" si="165"/>
        <v>#N/A</v>
      </c>
      <c r="Y194" t="e">
        <f t="shared" si="174"/>
        <v>#N/A</v>
      </c>
      <c r="AA194" t="e">
        <f t="shared" si="172"/>
        <v>#DIV/0!</v>
      </c>
      <c r="AB194" t="str">
        <f t="shared" si="164"/>
        <v/>
      </c>
      <c r="AC194">
        <v>2</v>
      </c>
    </row>
    <row r="195" spans="23:29">
      <c r="W195" t="e">
        <f t="shared" si="173"/>
        <v>#DIV/0!</v>
      </c>
      <c r="X195" t="e">
        <f t="shared" si="165"/>
        <v>#N/A</v>
      </c>
      <c r="Y195" t="e">
        <f t="shared" si="174"/>
        <v>#N/A</v>
      </c>
      <c r="AA195" t="e">
        <f t="shared" si="172"/>
        <v>#DIV/0!</v>
      </c>
      <c r="AB195" t="str">
        <f t="shared" si="164"/>
        <v/>
      </c>
      <c r="AC195">
        <v>2</v>
      </c>
    </row>
    <row r="196" spans="23:29">
      <c r="W196" t="e">
        <f t="shared" si="173"/>
        <v>#DIV/0!</v>
      </c>
      <c r="X196" t="e">
        <f t="shared" si="165"/>
        <v>#N/A</v>
      </c>
      <c r="Y196" t="e">
        <f t="shared" si="174"/>
        <v>#N/A</v>
      </c>
      <c r="AA196" t="e">
        <f t="shared" si="172"/>
        <v>#DIV/0!</v>
      </c>
      <c r="AB196" t="str">
        <f t="shared" si="164"/>
        <v/>
      </c>
      <c r="AC196">
        <v>2</v>
      </c>
    </row>
    <row r="197" spans="23:29">
      <c r="W197" t="e">
        <f t="shared" si="173"/>
        <v>#DIV/0!</v>
      </c>
      <c r="X197" t="e">
        <f t="shared" si="165"/>
        <v>#N/A</v>
      </c>
      <c r="Y197" t="e">
        <f t="shared" si="174"/>
        <v>#N/A</v>
      </c>
      <c r="AA197" t="e">
        <f t="shared" si="172"/>
        <v>#DIV/0!</v>
      </c>
      <c r="AB197" t="str">
        <f t="shared" si="164"/>
        <v/>
      </c>
      <c r="AC197">
        <v>2</v>
      </c>
    </row>
    <row r="198" spans="23:29">
      <c r="W198" t="e">
        <f t="shared" si="173"/>
        <v>#DIV/0!</v>
      </c>
      <c r="X198" t="e">
        <f t="shared" si="165"/>
        <v>#N/A</v>
      </c>
      <c r="Y198" t="e">
        <f t="shared" si="174"/>
        <v>#N/A</v>
      </c>
      <c r="AA198" t="e">
        <f t="shared" si="172"/>
        <v>#DIV/0!</v>
      </c>
      <c r="AB198" t="str">
        <f t="shared" si="164"/>
        <v/>
      </c>
      <c r="AC198">
        <v>2</v>
      </c>
    </row>
    <row r="199" spans="23:29">
      <c r="W199" t="e">
        <f t="shared" si="173"/>
        <v>#DIV/0!</v>
      </c>
      <c r="X199" t="e">
        <f t="shared" si="165"/>
        <v>#N/A</v>
      </c>
      <c r="Y199" t="e">
        <f t="shared" si="174"/>
        <v>#N/A</v>
      </c>
      <c r="AA199" t="e">
        <f t="shared" si="172"/>
        <v>#DIV/0!</v>
      </c>
      <c r="AB199" t="str">
        <f t="shared" si="164"/>
        <v/>
      </c>
      <c r="AC199">
        <v>2</v>
      </c>
    </row>
    <row r="200" spans="23:29">
      <c r="W200" t="e">
        <f t="shared" si="173"/>
        <v>#DIV/0!</v>
      </c>
      <c r="X200" t="e">
        <f t="shared" si="165"/>
        <v>#N/A</v>
      </c>
      <c r="Y200" t="e">
        <f t="shared" si="174"/>
        <v>#N/A</v>
      </c>
      <c r="AA200" t="e">
        <f t="shared" si="172"/>
        <v>#DIV/0!</v>
      </c>
      <c r="AB200" t="str">
        <f t="shared" si="164"/>
        <v/>
      </c>
      <c r="AC200">
        <v>2</v>
      </c>
    </row>
    <row r="201" spans="23:29">
      <c r="W201" t="e">
        <f>O4*O20</f>
        <v>#DIV/0!</v>
      </c>
      <c r="X201" t="e">
        <f t="shared" si="165"/>
        <v>#N/A</v>
      </c>
      <c r="Y201" t="e">
        <f>BA20</f>
        <v>#N/A</v>
      </c>
      <c r="AA201" t="e">
        <f t="shared" ref="AA201:AA215" si="175">AJ4-O4</f>
        <v>#DIV/0!</v>
      </c>
      <c r="AB201" t="str">
        <f t="shared" si="164"/>
        <v/>
      </c>
      <c r="AC201">
        <v>2</v>
      </c>
    </row>
    <row r="202" spans="23:29">
      <c r="W202" t="e">
        <f t="shared" ref="W202:W215" si="176">O5*O21</f>
        <v>#DIV/0!</v>
      </c>
      <c r="X202" t="e">
        <f t="shared" si="165"/>
        <v>#N/A</v>
      </c>
      <c r="Y202" t="e">
        <f t="shared" ref="Y202:Y215" si="177">BA21</f>
        <v>#N/A</v>
      </c>
      <c r="AA202" t="e">
        <f t="shared" si="175"/>
        <v>#DIV/0!</v>
      </c>
      <c r="AB202" t="str">
        <f t="shared" si="164"/>
        <v/>
      </c>
      <c r="AC202">
        <v>2</v>
      </c>
    </row>
    <row r="203" spans="23:29">
      <c r="W203" t="e">
        <f t="shared" si="176"/>
        <v>#DIV/0!</v>
      </c>
      <c r="X203" t="e">
        <f t="shared" si="165"/>
        <v>#N/A</v>
      </c>
      <c r="Y203" t="e">
        <f t="shared" si="177"/>
        <v>#N/A</v>
      </c>
      <c r="AA203" t="e">
        <f t="shared" si="175"/>
        <v>#DIV/0!</v>
      </c>
      <c r="AB203" t="str">
        <f t="shared" si="164"/>
        <v/>
      </c>
      <c r="AC203">
        <v>2</v>
      </c>
    </row>
    <row r="204" spans="23:29">
      <c r="W204" t="e">
        <f t="shared" si="176"/>
        <v>#DIV/0!</v>
      </c>
      <c r="X204" t="e">
        <f t="shared" si="165"/>
        <v>#N/A</v>
      </c>
      <c r="Y204" t="e">
        <f t="shared" si="177"/>
        <v>#N/A</v>
      </c>
      <c r="AA204" t="e">
        <f t="shared" si="175"/>
        <v>#DIV/0!</v>
      </c>
      <c r="AB204" t="str">
        <f t="shared" si="164"/>
        <v/>
      </c>
      <c r="AC204">
        <v>2</v>
      </c>
    </row>
    <row r="205" spans="23:29">
      <c r="W205" t="e">
        <f t="shared" si="176"/>
        <v>#DIV/0!</v>
      </c>
      <c r="X205" t="e">
        <f t="shared" si="165"/>
        <v>#N/A</v>
      </c>
      <c r="Y205" t="e">
        <f t="shared" si="177"/>
        <v>#N/A</v>
      </c>
      <c r="AA205" t="e">
        <f t="shared" si="175"/>
        <v>#DIV/0!</v>
      </c>
      <c r="AB205" t="str">
        <f t="shared" si="164"/>
        <v/>
      </c>
      <c r="AC205">
        <v>2</v>
      </c>
    </row>
    <row r="206" spans="23:29">
      <c r="W206" t="e">
        <f t="shared" si="176"/>
        <v>#DIV/0!</v>
      </c>
      <c r="X206" t="e">
        <f t="shared" si="165"/>
        <v>#N/A</v>
      </c>
      <c r="Y206" t="e">
        <f t="shared" si="177"/>
        <v>#N/A</v>
      </c>
      <c r="AA206" t="e">
        <f t="shared" si="175"/>
        <v>#DIV/0!</v>
      </c>
      <c r="AB206" t="str">
        <f t="shared" si="164"/>
        <v/>
      </c>
      <c r="AC206">
        <v>2</v>
      </c>
    </row>
    <row r="207" spans="23:29">
      <c r="W207" t="e">
        <f t="shared" si="176"/>
        <v>#DIV/0!</v>
      </c>
      <c r="X207" t="e">
        <f t="shared" si="165"/>
        <v>#N/A</v>
      </c>
      <c r="Y207" t="e">
        <f t="shared" si="177"/>
        <v>#N/A</v>
      </c>
      <c r="AA207" t="e">
        <f t="shared" si="175"/>
        <v>#DIV/0!</v>
      </c>
      <c r="AB207" t="str">
        <f t="shared" si="164"/>
        <v/>
      </c>
      <c r="AC207">
        <v>2</v>
      </c>
    </row>
    <row r="208" spans="23:29">
      <c r="W208" t="e">
        <f t="shared" si="176"/>
        <v>#DIV/0!</v>
      </c>
      <c r="X208" t="e">
        <f t="shared" si="165"/>
        <v>#N/A</v>
      </c>
      <c r="Y208" t="e">
        <f t="shared" si="177"/>
        <v>#N/A</v>
      </c>
      <c r="AA208" t="e">
        <f t="shared" si="175"/>
        <v>#DIV/0!</v>
      </c>
      <c r="AB208" t="str">
        <f t="shared" si="164"/>
        <v/>
      </c>
      <c r="AC208">
        <v>2</v>
      </c>
    </row>
    <row r="209" spans="23:29">
      <c r="W209" t="e">
        <f t="shared" si="176"/>
        <v>#DIV/0!</v>
      </c>
      <c r="X209" t="e">
        <f t="shared" si="165"/>
        <v>#N/A</v>
      </c>
      <c r="Y209" t="e">
        <f t="shared" si="177"/>
        <v>#N/A</v>
      </c>
      <c r="AA209" t="e">
        <f t="shared" si="175"/>
        <v>#DIV/0!</v>
      </c>
      <c r="AB209" t="str">
        <f t="shared" si="164"/>
        <v/>
      </c>
      <c r="AC209">
        <v>2</v>
      </c>
    </row>
    <row r="210" spans="23:29">
      <c r="W210" t="e">
        <f t="shared" si="176"/>
        <v>#DIV/0!</v>
      </c>
      <c r="X210" t="e">
        <f t="shared" si="165"/>
        <v>#N/A</v>
      </c>
      <c r="Y210" t="e">
        <f t="shared" si="177"/>
        <v>#N/A</v>
      </c>
      <c r="AA210" t="e">
        <f t="shared" si="175"/>
        <v>#DIV/0!</v>
      </c>
      <c r="AB210" t="str">
        <f t="shared" si="164"/>
        <v/>
      </c>
      <c r="AC210">
        <v>2</v>
      </c>
    </row>
    <row r="211" spans="23:29">
      <c r="W211" t="e">
        <f t="shared" si="176"/>
        <v>#DIV/0!</v>
      </c>
      <c r="X211" t="e">
        <f t="shared" si="165"/>
        <v>#N/A</v>
      </c>
      <c r="Y211" t="e">
        <f t="shared" si="177"/>
        <v>#N/A</v>
      </c>
      <c r="AA211" t="e">
        <f t="shared" si="175"/>
        <v>#DIV/0!</v>
      </c>
      <c r="AB211" t="str">
        <f t="shared" si="164"/>
        <v/>
      </c>
      <c r="AC211">
        <v>2</v>
      </c>
    </row>
    <row r="212" spans="23:29">
      <c r="W212" t="e">
        <f t="shared" si="176"/>
        <v>#DIV/0!</v>
      </c>
      <c r="X212" t="e">
        <f t="shared" si="165"/>
        <v>#N/A</v>
      </c>
      <c r="Y212" t="e">
        <f t="shared" si="177"/>
        <v>#N/A</v>
      </c>
      <c r="AA212" t="e">
        <f t="shared" si="175"/>
        <v>#DIV/0!</v>
      </c>
      <c r="AB212" t="str">
        <f t="shared" si="164"/>
        <v/>
      </c>
      <c r="AC212">
        <v>2</v>
      </c>
    </row>
    <row r="213" spans="23:29">
      <c r="W213" t="e">
        <f t="shared" si="176"/>
        <v>#DIV/0!</v>
      </c>
      <c r="X213" t="e">
        <f t="shared" si="165"/>
        <v>#N/A</v>
      </c>
      <c r="Y213" t="e">
        <f t="shared" si="177"/>
        <v>#N/A</v>
      </c>
      <c r="AA213" t="e">
        <f t="shared" si="175"/>
        <v>#DIV/0!</v>
      </c>
      <c r="AB213" t="str">
        <f t="shared" si="164"/>
        <v/>
      </c>
      <c r="AC213">
        <v>2</v>
      </c>
    </row>
    <row r="214" spans="23:29">
      <c r="W214" t="e">
        <f t="shared" si="176"/>
        <v>#DIV/0!</v>
      </c>
      <c r="X214" t="e">
        <f t="shared" si="165"/>
        <v>#N/A</v>
      </c>
      <c r="Y214" t="e">
        <f t="shared" si="177"/>
        <v>#N/A</v>
      </c>
      <c r="AA214" t="e">
        <f t="shared" si="175"/>
        <v>#DIV/0!</v>
      </c>
      <c r="AB214" t="str">
        <f t="shared" ref="AB214:AB260" si="178">IFERROR(AA214,"")</f>
        <v/>
      </c>
      <c r="AC214">
        <v>2</v>
      </c>
    </row>
    <row r="215" spans="23:29">
      <c r="W215" t="e">
        <f t="shared" si="176"/>
        <v>#DIV/0!</v>
      </c>
      <c r="X215" t="e">
        <f t="shared" si="165"/>
        <v>#N/A</v>
      </c>
      <c r="Y215" t="e">
        <f t="shared" si="177"/>
        <v>#N/A</v>
      </c>
      <c r="AA215" t="e">
        <f t="shared" si="175"/>
        <v>#DIV/0!</v>
      </c>
      <c r="AB215" t="str">
        <f t="shared" si="178"/>
        <v/>
      </c>
      <c r="AC215">
        <v>2</v>
      </c>
    </row>
    <row r="216" spans="23:29">
      <c r="W216" t="e">
        <f>P4*P20</f>
        <v>#DIV/0!</v>
      </c>
      <c r="X216" t="e">
        <f t="shared" si="165"/>
        <v>#N/A</v>
      </c>
      <c r="Y216" t="e">
        <f>BB20</f>
        <v>#N/A</v>
      </c>
      <c r="AA216" t="e">
        <f t="shared" ref="AA216:AA230" si="179">AK4-P4</f>
        <v>#DIV/0!</v>
      </c>
      <c r="AB216" t="str">
        <f t="shared" si="178"/>
        <v/>
      </c>
      <c r="AC216">
        <v>2</v>
      </c>
    </row>
    <row r="217" spans="23:29">
      <c r="W217" t="e">
        <f t="shared" ref="W217:W230" si="180">P5*P21</f>
        <v>#DIV/0!</v>
      </c>
      <c r="X217" t="e">
        <f t="shared" ref="X217:X260" si="181">IFERROR(W217, NA())</f>
        <v>#N/A</v>
      </c>
      <c r="Y217" t="e">
        <f t="shared" ref="Y217:Y230" si="182">BB21</f>
        <v>#N/A</v>
      </c>
      <c r="AA217" t="e">
        <f t="shared" si="179"/>
        <v>#DIV/0!</v>
      </c>
      <c r="AB217" t="str">
        <f t="shared" si="178"/>
        <v/>
      </c>
      <c r="AC217">
        <v>2</v>
      </c>
    </row>
    <row r="218" spans="23:29">
      <c r="W218" t="e">
        <f t="shared" si="180"/>
        <v>#DIV/0!</v>
      </c>
      <c r="X218" t="e">
        <f t="shared" si="181"/>
        <v>#N/A</v>
      </c>
      <c r="Y218" t="e">
        <f t="shared" si="182"/>
        <v>#N/A</v>
      </c>
      <c r="AA218" t="e">
        <f t="shared" si="179"/>
        <v>#DIV/0!</v>
      </c>
      <c r="AB218" t="str">
        <f t="shared" si="178"/>
        <v/>
      </c>
      <c r="AC218">
        <v>2</v>
      </c>
    </row>
    <row r="219" spans="23:29">
      <c r="W219" t="e">
        <f t="shared" si="180"/>
        <v>#DIV/0!</v>
      </c>
      <c r="X219" t="e">
        <f t="shared" si="181"/>
        <v>#N/A</v>
      </c>
      <c r="Y219" t="e">
        <f t="shared" si="182"/>
        <v>#N/A</v>
      </c>
      <c r="AA219" t="e">
        <f t="shared" si="179"/>
        <v>#DIV/0!</v>
      </c>
      <c r="AB219" t="str">
        <f t="shared" si="178"/>
        <v/>
      </c>
      <c r="AC219">
        <v>2</v>
      </c>
    </row>
    <row r="220" spans="23:29">
      <c r="W220" t="e">
        <f t="shared" si="180"/>
        <v>#DIV/0!</v>
      </c>
      <c r="X220" t="e">
        <f t="shared" si="181"/>
        <v>#N/A</v>
      </c>
      <c r="Y220" t="e">
        <f t="shared" si="182"/>
        <v>#N/A</v>
      </c>
      <c r="AA220" t="e">
        <f t="shared" si="179"/>
        <v>#DIV/0!</v>
      </c>
      <c r="AB220" t="str">
        <f t="shared" si="178"/>
        <v/>
      </c>
      <c r="AC220">
        <v>2</v>
      </c>
    </row>
    <row r="221" spans="23:29">
      <c r="W221" t="e">
        <f t="shared" si="180"/>
        <v>#DIV/0!</v>
      </c>
      <c r="X221" t="e">
        <f t="shared" si="181"/>
        <v>#N/A</v>
      </c>
      <c r="Y221" t="e">
        <f t="shared" si="182"/>
        <v>#N/A</v>
      </c>
      <c r="AA221" t="e">
        <f t="shared" si="179"/>
        <v>#DIV/0!</v>
      </c>
      <c r="AB221" t="str">
        <f t="shared" si="178"/>
        <v/>
      </c>
      <c r="AC221">
        <v>2</v>
      </c>
    </row>
    <row r="222" spans="23:29">
      <c r="W222" t="e">
        <f t="shared" si="180"/>
        <v>#DIV/0!</v>
      </c>
      <c r="X222" t="e">
        <f t="shared" si="181"/>
        <v>#N/A</v>
      </c>
      <c r="Y222" t="e">
        <f t="shared" si="182"/>
        <v>#N/A</v>
      </c>
      <c r="AA222" t="e">
        <f t="shared" si="179"/>
        <v>#DIV/0!</v>
      </c>
      <c r="AB222" t="str">
        <f t="shared" si="178"/>
        <v/>
      </c>
      <c r="AC222">
        <v>2</v>
      </c>
    </row>
    <row r="223" spans="23:29">
      <c r="W223" t="e">
        <f t="shared" si="180"/>
        <v>#DIV/0!</v>
      </c>
      <c r="X223" t="e">
        <f t="shared" si="181"/>
        <v>#N/A</v>
      </c>
      <c r="Y223" t="e">
        <f t="shared" si="182"/>
        <v>#N/A</v>
      </c>
      <c r="AA223" t="e">
        <f t="shared" si="179"/>
        <v>#DIV/0!</v>
      </c>
      <c r="AB223" t="str">
        <f t="shared" si="178"/>
        <v/>
      </c>
      <c r="AC223">
        <v>2</v>
      </c>
    </row>
    <row r="224" spans="23:29">
      <c r="W224" t="e">
        <f t="shared" si="180"/>
        <v>#DIV/0!</v>
      </c>
      <c r="X224" t="e">
        <f t="shared" si="181"/>
        <v>#N/A</v>
      </c>
      <c r="Y224" t="e">
        <f t="shared" si="182"/>
        <v>#N/A</v>
      </c>
      <c r="AA224" t="e">
        <f t="shared" si="179"/>
        <v>#DIV/0!</v>
      </c>
      <c r="AB224" t="str">
        <f t="shared" si="178"/>
        <v/>
      </c>
      <c r="AC224">
        <v>2</v>
      </c>
    </row>
    <row r="225" spans="23:29">
      <c r="W225" t="e">
        <f t="shared" si="180"/>
        <v>#DIV/0!</v>
      </c>
      <c r="X225" t="e">
        <f t="shared" si="181"/>
        <v>#N/A</v>
      </c>
      <c r="Y225" t="e">
        <f t="shared" si="182"/>
        <v>#N/A</v>
      </c>
      <c r="AA225" t="e">
        <f t="shared" si="179"/>
        <v>#DIV/0!</v>
      </c>
      <c r="AB225" t="str">
        <f t="shared" si="178"/>
        <v/>
      </c>
      <c r="AC225">
        <v>2</v>
      </c>
    </row>
    <row r="226" spans="23:29">
      <c r="W226" t="e">
        <f t="shared" si="180"/>
        <v>#DIV/0!</v>
      </c>
      <c r="X226" t="e">
        <f t="shared" si="181"/>
        <v>#N/A</v>
      </c>
      <c r="Y226" t="e">
        <f t="shared" si="182"/>
        <v>#N/A</v>
      </c>
      <c r="AA226" t="e">
        <f t="shared" si="179"/>
        <v>#DIV/0!</v>
      </c>
      <c r="AB226" t="str">
        <f t="shared" si="178"/>
        <v/>
      </c>
      <c r="AC226">
        <v>2</v>
      </c>
    </row>
    <row r="227" spans="23:29">
      <c r="W227" t="e">
        <f t="shared" si="180"/>
        <v>#DIV/0!</v>
      </c>
      <c r="X227" t="e">
        <f t="shared" si="181"/>
        <v>#N/A</v>
      </c>
      <c r="Y227" t="e">
        <f t="shared" si="182"/>
        <v>#N/A</v>
      </c>
      <c r="AA227" t="e">
        <f t="shared" si="179"/>
        <v>#DIV/0!</v>
      </c>
      <c r="AB227" t="str">
        <f t="shared" si="178"/>
        <v/>
      </c>
      <c r="AC227">
        <v>2</v>
      </c>
    </row>
    <row r="228" spans="23:29">
      <c r="W228" t="e">
        <f t="shared" si="180"/>
        <v>#DIV/0!</v>
      </c>
      <c r="X228" t="e">
        <f t="shared" si="181"/>
        <v>#N/A</v>
      </c>
      <c r="Y228" t="e">
        <f t="shared" si="182"/>
        <v>#N/A</v>
      </c>
      <c r="AA228" t="e">
        <f t="shared" si="179"/>
        <v>#DIV/0!</v>
      </c>
      <c r="AB228" t="str">
        <f t="shared" si="178"/>
        <v/>
      </c>
      <c r="AC228">
        <v>2</v>
      </c>
    </row>
    <row r="229" spans="23:29">
      <c r="W229" t="e">
        <f t="shared" si="180"/>
        <v>#DIV/0!</v>
      </c>
      <c r="X229" t="e">
        <f t="shared" si="181"/>
        <v>#N/A</v>
      </c>
      <c r="Y229" t="e">
        <f>BB33</f>
        <v>#N/A</v>
      </c>
      <c r="AA229" t="e">
        <f t="shared" si="179"/>
        <v>#DIV/0!</v>
      </c>
      <c r="AB229" t="str">
        <f t="shared" si="178"/>
        <v/>
      </c>
      <c r="AC229">
        <v>2</v>
      </c>
    </row>
    <row r="230" spans="23:29">
      <c r="W230" t="e">
        <f t="shared" si="180"/>
        <v>#DIV/0!</v>
      </c>
      <c r="X230" t="e">
        <f t="shared" si="181"/>
        <v>#N/A</v>
      </c>
      <c r="Y230" t="e">
        <f t="shared" si="182"/>
        <v>#N/A</v>
      </c>
      <c r="AA230" t="e">
        <f t="shared" si="179"/>
        <v>#DIV/0!</v>
      </c>
      <c r="AB230" t="str">
        <f t="shared" si="178"/>
        <v/>
      </c>
      <c r="AC230">
        <v>2</v>
      </c>
    </row>
    <row r="231" spans="23:29">
      <c r="W231" t="e">
        <f>Q4*Q20</f>
        <v>#DIV/0!</v>
      </c>
      <c r="X231" t="e">
        <f t="shared" si="181"/>
        <v>#N/A</v>
      </c>
      <c r="Y231" t="e">
        <f>BC20</f>
        <v>#N/A</v>
      </c>
      <c r="AA231" t="e">
        <f t="shared" ref="AA231:AA245" si="183">AL4-Q4</f>
        <v>#DIV/0!</v>
      </c>
      <c r="AB231" t="str">
        <f t="shared" si="178"/>
        <v/>
      </c>
      <c r="AC231">
        <v>2</v>
      </c>
    </row>
    <row r="232" spans="23:29">
      <c r="W232" t="e">
        <f t="shared" ref="W232:W245" si="184">Q5*Q21</f>
        <v>#DIV/0!</v>
      </c>
      <c r="X232" t="e">
        <f t="shared" si="181"/>
        <v>#N/A</v>
      </c>
      <c r="Y232" t="e">
        <f t="shared" ref="Y232:Y245" si="185">BC21</f>
        <v>#N/A</v>
      </c>
      <c r="AA232" t="e">
        <f t="shared" si="183"/>
        <v>#DIV/0!</v>
      </c>
      <c r="AB232" t="str">
        <f t="shared" si="178"/>
        <v/>
      </c>
      <c r="AC232">
        <v>2</v>
      </c>
    </row>
    <row r="233" spans="23:29">
      <c r="W233" t="e">
        <f t="shared" si="184"/>
        <v>#DIV/0!</v>
      </c>
      <c r="X233" t="e">
        <f t="shared" si="181"/>
        <v>#N/A</v>
      </c>
      <c r="Y233" t="e">
        <f t="shared" si="185"/>
        <v>#N/A</v>
      </c>
      <c r="AA233" t="e">
        <f t="shared" si="183"/>
        <v>#DIV/0!</v>
      </c>
      <c r="AB233" t="str">
        <f t="shared" si="178"/>
        <v/>
      </c>
      <c r="AC233">
        <v>2</v>
      </c>
    </row>
    <row r="234" spans="23:29">
      <c r="W234" t="e">
        <f t="shared" si="184"/>
        <v>#DIV/0!</v>
      </c>
      <c r="X234" t="e">
        <f t="shared" si="181"/>
        <v>#N/A</v>
      </c>
      <c r="Y234" t="e">
        <f t="shared" si="185"/>
        <v>#N/A</v>
      </c>
      <c r="AA234" t="e">
        <f t="shared" si="183"/>
        <v>#DIV/0!</v>
      </c>
      <c r="AB234" t="str">
        <f t="shared" si="178"/>
        <v/>
      </c>
      <c r="AC234">
        <v>2</v>
      </c>
    </row>
    <row r="235" spans="23:29">
      <c r="W235" t="e">
        <f t="shared" si="184"/>
        <v>#DIV/0!</v>
      </c>
      <c r="X235" t="e">
        <f t="shared" si="181"/>
        <v>#N/A</v>
      </c>
      <c r="Y235" t="e">
        <f t="shared" si="185"/>
        <v>#N/A</v>
      </c>
      <c r="AA235" t="e">
        <f t="shared" si="183"/>
        <v>#DIV/0!</v>
      </c>
      <c r="AB235" t="str">
        <f t="shared" si="178"/>
        <v/>
      </c>
      <c r="AC235">
        <v>2</v>
      </c>
    </row>
    <row r="236" spans="23:29">
      <c r="W236" t="e">
        <f t="shared" si="184"/>
        <v>#DIV/0!</v>
      </c>
      <c r="X236" t="e">
        <f t="shared" si="181"/>
        <v>#N/A</v>
      </c>
      <c r="Y236" t="e">
        <f t="shared" si="185"/>
        <v>#N/A</v>
      </c>
      <c r="AA236" t="e">
        <f t="shared" si="183"/>
        <v>#DIV/0!</v>
      </c>
      <c r="AB236" t="str">
        <f t="shared" si="178"/>
        <v/>
      </c>
      <c r="AC236">
        <v>2</v>
      </c>
    </row>
    <row r="237" spans="23:29">
      <c r="W237" t="e">
        <f t="shared" si="184"/>
        <v>#DIV/0!</v>
      </c>
      <c r="X237" t="e">
        <f t="shared" si="181"/>
        <v>#N/A</v>
      </c>
      <c r="Y237" t="e">
        <f t="shared" si="185"/>
        <v>#N/A</v>
      </c>
      <c r="AA237" t="e">
        <f t="shared" si="183"/>
        <v>#DIV/0!</v>
      </c>
      <c r="AB237" t="str">
        <f t="shared" si="178"/>
        <v/>
      </c>
      <c r="AC237">
        <v>2</v>
      </c>
    </row>
    <row r="238" spans="23:29">
      <c r="W238" t="e">
        <f t="shared" si="184"/>
        <v>#DIV/0!</v>
      </c>
      <c r="X238" t="e">
        <f t="shared" si="181"/>
        <v>#N/A</v>
      </c>
      <c r="Y238" t="e">
        <f t="shared" si="185"/>
        <v>#N/A</v>
      </c>
      <c r="AA238" t="e">
        <f t="shared" si="183"/>
        <v>#DIV/0!</v>
      </c>
      <c r="AB238" t="str">
        <f t="shared" si="178"/>
        <v/>
      </c>
      <c r="AC238">
        <v>2</v>
      </c>
    </row>
    <row r="239" spans="23:29">
      <c r="W239" t="e">
        <f t="shared" si="184"/>
        <v>#DIV/0!</v>
      </c>
      <c r="X239" t="e">
        <f t="shared" si="181"/>
        <v>#N/A</v>
      </c>
      <c r="Y239" t="e">
        <f t="shared" si="185"/>
        <v>#N/A</v>
      </c>
      <c r="AA239" t="e">
        <f t="shared" si="183"/>
        <v>#DIV/0!</v>
      </c>
      <c r="AB239" t="str">
        <f t="shared" si="178"/>
        <v/>
      </c>
      <c r="AC239">
        <v>2</v>
      </c>
    </row>
    <row r="240" spans="23:29">
      <c r="W240" t="e">
        <f t="shared" si="184"/>
        <v>#DIV/0!</v>
      </c>
      <c r="X240" t="e">
        <f t="shared" si="181"/>
        <v>#N/A</v>
      </c>
      <c r="Y240" t="e">
        <f t="shared" si="185"/>
        <v>#N/A</v>
      </c>
      <c r="AA240" t="e">
        <f t="shared" si="183"/>
        <v>#DIV/0!</v>
      </c>
      <c r="AB240" t="str">
        <f t="shared" si="178"/>
        <v/>
      </c>
      <c r="AC240">
        <v>2</v>
      </c>
    </row>
    <row r="241" spans="23:29">
      <c r="W241" t="e">
        <f t="shared" si="184"/>
        <v>#DIV/0!</v>
      </c>
      <c r="X241" t="e">
        <f t="shared" si="181"/>
        <v>#N/A</v>
      </c>
      <c r="Y241" t="e">
        <f t="shared" si="185"/>
        <v>#N/A</v>
      </c>
      <c r="AA241" t="e">
        <f t="shared" si="183"/>
        <v>#DIV/0!</v>
      </c>
      <c r="AB241" t="str">
        <f t="shared" si="178"/>
        <v/>
      </c>
      <c r="AC241">
        <v>2</v>
      </c>
    </row>
    <row r="242" spans="23:29">
      <c r="W242" t="e">
        <f t="shared" si="184"/>
        <v>#DIV/0!</v>
      </c>
      <c r="X242" t="e">
        <f t="shared" si="181"/>
        <v>#N/A</v>
      </c>
      <c r="Y242" t="e">
        <f t="shared" si="185"/>
        <v>#N/A</v>
      </c>
      <c r="AA242" t="e">
        <f t="shared" si="183"/>
        <v>#DIV/0!</v>
      </c>
      <c r="AB242" t="str">
        <f t="shared" si="178"/>
        <v/>
      </c>
      <c r="AC242">
        <v>2</v>
      </c>
    </row>
    <row r="243" spans="23:29">
      <c r="W243" t="e">
        <f t="shared" si="184"/>
        <v>#DIV/0!</v>
      </c>
      <c r="X243" t="e">
        <f t="shared" si="181"/>
        <v>#N/A</v>
      </c>
      <c r="Y243" t="e">
        <f t="shared" si="185"/>
        <v>#N/A</v>
      </c>
      <c r="AA243" t="e">
        <f t="shared" si="183"/>
        <v>#DIV/0!</v>
      </c>
      <c r="AB243" t="str">
        <f t="shared" si="178"/>
        <v/>
      </c>
      <c r="AC243">
        <v>2</v>
      </c>
    </row>
    <row r="244" spans="23:29">
      <c r="W244" t="e">
        <f t="shared" si="184"/>
        <v>#DIV/0!</v>
      </c>
      <c r="X244" t="e">
        <f t="shared" si="181"/>
        <v>#N/A</v>
      </c>
      <c r="Y244" t="e">
        <f t="shared" si="185"/>
        <v>#N/A</v>
      </c>
      <c r="AA244" t="e">
        <f t="shared" si="183"/>
        <v>#DIV/0!</v>
      </c>
      <c r="AB244" t="str">
        <f t="shared" si="178"/>
        <v/>
      </c>
      <c r="AC244">
        <v>2</v>
      </c>
    </row>
    <row r="245" spans="23:29">
      <c r="W245" t="e">
        <f t="shared" si="184"/>
        <v>#DIV/0!</v>
      </c>
      <c r="X245" t="e">
        <f t="shared" si="181"/>
        <v>#N/A</v>
      </c>
      <c r="Y245" t="e">
        <f t="shared" si="185"/>
        <v>#N/A</v>
      </c>
      <c r="AA245" t="e">
        <f t="shared" si="183"/>
        <v>#DIV/0!</v>
      </c>
      <c r="AB245" t="str">
        <f t="shared" si="178"/>
        <v/>
      </c>
      <c r="AC245">
        <v>2</v>
      </c>
    </row>
    <row r="246" spans="23:29">
      <c r="W246" t="e">
        <f>R4*R20</f>
        <v>#DIV/0!</v>
      </c>
      <c r="X246" t="e">
        <f t="shared" si="181"/>
        <v>#N/A</v>
      </c>
      <c r="Y246" t="e">
        <f>BD20</f>
        <v>#N/A</v>
      </c>
      <c r="AA246" t="e">
        <f t="shared" ref="AA246:AA260" si="186">AM4-R4</f>
        <v>#DIV/0!</v>
      </c>
      <c r="AB246" t="str">
        <f t="shared" si="178"/>
        <v/>
      </c>
      <c r="AC246">
        <v>2</v>
      </c>
    </row>
    <row r="247" spans="23:29">
      <c r="W247" t="e">
        <f t="shared" ref="W247:W260" si="187">R5*R21</f>
        <v>#DIV/0!</v>
      </c>
      <c r="X247" t="e">
        <f t="shared" si="181"/>
        <v>#N/A</v>
      </c>
      <c r="Y247" t="e">
        <f t="shared" ref="Y247:Y260" si="188">BD21</f>
        <v>#N/A</v>
      </c>
      <c r="AA247" t="e">
        <f t="shared" si="186"/>
        <v>#DIV/0!</v>
      </c>
      <c r="AB247" t="str">
        <f t="shared" si="178"/>
        <v/>
      </c>
      <c r="AC247">
        <v>2</v>
      </c>
    </row>
    <row r="248" spans="23:29">
      <c r="W248" t="e">
        <f t="shared" si="187"/>
        <v>#DIV/0!</v>
      </c>
      <c r="X248" t="e">
        <f t="shared" si="181"/>
        <v>#N/A</v>
      </c>
      <c r="Y248" t="e">
        <f t="shared" si="188"/>
        <v>#N/A</v>
      </c>
      <c r="AA248" t="e">
        <f t="shared" si="186"/>
        <v>#DIV/0!</v>
      </c>
      <c r="AB248" t="str">
        <f t="shared" si="178"/>
        <v/>
      </c>
      <c r="AC248">
        <v>2</v>
      </c>
    </row>
    <row r="249" spans="23:29">
      <c r="W249" t="e">
        <f t="shared" si="187"/>
        <v>#DIV/0!</v>
      </c>
      <c r="X249" t="e">
        <f t="shared" si="181"/>
        <v>#N/A</v>
      </c>
      <c r="Y249" t="e">
        <f t="shared" si="188"/>
        <v>#N/A</v>
      </c>
      <c r="AA249" t="e">
        <f t="shared" si="186"/>
        <v>#DIV/0!</v>
      </c>
      <c r="AB249" t="str">
        <f t="shared" si="178"/>
        <v/>
      </c>
      <c r="AC249">
        <v>2</v>
      </c>
    </row>
    <row r="250" spans="23:29">
      <c r="W250" t="e">
        <f t="shared" si="187"/>
        <v>#DIV/0!</v>
      </c>
      <c r="X250" t="e">
        <f t="shared" si="181"/>
        <v>#N/A</v>
      </c>
      <c r="Y250" t="e">
        <f t="shared" si="188"/>
        <v>#N/A</v>
      </c>
      <c r="AA250" t="e">
        <f t="shared" si="186"/>
        <v>#DIV/0!</v>
      </c>
      <c r="AB250" t="str">
        <f t="shared" si="178"/>
        <v/>
      </c>
      <c r="AC250">
        <v>2</v>
      </c>
    </row>
    <row r="251" spans="23:29">
      <c r="W251" t="e">
        <f t="shared" si="187"/>
        <v>#DIV/0!</v>
      </c>
      <c r="X251" t="e">
        <f t="shared" si="181"/>
        <v>#N/A</v>
      </c>
      <c r="Y251" t="e">
        <f t="shared" si="188"/>
        <v>#N/A</v>
      </c>
      <c r="AA251" t="e">
        <f t="shared" si="186"/>
        <v>#DIV/0!</v>
      </c>
      <c r="AB251" t="str">
        <f t="shared" si="178"/>
        <v/>
      </c>
      <c r="AC251">
        <v>2</v>
      </c>
    </row>
    <row r="252" spans="23:29">
      <c r="W252" t="e">
        <f t="shared" si="187"/>
        <v>#DIV/0!</v>
      </c>
      <c r="X252" t="e">
        <f t="shared" si="181"/>
        <v>#N/A</v>
      </c>
      <c r="Y252" t="e">
        <f t="shared" si="188"/>
        <v>#N/A</v>
      </c>
      <c r="AA252" t="e">
        <f t="shared" si="186"/>
        <v>#DIV/0!</v>
      </c>
      <c r="AB252" t="str">
        <f t="shared" si="178"/>
        <v/>
      </c>
      <c r="AC252">
        <v>2</v>
      </c>
    </row>
    <row r="253" spans="23:29">
      <c r="W253" t="e">
        <f t="shared" si="187"/>
        <v>#DIV/0!</v>
      </c>
      <c r="X253" t="e">
        <f t="shared" si="181"/>
        <v>#N/A</v>
      </c>
      <c r="Y253" t="e">
        <f t="shared" si="188"/>
        <v>#N/A</v>
      </c>
      <c r="AA253" t="e">
        <f t="shared" si="186"/>
        <v>#DIV/0!</v>
      </c>
      <c r="AB253" t="str">
        <f t="shared" si="178"/>
        <v/>
      </c>
      <c r="AC253">
        <v>2</v>
      </c>
    </row>
    <row r="254" spans="23:29">
      <c r="W254" t="e">
        <f t="shared" si="187"/>
        <v>#DIV/0!</v>
      </c>
      <c r="X254" t="e">
        <f t="shared" si="181"/>
        <v>#N/A</v>
      </c>
      <c r="Y254" t="e">
        <f t="shared" si="188"/>
        <v>#N/A</v>
      </c>
      <c r="AA254" t="e">
        <f t="shared" si="186"/>
        <v>#DIV/0!</v>
      </c>
      <c r="AB254" t="str">
        <f t="shared" si="178"/>
        <v/>
      </c>
      <c r="AC254">
        <v>2</v>
      </c>
    </row>
    <row r="255" spans="23:29">
      <c r="W255" t="e">
        <f t="shared" si="187"/>
        <v>#DIV/0!</v>
      </c>
      <c r="X255" t="e">
        <f t="shared" si="181"/>
        <v>#N/A</v>
      </c>
      <c r="Y255" t="e">
        <f t="shared" si="188"/>
        <v>#N/A</v>
      </c>
      <c r="AA255" t="e">
        <f t="shared" si="186"/>
        <v>#DIV/0!</v>
      </c>
      <c r="AB255" t="str">
        <f t="shared" si="178"/>
        <v/>
      </c>
      <c r="AC255">
        <v>2</v>
      </c>
    </row>
    <row r="256" spans="23:29">
      <c r="W256" t="e">
        <f t="shared" si="187"/>
        <v>#DIV/0!</v>
      </c>
      <c r="X256" t="e">
        <f t="shared" si="181"/>
        <v>#N/A</v>
      </c>
      <c r="Y256" t="e">
        <f t="shared" si="188"/>
        <v>#N/A</v>
      </c>
      <c r="AA256" t="e">
        <f t="shared" si="186"/>
        <v>#DIV/0!</v>
      </c>
      <c r="AB256" t="str">
        <f t="shared" si="178"/>
        <v/>
      </c>
      <c r="AC256">
        <v>2</v>
      </c>
    </row>
    <row r="257" spans="23:29">
      <c r="W257" t="e">
        <f t="shared" si="187"/>
        <v>#DIV/0!</v>
      </c>
      <c r="X257" t="e">
        <f t="shared" si="181"/>
        <v>#N/A</v>
      </c>
      <c r="Y257" t="e">
        <f t="shared" si="188"/>
        <v>#N/A</v>
      </c>
      <c r="AA257" t="e">
        <f t="shared" si="186"/>
        <v>#DIV/0!</v>
      </c>
      <c r="AB257" t="str">
        <f t="shared" si="178"/>
        <v/>
      </c>
      <c r="AC257">
        <v>2</v>
      </c>
    </row>
    <row r="258" spans="23:29">
      <c r="W258" t="e">
        <f t="shared" si="187"/>
        <v>#DIV/0!</v>
      </c>
      <c r="X258" t="e">
        <f t="shared" si="181"/>
        <v>#N/A</v>
      </c>
      <c r="Y258" t="e">
        <f t="shared" si="188"/>
        <v>#N/A</v>
      </c>
      <c r="AA258" t="e">
        <f t="shared" si="186"/>
        <v>#DIV/0!</v>
      </c>
      <c r="AB258" t="str">
        <f t="shared" si="178"/>
        <v/>
      </c>
      <c r="AC258">
        <v>2</v>
      </c>
    </row>
    <row r="259" spans="23:29">
      <c r="W259" t="e">
        <f t="shared" si="187"/>
        <v>#DIV/0!</v>
      </c>
      <c r="X259" t="e">
        <f t="shared" si="181"/>
        <v>#N/A</v>
      </c>
      <c r="Y259" t="e">
        <f t="shared" si="188"/>
        <v>#N/A</v>
      </c>
      <c r="AA259" t="e">
        <f t="shared" si="186"/>
        <v>#DIV/0!</v>
      </c>
      <c r="AB259" t="str">
        <f t="shared" si="178"/>
        <v/>
      </c>
      <c r="AC259">
        <v>2</v>
      </c>
    </row>
    <row r="260" spans="23:29">
      <c r="W260" t="e">
        <f t="shared" si="187"/>
        <v>#DIV/0!</v>
      </c>
      <c r="X260" t="e">
        <f t="shared" si="181"/>
        <v>#N/A</v>
      </c>
      <c r="Y260" t="e">
        <f t="shared" si="188"/>
        <v>#N/A</v>
      </c>
      <c r="AA260" t="e">
        <f t="shared" si="186"/>
        <v>#DIV/0!</v>
      </c>
      <c r="AB260" t="str">
        <f t="shared" si="178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1.6936882613630912E-5</v>
      </c>
      <c r="BW1" t="s">
        <v>38</v>
      </c>
      <c r="CN1" t="s">
        <v>35</v>
      </c>
      <c r="CQ1" t="s">
        <v>40</v>
      </c>
      <c r="CR1">
        <f>SUM(CN4:DC18)</f>
        <v>2.3591405550075748E-2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4.8110531638803486</v>
      </c>
      <c r="U4">
        <f>'Raw data and fitting summary'!F42</f>
        <v>1.7332412705663196</v>
      </c>
      <c r="V4">
        <f>'Raw data and fitting summary'!H42</f>
        <v>44.295544378666236</v>
      </c>
      <c r="X4">
        <f>($U$4*B4/((B4*(1+$C$3/$V$4))+$T$4))*C20</f>
        <v>0.50894956443971395</v>
      </c>
      <c r="Y4">
        <f>($U$4*B4/((B4*(1+$D$3/$V$4))+$T$4))*D20</f>
        <v>0.50559789684246204</v>
      </c>
      <c r="Z4">
        <f>($U$4*B4/((B4*(1+$E$3/$V$4))+$T$4))*E20</f>
        <v>0.50229008498858885</v>
      </c>
      <c r="AA4">
        <f>($U$4*B4/((B4*(1+$F$3/$V$4))+$T$4))*F20</f>
        <v>0.499025273710554</v>
      </c>
      <c r="AB4">
        <f>($U$4*B4/((B4*(1+$G$3/$V$4))+$T$4))*G20</f>
        <v>0.49580262993108304</v>
      </c>
      <c r="AC4">
        <f>($U$4*B4/((B4*(1+$H$3/$V$4))+$T$4))*H20</f>
        <v>0.4926213419544645</v>
      </c>
      <c r="AD4" t="e">
        <f>($U$4*B4/((B4*(1+$I$3/$V$4))+$T$4))*I20</f>
        <v>#DIV/0!</v>
      </c>
      <c r="AE4" t="e">
        <f>($U$4*B4/((B4*(1+$J$3/$V$4))+$T$4))*J20</f>
        <v>#DIV/0!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0.50894956443971395</v>
      </c>
      <c r="AP4">
        <f t="shared" ref="AP4:BD18" si="4">IFERROR(Y4, 0)</f>
        <v>0.50559789684246204</v>
      </c>
      <c r="AQ4">
        <f t="shared" si="4"/>
        <v>0.50229008498858885</v>
      </c>
      <c r="AR4">
        <f t="shared" si="4"/>
        <v>0.499025273710554</v>
      </c>
      <c r="AS4">
        <f t="shared" si="4"/>
        <v>0.49580262993108304</v>
      </c>
      <c r="AT4">
        <f t="shared" si="4"/>
        <v>0.4926213419544645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1.1034148663134804E-6</v>
      </c>
      <c r="BG4">
        <f>(D4-AP4)^2</f>
        <v>3.5748063422606697E-7</v>
      </c>
      <c r="BH4">
        <f t="shared" ref="BH4:BU18" si="5">(E4-AQ4)^2</f>
        <v>8.4149300604590728E-8</v>
      </c>
      <c r="BI4">
        <f t="shared" si="5"/>
        <v>6.3876044516721197E-10</v>
      </c>
      <c r="BJ4">
        <f t="shared" si="5"/>
        <v>3.8954944104284647E-8</v>
      </c>
      <c r="BK4">
        <f t="shared" si="5"/>
        <v>1.4338191544876175E-7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2.0639285966232161E-3</v>
      </c>
      <c r="BX4">
        <f t="shared" ref="BX4:CL18" si="6">ABS((AP4-D4)/AP4)</f>
        <v>1.1825540537173721E-3</v>
      </c>
      <c r="BY4">
        <f t="shared" si="6"/>
        <v>5.7752481535731665E-4</v>
      </c>
      <c r="BZ4">
        <f t="shared" si="6"/>
        <v>5.0646153382315823E-5</v>
      </c>
      <c r="CA4">
        <f t="shared" si="6"/>
        <v>3.9808193220837158E-4</v>
      </c>
      <c r="CB4">
        <f t="shared" si="6"/>
        <v>7.6865944141432934E-4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2.0639285966232161E-3</v>
      </c>
      <c r="CO4">
        <f t="shared" ref="CO4:DC18" si="7">IFERROR(BX4, 0)</f>
        <v>1.1825540537173721E-3</v>
      </c>
      <c r="CP4">
        <f t="shared" si="7"/>
        <v>5.7752481535731665E-4</v>
      </c>
      <c r="CQ4">
        <f t="shared" si="7"/>
        <v>5.0646153382315823E-5</v>
      </c>
      <c r="CR4">
        <f t="shared" si="7"/>
        <v>3.9808193220837158E-4</v>
      </c>
      <c r="CS4">
        <f t="shared" si="7"/>
        <v>7.6865944141432934E-4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0.59267838426112607</v>
      </c>
      <c r="Y5">
        <f t="shared" ref="Y5:Y18" si="9">($U$4*B5/((B5*(1+$D$3/$V$4))+$T$4))*D21</f>
        <v>0.58813813845528562</v>
      </c>
      <c r="Z5">
        <f t="shared" ref="Z5:Z18" si="10">($U$4*B5/((B5*(1+$E$3/$V$4))+$T$4))*E21</f>
        <v>0.58366692543221388</v>
      </c>
      <c r="AA5">
        <f t="shared" ref="AA5:AA18" si="11">($U$4*B5/((B5*(1+$F$3/$V$4))+$T$4))*F21</f>
        <v>0.57926318264344678</v>
      </c>
      <c r="AB5">
        <f t="shared" ref="AB5:AB18" si="12">($U$4*B5/((B5*(1+$G$3/$V$4))+$T$4))*G21</f>
        <v>0.57492539434483747</v>
      </c>
      <c r="AC5">
        <f t="shared" ref="AC5:AC18" si="13">($U$4*B5/((B5*(1+$H$3/$V$4))+$T$4))*H21</f>
        <v>0.57065208985712101</v>
      </c>
      <c r="AD5" t="e">
        <f t="shared" ref="AD5:AD18" si="14">($U$4*B5/((B5*(1+$I$3/$V$4))+$T$4))*I21</f>
        <v>#DIV/0!</v>
      </c>
      <c r="AE5" t="e">
        <f t="shared" ref="AE5:AE18" si="15">($U$4*B5/((B5*(1+$J$3/$V$4))+$T$4))*J21</f>
        <v>#DIV/0!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0.59267838426112607</v>
      </c>
      <c r="AP5">
        <f t="shared" si="4"/>
        <v>0.58813813845528562</v>
      </c>
      <c r="AQ5">
        <f t="shared" si="4"/>
        <v>0.58366692543221388</v>
      </c>
      <c r="AR5">
        <f t="shared" si="4"/>
        <v>0.57926318264344678</v>
      </c>
      <c r="AS5">
        <f t="shared" si="4"/>
        <v>0.57492539434483747</v>
      </c>
      <c r="AT5">
        <f t="shared" si="4"/>
        <v>0.57065208985712101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1.0343668349140709E-7</v>
      </c>
      <c r="BG5">
        <f t="shared" si="25"/>
        <v>1.9082232828706185E-8</v>
      </c>
      <c r="BH5">
        <f t="shared" si="5"/>
        <v>4.4478953213371892E-7</v>
      </c>
      <c r="BI5">
        <f t="shared" si="5"/>
        <v>6.9265103811658252E-8</v>
      </c>
      <c r="BJ5">
        <f t="shared" si="5"/>
        <v>5.5660037822236525E-9</v>
      </c>
      <c r="BK5">
        <f t="shared" si="5"/>
        <v>1.2104146751804287E-7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5.4264799833193226E-4</v>
      </c>
      <c r="BX5">
        <f t="shared" si="6"/>
        <v>2.3487416688954381E-4</v>
      </c>
      <c r="BY5">
        <f t="shared" si="6"/>
        <v>1.1426472927518519E-3</v>
      </c>
      <c r="BZ5">
        <f t="shared" si="6"/>
        <v>4.5434036088017841E-4</v>
      </c>
      <c r="CA5">
        <f t="shared" si="6"/>
        <v>1.2976580247860313E-4</v>
      </c>
      <c r="CB5">
        <f t="shared" si="6"/>
        <v>6.0967119732453258E-4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5.4264799833193226E-4</v>
      </c>
      <c r="CO5">
        <f t="shared" si="7"/>
        <v>2.3487416688954381E-4</v>
      </c>
      <c r="CP5">
        <f t="shared" si="7"/>
        <v>1.1426472927518519E-3</v>
      </c>
      <c r="CQ5">
        <f t="shared" si="7"/>
        <v>4.5434036088017841E-4</v>
      </c>
      <c r="CR5">
        <f t="shared" si="7"/>
        <v>1.2976580247860313E-4</v>
      </c>
      <c r="CS5">
        <f t="shared" si="7"/>
        <v>6.0967119732453258E-4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0.70896152067809692</v>
      </c>
      <c r="Y6">
        <f t="shared" si="9"/>
        <v>0.70247466456431551</v>
      </c>
      <c r="Z6">
        <f t="shared" si="10"/>
        <v>0.69610543902628441</v>
      </c>
      <c r="AA6">
        <f t="shared" si="11"/>
        <v>0.68985067320080995</v>
      </c>
      <c r="AB6">
        <f t="shared" si="12"/>
        <v>0.68370730917532718</v>
      </c>
      <c r="AC6">
        <f t="shared" si="13"/>
        <v>0.67767239700296678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0.70896152067809692</v>
      </c>
      <c r="AP6">
        <f t="shared" si="4"/>
        <v>0.70247466456431551</v>
      </c>
      <c r="AQ6">
        <f t="shared" si="4"/>
        <v>0.69610543902628441</v>
      </c>
      <c r="AR6">
        <f t="shared" si="4"/>
        <v>0.68985067320080995</v>
      </c>
      <c r="AS6">
        <f t="shared" si="4"/>
        <v>0.68370730917532718</v>
      </c>
      <c r="AT6">
        <f t="shared" si="4"/>
        <v>0.67767239700296678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1.0784393020201994E-6</v>
      </c>
      <c r="BG6">
        <f t="shared" si="25"/>
        <v>2.2530644861687306E-7</v>
      </c>
      <c r="BH6">
        <f t="shared" si="5"/>
        <v>1.221995440832736E-6</v>
      </c>
      <c r="BI6">
        <f t="shared" si="5"/>
        <v>7.2364489457633695E-7</v>
      </c>
      <c r="BJ6">
        <f t="shared" si="5"/>
        <v>5.0028626950194617E-7</v>
      </c>
      <c r="BK6">
        <f t="shared" si="5"/>
        <v>1.7625297177317276E-6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1.4647894019830182E-3</v>
      </c>
      <c r="BX6">
        <f t="shared" si="6"/>
        <v>6.7570346413837687E-4</v>
      </c>
      <c r="BY6">
        <f t="shared" si="6"/>
        <v>1.5880338872667822E-3</v>
      </c>
      <c r="BZ6">
        <f t="shared" si="6"/>
        <v>1.2331265792102513E-3</v>
      </c>
      <c r="CA6">
        <f t="shared" si="6"/>
        <v>1.0345204239227336E-3</v>
      </c>
      <c r="CB6">
        <f t="shared" si="6"/>
        <v>1.9590631150164148E-3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1.4647894019830182E-3</v>
      </c>
      <c r="CO6">
        <f t="shared" si="7"/>
        <v>6.7570346413837687E-4</v>
      </c>
      <c r="CP6">
        <f t="shared" si="7"/>
        <v>1.5880338872667822E-3</v>
      </c>
      <c r="CQ6">
        <f t="shared" si="7"/>
        <v>1.2331265792102513E-3</v>
      </c>
      <c r="CR6">
        <f t="shared" si="7"/>
        <v>1.0345204239227336E-3</v>
      </c>
      <c r="CS6">
        <f t="shared" si="7"/>
        <v>1.9590631150164148E-3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0.88331050786030441</v>
      </c>
      <c r="Y7">
        <f t="shared" si="9"/>
        <v>0.87326343371812054</v>
      </c>
      <c r="Z7">
        <f t="shared" si="10"/>
        <v>0.8634423467972957</v>
      </c>
      <c r="AA7">
        <f t="shared" si="11"/>
        <v>0.853839707252803</v>
      </c>
      <c r="AB7">
        <f t="shared" si="12"/>
        <v>0.8444483069632488</v>
      </c>
      <c r="AC7">
        <f t="shared" si="13"/>
        <v>0.83526125148617447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0.88331050786030441</v>
      </c>
      <c r="AP7">
        <f t="shared" si="4"/>
        <v>0.87326343371812054</v>
      </c>
      <c r="AQ7">
        <f t="shared" si="4"/>
        <v>0.8634423467972957</v>
      </c>
      <c r="AR7">
        <f t="shared" si="4"/>
        <v>0.853839707252803</v>
      </c>
      <c r="AS7">
        <f t="shared" si="4"/>
        <v>0.8444483069632488</v>
      </c>
      <c r="AT7">
        <f t="shared" si="4"/>
        <v>0.83526125148617447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2.8543836900932271E-6</v>
      </c>
      <c r="BG7">
        <f t="shared" si="25"/>
        <v>6.9397323842813509E-8</v>
      </c>
      <c r="BH7">
        <f t="shared" si="5"/>
        <v>2.0803642836691998E-6</v>
      </c>
      <c r="BI7">
        <f t="shared" si="5"/>
        <v>7.0510827041000097E-7</v>
      </c>
      <c r="BJ7">
        <f t="shared" si="5"/>
        <v>2.0097913329738196E-7</v>
      </c>
      <c r="BK7">
        <f t="shared" si="5"/>
        <v>3.0232463943303654E-6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1.9126820349824212E-3</v>
      </c>
      <c r="BX7">
        <f t="shared" si="6"/>
        <v>3.0166580661566554E-4</v>
      </c>
      <c r="BY7">
        <f t="shared" si="6"/>
        <v>1.6704610361603243E-3</v>
      </c>
      <c r="BZ7">
        <f t="shared" si="6"/>
        <v>9.8344835180452068E-4</v>
      </c>
      <c r="CA7">
        <f t="shared" si="6"/>
        <v>5.3088739660216318E-4</v>
      </c>
      <c r="CB7">
        <f t="shared" si="6"/>
        <v>2.0816822410135169E-3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1.9126820349824212E-3</v>
      </c>
      <c r="CO7">
        <f t="shared" si="7"/>
        <v>3.0166580661566554E-4</v>
      </c>
      <c r="CP7">
        <f t="shared" si="7"/>
        <v>1.6704610361603243E-3</v>
      </c>
      <c r="CQ7">
        <f t="shared" si="7"/>
        <v>9.8344835180452068E-4</v>
      </c>
      <c r="CR7">
        <f t="shared" si="7"/>
        <v>5.3088739660216318E-4</v>
      </c>
      <c r="CS7">
        <f t="shared" si="7"/>
        <v>2.0816822410135169E-3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1.6936882613630912E-5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2.3591405550075748E-2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0.50894956443971395</v>
      </c>
      <c r="AP20">
        <f t="shared" ref="AP20:BD34" si="30">IFERROR(Y4, NA())</f>
        <v>0.50559789684246204</v>
      </c>
      <c r="AQ20">
        <f t="shared" si="30"/>
        <v>0.50229008498858885</v>
      </c>
      <c r="AR20">
        <f t="shared" si="30"/>
        <v>0.499025273710554</v>
      </c>
      <c r="AS20">
        <f t="shared" si="30"/>
        <v>0.49580262993108304</v>
      </c>
      <c r="AT20">
        <f t="shared" si="30"/>
        <v>0.4926213419544645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0.50894956443971395</v>
      </c>
      <c r="AA21">
        <f t="shared" ref="AA21:AA35" si="49">X4-C4</f>
        <v>-1.050435560286056E-3</v>
      </c>
      <c r="AB21">
        <f>IFERROR(AA21,"")</f>
        <v>-1.050435560286056E-3</v>
      </c>
      <c r="AC21">
        <v>3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0.59267838426112607</v>
      </c>
      <c r="AP21">
        <f t="shared" si="30"/>
        <v>0.58813813845528562</v>
      </c>
      <c r="AQ21">
        <f t="shared" si="30"/>
        <v>0.58366692543221388</v>
      </c>
      <c r="AR21">
        <f t="shared" si="30"/>
        <v>0.57926318264344678</v>
      </c>
      <c r="AS21">
        <f t="shared" si="30"/>
        <v>0.57492539434483747</v>
      </c>
      <c r="AT21">
        <f t="shared" si="30"/>
        <v>0.57065208985712101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0.59267838426112607</v>
      </c>
      <c r="AA22">
        <f t="shared" si="49"/>
        <v>-3.2161573887390382E-4</v>
      </c>
      <c r="AB22">
        <f t="shared" ref="AB22:AB85" si="54">IFERROR(AA22,"")</f>
        <v>-3.2161573887390382E-4</v>
      </c>
      <c r="AC22">
        <v>3</v>
      </c>
      <c r="AM22">
        <f t="shared" si="29"/>
        <v>3.33</v>
      </c>
      <c r="AN22">
        <f t="shared" si="50"/>
        <v>3.33</v>
      </c>
      <c r="AO22">
        <f t="shared" si="51"/>
        <v>0.70896152067809692</v>
      </c>
      <c r="AP22">
        <f t="shared" si="30"/>
        <v>0.70247466456431551</v>
      </c>
      <c r="AQ22">
        <f t="shared" si="30"/>
        <v>0.69610543902628441</v>
      </c>
      <c r="AR22">
        <f t="shared" si="30"/>
        <v>0.68985067320080995</v>
      </c>
      <c r="AS22">
        <f t="shared" si="30"/>
        <v>0.68370730917532718</v>
      </c>
      <c r="AT22">
        <f t="shared" si="30"/>
        <v>0.67767239700296678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0.70896152067809692</v>
      </c>
      <c r="AA23">
        <f t="shared" si="49"/>
        <v>-1.0384793219030408E-3</v>
      </c>
      <c r="AB23">
        <f t="shared" si="54"/>
        <v>-1.0384793219030408E-3</v>
      </c>
      <c r="AC23">
        <v>3</v>
      </c>
      <c r="AM23">
        <f t="shared" si="29"/>
        <v>5</v>
      </c>
      <c r="AN23">
        <f t="shared" si="50"/>
        <v>5</v>
      </c>
      <c r="AO23">
        <f t="shared" si="51"/>
        <v>0.88331050786030441</v>
      </c>
      <c r="AP23">
        <f t="shared" si="30"/>
        <v>0.87326343371812054</v>
      </c>
      <c r="AQ23">
        <f t="shared" si="30"/>
        <v>0.8634423467972957</v>
      </c>
      <c r="AR23">
        <f t="shared" si="30"/>
        <v>0.853839707252803</v>
      </c>
      <c r="AS23">
        <f t="shared" si="30"/>
        <v>0.8444483069632488</v>
      </c>
      <c r="AT23">
        <f t="shared" si="30"/>
        <v>0.83526125148617447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0.88331050786030441</v>
      </c>
      <c r="AA24">
        <f t="shared" si="49"/>
        <v>-1.6894921396956031E-3</v>
      </c>
      <c r="AB24">
        <f t="shared" si="54"/>
        <v>-1.6894921396956031E-3</v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0.505</v>
      </c>
      <c r="X36">
        <f t="shared" si="58"/>
        <v>0.505</v>
      </c>
      <c r="Y36">
        <f>AP20</f>
        <v>0.50559789684246204</v>
      </c>
      <c r="AA36">
        <f t="shared" ref="AA36:AA50" si="69">Y4-D4</f>
        <v>5.9789684246203123E-4</v>
      </c>
      <c r="AB36">
        <f t="shared" si="54"/>
        <v>5.9789684246203123E-4</v>
      </c>
      <c r="AC36">
        <v>3</v>
      </c>
      <c r="AN36">
        <f t="shared" ref="AN36:AN50" si="70">1/AN20</f>
        <v>0.5</v>
      </c>
      <c r="AO36">
        <f t="shared" ref="AO36:BT44" si="71">1/AO20</f>
        <v>1.9648312325423984</v>
      </c>
      <c r="AP36">
        <f t="shared" si="71"/>
        <v>1.9778563286065003</v>
      </c>
      <c r="AQ36">
        <f t="shared" si="71"/>
        <v>1.990881424670603</v>
      </c>
      <c r="AR36">
        <f t="shared" si="71"/>
        <v>2.0039065207347049</v>
      </c>
      <c r="AS36">
        <f t="shared" si="71"/>
        <v>2.0169316167988072</v>
      </c>
      <c r="AT36">
        <f t="shared" si="71"/>
        <v>2.0299567128629095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1.9607843137254901</v>
      </c>
      <c r="BF36">
        <f t="shared" si="71"/>
        <v>1.9801980198019802</v>
      </c>
      <c r="BG36">
        <f t="shared" si="71"/>
        <v>1.9920318725099602</v>
      </c>
      <c r="BH36">
        <f t="shared" si="71"/>
        <v>2.0040080160320639</v>
      </c>
      <c r="BI36">
        <f t="shared" si="71"/>
        <v>2.0161290322580645</v>
      </c>
      <c r="BJ36">
        <f t="shared" si="71"/>
        <v>2.028397565922921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0.58799999999999997</v>
      </c>
      <c r="X37">
        <f t="shared" si="58"/>
        <v>0.58799999999999997</v>
      </c>
      <c r="Y37">
        <f t="shared" ref="Y37:Y49" si="72">AP21</f>
        <v>0.58813813845528562</v>
      </c>
      <c r="AA37">
        <f t="shared" si="69"/>
        <v>1.3813845528565238E-4</v>
      </c>
      <c r="AB37">
        <f t="shared" si="54"/>
        <v>1.3813845528565238E-4</v>
      </c>
      <c r="AC37">
        <v>3</v>
      </c>
      <c r="AN37">
        <f t="shared" si="70"/>
        <v>0.4</v>
      </c>
      <c r="AO37">
        <f t="shared" ref="AO37:BC37" si="73">1/AO21</f>
        <v>1.6872557301826847</v>
      </c>
      <c r="AP37">
        <f t="shared" si="73"/>
        <v>1.7002808262467866</v>
      </c>
      <c r="AQ37">
        <f t="shared" si="73"/>
        <v>1.7133059223108889</v>
      </c>
      <c r="AR37">
        <f t="shared" si="73"/>
        <v>1.7263310183749911</v>
      </c>
      <c r="AS37">
        <f t="shared" si="73"/>
        <v>1.7393561144390934</v>
      </c>
      <c r="AT37">
        <f t="shared" si="73"/>
        <v>1.7523812105031955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1.6863406408094437</v>
      </c>
      <c r="BF37">
        <f t="shared" si="71"/>
        <v>1.7006802721088436</v>
      </c>
      <c r="BG37">
        <f t="shared" si="71"/>
        <v>1.7152658662092626</v>
      </c>
      <c r="BH37">
        <f t="shared" si="71"/>
        <v>1.7271157167530227</v>
      </c>
      <c r="BI37">
        <f t="shared" si="71"/>
        <v>1.7391304347826089</v>
      </c>
      <c r="BJ37">
        <f t="shared" si="71"/>
        <v>1.7513134851138354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0.70199999999999996</v>
      </c>
      <c r="X38">
        <f t="shared" si="58"/>
        <v>0.70199999999999996</v>
      </c>
      <c r="Y38">
        <f t="shared" si="72"/>
        <v>0.70247466456431551</v>
      </c>
      <c r="AA38">
        <f t="shared" si="69"/>
        <v>4.7466456431555226E-4</v>
      </c>
      <c r="AB38">
        <f t="shared" si="54"/>
        <v>4.7466456431555226E-4</v>
      </c>
      <c r="AC38">
        <v>3</v>
      </c>
      <c r="AN38">
        <f t="shared" si="70"/>
        <v>0.3003003003003003</v>
      </c>
      <c r="AO38">
        <f t="shared" si="71"/>
        <v>1.4105137878901171</v>
      </c>
      <c r="AP38">
        <f t="shared" si="71"/>
        <v>1.4235388839542189</v>
      </c>
      <c r="AQ38">
        <f t="shared" si="71"/>
        <v>1.4365639800183212</v>
      </c>
      <c r="AR38">
        <f t="shared" si="71"/>
        <v>1.4495890760824235</v>
      </c>
      <c r="AS38">
        <f t="shared" si="71"/>
        <v>1.462614172146526</v>
      </c>
      <c r="AT38">
        <f t="shared" si="71"/>
        <v>1.4756392682106279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1.4084507042253522</v>
      </c>
      <c r="BF38">
        <f t="shared" si="71"/>
        <v>1.4245014245014247</v>
      </c>
      <c r="BG38">
        <f t="shared" si="71"/>
        <v>1.4388489208633095</v>
      </c>
      <c r="BH38">
        <f t="shared" si="71"/>
        <v>1.4513788098693761</v>
      </c>
      <c r="BI38">
        <f t="shared" si="71"/>
        <v>1.4641288433382136</v>
      </c>
      <c r="BJ38">
        <f t="shared" si="71"/>
        <v>1.4727540500736376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0.873</v>
      </c>
      <c r="X39">
        <f t="shared" si="58"/>
        <v>0.873</v>
      </c>
      <c r="Y39">
        <f t="shared" si="72"/>
        <v>0.87326343371812054</v>
      </c>
      <c r="AA39">
        <f t="shared" si="69"/>
        <v>2.6343371812054261E-4</v>
      </c>
      <c r="AB39">
        <f t="shared" si="54"/>
        <v>2.6343371812054261E-4</v>
      </c>
      <c r="AC39">
        <v>3</v>
      </c>
      <c r="AN39">
        <f t="shared" si="70"/>
        <v>0.2</v>
      </c>
      <c r="AO39">
        <f t="shared" si="71"/>
        <v>1.132104725463257</v>
      </c>
      <c r="AP39">
        <f t="shared" si="71"/>
        <v>1.1451298215273589</v>
      </c>
      <c r="AQ39">
        <f t="shared" si="71"/>
        <v>1.1581549175914614</v>
      </c>
      <c r="AR39">
        <f t="shared" si="71"/>
        <v>1.1711800136555632</v>
      </c>
      <c r="AS39">
        <f t="shared" si="71"/>
        <v>1.1842051097196657</v>
      </c>
      <c r="AT39">
        <f t="shared" si="71"/>
        <v>1.1972302057837676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1.1299435028248588</v>
      </c>
      <c r="BF39">
        <f t="shared" si="71"/>
        <v>1.1454753722794959</v>
      </c>
      <c r="BG39">
        <f t="shared" si="71"/>
        <v>1.160092807424594</v>
      </c>
      <c r="BH39">
        <f t="shared" si="71"/>
        <v>1.1723329425556859</v>
      </c>
      <c r="BI39">
        <f t="shared" si="71"/>
        <v>1.1848341232227488</v>
      </c>
      <c r="BJ39">
        <f t="shared" si="71"/>
        <v>1.1947431302270013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0.502</v>
      </c>
      <c r="X51">
        <f t="shared" si="58"/>
        <v>0.502</v>
      </c>
      <c r="Y51">
        <f>AQ20</f>
        <v>0.50229008498858885</v>
      </c>
      <c r="AA51">
        <f t="shared" ref="AA51:AA65" si="75">Z4-E4</f>
        <v>2.9008498858884568E-4</v>
      </c>
      <c r="AB51">
        <f t="shared" si="54"/>
        <v>2.9008498858884568E-4</v>
      </c>
      <c r="AC51">
        <v>3</v>
      </c>
    </row>
    <row r="52" spans="23:72">
      <c r="W52">
        <f t="shared" ref="W52:W65" si="76">E5*E21</f>
        <v>0.58299999999999996</v>
      </c>
      <c r="X52">
        <f t="shared" si="58"/>
        <v>0.58299999999999996</v>
      </c>
      <c r="Y52">
        <f t="shared" ref="Y52:Y65" si="77">AQ21</f>
        <v>0.58366692543221388</v>
      </c>
      <c r="AA52">
        <f t="shared" si="75"/>
        <v>6.669254322139162E-4</v>
      </c>
      <c r="AB52">
        <f t="shared" si="54"/>
        <v>6.669254322139162E-4</v>
      </c>
      <c r="AC52">
        <v>3</v>
      </c>
      <c r="AO52">
        <f t="shared" ref="AO52:AO66" si="78">C4*C20</f>
        <v>0.51</v>
      </c>
      <c r="AP52">
        <f t="shared" ref="AP52:AP66" si="79">D4*D20</f>
        <v>0.505</v>
      </c>
      <c r="AQ52">
        <f t="shared" ref="AQ52:AQ66" si="80">E4*E20</f>
        <v>0.502</v>
      </c>
      <c r="AR52">
        <f t="shared" ref="AR52:AR66" si="81">F4*F20</f>
        <v>0.499</v>
      </c>
      <c r="AS52">
        <f t="shared" ref="AS52:AS66" si="82">G4*G20</f>
        <v>0.496</v>
      </c>
      <c r="AT52">
        <f t="shared" ref="AT52:AT66" si="83">H4*H20</f>
        <v>0.49299999999999999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0.69499999999999995</v>
      </c>
      <c r="X53">
        <f t="shared" si="58"/>
        <v>0.69499999999999995</v>
      </c>
      <c r="Y53">
        <f t="shared" si="77"/>
        <v>0.69610543902628441</v>
      </c>
      <c r="AA53">
        <f t="shared" si="75"/>
        <v>1.1054390262844604E-3</v>
      </c>
      <c r="AB53">
        <f t="shared" si="54"/>
        <v>1.1054390262844604E-3</v>
      </c>
      <c r="AC53">
        <v>3</v>
      </c>
      <c r="AO53">
        <f t="shared" si="78"/>
        <v>0.59299999999999997</v>
      </c>
      <c r="AP53">
        <f t="shared" si="79"/>
        <v>0.58799999999999997</v>
      </c>
      <c r="AQ53">
        <f t="shared" si="80"/>
        <v>0.58299999999999996</v>
      </c>
      <c r="AR53">
        <f t="shared" si="81"/>
        <v>0.57899999999999996</v>
      </c>
      <c r="AS53">
        <f t="shared" si="82"/>
        <v>0.57499999999999996</v>
      </c>
      <c r="AT53">
        <f t="shared" si="83"/>
        <v>0.57099999999999995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0.86199999999999999</v>
      </c>
      <c r="X54">
        <f t="shared" si="58"/>
        <v>0.86199999999999999</v>
      </c>
      <c r="Y54">
        <f t="shared" si="77"/>
        <v>0.8634423467972957</v>
      </c>
      <c r="AA54">
        <f t="shared" si="75"/>
        <v>1.4423467972957127E-3</v>
      </c>
      <c r="AB54">
        <f t="shared" si="54"/>
        <v>1.4423467972957127E-3</v>
      </c>
      <c r="AC54">
        <v>3</v>
      </c>
      <c r="AO54">
        <f t="shared" si="78"/>
        <v>0.71</v>
      </c>
      <c r="AP54">
        <f t="shared" si="79"/>
        <v>0.70199999999999996</v>
      </c>
      <c r="AQ54">
        <f t="shared" si="80"/>
        <v>0.69499999999999995</v>
      </c>
      <c r="AR54">
        <f t="shared" si="81"/>
        <v>0.68899999999999995</v>
      </c>
      <c r="AS54">
        <f t="shared" si="82"/>
        <v>0.68300000000000005</v>
      </c>
      <c r="AT54">
        <f t="shared" si="83"/>
        <v>0.67900000000000005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3</v>
      </c>
      <c r="AO55">
        <f t="shared" si="78"/>
        <v>0.88500000000000001</v>
      </c>
      <c r="AP55">
        <f t="shared" si="79"/>
        <v>0.873</v>
      </c>
      <c r="AQ55">
        <f t="shared" si="80"/>
        <v>0.86199999999999999</v>
      </c>
      <c r="AR55">
        <f t="shared" si="81"/>
        <v>0.85299999999999998</v>
      </c>
      <c r="AS55">
        <f t="shared" si="82"/>
        <v>0.84399999999999997</v>
      </c>
      <c r="AT55">
        <f t="shared" si="83"/>
        <v>0.83699999999999997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0.499</v>
      </c>
      <c r="X66">
        <f t="shared" si="58"/>
        <v>0.499</v>
      </c>
      <c r="Y66">
        <f>AR20</f>
        <v>0.499025273710554</v>
      </c>
      <c r="AA66">
        <f t="shared" ref="AA66:AA80" si="94">AA4-F4</f>
        <v>2.5273710553996853E-5</v>
      </c>
      <c r="AB66">
        <f t="shared" si="54"/>
        <v>2.5273710553996853E-5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0.57899999999999996</v>
      </c>
      <c r="X67">
        <f t="shared" si="58"/>
        <v>0.57899999999999996</v>
      </c>
      <c r="Y67">
        <f t="shared" ref="Y67:Y80" si="96">AR21</f>
        <v>0.57926318264344678</v>
      </c>
      <c r="AA67">
        <f t="shared" si="94"/>
        <v>2.6318264344682429E-4</v>
      </c>
      <c r="AB67">
        <f t="shared" si="54"/>
        <v>2.6318264344682429E-4</v>
      </c>
      <c r="AC67">
        <v>3</v>
      </c>
    </row>
    <row r="68" spans="23:74" ht="15" thickBot="1">
      <c r="W68">
        <f t="shared" si="95"/>
        <v>0.68899999999999995</v>
      </c>
      <c r="X68">
        <f t="shared" si="58"/>
        <v>0.68899999999999995</v>
      </c>
      <c r="Y68">
        <f t="shared" si="96"/>
        <v>0.68985067320080995</v>
      </c>
      <c r="AA68">
        <f t="shared" si="94"/>
        <v>8.5067320081000375E-4</v>
      </c>
      <c r="AB68">
        <f t="shared" si="54"/>
        <v>8.5067320081000375E-4</v>
      </c>
      <c r="AC68">
        <v>3</v>
      </c>
      <c r="AO68" t="s">
        <v>103</v>
      </c>
      <c r="AP68" s="76">
        <f>C3</f>
        <v>0</v>
      </c>
      <c r="AQ68" s="76">
        <f t="shared" ref="AQ68:AV68" si="97">D3</f>
        <v>1</v>
      </c>
      <c r="AR68" s="76">
        <f t="shared" si="97"/>
        <v>2</v>
      </c>
      <c r="AS68" s="76">
        <f t="shared" si="97"/>
        <v>3</v>
      </c>
      <c r="AT68" s="76">
        <f t="shared" si="97"/>
        <v>4</v>
      </c>
      <c r="AU68" s="76">
        <f t="shared" si="97"/>
        <v>5</v>
      </c>
      <c r="AV68" s="76">
        <f t="shared" si="97"/>
        <v>0</v>
      </c>
      <c r="AW68" s="76">
        <f t="shared" ref="AW68" si="98">J3</f>
        <v>0</v>
      </c>
      <c r="AX68" s="76">
        <f t="shared" ref="AX68" si="99">K3</f>
        <v>0</v>
      </c>
      <c r="AY68" s="76">
        <f t="shared" ref="AY68" si="100">L3</f>
        <v>0</v>
      </c>
      <c r="AZ68" s="76">
        <f t="shared" ref="AZ68" si="101">M3</f>
        <v>0</v>
      </c>
      <c r="BA68" s="76">
        <f t="shared" ref="BA68" si="102">N3</f>
        <v>0</v>
      </c>
      <c r="BB68" s="76">
        <f t="shared" ref="BB68" si="103">O3</f>
        <v>0</v>
      </c>
      <c r="BC68" s="76">
        <f t="shared" ref="BC68" si="104">P3</f>
        <v>0</v>
      </c>
      <c r="BD68" s="76">
        <f t="shared" ref="BD68" si="105">Q3</f>
        <v>0</v>
      </c>
      <c r="BE68" s="76">
        <f t="shared" ref="BE68" si="106">R3</f>
        <v>0</v>
      </c>
      <c r="BF68" s="76">
        <f t="shared" ref="BF68:BU68" si="107">AP68</f>
        <v>0</v>
      </c>
      <c r="BG68" s="76">
        <f t="shared" si="107"/>
        <v>1</v>
      </c>
      <c r="BH68" s="76">
        <f t="shared" si="107"/>
        <v>2</v>
      </c>
      <c r="BI68" s="76">
        <f t="shared" si="107"/>
        <v>3</v>
      </c>
      <c r="BJ68" s="76">
        <f t="shared" si="107"/>
        <v>4</v>
      </c>
      <c r="BK68" s="76">
        <f t="shared" si="107"/>
        <v>5</v>
      </c>
      <c r="BL68" s="76">
        <f t="shared" si="107"/>
        <v>0</v>
      </c>
      <c r="BM68" s="76">
        <f t="shared" si="107"/>
        <v>0</v>
      </c>
      <c r="BN68" s="76">
        <f t="shared" si="107"/>
        <v>0</v>
      </c>
      <c r="BO68" s="76">
        <f t="shared" si="107"/>
        <v>0</v>
      </c>
      <c r="BP68" s="76">
        <f t="shared" si="107"/>
        <v>0</v>
      </c>
      <c r="BQ68" s="76">
        <f t="shared" si="107"/>
        <v>0</v>
      </c>
      <c r="BR68" s="76">
        <f t="shared" si="107"/>
        <v>0</v>
      </c>
      <c r="BS68" s="76">
        <f t="shared" si="107"/>
        <v>0</v>
      </c>
      <c r="BT68" s="76">
        <f t="shared" si="107"/>
        <v>0</v>
      </c>
      <c r="BU68" s="76">
        <f t="shared" si="107"/>
        <v>0</v>
      </c>
    </row>
    <row r="69" spans="23:74">
      <c r="W69">
        <f t="shared" si="95"/>
        <v>0.85299999999999998</v>
      </c>
      <c r="X69">
        <f t="shared" si="58"/>
        <v>0.85299999999999998</v>
      </c>
      <c r="Y69">
        <f t="shared" si="96"/>
        <v>0.853839707252803</v>
      </c>
      <c r="AA69">
        <f t="shared" si="94"/>
        <v>8.3970725280302361E-4</v>
      </c>
      <c r="AB69">
        <f t="shared" si="54"/>
        <v>8.3970725280302361E-4</v>
      </c>
      <c r="AC69">
        <v>3</v>
      </c>
      <c r="AN69">
        <v>1</v>
      </c>
      <c r="AO69">
        <f>AN36</f>
        <v>0.5</v>
      </c>
      <c r="AP69">
        <f t="shared" ref="AP69:BU77" si="108">AO36</f>
        <v>1.9648312325423984</v>
      </c>
      <c r="AQ69">
        <f t="shared" si="108"/>
        <v>1.9778563286065003</v>
      </c>
      <c r="AR69">
        <f t="shared" si="108"/>
        <v>1.990881424670603</v>
      </c>
      <c r="AS69">
        <f t="shared" si="108"/>
        <v>2.0039065207347049</v>
      </c>
      <c r="AT69">
        <f t="shared" si="108"/>
        <v>2.0169316167988072</v>
      </c>
      <c r="AU69">
        <f t="shared" si="108"/>
        <v>2.0299567128629095</v>
      </c>
      <c r="AV69" t="e">
        <f t="shared" si="108"/>
        <v>#N/A</v>
      </c>
      <c r="AW69" t="e">
        <f t="shared" si="108"/>
        <v>#N/A</v>
      </c>
      <c r="AX69" t="e">
        <f t="shared" si="108"/>
        <v>#N/A</v>
      </c>
      <c r="AY69" t="e">
        <f t="shared" si="108"/>
        <v>#N/A</v>
      </c>
      <c r="AZ69" t="e">
        <f t="shared" si="108"/>
        <v>#N/A</v>
      </c>
      <c r="BA69" t="e">
        <f t="shared" si="108"/>
        <v>#N/A</v>
      </c>
      <c r="BB69" t="e">
        <f t="shared" si="108"/>
        <v>#N/A</v>
      </c>
      <c r="BC69" t="e">
        <f t="shared" si="108"/>
        <v>#N/A</v>
      </c>
      <c r="BD69" t="e">
        <f t="shared" si="108"/>
        <v>#N/A</v>
      </c>
      <c r="BE69" t="e">
        <f t="shared" si="108"/>
        <v>#N/A</v>
      </c>
      <c r="BF69">
        <f t="shared" si="108"/>
        <v>1.9607843137254901</v>
      </c>
      <c r="BG69">
        <f t="shared" si="108"/>
        <v>1.9801980198019802</v>
      </c>
      <c r="BH69">
        <f t="shared" si="108"/>
        <v>1.9920318725099602</v>
      </c>
      <c r="BI69">
        <f t="shared" si="108"/>
        <v>2.0040080160320639</v>
      </c>
      <c r="BJ69">
        <f t="shared" si="108"/>
        <v>2.0161290322580645</v>
      </c>
      <c r="BK69">
        <f t="shared" si="108"/>
        <v>2.028397565922921</v>
      </c>
      <c r="BL69" t="e">
        <f t="shared" si="108"/>
        <v>#N/A</v>
      </c>
      <c r="BM69" t="e">
        <f t="shared" si="108"/>
        <v>#N/A</v>
      </c>
      <c r="BN69" t="e">
        <f t="shared" si="108"/>
        <v>#N/A</v>
      </c>
      <c r="BO69" t="e">
        <f t="shared" si="108"/>
        <v>#N/A</v>
      </c>
      <c r="BP69" t="e">
        <f t="shared" si="108"/>
        <v>#N/A</v>
      </c>
      <c r="BQ69" t="e">
        <f t="shared" si="108"/>
        <v>#N/A</v>
      </c>
      <c r="BR69" t="e">
        <f t="shared" si="108"/>
        <v>#N/A</v>
      </c>
      <c r="BS69" t="e">
        <f t="shared" si="108"/>
        <v>#N/A</v>
      </c>
      <c r="BT69" t="e">
        <f t="shared" si="108"/>
        <v>#N/A</v>
      </c>
      <c r="BU69" t="e">
        <f t="shared" si="108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3</v>
      </c>
      <c r="AN70">
        <v>2</v>
      </c>
      <c r="AO70">
        <f t="shared" ref="AO70:BD83" si="109">AN37</f>
        <v>0.4</v>
      </c>
      <c r="AP70">
        <f t="shared" si="109"/>
        <v>1.6872557301826847</v>
      </c>
      <c r="AQ70">
        <f t="shared" si="109"/>
        <v>1.7002808262467866</v>
      </c>
      <c r="AR70">
        <f t="shared" si="109"/>
        <v>1.7133059223108889</v>
      </c>
      <c r="AS70">
        <f t="shared" si="109"/>
        <v>1.7263310183749911</v>
      </c>
      <c r="AT70">
        <f t="shared" si="109"/>
        <v>1.7393561144390934</v>
      </c>
      <c r="AU70">
        <f t="shared" si="109"/>
        <v>1.7523812105031955</v>
      </c>
      <c r="AV70" t="e">
        <f t="shared" si="109"/>
        <v>#N/A</v>
      </c>
      <c r="AW70" t="e">
        <f t="shared" si="109"/>
        <v>#N/A</v>
      </c>
      <c r="AX70" t="e">
        <f t="shared" si="109"/>
        <v>#N/A</v>
      </c>
      <c r="AY70" t="e">
        <f t="shared" si="109"/>
        <v>#N/A</v>
      </c>
      <c r="AZ70" t="e">
        <f t="shared" si="109"/>
        <v>#N/A</v>
      </c>
      <c r="BA70" t="e">
        <f t="shared" si="109"/>
        <v>#N/A</v>
      </c>
      <c r="BB70" t="e">
        <f t="shared" si="109"/>
        <v>#N/A</v>
      </c>
      <c r="BC70" t="e">
        <f t="shared" si="109"/>
        <v>#N/A</v>
      </c>
      <c r="BD70" t="e">
        <f t="shared" si="109"/>
        <v>#N/A</v>
      </c>
      <c r="BE70" t="e">
        <f t="shared" si="108"/>
        <v>#N/A</v>
      </c>
      <c r="BF70">
        <f t="shared" si="108"/>
        <v>1.6863406408094437</v>
      </c>
      <c r="BG70">
        <f t="shared" si="108"/>
        <v>1.7006802721088436</v>
      </c>
      <c r="BH70">
        <f t="shared" si="108"/>
        <v>1.7152658662092626</v>
      </c>
      <c r="BI70">
        <f t="shared" si="108"/>
        <v>1.7271157167530227</v>
      </c>
      <c r="BJ70">
        <f t="shared" si="108"/>
        <v>1.7391304347826089</v>
      </c>
      <c r="BK70">
        <f t="shared" si="108"/>
        <v>1.7513134851138354</v>
      </c>
      <c r="BL70" t="e">
        <f t="shared" si="108"/>
        <v>#N/A</v>
      </c>
      <c r="BM70" t="e">
        <f t="shared" si="108"/>
        <v>#N/A</v>
      </c>
      <c r="BN70" t="e">
        <f t="shared" si="108"/>
        <v>#N/A</v>
      </c>
      <c r="BO70" t="e">
        <f t="shared" si="108"/>
        <v>#N/A</v>
      </c>
      <c r="BP70" t="e">
        <f t="shared" si="108"/>
        <v>#N/A</v>
      </c>
      <c r="BQ70" t="e">
        <f t="shared" si="108"/>
        <v>#N/A</v>
      </c>
      <c r="BR70" t="e">
        <f t="shared" si="108"/>
        <v>#N/A</v>
      </c>
      <c r="BS70" t="e">
        <f t="shared" si="108"/>
        <v>#N/A</v>
      </c>
      <c r="BT70" t="e">
        <f t="shared" si="108"/>
        <v>#N/A</v>
      </c>
      <c r="BU70" t="e">
        <f t="shared" si="108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  <c r="AN71">
        <v>3</v>
      </c>
      <c r="AO71">
        <f t="shared" si="109"/>
        <v>0.3003003003003003</v>
      </c>
      <c r="AP71">
        <f t="shared" si="108"/>
        <v>1.4105137878901171</v>
      </c>
      <c r="AQ71">
        <f t="shared" si="108"/>
        <v>1.4235388839542189</v>
      </c>
      <c r="AR71">
        <f t="shared" si="108"/>
        <v>1.4365639800183212</v>
      </c>
      <c r="AS71">
        <f t="shared" si="108"/>
        <v>1.4495890760824235</v>
      </c>
      <c r="AT71">
        <f t="shared" si="108"/>
        <v>1.462614172146526</v>
      </c>
      <c r="AU71">
        <f t="shared" si="108"/>
        <v>1.4756392682106279</v>
      </c>
      <c r="AV71" t="e">
        <f t="shared" si="108"/>
        <v>#N/A</v>
      </c>
      <c r="AW71" t="e">
        <f t="shared" si="108"/>
        <v>#N/A</v>
      </c>
      <c r="AX71" t="e">
        <f t="shared" si="108"/>
        <v>#N/A</v>
      </c>
      <c r="AY71" t="e">
        <f t="shared" si="108"/>
        <v>#N/A</v>
      </c>
      <c r="AZ71" t="e">
        <f t="shared" si="108"/>
        <v>#N/A</v>
      </c>
      <c r="BA71" t="e">
        <f t="shared" si="108"/>
        <v>#N/A</v>
      </c>
      <c r="BB71" t="e">
        <f t="shared" si="108"/>
        <v>#N/A</v>
      </c>
      <c r="BC71" t="e">
        <f t="shared" si="108"/>
        <v>#N/A</v>
      </c>
      <c r="BD71" t="e">
        <f t="shared" si="108"/>
        <v>#N/A</v>
      </c>
      <c r="BE71" t="e">
        <f t="shared" si="108"/>
        <v>#N/A</v>
      </c>
      <c r="BF71">
        <f t="shared" si="108"/>
        <v>1.4084507042253522</v>
      </c>
      <c r="BG71">
        <f t="shared" si="108"/>
        <v>1.4245014245014247</v>
      </c>
      <c r="BH71">
        <f t="shared" si="108"/>
        <v>1.4388489208633095</v>
      </c>
      <c r="BI71">
        <f t="shared" si="108"/>
        <v>1.4513788098693761</v>
      </c>
      <c r="BJ71">
        <f t="shared" si="108"/>
        <v>1.4641288433382136</v>
      </c>
      <c r="BK71">
        <f t="shared" si="108"/>
        <v>1.4727540500736376</v>
      </c>
      <c r="BL71" t="e">
        <f t="shared" si="108"/>
        <v>#N/A</v>
      </c>
      <c r="BM71" t="e">
        <f t="shared" si="108"/>
        <v>#N/A</v>
      </c>
      <c r="BN71" t="e">
        <f t="shared" si="108"/>
        <v>#N/A</v>
      </c>
      <c r="BO71" t="e">
        <f t="shared" si="108"/>
        <v>#N/A</v>
      </c>
      <c r="BP71" t="e">
        <f t="shared" si="108"/>
        <v>#N/A</v>
      </c>
      <c r="BQ71" t="e">
        <f t="shared" si="108"/>
        <v>#N/A</v>
      </c>
      <c r="BR71" t="e">
        <f t="shared" si="108"/>
        <v>#N/A</v>
      </c>
      <c r="BS71" t="e">
        <f t="shared" si="108"/>
        <v>#N/A</v>
      </c>
      <c r="BT71" t="e">
        <f t="shared" si="108"/>
        <v>#N/A</v>
      </c>
      <c r="BU71" t="e">
        <f t="shared" si="108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  <c r="AN72">
        <v>4</v>
      </c>
      <c r="AO72">
        <f t="shared" si="109"/>
        <v>0.2</v>
      </c>
      <c r="AP72">
        <f t="shared" si="108"/>
        <v>1.132104725463257</v>
      </c>
      <c r="AQ72">
        <f t="shared" si="108"/>
        <v>1.1451298215273589</v>
      </c>
      <c r="AR72">
        <f t="shared" si="108"/>
        <v>1.1581549175914614</v>
      </c>
      <c r="AS72">
        <f t="shared" si="108"/>
        <v>1.1711800136555632</v>
      </c>
      <c r="AT72">
        <f t="shared" si="108"/>
        <v>1.1842051097196657</v>
      </c>
      <c r="AU72">
        <f t="shared" si="108"/>
        <v>1.1972302057837676</v>
      </c>
      <c r="AV72" t="e">
        <f t="shared" si="108"/>
        <v>#N/A</v>
      </c>
      <c r="AW72" t="e">
        <f t="shared" si="108"/>
        <v>#N/A</v>
      </c>
      <c r="AX72" t="e">
        <f t="shared" si="108"/>
        <v>#N/A</v>
      </c>
      <c r="AY72" t="e">
        <f t="shared" si="108"/>
        <v>#N/A</v>
      </c>
      <c r="AZ72" t="e">
        <f t="shared" si="108"/>
        <v>#N/A</v>
      </c>
      <c r="BA72" t="e">
        <f t="shared" si="108"/>
        <v>#N/A</v>
      </c>
      <c r="BB72" t="e">
        <f t="shared" si="108"/>
        <v>#N/A</v>
      </c>
      <c r="BC72" t="e">
        <f t="shared" si="108"/>
        <v>#N/A</v>
      </c>
      <c r="BD72" t="e">
        <f t="shared" si="108"/>
        <v>#N/A</v>
      </c>
      <c r="BE72" t="e">
        <f t="shared" si="108"/>
        <v>#N/A</v>
      </c>
      <c r="BF72">
        <f t="shared" si="108"/>
        <v>1.1299435028248588</v>
      </c>
      <c r="BG72">
        <f t="shared" si="108"/>
        <v>1.1454753722794959</v>
      </c>
      <c r="BH72">
        <f t="shared" si="108"/>
        <v>1.160092807424594</v>
      </c>
      <c r="BI72">
        <f t="shared" si="108"/>
        <v>1.1723329425556859</v>
      </c>
      <c r="BJ72">
        <f t="shared" si="108"/>
        <v>1.1848341232227488</v>
      </c>
      <c r="BK72">
        <f t="shared" si="108"/>
        <v>1.1947431302270013</v>
      </c>
      <c r="BL72" t="e">
        <f t="shared" si="108"/>
        <v>#N/A</v>
      </c>
      <c r="BM72" t="e">
        <f t="shared" si="108"/>
        <v>#N/A</v>
      </c>
      <c r="BN72" t="e">
        <f t="shared" si="108"/>
        <v>#N/A</v>
      </c>
      <c r="BO72" t="e">
        <f t="shared" si="108"/>
        <v>#N/A</v>
      </c>
      <c r="BP72" t="e">
        <f t="shared" si="108"/>
        <v>#N/A</v>
      </c>
      <c r="BQ72" t="e">
        <f t="shared" si="108"/>
        <v>#N/A</v>
      </c>
      <c r="BR72" t="e">
        <f t="shared" si="108"/>
        <v>#N/A</v>
      </c>
      <c r="BS72" t="e">
        <f t="shared" si="108"/>
        <v>#N/A</v>
      </c>
      <c r="BT72" t="e">
        <f t="shared" si="108"/>
        <v>#N/A</v>
      </c>
      <c r="BU72" t="e">
        <f t="shared" si="108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  <c r="AN73">
        <v>5</v>
      </c>
      <c r="AO73" t="e">
        <f t="shared" si="109"/>
        <v>#N/A</v>
      </c>
      <c r="AP73" t="e">
        <f t="shared" si="108"/>
        <v>#N/A</v>
      </c>
      <c r="AQ73" t="e">
        <f t="shared" si="108"/>
        <v>#N/A</v>
      </c>
      <c r="AR73" t="e">
        <f t="shared" si="108"/>
        <v>#N/A</v>
      </c>
      <c r="AS73" t="e">
        <f t="shared" si="108"/>
        <v>#N/A</v>
      </c>
      <c r="AT73" t="e">
        <f t="shared" si="108"/>
        <v>#N/A</v>
      </c>
      <c r="AU73" t="e">
        <f t="shared" si="108"/>
        <v>#N/A</v>
      </c>
      <c r="AV73" t="e">
        <f t="shared" si="108"/>
        <v>#N/A</v>
      </c>
      <c r="AW73" t="e">
        <f t="shared" si="108"/>
        <v>#N/A</v>
      </c>
      <c r="AX73" t="e">
        <f t="shared" si="108"/>
        <v>#N/A</v>
      </c>
      <c r="AY73" t="e">
        <f t="shared" si="108"/>
        <v>#N/A</v>
      </c>
      <c r="AZ73" t="e">
        <f t="shared" si="108"/>
        <v>#N/A</v>
      </c>
      <c r="BA73" t="e">
        <f t="shared" si="108"/>
        <v>#N/A</v>
      </c>
      <c r="BB73" t="e">
        <f t="shared" si="108"/>
        <v>#N/A</v>
      </c>
      <c r="BC73" t="e">
        <f t="shared" si="108"/>
        <v>#N/A</v>
      </c>
      <c r="BD73" t="e">
        <f t="shared" si="108"/>
        <v>#N/A</v>
      </c>
      <c r="BE73" t="e">
        <f t="shared" si="108"/>
        <v>#N/A</v>
      </c>
      <c r="BF73" t="e">
        <f t="shared" si="108"/>
        <v>#N/A</v>
      </c>
      <c r="BG73" t="e">
        <f t="shared" si="108"/>
        <v>#N/A</v>
      </c>
      <c r="BH73" t="e">
        <f t="shared" si="108"/>
        <v>#N/A</v>
      </c>
      <c r="BI73" t="e">
        <f t="shared" si="108"/>
        <v>#N/A</v>
      </c>
      <c r="BJ73" t="e">
        <f t="shared" si="108"/>
        <v>#N/A</v>
      </c>
      <c r="BK73" t="e">
        <f t="shared" si="108"/>
        <v>#N/A</v>
      </c>
      <c r="BL73" t="e">
        <f t="shared" si="108"/>
        <v>#N/A</v>
      </c>
      <c r="BM73" t="e">
        <f t="shared" si="108"/>
        <v>#N/A</v>
      </c>
      <c r="BN73" t="e">
        <f t="shared" si="108"/>
        <v>#N/A</v>
      </c>
      <c r="BO73" t="e">
        <f t="shared" si="108"/>
        <v>#N/A</v>
      </c>
      <c r="BP73" t="e">
        <f t="shared" si="108"/>
        <v>#N/A</v>
      </c>
      <c r="BQ73" t="e">
        <f t="shared" si="108"/>
        <v>#N/A</v>
      </c>
      <c r="BR73" t="e">
        <f t="shared" si="108"/>
        <v>#N/A</v>
      </c>
      <c r="BS73" t="e">
        <f t="shared" si="108"/>
        <v>#N/A</v>
      </c>
      <c r="BT73" t="e">
        <f t="shared" si="108"/>
        <v>#N/A</v>
      </c>
      <c r="BU73" t="e">
        <f t="shared" si="108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  <c r="AN74">
        <v>6</v>
      </c>
      <c r="AO74" t="e">
        <f t="shared" si="109"/>
        <v>#N/A</v>
      </c>
      <c r="AP74" t="e">
        <f t="shared" si="108"/>
        <v>#N/A</v>
      </c>
      <c r="AQ74" t="e">
        <f t="shared" si="108"/>
        <v>#N/A</v>
      </c>
      <c r="AR74" t="e">
        <f t="shared" si="108"/>
        <v>#N/A</v>
      </c>
      <c r="AS74" t="e">
        <f t="shared" si="108"/>
        <v>#N/A</v>
      </c>
      <c r="AT74" t="e">
        <f t="shared" si="108"/>
        <v>#N/A</v>
      </c>
      <c r="AU74" t="e">
        <f t="shared" si="108"/>
        <v>#N/A</v>
      </c>
      <c r="AV74" t="e">
        <f t="shared" si="108"/>
        <v>#N/A</v>
      </c>
      <c r="AW74" t="e">
        <f t="shared" si="108"/>
        <v>#N/A</v>
      </c>
      <c r="AX74" t="e">
        <f t="shared" si="108"/>
        <v>#N/A</v>
      </c>
      <c r="AY74" t="e">
        <f t="shared" si="108"/>
        <v>#N/A</v>
      </c>
      <c r="AZ74" t="e">
        <f t="shared" si="108"/>
        <v>#N/A</v>
      </c>
      <c r="BA74" t="e">
        <f t="shared" si="108"/>
        <v>#N/A</v>
      </c>
      <c r="BB74" t="e">
        <f t="shared" si="108"/>
        <v>#N/A</v>
      </c>
      <c r="BC74" t="e">
        <f t="shared" si="108"/>
        <v>#N/A</v>
      </c>
      <c r="BD74" t="e">
        <f t="shared" si="108"/>
        <v>#N/A</v>
      </c>
      <c r="BE74" t="e">
        <f t="shared" si="108"/>
        <v>#N/A</v>
      </c>
      <c r="BF74" t="e">
        <f t="shared" si="108"/>
        <v>#N/A</v>
      </c>
      <c r="BG74" t="e">
        <f t="shared" si="108"/>
        <v>#N/A</v>
      </c>
      <c r="BH74" t="e">
        <f t="shared" si="108"/>
        <v>#N/A</v>
      </c>
      <c r="BI74" t="e">
        <f t="shared" si="108"/>
        <v>#N/A</v>
      </c>
      <c r="BJ74" t="e">
        <f t="shared" si="108"/>
        <v>#N/A</v>
      </c>
      <c r="BK74" t="e">
        <f t="shared" si="108"/>
        <v>#N/A</v>
      </c>
      <c r="BL74" t="e">
        <f t="shared" si="108"/>
        <v>#N/A</v>
      </c>
      <c r="BM74" t="e">
        <f t="shared" si="108"/>
        <v>#N/A</v>
      </c>
      <c r="BN74" t="e">
        <f t="shared" si="108"/>
        <v>#N/A</v>
      </c>
      <c r="BO74" t="e">
        <f t="shared" si="108"/>
        <v>#N/A</v>
      </c>
      <c r="BP74" t="e">
        <f t="shared" si="108"/>
        <v>#N/A</v>
      </c>
      <c r="BQ74" t="e">
        <f t="shared" si="108"/>
        <v>#N/A</v>
      </c>
      <c r="BR74" t="e">
        <f t="shared" si="108"/>
        <v>#N/A</v>
      </c>
      <c r="BS74" t="e">
        <f t="shared" si="108"/>
        <v>#N/A</v>
      </c>
      <c r="BT74" t="e">
        <f t="shared" si="108"/>
        <v>#N/A</v>
      </c>
      <c r="BU74" t="e">
        <f t="shared" si="108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  <c r="AN75">
        <v>7</v>
      </c>
      <c r="AO75" t="e">
        <f t="shared" si="109"/>
        <v>#N/A</v>
      </c>
      <c r="AP75" t="e">
        <f t="shared" si="108"/>
        <v>#N/A</v>
      </c>
      <c r="AQ75" t="e">
        <f t="shared" si="108"/>
        <v>#N/A</v>
      </c>
      <c r="AR75" t="e">
        <f t="shared" si="108"/>
        <v>#N/A</v>
      </c>
      <c r="AS75" t="e">
        <f t="shared" si="108"/>
        <v>#N/A</v>
      </c>
      <c r="AT75" t="e">
        <f t="shared" si="108"/>
        <v>#N/A</v>
      </c>
      <c r="AU75" t="e">
        <f t="shared" si="108"/>
        <v>#N/A</v>
      </c>
      <c r="AV75" t="e">
        <f t="shared" si="108"/>
        <v>#N/A</v>
      </c>
      <c r="AW75" t="e">
        <f t="shared" si="108"/>
        <v>#N/A</v>
      </c>
      <c r="AX75" t="e">
        <f t="shared" si="108"/>
        <v>#N/A</v>
      </c>
      <c r="AY75" t="e">
        <f t="shared" si="108"/>
        <v>#N/A</v>
      </c>
      <c r="AZ75" t="e">
        <f t="shared" si="108"/>
        <v>#N/A</v>
      </c>
      <c r="BA75" t="e">
        <f t="shared" si="108"/>
        <v>#N/A</v>
      </c>
      <c r="BB75" t="e">
        <f t="shared" si="108"/>
        <v>#N/A</v>
      </c>
      <c r="BC75" t="e">
        <f t="shared" si="108"/>
        <v>#N/A</v>
      </c>
      <c r="BD75" t="e">
        <f t="shared" si="108"/>
        <v>#N/A</v>
      </c>
      <c r="BE75" t="e">
        <f t="shared" si="108"/>
        <v>#N/A</v>
      </c>
      <c r="BF75" t="e">
        <f t="shared" si="108"/>
        <v>#N/A</v>
      </c>
      <c r="BG75" t="e">
        <f t="shared" si="108"/>
        <v>#N/A</v>
      </c>
      <c r="BH75" t="e">
        <f t="shared" si="108"/>
        <v>#N/A</v>
      </c>
      <c r="BI75" t="e">
        <f t="shared" si="108"/>
        <v>#N/A</v>
      </c>
      <c r="BJ75" t="e">
        <f t="shared" si="108"/>
        <v>#N/A</v>
      </c>
      <c r="BK75" t="e">
        <f t="shared" si="108"/>
        <v>#N/A</v>
      </c>
      <c r="BL75" t="e">
        <f t="shared" si="108"/>
        <v>#N/A</v>
      </c>
      <c r="BM75" t="e">
        <f t="shared" si="108"/>
        <v>#N/A</v>
      </c>
      <c r="BN75" t="e">
        <f t="shared" si="108"/>
        <v>#N/A</v>
      </c>
      <c r="BO75" t="e">
        <f t="shared" si="108"/>
        <v>#N/A</v>
      </c>
      <c r="BP75" t="e">
        <f t="shared" si="108"/>
        <v>#N/A</v>
      </c>
      <c r="BQ75" t="e">
        <f t="shared" si="108"/>
        <v>#N/A</v>
      </c>
      <c r="BR75" t="e">
        <f t="shared" si="108"/>
        <v>#N/A</v>
      </c>
      <c r="BS75" t="e">
        <f t="shared" si="108"/>
        <v>#N/A</v>
      </c>
      <c r="BT75" t="e">
        <f t="shared" si="108"/>
        <v>#N/A</v>
      </c>
      <c r="BU75" t="e">
        <f t="shared" si="108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  <c r="AN76">
        <v>8</v>
      </c>
      <c r="AO76" t="e">
        <f t="shared" si="109"/>
        <v>#N/A</v>
      </c>
      <c r="AP76" t="e">
        <f t="shared" si="108"/>
        <v>#N/A</v>
      </c>
      <c r="AQ76" t="e">
        <f t="shared" si="108"/>
        <v>#N/A</v>
      </c>
      <c r="AR76" t="e">
        <f t="shared" si="108"/>
        <v>#N/A</v>
      </c>
      <c r="AS76" t="e">
        <f t="shared" si="108"/>
        <v>#N/A</v>
      </c>
      <c r="AT76" t="e">
        <f t="shared" si="108"/>
        <v>#N/A</v>
      </c>
      <c r="AU76" t="e">
        <f t="shared" si="108"/>
        <v>#N/A</v>
      </c>
      <c r="AV76" t="e">
        <f t="shared" si="108"/>
        <v>#N/A</v>
      </c>
      <c r="AW76" t="e">
        <f t="shared" si="108"/>
        <v>#N/A</v>
      </c>
      <c r="AX76" t="e">
        <f t="shared" si="108"/>
        <v>#N/A</v>
      </c>
      <c r="AY76" t="e">
        <f t="shared" si="108"/>
        <v>#N/A</v>
      </c>
      <c r="AZ76" t="e">
        <f t="shared" si="108"/>
        <v>#N/A</v>
      </c>
      <c r="BA76" t="e">
        <f t="shared" si="108"/>
        <v>#N/A</v>
      </c>
      <c r="BB76" t="e">
        <f t="shared" si="108"/>
        <v>#N/A</v>
      </c>
      <c r="BC76" t="e">
        <f t="shared" si="108"/>
        <v>#N/A</v>
      </c>
      <c r="BD76" t="e">
        <f t="shared" si="108"/>
        <v>#N/A</v>
      </c>
      <c r="BE76" t="e">
        <f t="shared" si="108"/>
        <v>#N/A</v>
      </c>
      <c r="BF76" t="e">
        <f t="shared" si="108"/>
        <v>#N/A</v>
      </c>
      <c r="BG76" t="e">
        <f t="shared" si="108"/>
        <v>#N/A</v>
      </c>
      <c r="BH76" t="e">
        <f t="shared" si="108"/>
        <v>#N/A</v>
      </c>
      <c r="BI76" t="e">
        <f t="shared" si="108"/>
        <v>#N/A</v>
      </c>
      <c r="BJ76" t="e">
        <f t="shared" si="108"/>
        <v>#N/A</v>
      </c>
      <c r="BK76" t="e">
        <f t="shared" si="108"/>
        <v>#N/A</v>
      </c>
      <c r="BL76" t="e">
        <f t="shared" si="108"/>
        <v>#N/A</v>
      </c>
      <c r="BM76" t="e">
        <f t="shared" si="108"/>
        <v>#N/A</v>
      </c>
      <c r="BN76" t="e">
        <f t="shared" si="108"/>
        <v>#N/A</v>
      </c>
      <c r="BO76" t="e">
        <f t="shared" si="108"/>
        <v>#N/A</v>
      </c>
      <c r="BP76" t="e">
        <f t="shared" si="108"/>
        <v>#N/A</v>
      </c>
      <c r="BQ76" t="e">
        <f t="shared" si="108"/>
        <v>#N/A</v>
      </c>
      <c r="BR76" t="e">
        <f t="shared" si="108"/>
        <v>#N/A</v>
      </c>
      <c r="BS76" t="e">
        <f t="shared" si="108"/>
        <v>#N/A</v>
      </c>
      <c r="BT76" t="e">
        <f t="shared" si="108"/>
        <v>#N/A</v>
      </c>
      <c r="BU76" t="e">
        <f t="shared" si="108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  <c r="AN77">
        <v>9</v>
      </c>
      <c r="AO77" t="e">
        <f t="shared" si="109"/>
        <v>#N/A</v>
      </c>
      <c r="AP77" t="e">
        <f t="shared" si="108"/>
        <v>#N/A</v>
      </c>
      <c r="AQ77" t="e">
        <f t="shared" si="108"/>
        <v>#N/A</v>
      </c>
      <c r="AR77" t="e">
        <f t="shared" si="108"/>
        <v>#N/A</v>
      </c>
      <c r="AS77" t="e">
        <f t="shared" si="108"/>
        <v>#N/A</v>
      </c>
      <c r="AT77" t="e">
        <f t="shared" si="108"/>
        <v>#N/A</v>
      </c>
      <c r="AU77" t="e">
        <f t="shared" si="108"/>
        <v>#N/A</v>
      </c>
      <c r="AV77" t="e">
        <f t="shared" si="108"/>
        <v>#N/A</v>
      </c>
      <c r="AW77" t="e">
        <f t="shared" si="108"/>
        <v>#N/A</v>
      </c>
      <c r="AX77" t="e">
        <f t="shared" si="108"/>
        <v>#N/A</v>
      </c>
      <c r="AY77" t="e">
        <f t="shared" si="108"/>
        <v>#N/A</v>
      </c>
      <c r="AZ77" t="e">
        <f t="shared" si="108"/>
        <v>#N/A</v>
      </c>
      <c r="BA77" t="e">
        <f t="shared" si="108"/>
        <v>#N/A</v>
      </c>
      <c r="BB77" t="e">
        <f t="shared" si="108"/>
        <v>#N/A</v>
      </c>
      <c r="BC77" t="e">
        <f t="shared" si="108"/>
        <v>#N/A</v>
      </c>
      <c r="BD77" t="e">
        <f t="shared" ref="AP77:BU83" si="110">BC44</f>
        <v>#N/A</v>
      </c>
      <c r="BE77" t="e">
        <f t="shared" si="110"/>
        <v>#N/A</v>
      </c>
      <c r="BF77" t="e">
        <f t="shared" si="110"/>
        <v>#N/A</v>
      </c>
      <c r="BG77" t="e">
        <f t="shared" si="110"/>
        <v>#N/A</v>
      </c>
      <c r="BH77" t="e">
        <f t="shared" si="110"/>
        <v>#N/A</v>
      </c>
      <c r="BI77" t="e">
        <f t="shared" si="110"/>
        <v>#N/A</v>
      </c>
      <c r="BJ77" t="e">
        <f t="shared" si="110"/>
        <v>#N/A</v>
      </c>
      <c r="BK77" t="e">
        <f t="shared" si="110"/>
        <v>#N/A</v>
      </c>
      <c r="BL77" t="e">
        <f t="shared" si="110"/>
        <v>#N/A</v>
      </c>
      <c r="BM77" t="e">
        <f t="shared" si="110"/>
        <v>#N/A</v>
      </c>
      <c r="BN77" t="e">
        <f t="shared" si="110"/>
        <v>#N/A</v>
      </c>
      <c r="BO77" t="e">
        <f t="shared" si="110"/>
        <v>#N/A</v>
      </c>
      <c r="BP77" t="e">
        <f t="shared" si="110"/>
        <v>#N/A</v>
      </c>
      <c r="BQ77" t="e">
        <f t="shared" si="110"/>
        <v>#N/A</v>
      </c>
      <c r="BR77" t="e">
        <f t="shared" si="110"/>
        <v>#N/A</v>
      </c>
      <c r="BS77" t="e">
        <f t="shared" si="110"/>
        <v>#N/A</v>
      </c>
      <c r="BT77" t="e">
        <f t="shared" si="110"/>
        <v>#N/A</v>
      </c>
      <c r="BU77" t="e">
        <f t="shared" si="110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  <c r="AN78">
        <v>10</v>
      </c>
      <c r="AO78" t="e">
        <f t="shared" si="109"/>
        <v>#N/A</v>
      </c>
      <c r="AP78" t="e">
        <f t="shared" si="110"/>
        <v>#N/A</v>
      </c>
      <c r="AQ78" t="e">
        <f t="shared" si="110"/>
        <v>#N/A</v>
      </c>
      <c r="AR78" t="e">
        <f t="shared" si="110"/>
        <v>#N/A</v>
      </c>
      <c r="AS78" t="e">
        <f t="shared" si="110"/>
        <v>#N/A</v>
      </c>
      <c r="AT78" t="e">
        <f t="shared" si="110"/>
        <v>#N/A</v>
      </c>
      <c r="AU78" t="e">
        <f t="shared" si="110"/>
        <v>#N/A</v>
      </c>
      <c r="AV78" t="e">
        <f t="shared" si="110"/>
        <v>#N/A</v>
      </c>
      <c r="AW78" t="e">
        <f t="shared" si="110"/>
        <v>#N/A</v>
      </c>
      <c r="AX78" t="e">
        <f t="shared" si="110"/>
        <v>#N/A</v>
      </c>
      <c r="AY78" t="e">
        <f t="shared" si="110"/>
        <v>#N/A</v>
      </c>
      <c r="AZ78" t="e">
        <f t="shared" si="110"/>
        <v>#N/A</v>
      </c>
      <c r="BA78" t="e">
        <f t="shared" si="110"/>
        <v>#N/A</v>
      </c>
      <c r="BB78" t="e">
        <f t="shared" si="110"/>
        <v>#N/A</v>
      </c>
      <c r="BC78" t="e">
        <f t="shared" si="110"/>
        <v>#N/A</v>
      </c>
      <c r="BD78" t="e">
        <f t="shared" si="110"/>
        <v>#N/A</v>
      </c>
      <c r="BE78" t="e">
        <f t="shared" si="110"/>
        <v>#N/A</v>
      </c>
      <c r="BF78" t="e">
        <f t="shared" si="110"/>
        <v>#N/A</v>
      </c>
      <c r="BG78" t="e">
        <f t="shared" si="110"/>
        <v>#N/A</v>
      </c>
      <c r="BH78" t="e">
        <f t="shared" si="110"/>
        <v>#N/A</v>
      </c>
      <c r="BI78" t="e">
        <f t="shared" si="110"/>
        <v>#N/A</v>
      </c>
      <c r="BJ78" t="e">
        <f t="shared" si="110"/>
        <v>#N/A</v>
      </c>
      <c r="BK78" t="e">
        <f t="shared" si="110"/>
        <v>#N/A</v>
      </c>
      <c r="BL78" t="e">
        <f t="shared" si="110"/>
        <v>#N/A</v>
      </c>
      <c r="BM78" t="e">
        <f t="shared" si="110"/>
        <v>#N/A</v>
      </c>
      <c r="BN78" t="e">
        <f t="shared" si="110"/>
        <v>#N/A</v>
      </c>
      <c r="BO78" t="e">
        <f t="shared" si="110"/>
        <v>#N/A</v>
      </c>
      <c r="BP78" t="e">
        <f t="shared" si="110"/>
        <v>#N/A</v>
      </c>
      <c r="BQ78" t="e">
        <f t="shared" si="110"/>
        <v>#N/A</v>
      </c>
      <c r="BR78" t="e">
        <f t="shared" si="110"/>
        <v>#N/A</v>
      </c>
      <c r="BS78" t="e">
        <f t="shared" si="110"/>
        <v>#N/A</v>
      </c>
      <c r="BT78" t="e">
        <f t="shared" si="110"/>
        <v>#N/A</v>
      </c>
      <c r="BU78" t="e">
        <f t="shared" si="110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  <c r="AN79">
        <v>11</v>
      </c>
      <c r="AO79" t="e">
        <f t="shared" si="109"/>
        <v>#N/A</v>
      </c>
      <c r="AP79" t="e">
        <f t="shared" si="110"/>
        <v>#N/A</v>
      </c>
      <c r="AQ79" t="e">
        <f t="shared" si="110"/>
        <v>#N/A</v>
      </c>
      <c r="AR79" t="e">
        <f t="shared" si="110"/>
        <v>#N/A</v>
      </c>
      <c r="AS79" t="e">
        <f t="shared" si="110"/>
        <v>#N/A</v>
      </c>
      <c r="AT79" t="e">
        <f t="shared" si="110"/>
        <v>#N/A</v>
      </c>
      <c r="AU79" t="e">
        <f t="shared" si="110"/>
        <v>#N/A</v>
      </c>
      <c r="AV79" t="e">
        <f t="shared" si="110"/>
        <v>#N/A</v>
      </c>
      <c r="AW79" t="e">
        <f t="shared" si="110"/>
        <v>#N/A</v>
      </c>
      <c r="AX79" t="e">
        <f t="shared" si="110"/>
        <v>#N/A</v>
      </c>
      <c r="AY79" t="e">
        <f t="shared" si="110"/>
        <v>#N/A</v>
      </c>
      <c r="AZ79" t="e">
        <f t="shared" si="110"/>
        <v>#N/A</v>
      </c>
      <c r="BA79" t="e">
        <f t="shared" si="110"/>
        <v>#N/A</v>
      </c>
      <c r="BB79" t="e">
        <f t="shared" si="110"/>
        <v>#N/A</v>
      </c>
      <c r="BC79" t="e">
        <f t="shared" si="110"/>
        <v>#N/A</v>
      </c>
      <c r="BD79" t="e">
        <f t="shared" si="110"/>
        <v>#N/A</v>
      </c>
      <c r="BE79" t="e">
        <f t="shared" si="110"/>
        <v>#N/A</v>
      </c>
      <c r="BF79" t="e">
        <f t="shared" si="110"/>
        <v>#N/A</v>
      </c>
      <c r="BG79" t="e">
        <f t="shared" si="110"/>
        <v>#N/A</v>
      </c>
      <c r="BH79" t="e">
        <f t="shared" si="110"/>
        <v>#N/A</v>
      </c>
      <c r="BI79" t="e">
        <f t="shared" si="110"/>
        <v>#N/A</v>
      </c>
      <c r="BJ79" t="e">
        <f t="shared" si="110"/>
        <v>#N/A</v>
      </c>
      <c r="BK79" t="e">
        <f t="shared" si="110"/>
        <v>#N/A</v>
      </c>
      <c r="BL79" t="e">
        <f t="shared" si="110"/>
        <v>#N/A</v>
      </c>
      <c r="BM79" t="e">
        <f t="shared" si="110"/>
        <v>#N/A</v>
      </c>
      <c r="BN79" t="e">
        <f t="shared" si="110"/>
        <v>#N/A</v>
      </c>
      <c r="BO79" t="e">
        <f t="shared" si="110"/>
        <v>#N/A</v>
      </c>
      <c r="BP79" t="e">
        <f t="shared" si="110"/>
        <v>#N/A</v>
      </c>
      <c r="BQ79" t="e">
        <f t="shared" si="110"/>
        <v>#N/A</v>
      </c>
      <c r="BR79" t="e">
        <f t="shared" si="110"/>
        <v>#N/A</v>
      </c>
      <c r="BS79" t="e">
        <f t="shared" si="110"/>
        <v>#N/A</v>
      </c>
      <c r="BT79" t="e">
        <f t="shared" si="110"/>
        <v>#N/A</v>
      </c>
      <c r="BU79" t="e">
        <f t="shared" si="110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  <c r="AN80">
        <v>12</v>
      </c>
      <c r="AO80" t="e">
        <f t="shared" si="109"/>
        <v>#N/A</v>
      </c>
      <c r="AP80" t="e">
        <f t="shared" si="110"/>
        <v>#N/A</v>
      </c>
      <c r="AQ80" t="e">
        <f t="shared" si="110"/>
        <v>#N/A</v>
      </c>
      <c r="AR80" t="e">
        <f t="shared" si="110"/>
        <v>#N/A</v>
      </c>
      <c r="AS80" t="e">
        <f t="shared" si="110"/>
        <v>#N/A</v>
      </c>
      <c r="AT80" t="e">
        <f t="shared" si="110"/>
        <v>#N/A</v>
      </c>
      <c r="AU80" t="e">
        <f t="shared" si="110"/>
        <v>#N/A</v>
      </c>
      <c r="AV80" t="e">
        <f t="shared" si="110"/>
        <v>#N/A</v>
      </c>
      <c r="AW80" t="e">
        <f t="shared" si="110"/>
        <v>#N/A</v>
      </c>
      <c r="AX80" t="e">
        <f t="shared" si="110"/>
        <v>#N/A</v>
      </c>
      <c r="AY80" t="e">
        <f t="shared" si="110"/>
        <v>#N/A</v>
      </c>
      <c r="AZ80" t="e">
        <f t="shared" si="110"/>
        <v>#N/A</v>
      </c>
      <c r="BA80" t="e">
        <f t="shared" si="110"/>
        <v>#N/A</v>
      </c>
      <c r="BB80" t="e">
        <f t="shared" si="110"/>
        <v>#N/A</v>
      </c>
      <c r="BC80" t="e">
        <f t="shared" si="110"/>
        <v>#N/A</v>
      </c>
      <c r="BD80" t="e">
        <f t="shared" si="110"/>
        <v>#N/A</v>
      </c>
      <c r="BE80" t="e">
        <f t="shared" si="110"/>
        <v>#N/A</v>
      </c>
      <c r="BF80" t="e">
        <f t="shared" si="110"/>
        <v>#N/A</v>
      </c>
      <c r="BG80" t="e">
        <f t="shared" si="110"/>
        <v>#N/A</v>
      </c>
      <c r="BH80" t="e">
        <f t="shared" si="110"/>
        <v>#N/A</v>
      </c>
      <c r="BI80" t="e">
        <f t="shared" si="110"/>
        <v>#N/A</v>
      </c>
      <c r="BJ80" t="e">
        <f t="shared" si="110"/>
        <v>#N/A</v>
      </c>
      <c r="BK80" t="e">
        <f t="shared" si="110"/>
        <v>#N/A</v>
      </c>
      <c r="BL80" t="e">
        <f t="shared" si="110"/>
        <v>#N/A</v>
      </c>
      <c r="BM80" t="e">
        <f t="shared" si="110"/>
        <v>#N/A</v>
      </c>
      <c r="BN80" t="e">
        <f t="shared" si="110"/>
        <v>#N/A</v>
      </c>
      <c r="BO80" t="e">
        <f t="shared" si="110"/>
        <v>#N/A</v>
      </c>
      <c r="BP80" t="e">
        <f t="shared" si="110"/>
        <v>#N/A</v>
      </c>
      <c r="BQ80" t="e">
        <f t="shared" si="110"/>
        <v>#N/A</v>
      </c>
      <c r="BR80" t="e">
        <f t="shared" si="110"/>
        <v>#N/A</v>
      </c>
      <c r="BS80" t="e">
        <f t="shared" si="110"/>
        <v>#N/A</v>
      </c>
      <c r="BT80" t="e">
        <f t="shared" si="110"/>
        <v>#N/A</v>
      </c>
      <c r="BU80" t="e">
        <f t="shared" si="110"/>
        <v>#N/A</v>
      </c>
      <c r="BV80">
        <v>27</v>
      </c>
    </row>
    <row r="81" spans="23:74">
      <c r="W81">
        <f>G4*G20</f>
        <v>0.496</v>
      </c>
      <c r="X81">
        <f t="shared" si="58"/>
        <v>0.496</v>
      </c>
      <c r="Y81">
        <f>AS20</f>
        <v>0.49580262993108304</v>
      </c>
      <c r="AA81">
        <f t="shared" ref="AA81:AA95" si="111">AB4-G4</f>
        <v>-1.9737006891695774E-4</v>
      </c>
      <c r="AB81">
        <f t="shared" si="54"/>
        <v>-1.9737006891695774E-4</v>
      </c>
      <c r="AC81">
        <v>3</v>
      </c>
      <c r="AN81">
        <v>13</v>
      </c>
      <c r="AO81" t="e">
        <f t="shared" si="109"/>
        <v>#N/A</v>
      </c>
      <c r="AP81" t="e">
        <f t="shared" si="110"/>
        <v>#N/A</v>
      </c>
      <c r="AQ81" t="e">
        <f t="shared" si="110"/>
        <v>#N/A</v>
      </c>
      <c r="AR81" t="e">
        <f t="shared" si="110"/>
        <v>#N/A</v>
      </c>
      <c r="AS81" t="e">
        <f t="shared" si="110"/>
        <v>#N/A</v>
      </c>
      <c r="AT81" t="e">
        <f t="shared" si="110"/>
        <v>#N/A</v>
      </c>
      <c r="AU81" t="e">
        <f t="shared" si="110"/>
        <v>#N/A</v>
      </c>
      <c r="AV81" t="e">
        <f t="shared" si="110"/>
        <v>#N/A</v>
      </c>
      <c r="AW81" t="e">
        <f t="shared" si="110"/>
        <v>#N/A</v>
      </c>
      <c r="AX81" t="e">
        <f t="shared" si="110"/>
        <v>#N/A</v>
      </c>
      <c r="AY81" t="e">
        <f t="shared" si="110"/>
        <v>#N/A</v>
      </c>
      <c r="AZ81" t="e">
        <f t="shared" si="110"/>
        <v>#N/A</v>
      </c>
      <c r="BA81" t="e">
        <f t="shared" si="110"/>
        <v>#N/A</v>
      </c>
      <c r="BB81" t="e">
        <f t="shared" si="110"/>
        <v>#N/A</v>
      </c>
      <c r="BC81" t="e">
        <f t="shared" si="110"/>
        <v>#N/A</v>
      </c>
      <c r="BD81" t="e">
        <f t="shared" si="110"/>
        <v>#N/A</v>
      </c>
      <c r="BE81" t="e">
        <f t="shared" si="110"/>
        <v>#N/A</v>
      </c>
      <c r="BF81" t="e">
        <f t="shared" si="110"/>
        <v>#N/A</v>
      </c>
      <c r="BG81" t="e">
        <f t="shared" si="110"/>
        <v>#N/A</v>
      </c>
      <c r="BH81" t="e">
        <f t="shared" si="110"/>
        <v>#N/A</v>
      </c>
      <c r="BI81" t="e">
        <f t="shared" si="110"/>
        <v>#N/A</v>
      </c>
      <c r="BJ81" t="e">
        <f t="shared" si="110"/>
        <v>#N/A</v>
      </c>
      <c r="BK81" t="e">
        <f t="shared" si="110"/>
        <v>#N/A</v>
      </c>
      <c r="BL81" t="e">
        <f t="shared" si="110"/>
        <v>#N/A</v>
      </c>
      <c r="BM81" t="e">
        <f t="shared" si="110"/>
        <v>#N/A</v>
      </c>
      <c r="BN81" t="e">
        <f t="shared" si="110"/>
        <v>#N/A</v>
      </c>
      <c r="BO81" t="e">
        <f t="shared" si="110"/>
        <v>#N/A</v>
      </c>
      <c r="BP81" t="e">
        <f t="shared" si="110"/>
        <v>#N/A</v>
      </c>
      <c r="BQ81" t="e">
        <f t="shared" si="110"/>
        <v>#N/A</v>
      </c>
      <c r="BR81" t="e">
        <f t="shared" si="110"/>
        <v>#N/A</v>
      </c>
      <c r="BS81" t="e">
        <f t="shared" si="110"/>
        <v>#N/A</v>
      </c>
      <c r="BT81" t="e">
        <f t="shared" si="110"/>
        <v>#N/A</v>
      </c>
      <c r="BU81" t="e">
        <f t="shared" si="110"/>
        <v>#N/A</v>
      </c>
      <c r="BV81">
        <v>28</v>
      </c>
    </row>
    <row r="82" spans="23:74">
      <c r="W82">
        <f t="shared" ref="W82:W95" si="112">G5*G21</f>
        <v>0.57499999999999996</v>
      </c>
      <c r="X82">
        <f t="shared" si="58"/>
        <v>0.57499999999999996</v>
      </c>
      <c r="Y82">
        <f t="shared" ref="Y82:Y95" si="113">AS21</f>
        <v>0.57492539434483747</v>
      </c>
      <c r="AA82">
        <f t="shared" si="111"/>
        <v>-7.4605655162485185E-5</v>
      </c>
      <c r="AB82">
        <f t="shared" si="54"/>
        <v>-7.4605655162485185E-5</v>
      </c>
      <c r="AC82">
        <v>3</v>
      </c>
      <c r="AN82">
        <v>14</v>
      </c>
      <c r="AO82" t="e">
        <f t="shared" si="109"/>
        <v>#N/A</v>
      </c>
      <c r="AP82" t="e">
        <f t="shared" si="110"/>
        <v>#N/A</v>
      </c>
      <c r="AQ82" t="e">
        <f t="shared" si="110"/>
        <v>#N/A</v>
      </c>
      <c r="AR82" t="e">
        <f t="shared" si="110"/>
        <v>#N/A</v>
      </c>
      <c r="AS82" t="e">
        <f t="shared" si="110"/>
        <v>#N/A</v>
      </c>
      <c r="AT82" t="e">
        <f t="shared" si="110"/>
        <v>#N/A</v>
      </c>
      <c r="AU82" t="e">
        <f t="shared" si="110"/>
        <v>#N/A</v>
      </c>
      <c r="AV82" t="e">
        <f t="shared" si="110"/>
        <v>#N/A</v>
      </c>
      <c r="AW82" t="e">
        <f t="shared" si="110"/>
        <v>#N/A</v>
      </c>
      <c r="AX82" t="e">
        <f t="shared" si="110"/>
        <v>#N/A</v>
      </c>
      <c r="AY82" t="e">
        <f t="shared" si="110"/>
        <v>#N/A</v>
      </c>
      <c r="AZ82" t="e">
        <f t="shared" si="110"/>
        <v>#N/A</v>
      </c>
      <c r="BA82" t="e">
        <f t="shared" si="110"/>
        <v>#N/A</v>
      </c>
      <c r="BB82" t="e">
        <f t="shared" si="110"/>
        <v>#N/A</v>
      </c>
      <c r="BC82" t="e">
        <f t="shared" si="110"/>
        <v>#N/A</v>
      </c>
      <c r="BD82" t="e">
        <f t="shared" si="110"/>
        <v>#N/A</v>
      </c>
      <c r="BE82" t="e">
        <f t="shared" si="110"/>
        <v>#N/A</v>
      </c>
      <c r="BF82" t="e">
        <f t="shared" si="110"/>
        <v>#N/A</v>
      </c>
      <c r="BG82" t="e">
        <f t="shared" si="110"/>
        <v>#N/A</v>
      </c>
      <c r="BH82" t="e">
        <f t="shared" si="110"/>
        <v>#N/A</v>
      </c>
      <c r="BI82" t="e">
        <f t="shared" si="110"/>
        <v>#N/A</v>
      </c>
      <c r="BJ82" t="e">
        <f t="shared" si="110"/>
        <v>#N/A</v>
      </c>
      <c r="BK82" t="e">
        <f t="shared" si="110"/>
        <v>#N/A</v>
      </c>
      <c r="BL82" t="e">
        <f t="shared" si="110"/>
        <v>#N/A</v>
      </c>
      <c r="BM82" t="e">
        <f t="shared" si="110"/>
        <v>#N/A</v>
      </c>
      <c r="BN82" t="e">
        <f t="shared" si="110"/>
        <v>#N/A</v>
      </c>
      <c r="BO82" t="e">
        <f t="shared" si="110"/>
        <v>#N/A</v>
      </c>
      <c r="BP82" t="e">
        <f t="shared" si="110"/>
        <v>#N/A</v>
      </c>
      <c r="BQ82" t="e">
        <f t="shared" si="110"/>
        <v>#N/A</v>
      </c>
      <c r="BR82" t="e">
        <f t="shared" si="110"/>
        <v>#N/A</v>
      </c>
      <c r="BS82" t="e">
        <f t="shared" si="110"/>
        <v>#N/A</v>
      </c>
      <c r="BT82" t="e">
        <f t="shared" si="110"/>
        <v>#N/A</v>
      </c>
      <c r="BU82" t="e">
        <f t="shared" si="110"/>
        <v>#N/A</v>
      </c>
      <c r="BV82">
        <v>29</v>
      </c>
    </row>
    <row r="83" spans="23:74">
      <c r="W83">
        <f t="shared" si="112"/>
        <v>0.68300000000000005</v>
      </c>
      <c r="X83">
        <f t="shared" si="58"/>
        <v>0.68300000000000005</v>
      </c>
      <c r="Y83">
        <f t="shared" si="113"/>
        <v>0.68370730917532718</v>
      </c>
      <c r="AA83">
        <f t="shared" si="111"/>
        <v>7.07309175327131E-4</v>
      </c>
      <c r="AB83">
        <f t="shared" si="54"/>
        <v>7.07309175327131E-4</v>
      </c>
      <c r="AC83">
        <v>3</v>
      </c>
      <c r="AN83">
        <v>15</v>
      </c>
      <c r="AO83" t="e">
        <f t="shared" si="109"/>
        <v>#N/A</v>
      </c>
      <c r="AP83" t="e">
        <f t="shared" si="110"/>
        <v>#N/A</v>
      </c>
      <c r="AQ83" t="e">
        <f t="shared" si="110"/>
        <v>#N/A</v>
      </c>
      <c r="AR83" t="e">
        <f t="shared" si="110"/>
        <v>#N/A</v>
      </c>
      <c r="AS83" t="e">
        <f t="shared" si="110"/>
        <v>#N/A</v>
      </c>
      <c r="AT83" t="e">
        <f t="shared" si="110"/>
        <v>#N/A</v>
      </c>
      <c r="AU83" t="e">
        <f t="shared" si="110"/>
        <v>#N/A</v>
      </c>
      <c r="AV83" t="e">
        <f t="shared" si="110"/>
        <v>#N/A</v>
      </c>
      <c r="AW83" t="e">
        <f t="shared" si="110"/>
        <v>#N/A</v>
      </c>
      <c r="AX83" t="e">
        <f t="shared" si="110"/>
        <v>#N/A</v>
      </c>
      <c r="AY83" t="e">
        <f t="shared" si="110"/>
        <v>#N/A</v>
      </c>
      <c r="AZ83" t="e">
        <f t="shared" si="110"/>
        <v>#N/A</v>
      </c>
      <c r="BA83" t="e">
        <f t="shared" si="110"/>
        <v>#N/A</v>
      </c>
      <c r="BB83" t="e">
        <f t="shared" si="110"/>
        <v>#N/A</v>
      </c>
      <c r="BC83" t="e">
        <f t="shared" si="110"/>
        <v>#N/A</v>
      </c>
      <c r="BD83" t="e">
        <f t="shared" si="110"/>
        <v>#N/A</v>
      </c>
      <c r="BE83" t="e">
        <f t="shared" si="110"/>
        <v>#N/A</v>
      </c>
      <c r="BF83" t="e">
        <f t="shared" si="110"/>
        <v>#N/A</v>
      </c>
      <c r="BG83" t="e">
        <f t="shared" si="110"/>
        <v>#N/A</v>
      </c>
      <c r="BH83" t="e">
        <f t="shared" si="110"/>
        <v>#N/A</v>
      </c>
      <c r="BI83" t="e">
        <f t="shared" si="110"/>
        <v>#N/A</v>
      </c>
      <c r="BJ83" t="e">
        <f t="shared" si="110"/>
        <v>#N/A</v>
      </c>
      <c r="BK83" t="e">
        <f t="shared" si="110"/>
        <v>#N/A</v>
      </c>
      <c r="BL83" t="e">
        <f t="shared" si="110"/>
        <v>#N/A</v>
      </c>
      <c r="BM83" t="e">
        <f t="shared" si="110"/>
        <v>#N/A</v>
      </c>
      <c r="BN83" t="e">
        <f t="shared" si="110"/>
        <v>#N/A</v>
      </c>
      <c r="BO83" t="e">
        <f t="shared" si="110"/>
        <v>#N/A</v>
      </c>
      <c r="BP83" t="e">
        <f t="shared" si="110"/>
        <v>#N/A</v>
      </c>
      <c r="BQ83" t="e">
        <f t="shared" si="110"/>
        <v>#N/A</v>
      </c>
      <c r="BR83" t="e">
        <f t="shared" si="110"/>
        <v>#N/A</v>
      </c>
      <c r="BS83" t="e">
        <f t="shared" si="110"/>
        <v>#N/A</v>
      </c>
      <c r="BT83" t="e">
        <f t="shared" si="110"/>
        <v>#N/A</v>
      </c>
      <c r="BU83" t="e">
        <f t="shared" si="110"/>
        <v>#N/A</v>
      </c>
      <c r="BV83">
        <v>30</v>
      </c>
    </row>
    <row r="84" spans="23:74">
      <c r="W84">
        <f t="shared" si="112"/>
        <v>0.84399999999999997</v>
      </c>
      <c r="X84">
        <f t="shared" si="58"/>
        <v>0.84399999999999997</v>
      </c>
      <c r="Y84">
        <f t="shared" si="113"/>
        <v>0.8444483069632488</v>
      </c>
      <c r="AA84">
        <f t="shared" si="111"/>
        <v>4.4830696324882346E-4</v>
      </c>
      <c r="AB84">
        <f t="shared" si="54"/>
        <v>4.4830696324882346E-4</v>
      </c>
      <c r="AC84">
        <v>3</v>
      </c>
    </row>
    <row r="85" spans="23:74">
      <c r="W85" t="e">
        <f t="shared" si="112"/>
        <v>#DIV/0!</v>
      </c>
      <c r="X85" t="e">
        <f t="shared" si="58"/>
        <v>#N/A</v>
      </c>
      <c r="Y85" t="e">
        <f t="shared" si="113"/>
        <v>#N/A</v>
      </c>
      <c r="AA85" t="e">
        <f t="shared" si="111"/>
        <v>#DIV/0!</v>
      </c>
      <c r="AB85" t="str">
        <f t="shared" si="54"/>
        <v/>
      </c>
      <c r="AC85">
        <v>3</v>
      </c>
    </row>
    <row r="86" spans="23:74">
      <c r="W86" t="e">
        <f t="shared" si="112"/>
        <v>#DIV/0!</v>
      </c>
      <c r="X86" t="e">
        <f t="shared" si="58"/>
        <v>#N/A</v>
      </c>
      <c r="Y86" t="e">
        <f t="shared" si="113"/>
        <v>#N/A</v>
      </c>
      <c r="AA86" t="e">
        <f t="shared" si="111"/>
        <v>#DIV/0!</v>
      </c>
      <c r="AB86" t="str">
        <f t="shared" ref="AB86:AB149" si="114">IFERROR(AA86,"")</f>
        <v/>
      </c>
      <c r="AC86">
        <v>3</v>
      </c>
    </row>
    <row r="87" spans="23:74">
      <c r="W87" t="e">
        <f t="shared" si="112"/>
        <v>#DIV/0!</v>
      </c>
      <c r="X87" t="e">
        <f t="shared" si="58"/>
        <v>#N/A</v>
      </c>
      <c r="Y87" t="e">
        <f t="shared" si="113"/>
        <v>#N/A</v>
      </c>
      <c r="AA87" t="e">
        <f t="shared" si="111"/>
        <v>#DIV/0!</v>
      </c>
      <c r="AB87" t="str">
        <f t="shared" si="114"/>
        <v/>
      </c>
      <c r="AC87">
        <v>3</v>
      </c>
    </row>
    <row r="88" spans="23:74">
      <c r="W88" t="e">
        <f t="shared" si="112"/>
        <v>#DIV/0!</v>
      </c>
      <c r="X88" t="e">
        <f t="shared" si="58"/>
        <v>#N/A</v>
      </c>
      <c r="Y88" t="e">
        <f t="shared" si="113"/>
        <v>#N/A</v>
      </c>
      <c r="AA88" t="e">
        <f t="shared" si="111"/>
        <v>#DIV/0!</v>
      </c>
      <c r="AB88" t="str">
        <f t="shared" si="114"/>
        <v/>
      </c>
      <c r="AC88">
        <v>3</v>
      </c>
    </row>
    <row r="89" spans="23:74">
      <c r="W89" t="e">
        <f t="shared" si="112"/>
        <v>#DIV/0!</v>
      </c>
      <c r="X89" t="e">
        <f t="shared" ref="X89:X152" si="115">IFERROR(W89, NA())</f>
        <v>#N/A</v>
      </c>
      <c r="Y89" t="e">
        <f t="shared" si="113"/>
        <v>#N/A</v>
      </c>
      <c r="AA89" t="e">
        <f t="shared" si="111"/>
        <v>#DIV/0!</v>
      </c>
      <c r="AB89" t="str">
        <f t="shared" si="114"/>
        <v/>
      </c>
      <c r="AC89">
        <v>3</v>
      </c>
    </row>
    <row r="90" spans="23:74">
      <c r="W90" t="e">
        <f t="shared" si="112"/>
        <v>#DIV/0!</v>
      </c>
      <c r="X90" t="e">
        <f t="shared" si="115"/>
        <v>#N/A</v>
      </c>
      <c r="Y90" t="e">
        <f t="shared" si="113"/>
        <v>#N/A</v>
      </c>
      <c r="AA90" t="e">
        <f t="shared" si="111"/>
        <v>#DIV/0!</v>
      </c>
      <c r="AB90" t="str">
        <f t="shared" si="114"/>
        <v/>
      </c>
      <c r="AC90">
        <v>3</v>
      </c>
    </row>
    <row r="91" spans="23:74">
      <c r="W91" t="e">
        <f t="shared" si="112"/>
        <v>#DIV/0!</v>
      </c>
      <c r="X91" t="e">
        <f t="shared" si="115"/>
        <v>#N/A</v>
      </c>
      <c r="Y91" t="e">
        <f t="shared" si="113"/>
        <v>#N/A</v>
      </c>
      <c r="AA91" t="e">
        <f t="shared" si="111"/>
        <v>#DIV/0!</v>
      </c>
      <c r="AB91" t="str">
        <f t="shared" si="114"/>
        <v/>
      </c>
      <c r="AC91">
        <v>3</v>
      </c>
    </row>
    <row r="92" spans="23:74">
      <c r="W92" t="e">
        <f t="shared" si="112"/>
        <v>#DIV/0!</v>
      </c>
      <c r="X92" t="e">
        <f t="shared" si="115"/>
        <v>#N/A</v>
      </c>
      <c r="Y92" t="e">
        <f t="shared" si="113"/>
        <v>#N/A</v>
      </c>
      <c r="AA92" t="e">
        <f t="shared" si="111"/>
        <v>#DIV/0!</v>
      </c>
      <c r="AB92" t="str">
        <f t="shared" si="114"/>
        <v/>
      </c>
      <c r="AC92">
        <v>3</v>
      </c>
    </row>
    <row r="93" spans="23:74">
      <c r="W93" t="e">
        <f t="shared" si="112"/>
        <v>#DIV/0!</v>
      </c>
      <c r="X93" t="e">
        <f t="shared" si="115"/>
        <v>#N/A</v>
      </c>
      <c r="Y93" t="e">
        <f t="shared" si="113"/>
        <v>#N/A</v>
      </c>
      <c r="AA93" t="e">
        <f t="shared" si="111"/>
        <v>#DIV/0!</v>
      </c>
      <c r="AB93" t="str">
        <f t="shared" si="114"/>
        <v/>
      </c>
      <c r="AC93">
        <v>3</v>
      </c>
    </row>
    <row r="94" spans="23:74">
      <c r="W94" t="e">
        <f t="shared" si="112"/>
        <v>#DIV/0!</v>
      </c>
      <c r="X94" t="e">
        <f t="shared" si="115"/>
        <v>#N/A</v>
      </c>
      <c r="Y94" t="e">
        <f t="shared" si="113"/>
        <v>#N/A</v>
      </c>
      <c r="AA94" t="e">
        <f t="shared" si="111"/>
        <v>#DIV/0!</v>
      </c>
      <c r="AB94" t="str">
        <f t="shared" si="114"/>
        <v/>
      </c>
      <c r="AC94">
        <v>3</v>
      </c>
    </row>
    <row r="95" spans="23:74">
      <c r="W95" t="e">
        <f t="shared" si="112"/>
        <v>#DIV/0!</v>
      </c>
      <c r="X95" t="e">
        <f t="shared" si="115"/>
        <v>#N/A</v>
      </c>
      <c r="Y95" t="e">
        <f t="shared" si="113"/>
        <v>#N/A</v>
      </c>
      <c r="AA95" t="e">
        <f t="shared" si="111"/>
        <v>#DIV/0!</v>
      </c>
      <c r="AB95" t="str">
        <f t="shared" si="114"/>
        <v/>
      </c>
      <c r="AC95">
        <v>3</v>
      </c>
    </row>
    <row r="96" spans="23:74">
      <c r="W96">
        <f>H4*H20</f>
        <v>0.49299999999999999</v>
      </c>
      <c r="X96">
        <f t="shared" si="115"/>
        <v>0.49299999999999999</v>
      </c>
      <c r="Y96">
        <f>AT20</f>
        <v>0.4926213419544645</v>
      </c>
      <c r="AA96">
        <f t="shared" ref="AA96:AA110" si="116">AC4-H4</f>
        <v>-3.7865804553549598E-4</v>
      </c>
      <c r="AB96">
        <f t="shared" si="114"/>
        <v>-3.7865804553549598E-4</v>
      </c>
      <c r="AC96">
        <v>3</v>
      </c>
    </row>
    <row r="97" spans="23:29">
      <c r="W97">
        <f t="shared" ref="W97:W110" si="117">H5*H21</f>
        <v>0.57099999999999995</v>
      </c>
      <c r="X97">
        <f t="shared" si="115"/>
        <v>0.57099999999999995</v>
      </c>
      <c r="Y97">
        <f t="shared" ref="Y97:Y110" si="118">AT21</f>
        <v>0.57065208985712101</v>
      </c>
      <c r="AA97">
        <f t="shared" si="116"/>
        <v>-3.4791014287893773E-4</v>
      </c>
      <c r="AB97">
        <f t="shared" si="114"/>
        <v>-3.4791014287893773E-4</v>
      </c>
      <c r="AC97">
        <v>3</v>
      </c>
    </row>
    <row r="98" spans="23:29">
      <c r="W98">
        <f t="shared" si="117"/>
        <v>0.67900000000000005</v>
      </c>
      <c r="X98">
        <f t="shared" si="115"/>
        <v>0.67900000000000005</v>
      </c>
      <c r="Y98">
        <f t="shared" si="118"/>
        <v>0.67767239700296678</v>
      </c>
      <c r="AA98">
        <f t="shared" si="116"/>
        <v>-1.3276029970332726E-3</v>
      </c>
      <c r="AB98">
        <f t="shared" si="114"/>
        <v>-1.3276029970332726E-3</v>
      </c>
      <c r="AC98">
        <v>3</v>
      </c>
    </row>
    <row r="99" spans="23:29">
      <c r="W99">
        <f t="shared" si="117"/>
        <v>0.83699999999999997</v>
      </c>
      <c r="X99">
        <f t="shared" si="115"/>
        <v>0.83699999999999997</v>
      </c>
      <c r="Y99">
        <f t="shared" si="118"/>
        <v>0.83526125148617447</v>
      </c>
      <c r="AA99">
        <f t="shared" si="116"/>
        <v>-1.7387485138254943E-3</v>
      </c>
      <c r="AB99">
        <f t="shared" si="114"/>
        <v>-1.7387485138254943E-3</v>
      </c>
      <c r="AC99">
        <v>3</v>
      </c>
    </row>
    <row r="100" spans="23:29">
      <c r="W100" t="e">
        <f t="shared" si="117"/>
        <v>#DIV/0!</v>
      </c>
      <c r="X100" t="e">
        <f t="shared" si="115"/>
        <v>#N/A</v>
      </c>
      <c r="Y100" t="e">
        <f t="shared" si="118"/>
        <v>#N/A</v>
      </c>
      <c r="AA100" t="e">
        <f t="shared" si="116"/>
        <v>#DIV/0!</v>
      </c>
      <c r="AB100" t="str">
        <f t="shared" si="114"/>
        <v/>
      </c>
      <c r="AC100">
        <v>3</v>
      </c>
    </row>
    <row r="101" spans="23:29">
      <c r="W101" t="e">
        <f t="shared" si="117"/>
        <v>#DIV/0!</v>
      </c>
      <c r="X101" t="e">
        <f t="shared" si="115"/>
        <v>#N/A</v>
      </c>
      <c r="Y101" t="e">
        <f t="shared" si="118"/>
        <v>#N/A</v>
      </c>
      <c r="AA101" t="e">
        <f t="shared" si="116"/>
        <v>#DIV/0!</v>
      </c>
      <c r="AB101" t="str">
        <f t="shared" si="114"/>
        <v/>
      </c>
      <c r="AC101">
        <v>3</v>
      </c>
    </row>
    <row r="102" spans="23:29">
      <c r="W102" t="e">
        <f t="shared" si="117"/>
        <v>#DIV/0!</v>
      </c>
      <c r="X102" t="e">
        <f t="shared" si="115"/>
        <v>#N/A</v>
      </c>
      <c r="Y102" t="e">
        <f t="shared" si="118"/>
        <v>#N/A</v>
      </c>
      <c r="AA102" t="e">
        <f t="shared" si="116"/>
        <v>#DIV/0!</v>
      </c>
      <c r="AB102" t="str">
        <f t="shared" si="114"/>
        <v/>
      </c>
      <c r="AC102">
        <v>3</v>
      </c>
    </row>
    <row r="103" spans="23:29">
      <c r="W103" t="e">
        <f t="shared" si="117"/>
        <v>#DIV/0!</v>
      </c>
      <c r="X103" t="e">
        <f t="shared" si="115"/>
        <v>#N/A</v>
      </c>
      <c r="Y103" t="e">
        <f t="shared" si="118"/>
        <v>#N/A</v>
      </c>
      <c r="AA103" t="e">
        <f t="shared" si="116"/>
        <v>#DIV/0!</v>
      </c>
      <c r="AB103" t="str">
        <f t="shared" si="114"/>
        <v/>
      </c>
      <c r="AC103">
        <v>3</v>
      </c>
    </row>
    <row r="104" spans="23:29">
      <c r="W104" t="e">
        <f t="shared" si="117"/>
        <v>#DIV/0!</v>
      </c>
      <c r="X104" t="e">
        <f t="shared" si="115"/>
        <v>#N/A</v>
      </c>
      <c r="Y104" t="e">
        <f t="shared" si="118"/>
        <v>#N/A</v>
      </c>
      <c r="AA104" t="e">
        <f t="shared" si="116"/>
        <v>#DIV/0!</v>
      </c>
      <c r="AB104" t="str">
        <f t="shared" si="114"/>
        <v/>
      </c>
      <c r="AC104">
        <v>3</v>
      </c>
    </row>
    <row r="105" spans="23:29">
      <c r="W105" t="e">
        <f t="shared" si="117"/>
        <v>#DIV/0!</v>
      </c>
      <c r="X105" t="e">
        <f t="shared" si="115"/>
        <v>#N/A</v>
      </c>
      <c r="Y105" t="e">
        <f t="shared" si="118"/>
        <v>#N/A</v>
      </c>
      <c r="AA105" t="e">
        <f t="shared" si="116"/>
        <v>#DIV/0!</v>
      </c>
      <c r="AB105" t="str">
        <f t="shared" si="114"/>
        <v/>
      </c>
      <c r="AC105">
        <v>3</v>
      </c>
    </row>
    <row r="106" spans="23:29">
      <c r="W106" t="e">
        <f t="shared" si="117"/>
        <v>#DIV/0!</v>
      </c>
      <c r="X106" t="e">
        <f t="shared" si="115"/>
        <v>#N/A</v>
      </c>
      <c r="Y106" t="e">
        <f t="shared" si="118"/>
        <v>#N/A</v>
      </c>
      <c r="AA106" t="e">
        <f t="shared" si="116"/>
        <v>#DIV/0!</v>
      </c>
      <c r="AB106" t="str">
        <f t="shared" si="114"/>
        <v/>
      </c>
      <c r="AC106">
        <v>3</v>
      </c>
    </row>
    <row r="107" spans="23:29">
      <c r="W107" t="e">
        <f t="shared" si="117"/>
        <v>#DIV/0!</v>
      </c>
      <c r="X107" t="e">
        <f t="shared" si="115"/>
        <v>#N/A</v>
      </c>
      <c r="Y107" t="e">
        <f t="shared" si="118"/>
        <v>#N/A</v>
      </c>
      <c r="AA107" t="e">
        <f t="shared" si="116"/>
        <v>#DIV/0!</v>
      </c>
      <c r="AB107" t="str">
        <f t="shared" si="114"/>
        <v/>
      </c>
      <c r="AC107">
        <v>3</v>
      </c>
    </row>
    <row r="108" spans="23:29">
      <c r="W108" t="e">
        <f t="shared" si="117"/>
        <v>#DIV/0!</v>
      </c>
      <c r="X108" t="e">
        <f t="shared" si="115"/>
        <v>#N/A</v>
      </c>
      <c r="Y108" t="e">
        <f t="shared" si="118"/>
        <v>#N/A</v>
      </c>
      <c r="AA108" t="e">
        <f t="shared" si="116"/>
        <v>#DIV/0!</v>
      </c>
      <c r="AB108" t="str">
        <f t="shared" si="114"/>
        <v/>
      </c>
      <c r="AC108">
        <v>3</v>
      </c>
    </row>
    <row r="109" spans="23:29">
      <c r="W109" t="e">
        <f t="shared" si="117"/>
        <v>#DIV/0!</v>
      </c>
      <c r="X109" t="e">
        <f t="shared" si="115"/>
        <v>#N/A</v>
      </c>
      <c r="Y109" t="e">
        <f t="shared" si="118"/>
        <v>#N/A</v>
      </c>
      <c r="AA109" t="e">
        <f t="shared" si="116"/>
        <v>#DIV/0!</v>
      </c>
      <c r="AB109" t="str">
        <f t="shared" si="114"/>
        <v/>
      </c>
      <c r="AC109">
        <v>3</v>
      </c>
    </row>
    <row r="110" spans="23:29">
      <c r="W110" t="e">
        <f t="shared" si="117"/>
        <v>#DIV/0!</v>
      </c>
      <c r="X110" t="e">
        <f t="shared" si="115"/>
        <v>#N/A</v>
      </c>
      <c r="Y110" t="e">
        <f t="shared" si="118"/>
        <v>#N/A</v>
      </c>
      <c r="AA110" t="e">
        <f t="shared" si="116"/>
        <v>#DIV/0!</v>
      </c>
      <c r="AB110" t="str">
        <f t="shared" si="114"/>
        <v/>
      </c>
      <c r="AC110">
        <v>3</v>
      </c>
    </row>
    <row r="111" spans="23:29">
      <c r="W111" t="e">
        <f>I4*I20</f>
        <v>#DIV/0!</v>
      </c>
      <c r="X111" t="e">
        <f t="shared" si="115"/>
        <v>#N/A</v>
      </c>
      <c r="Y111" t="e">
        <f>AU20</f>
        <v>#N/A</v>
      </c>
      <c r="AA111" t="e">
        <f t="shared" ref="AA111:AA125" si="119">AD4-I4</f>
        <v>#DIV/0!</v>
      </c>
      <c r="AB111" t="str">
        <f t="shared" si="114"/>
        <v/>
      </c>
      <c r="AC111">
        <v>3</v>
      </c>
    </row>
    <row r="112" spans="23:29">
      <c r="W112" t="e">
        <f t="shared" ref="W112:W125" si="120">I5*I21</f>
        <v>#DIV/0!</v>
      </c>
      <c r="X112" t="e">
        <f t="shared" si="115"/>
        <v>#N/A</v>
      </c>
      <c r="Y112" t="e">
        <f t="shared" ref="Y112:Y125" si="121">AU21</f>
        <v>#N/A</v>
      </c>
      <c r="AA112" t="e">
        <f t="shared" si="119"/>
        <v>#DIV/0!</v>
      </c>
      <c r="AB112" t="str">
        <f t="shared" si="114"/>
        <v/>
      </c>
      <c r="AC112">
        <v>3</v>
      </c>
    </row>
    <row r="113" spans="23:29">
      <c r="W113" t="e">
        <f t="shared" si="120"/>
        <v>#DIV/0!</v>
      </c>
      <c r="X113" t="e">
        <f t="shared" si="115"/>
        <v>#N/A</v>
      </c>
      <c r="Y113" t="e">
        <f t="shared" si="121"/>
        <v>#N/A</v>
      </c>
      <c r="AA113" t="e">
        <f t="shared" si="119"/>
        <v>#DIV/0!</v>
      </c>
      <c r="AB113" t="str">
        <f t="shared" si="114"/>
        <v/>
      </c>
      <c r="AC113">
        <v>3</v>
      </c>
    </row>
    <row r="114" spans="23:29">
      <c r="W114" t="e">
        <f t="shared" si="120"/>
        <v>#DIV/0!</v>
      </c>
      <c r="X114" t="e">
        <f t="shared" si="115"/>
        <v>#N/A</v>
      </c>
      <c r="Y114" t="e">
        <f t="shared" si="121"/>
        <v>#N/A</v>
      </c>
      <c r="AA114" t="e">
        <f t="shared" si="119"/>
        <v>#DIV/0!</v>
      </c>
      <c r="AB114" t="str">
        <f t="shared" si="114"/>
        <v/>
      </c>
      <c r="AC114">
        <v>3</v>
      </c>
    </row>
    <row r="115" spans="23:29">
      <c r="W115" t="e">
        <f t="shared" si="120"/>
        <v>#DIV/0!</v>
      </c>
      <c r="X115" t="e">
        <f t="shared" si="115"/>
        <v>#N/A</v>
      </c>
      <c r="Y115" t="e">
        <f t="shared" si="121"/>
        <v>#N/A</v>
      </c>
      <c r="AA115" t="e">
        <f t="shared" si="119"/>
        <v>#DIV/0!</v>
      </c>
      <c r="AB115" t="str">
        <f t="shared" si="114"/>
        <v/>
      </c>
      <c r="AC115">
        <v>3</v>
      </c>
    </row>
    <row r="116" spans="23:29">
      <c r="W116" t="e">
        <f t="shared" si="120"/>
        <v>#DIV/0!</v>
      </c>
      <c r="X116" t="e">
        <f t="shared" si="115"/>
        <v>#N/A</v>
      </c>
      <c r="Y116" t="e">
        <f t="shared" si="121"/>
        <v>#N/A</v>
      </c>
      <c r="AA116" t="e">
        <f t="shared" si="119"/>
        <v>#DIV/0!</v>
      </c>
      <c r="AB116" t="str">
        <f t="shared" si="114"/>
        <v/>
      </c>
      <c r="AC116">
        <v>3</v>
      </c>
    </row>
    <row r="117" spans="23:29">
      <c r="W117" t="e">
        <f t="shared" si="120"/>
        <v>#DIV/0!</v>
      </c>
      <c r="X117" t="e">
        <f t="shared" si="115"/>
        <v>#N/A</v>
      </c>
      <c r="Y117" t="e">
        <f t="shared" si="121"/>
        <v>#N/A</v>
      </c>
      <c r="AA117" t="e">
        <f t="shared" si="119"/>
        <v>#DIV/0!</v>
      </c>
      <c r="AB117" t="str">
        <f t="shared" si="114"/>
        <v/>
      </c>
      <c r="AC117">
        <v>3</v>
      </c>
    </row>
    <row r="118" spans="23:29">
      <c r="W118" t="e">
        <f t="shared" si="120"/>
        <v>#DIV/0!</v>
      </c>
      <c r="X118" t="e">
        <f t="shared" si="115"/>
        <v>#N/A</v>
      </c>
      <c r="Y118" t="e">
        <f t="shared" si="121"/>
        <v>#N/A</v>
      </c>
      <c r="AA118" t="e">
        <f t="shared" si="119"/>
        <v>#DIV/0!</v>
      </c>
      <c r="AB118" t="str">
        <f t="shared" si="114"/>
        <v/>
      </c>
      <c r="AC118">
        <v>3</v>
      </c>
    </row>
    <row r="119" spans="23:29">
      <c r="W119" t="e">
        <f t="shared" si="120"/>
        <v>#DIV/0!</v>
      </c>
      <c r="X119" t="e">
        <f t="shared" si="115"/>
        <v>#N/A</v>
      </c>
      <c r="Y119" t="e">
        <f t="shared" si="121"/>
        <v>#N/A</v>
      </c>
      <c r="AA119" t="e">
        <f t="shared" si="119"/>
        <v>#DIV/0!</v>
      </c>
      <c r="AB119" t="str">
        <f t="shared" si="114"/>
        <v/>
      </c>
      <c r="AC119">
        <v>3</v>
      </c>
    </row>
    <row r="120" spans="23:29">
      <c r="W120" t="e">
        <f t="shared" si="120"/>
        <v>#DIV/0!</v>
      </c>
      <c r="X120" t="e">
        <f t="shared" si="115"/>
        <v>#N/A</v>
      </c>
      <c r="Y120" t="e">
        <f t="shared" si="121"/>
        <v>#N/A</v>
      </c>
      <c r="AA120" t="e">
        <f t="shared" si="119"/>
        <v>#DIV/0!</v>
      </c>
      <c r="AB120" t="str">
        <f t="shared" si="114"/>
        <v/>
      </c>
      <c r="AC120">
        <v>3</v>
      </c>
    </row>
    <row r="121" spans="23:29">
      <c r="W121" t="e">
        <f t="shared" si="120"/>
        <v>#DIV/0!</v>
      </c>
      <c r="X121" t="e">
        <f t="shared" si="115"/>
        <v>#N/A</v>
      </c>
      <c r="Y121" t="e">
        <f t="shared" si="121"/>
        <v>#N/A</v>
      </c>
      <c r="AA121" t="e">
        <f t="shared" si="119"/>
        <v>#DIV/0!</v>
      </c>
      <c r="AB121" t="str">
        <f t="shared" si="114"/>
        <v/>
      </c>
      <c r="AC121">
        <v>3</v>
      </c>
    </row>
    <row r="122" spans="23:29">
      <c r="W122" t="e">
        <f t="shared" si="120"/>
        <v>#DIV/0!</v>
      </c>
      <c r="X122" t="e">
        <f t="shared" si="115"/>
        <v>#N/A</v>
      </c>
      <c r="Y122" t="e">
        <f t="shared" si="121"/>
        <v>#N/A</v>
      </c>
      <c r="AA122" t="e">
        <f t="shared" si="119"/>
        <v>#DIV/0!</v>
      </c>
      <c r="AB122" t="str">
        <f t="shared" si="114"/>
        <v/>
      </c>
      <c r="AC122">
        <v>3</v>
      </c>
    </row>
    <row r="123" spans="23:29">
      <c r="W123" t="e">
        <f t="shared" si="120"/>
        <v>#DIV/0!</v>
      </c>
      <c r="X123" t="e">
        <f t="shared" si="115"/>
        <v>#N/A</v>
      </c>
      <c r="Y123" t="e">
        <f t="shared" si="121"/>
        <v>#N/A</v>
      </c>
      <c r="AA123" t="e">
        <f t="shared" si="119"/>
        <v>#DIV/0!</v>
      </c>
      <c r="AB123" t="str">
        <f t="shared" si="114"/>
        <v/>
      </c>
      <c r="AC123">
        <v>3</v>
      </c>
    </row>
    <row r="124" spans="23:29">
      <c r="W124" t="e">
        <f t="shared" si="120"/>
        <v>#DIV/0!</v>
      </c>
      <c r="X124" t="e">
        <f t="shared" si="115"/>
        <v>#N/A</v>
      </c>
      <c r="Y124" t="e">
        <f t="shared" si="121"/>
        <v>#N/A</v>
      </c>
      <c r="AA124" t="e">
        <f t="shared" si="119"/>
        <v>#DIV/0!</v>
      </c>
      <c r="AB124" t="str">
        <f t="shared" si="114"/>
        <v/>
      </c>
      <c r="AC124">
        <v>3</v>
      </c>
    </row>
    <row r="125" spans="23:29">
      <c r="W125" t="e">
        <f t="shared" si="120"/>
        <v>#DIV/0!</v>
      </c>
      <c r="X125" t="e">
        <f t="shared" si="115"/>
        <v>#N/A</v>
      </c>
      <c r="Y125" t="e">
        <f t="shared" si="121"/>
        <v>#N/A</v>
      </c>
      <c r="AA125" t="e">
        <f t="shared" si="119"/>
        <v>#DIV/0!</v>
      </c>
      <c r="AB125" t="str">
        <f t="shared" si="114"/>
        <v/>
      </c>
      <c r="AC125">
        <v>3</v>
      </c>
    </row>
    <row r="126" spans="23:29">
      <c r="W126" t="e">
        <f>J4*J20</f>
        <v>#DIV/0!</v>
      </c>
      <c r="X126" t="e">
        <f t="shared" si="115"/>
        <v>#N/A</v>
      </c>
      <c r="Y126" t="e">
        <f>AV20</f>
        <v>#N/A</v>
      </c>
      <c r="AA126" t="e">
        <f t="shared" ref="AA126:AA140" si="122">AE4-J4</f>
        <v>#DIV/0!</v>
      </c>
      <c r="AB126" t="str">
        <f t="shared" si="114"/>
        <v/>
      </c>
      <c r="AC126">
        <v>3</v>
      </c>
    </row>
    <row r="127" spans="23:29">
      <c r="W127" t="e">
        <f t="shared" ref="W127:W140" si="123">J5*J21</f>
        <v>#DIV/0!</v>
      </c>
      <c r="X127" t="e">
        <f t="shared" si="115"/>
        <v>#N/A</v>
      </c>
      <c r="Y127" t="e">
        <f t="shared" ref="Y127:Y139" si="124">AV21</f>
        <v>#N/A</v>
      </c>
      <c r="AA127" t="e">
        <f t="shared" si="122"/>
        <v>#DIV/0!</v>
      </c>
      <c r="AB127" t="str">
        <f t="shared" si="114"/>
        <v/>
      </c>
      <c r="AC127">
        <v>3</v>
      </c>
    </row>
    <row r="128" spans="23:29">
      <c r="W128" t="e">
        <f t="shared" si="123"/>
        <v>#DIV/0!</v>
      </c>
      <c r="X128" t="e">
        <f t="shared" si="115"/>
        <v>#N/A</v>
      </c>
      <c r="Y128" t="e">
        <f t="shared" si="124"/>
        <v>#N/A</v>
      </c>
      <c r="AA128" t="e">
        <f t="shared" si="122"/>
        <v>#DIV/0!</v>
      </c>
      <c r="AB128" t="str">
        <f t="shared" si="114"/>
        <v/>
      </c>
      <c r="AC128">
        <v>3</v>
      </c>
    </row>
    <row r="129" spans="23:29">
      <c r="W129" t="e">
        <f t="shared" si="123"/>
        <v>#DIV/0!</v>
      </c>
      <c r="X129" t="e">
        <f t="shared" si="115"/>
        <v>#N/A</v>
      </c>
      <c r="Y129" t="e">
        <f t="shared" si="124"/>
        <v>#N/A</v>
      </c>
      <c r="AA129" t="e">
        <f t="shared" si="122"/>
        <v>#DIV/0!</v>
      </c>
      <c r="AB129" t="str">
        <f t="shared" si="114"/>
        <v/>
      </c>
      <c r="AC129">
        <v>3</v>
      </c>
    </row>
    <row r="130" spans="23:29">
      <c r="W130" t="e">
        <f t="shared" si="123"/>
        <v>#DIV/0!</v>
      </c>
      <c r="X130" t="e">
        <f t="shared" si="115"/>
        <v>#N/A</v>
      </c>
      <c r="Y130" t="e">
        <f t="shared" si="124"/>
        <v>#N/A</v>
      </c>
      <c r="AA130" t="e">
        <f t="shared" si="122"/>
        <v>#DIV/0!</v>
      </c>
      <c r="AB130" t="str">
        <f t="shared" si="114"/>
        <v/>
      </c>
      <c r="AC130">
        <v>3</v>
      </c>
    </row>
    <row r="131" spans="23:29">
      <c r="W131" t="e">
        <f t="shared" si="123"/>
        <v>#DIV/0!</v>
      </c>
      <c r="X131" t="e">
        <f t="shared" si="115"/>
        <v>#N/A</v>
      </c>
      <c r="Y131" t="e">
        <f t="shared" si="124"/>
        <v>#N/A</v>
      </c>
      <c r="AA131" t="e">
        <f t="shared" si="122"/>
        <v>#DIV/0!</v>
      </c>
      <c r="AB131" t="str">
        <f t="shared" si="114"/>
        <v/>
      </c>
      <c r="AC131">
        <v>3</v>
      </c>
    </row>
    <row r="132" spans="23:29">
      <c r="W132" t="e">
        <f t="shared" si="123"/>
        <v>#DIV/0!</v>
      </c>
      <c r="X132" t="e">
        <f t="shared" si="115"/>
        <v>#N/A</v>
      </c>
      <c r="Y132" t="e">
        <f t="shared" si="124"/>
        <v>#N/A</v>
      </c>
      <c r="AA132" t="e">
        <f t="shared" si="122"/>
        <v>#DIV/0!</v>
      </c>
      <c r="AB132" t="str">
        <f t="shared" si="114"/>
        <v/>
      </c>
      <c r="AC132">
        <v>3</v>
      </c>
    </row>
    <row r="133" spans="23:29">
      <c r="W133" t="e">
        <f t="shared" si="123"/>
        <v>#DIV/0!</v>
      </c>
      <c r="X133" t="e">
        <f t="shared" si="115"/>
        <v>#N/A</v>
      </c>
      <c r="Y133" t="e">
        <f t="shared" si="124"/>
        <v>#N/A</v>
      </c>
      <c r="AA133" t="e">
        <f t="shared" si="122"/>
        <v>#DIV/0!</v>
      </c>
      <c r="AB133" t="str">
        <f t="shared" si="114"/>
        <v/>
      </c>
      <c r="AC133">
        <v>3</v>
      </c>
    </row>
    <row r="134" spans="23:29">
      <c r="W134" t="e">
        <f t="shared" si="123"/>
        <v>#DIV/0!</v>
      </c>
      <c r="X134" t="e">
        <f t="shared" si="115"/>
        <v>#N/A</v>
      </c>
      <c r="Y134" t="e">
        <f t="shared" si="124"/>
        <v>#N/A</v>
      </c>
      <c r="AA134" t="e">
        <f t="shared" si="122"/>
        <v>#DIV/0!</v>
      </c>
      <c r="AB134" t="str">
        <f t="shared" si="114"/>
        <v/>
      </c>
      <c r="AC134">
        <v>3</v>
      </c>
    </row>
    <row r="135" spans="23:29">
      <c r="W135" t="e">
        <f t="shared" si="123"/>
        <v>#DIV/0!</v>
      </c>
      <c r="X135" t="e">
        <f t="shared" si="115"/>
        <v>#N/A</v>
      </c>
      <c r="Y135" t="e">
        <f t="shared" si="124"/>
        <v>#N/A</v>
      </c>
      <c r="AA135" t="e">
        <f t="shared" si="122"/>
        <v>#DIV/0!</v>
      </c>
      <c r="AB135" t="str">
        <f t="shared" si="114"/>
        <v/>
      </c>
      <c r="AC135">
        <v>3</v>
      </c>
    </row>
    <row r="136" spans="23:29">
      <c r="W136" t="e">
        <f t="shared" si="123"/>
        <v>#DIV/0!</v>
      </c>
      <c r="X136" t="e">
        <f t="shared" si="115"/>
        <v>#N/A</v>
      </c>
      <c r="Y136" t="e">
        <f t="shared" si="124"/>
        <v>#N/A</v>
      </c>
      <c r="AA136" t="e">
        <f t="shared" si="122"/>
        <v>#DIV/0!</v>
      </c>
      <c r="AB136" t="str">
        <f t="shared" si="114"/>
        <v/>
      </c>
      <c r="AC136">
        <v>3</v>
      </c>
    </row>
    <row r="137" spans="23:29">
      <c r="W137" t="e">
        <f t="shared" si="123"/>
        <v>#DIV/0!</v>
      </c>
      <c r="X137" t="e">
        <f t="shared" si="115"/>
        <v>#N/A</v>
      </c>
      <c r="Y137" t="e">
        <f t="shared" si="124"/>
        <v>#N/A</v>
      </c>
      <c r="AA137" t="e">
        <f t="shared" si="122"/>
        <v>#DIV/0!</v>
      </c>
      <c r="AB137" t="str">
        <f t="shared" si="114"/>
        <v/>
      </c>
      <c r="AC137">
        <v>3</v>
      </c>
    </row>
    <row r="138" spans="23:29">
      <c r="W138" t="e">
        <f t="shared" si="123"/>
        <v>#DIV/0!</v>
      </c>
      <c r="X138" t="e">
        <f t="shared" si="115"/>
        <v>#N/A</v>
      </c>
      <c r="Y138" t="e">
        <f t="shared" si="124"/>
        <v>#N/A</v>
      </c>
      <c r="AA138" t="e">
        <f t="shared" si="122"/>
        <v>#DIV/0!</v>
      </c>
      <c r="AB138" t="str">
        <f t="shared" si="114"/>
        <v/>
      </c>
      <c r="AC138">
        <v>3</v>
      </c>
    </row>
    <row r="139" spans="23:29">
      <c r="W139" t="e">
        <f t="shared" si="123"/>
        <v>#DIV/0!</v>
      </c>
      <c r="X139" t="e">
        <f t="shared" si="115"/>
        <v>#N/A</v>
      </c>
      <c r="Y139" t="e">
        <f t="shared" si="124"/>
        <v>#N/A</v>
      </c>
      <c r="AA139" t="e">
        <f t="shared" si="122"/>
        <v>#DIV/0!</v>
      </c>
      <c r="AB139" t="str">
        <f t="shared" si="114"/>
        <v/>
      </c>
      <c r="AC139">
        <v>3</v>
      </c>
    </row>
    <row r="140" spans="23:29">
      <c r="W140" t="e">
        <f t="shared" si="123"/>
        <v>#DIV/0!</v>
      </c>
      <c r="X140" t="e">
        <f t="shared" si="115"/>
        <v>#N/A</v>
      </c>
      <c r="Y140" t="e">
        <f>AV34</f>
        <v>#N/A</v>
      </c>
      <c r="AA140" t="e">
        <f t="shared" si="122"/>
        <v>#DIV/0!</v>
      </c>
      <c r="AB140" t="str">
        <f t="shared" si="114"/>
        <v/>
      </c>
      <c r="AC140">
        <v>3</v>
      </c>
    </row>
    <row r="141" spans="23:29">
      <c r="W141" t="e">
        <f>K4*K20</f>
        <v>#DIV/0!</v>
      </c>
      <c r="X141" t="e">
        <f t="shared" si="115"/>
        <v>#N/A</v>
      </c>
      <c r="Y141" t="e">
        <f>AW20</f>
        <v>#N/A</v>
      </c>
      <c r="AA141" t="e">
        <f t="shared" ref="AA141:AA155" si="125">AF4-K4</f>
        <v>#DIV/0!</v>
      </c>
      <c r="AB141" t="str">
        <f t="shared" si="114"/>
        <v/>
      </c>
      <c r="AC141">
        <v>3</v>
      </c>
    </row>
    <row r="142" spans="23:29">
      <c r="W142" t="e">
        <f t="shared" ref="W142:W155" si="126">K5*K21</f>
        <v>#DIV/0!</v>
      </c>
      <c r="X142" t="e">
        <f t="shared" si="115"/>
        <v>#N/A</v>
      </c>
      <c r="Y142" t="e">
        <f t="shared" ref="Y142:Y155" si="127">AW21</f>
        <v>#N/A</v>
      </c>
      <c r="AA142" t="e">
        <f t="shared" si="125"/>
        <v>#DIV/0!</v>
      </c>
      <c r="AB142" t="str">
        <f t="shared" si="114"/>
        <v/>
      </c>
      <c r="AC142">
        <v>3</v>
      </c>
    </row>
    <row r="143" spans="23:29">
      <c r="W143" t="e">
        <f t="shared" si="126"/>
        <v>#DIV/0!</v>
      </c>
      <c r="X143" t="e">
        <f t="shared" si="115"/>
        <v>#N/A</v>
      </c>
      <c r="Y143" t="e">
        <f t="shared" si="127"/>
        <v>#N/A</v>
      </c>
      <c r="AA143" t="e">
        <f t="shared" si="125"/>
        <v>#DIV/0!</v>
      </c>
      <c r="AB143" t="str">
        <f t="shared" si="114"/>
        <v/>
      </c>
      <c r="AC143">
        <v>3</v>
      </c>
    </row>
    <row r="144" spans="23:29">
      <c r="W144" t="e">
        <f t="shared" si="126"/>
        <v>#DIV/0!</v>
      </c>
      <c r="X144" t="e">
        <f t="shared" si="115"/>
        <v>#N/A</v>
      </c>
      <c r="Y144" t="e">
        <f t="shared" si="127"/>
        <v>#N/A</v>
      </c>
      <c r="AA144" t="e">
        <f t="shared" si="125"/>
        <v>#DIV/0!</v>
      </c>
      <c r="AB144" t="str">
        <f t="shared" si="114"/>
        <v/>
      </c>
      <c r="AC144">
        <v>3</v>
      </c>
    </row>
    <row r="145" spans="23:29">
      <c r="W145" t="e">
        <f t="shared" si="126"/>
        <v>#DIV/0!</v>
      </c>
      <c r="X145" t="e">
        <f t="shared" si="115"/>
        <v>#N/A</v>
      </c>
      <c r="Y145" t="e">
        <f t="shared" si="127"/>
        <v>#N/A</v>
      </c>
      <c r="AA145" t="e">
        <f t="shared" si="125"/>
        <v>#DIV/0!</v>
      </c>
      <c r="AB145" t="str">
        <f t="shared" si="114"/>
        <v/>
      </c>
      <c r="AC145">
        <v>3</v>
      </c>
    </row>
    <row r="146" spans="23:29">
      <c r="W146" t="e">
        <f t="shared" si="126"/>
        <v>#DIV/0!</v>
      </c>
      <c r="X146" t="e">
        <f t="shared" si="115"/>
        <v>#N/A</v>
      </c>
      <c r="Y146" t="e">
        <f t="shared" si="127"/>
        <v>#N/A</v>
      </c>
      <c r="AA146" t="e">
        <f t="shared" si="125"/>
        <v>#DIV/0!</v>
      </c>
      <c r="AB146" t="str">
        <f t="shared" si="114"/>
        <v/>
      </c>
      <c r="AC146">
        <v>3</v>
      </c>
    </row>
    <row r="147" spans="23:29">
      <c r="W147" t="e">
        <f t="shared" si="126"/>
        <v>#DIV/0!</v>
      </c>
      <c r="X147" t="e">
        <f t="shared" si="115"/>
        <v>#N/A</v>
      </c>
      <c r="Y147" t="e">
        <f t="shared" si="127"/>
        <v>#N/A</v>
      </c>
      <c r="AA147" t="e">
        <f t="shared" si="125"/>
        <v>#DIV/0!</v>
      </c>
      <c r="AB147" t="str">
        <f t="shared" si="114"/>
        <v/>
      </c>
      <c r="AC147">
        <v>3</v>
      </c>
    </row>
    <row r="148" spans="23:29">
      <c r="W148" t="e">
        <f t="shared" si="126"/>
        <v>#DIV/0!</v>
      </c>
      <c r="X148" t="e">
        <f t="shared" si="115"/>
        <v>#N/A</v>
      </c>
      <c r="Y148" t="e">
        <f t="shared" si="127"/>
        <v>#N/A</v>
      </c>
      <c r="AA148" t="e">
        <f t="shared" si="125"/>
        <v>#DIV/0!</v>
      </c>
      <c r="AB148" t="str">
        <f t="shared" si="114"/>
        <v/>
      </c>
      <c r="AC148">
        <v>3</v>
      </c>
    </row>
    <row r="149" spans="23:29">
      <c r="W149" t="e">
        <f t="shared" si="126"/>
        <v>#DIV/0!</v>
      </c>
      <c r="X149" t="e">
        <f t="shared" si="115"/>
        <v>#N/A</v>
      </c>
      <c r="Y149" t="e">
        <f t="shared" si="127"/>
        <v>#N/A</v>
      </c>
      <c r="AA149" t="e">
        <f t="shared" si="125"/>
        <v>#DIV/0!</v>
      </c>
      <c r="AB149" t="str">
        <f t="shared" si="114"/>
        <v/>
      </c>
      <c r="AC149">
        <v>3</v>
      </c>
    </row>
    <row r="150" spans="23:29">
      <c r="W150" t="e">
        <f t="shared" si="126"/>
        <v>#DIV/0!</v>
      </c>
      <c r="X150" t="e">
        <f t="shared" si="115"/>
        <v>#N/A</v>
      </c>
      <c r="Y150" t="e">
        <f t="shared" si="127"/>
        <v>#N/A</v>
      </c>
      <c r="AA150" t="e">
        <f t="shared" si="125"/>
        <v>#DIV/0!</v>
      </c>
      <c r="AB150" t="str">
        <f t="shared" ref="AB150:AB213" si="128">IFERROR(AA150,"")</f>
        <v/>
      </c>
      <c r="AC150">
        <v>3</v>
      </c>
    </row>
    <row r="151" spans="23:29">
      <c r="W151" t="e">
        <f t="shared" si="126"/>
        <v>#DIV/0!</v>
      </c>
      <c r="X151" t="e">
        <f t="shared" si="115"/>
        <v>#N/A</v>
      </c>
      <c r="Y151" t="e">
        <f t="shared" si="127"/>
        <v>#N/A</v>
      </c>
      <c r="AA151" t="e">
        <f t="shared" si="125"/>
        <v>#DIV/0!</v>
      </c>
      <c r="AB151" t="str">
        <f t="shared" si="128"/>
        <v/>
      </c>
      <c r="AC151">
        <v>3</v>
      </c>
    </row>
    <row r="152" spans="23:29">
      <c r="W152" t="e">
        <f t="shared" si="126"/>
        <v>#DIV/0!</v>
      </c>
      <c r="X152" t="e">
        <f t="shared" si="115"/>
        <v>#N/A</v>
      </c>
      <c r="Y152" t="e">
        <f t="shared" si="127"/>
        <v>#N/A</v>
      </c>
      <c r="AA152" t="e">
        <f t="shared" si="125"/>
        <v>#DIV/0!</v>
      </c>
      <c r="AB152" t="str">
        <f t="shared" si="128"/>
        <v/>
      </c>
      <c r="AC152">
        <v>3</v>
      </c>
    </row>
    <row r="153" spans="23:29">
      <c r="W153" t="e">
        <f t="shared" si="126"/>
        <v>#DIV/0!</v>
      </c>
      <c r="X153" t="e">
        <f t="shared" ref="X153:X216" si="129">IFERROR(W153, NA())</f>
        <v>#N/A</v>
      </c>
      <c r="Y153" t="e">
        <f t="shared" si="127"/>
        <v>#N/A</v>
      </c>
      <c r="AA153" t="e">
        <f t="shared" si="125"/>
        <v>#DIV/0!</v>
      </c>
      <c r="AB153" t="str">
        <f t="shared" si="128"/>
        <v/>
      </c>
      <c r="AC153">
        <v>3</v>
      </c>
    </row>
    <row r="154" spans="23:29">
      <c r="W154" t="e">
        <f t="shared" si="126"/>
        <v>#DIV/0!</v>
      </c>
      <c r="X154" t="e">
        <f t="shared" si="129"/>
        <v>#N/A</v>
      </c>
      <c r="Y154" t="e">
        <f t="shared" si="127"/>
        <v>#N/A</v>
      </c>
      <c r="AA154" t="e">
        <f t="shared" si="125"/>
        <v>#DIV/0!</v>
      </c>
      <c r="AB154" t="str">
        <f t="shared" si="128"/>
        <v/>
      </c>
      <c r="AC154">
        <v>3</v>
      </c>
    </row>
    <row r="155" spans="23:29">
      <c r="W155" t="e">
        <f t="shared" si="126"/>
        <v>#DIV/0!</v>
      </c>
      <c r="X155" t="e">
        <f t="shared" si="129"/>
        <v>#N/A</v>
      </c>
      <c r="Y155" t="e">
        <f t="shared" si="127"/>
        <v>#N/A</v>
      </c>
      <c r="AA155" t="e">
        <f t="shared" si="125"/>
        <v>#DIV/0!</v>
      </c>
      <c r="AB155" t="str">
        <f t="shared" si="128"/>
        <v/>
      </c>
      <c r="AC155">
        <v>3</v>
      </c>
    </row>
    <row r="156" spans="23:29">
      <c r="W156" t="e">
        <f>L4*L20</f>
        <v>#DIV/0!</v>
      </c>
      <c r="X156" t="e">
        <f t="shared" si="129"/>
        <v>#N/A</v>
      </c>
      <c r="Y156" t="e">
        <f>AX20</f>
        <v>#N/A</v>
      </c>
      <c r="AA156" t="e">
        <f t="shared" ref="AA156:AA170" si="130">AG4-L4</f>
        <v>#DIV/0!</v>
      </c>
      <c r="AB156" t="str">
        <f t="shared" si="128"/>
        <v/>
      </c>
      <c r="AC156">
        <v>3</v>
      </c>
    </row>
    <row r="157" spans="23:29">
      <c r="W157" t="e">
        <f t="shared" ref="W157:W170" si="131">L5*L21</f>
        <v>#DIV/0!</v>
      </c>
      <c r="X157" t="e">
        <f t="shared" si="129"/>
        <v>#N/A</v>
      </c>
      <c r="Y157" t="e">
        <f t="shared" ref="Y157:Y170" si="132">AX21</f>
        <v>#N/A</v>
      </c>
      <c r="AA157" t="e">
        <f t="shared" si="130"/>
        <v>#DIV/0!</v>
      </c>
      <c r="AB157" t="str">
        <f t="shared" si="128"/>
        <v/>
      </c>
      <c r="AC157">
        <v>3</v>
      </c>
    </row>
    <row r="158" spans="23:29">
      <c r="W158" t="e">
        <f t="shared" si="131"/>
        <v>#DIV/0!</v>
      </c>
      <c r="X158" t="e">
        <f t="shared" si="129"/>
        <v>#N/A</v>
      </c>
      <c r="Y158" t="e">
        <f t="shared" si="132"/>
        <v>#N/A</v>
      </c>
      <c r="AA158" t="e">
        <f t="shared" si="130"/>
        <v>#DIV/0!</v>
      </c>
      <c r="AB158" t="str">
        <f t="shared" si="128"/>
        <v/>
      </c>
      <c r="AC158">
        <v>3</v>
      </c>
    </row>
    <row r="159" spans="23:29">
      <c r="W159" t="e">
        <f t="shared" si="131"/>
        <v>#DIV/0!</v>
      </c>
      <c r="X159" t="e">
        <f t="shared" si="129"/>
        <v>#N/A</v>
      </c>
      <c r="Y159" t="e">
        <f t="shared" si="132"/>
        <v>#N/A</v>
      </c>
      <c r="AA159" t="e">
        <f t="shared" si="130"/>
        <v>#DIV/0!</v>
      </c>
      <c r="AB159" t="str">
        <f t="shared" si="128"/>
        <v/>
      </c>
      <c r="AC159">
        <v>3</v>
      </c>
    </row>
    <row r="160" spans="23:29">
      <c r="W160" t="e">
        <f t="shared" si="131"/>
        <v>#DIV/0!</v>
      </c>
      <c r="X160" t="e">
        <f t="shared" si="129"/>
        <v>#N/A</v>
      </c>
      <c r="Y160" t="e">
        <f t="shared" si="132"/>
        <v>#N/A</v>
      </c>
      <c r="AA160" t="e">
        <f t="shared" si="130"/>
        <v>#DIV/0!</v>
      </c>
      <c r="AB160" t="str">
        <f t="shared" si="128"/>
        <v/>
      </c>
      <c r="AC160">
        <v>3</v>
      </c>
    </row>
    <row r="161" spans="23:29">
      <c r="W161" t="e">
        <f t="shared" si="131"/>
        <v>#DIV/0!</v>
      </c>
      <c r="X161" t="e">
        <f t="shared" si="129"/>
        <v>#N/A</v>
      </c>
      <c r="Y161" t="e">
        <f t="shared" si="132"/>
        <v>#N/A</v>
      </c>
      <c r="AA161" t="e">
        <f t="shared" si="130"/>
        <v>#DIV/0!</v>
      </c>
      <c r="AB161" t="str">
        <f t="shared" si="128"/>
        <v/>
      </c>
      <c r="AC161">
        <v>3</v>
      </c>
    </row>
    <row r="162" spans="23:29">
      <c r="W162" t="e">
        <f t="shared" si="131"/>
        <v>#DIV/0!</v>
      </c>
      <c r="X162" t="e">
        <f t="shared" si="129"/>
        <v>#N/A</v>
      </c>
      <c r="Y162" t="e">
        <f t="shared" si="132"/>
        <v>#N/A</v>
      </c>
      <c r="AA162" t="e">
        <f t="shared" si="130"/>
        <v>#DIV/0!</v>
      </c>
      <c r="AB162" t="str">
        <f t="shared" si="128"/>
        <v/>
      </c>
      <c r="AC162">
        <v>3</v>
      </c>
    </row>
    <row r="163" spans="23:29">
      <c r="W163" t="e">
        <f t="shared" si="131"/>
        <v>#DIV/0!</v>
      </c>
      <c r="X163" t="e">
        <f t="shared" si="129"/>
        <v>#N/A</v>
      </c>
      <c r="Y163" t="e">
        <f t="shared" si="132"/>
        <v>#N/A</v>
      </c>
      <c r="AA163" t="e">
        <f t="shared" si="130"/>
        <v>#DIV/0!</v>
      </c>
      <c r="AB163" t="str">
        <f t="shared" si="128"/>
        <v/>
      </c>
      <c r="AC163">
        <v>3</v>
      </c>
    </row>
    <row r="164" spans="23:29">
      <c r="W164" t="e">
        <f t="shared" si="131"/>
        <v>#DIV/0!</v>
      </c>
      <c r="X164" t="e">
        <f t="shared" si="129"/>
        <v>#N/A</v>
      </c>
      <c r="Y164" t="e">
        <f t="shared" si="132"/>
        <v>#N/A</v>
      </c>
      <c r="AA164" t="e">
        <f t="shared" si="130"/>
        <v>#DIV/0!</v>
      </c>
      <c r="AB164" t="str">
        <f t="shared" si="128"/>
        <v/>
      </c>
      <c r="AC164">
        <v>3</v>
      </c>
    </row>
    <row r="165" spans="23:29">
      <c r="W165" t="e">
        <f t="shared" si="131"/>
        <v>#DIV/0!</v>
      </c>
      <c r="X165" t="e">
        <f t="shared" si="129"/>
        <v>#N/A</v>
      </c>
      <c r="Y165" t="e">
        <f t="shared" si="132"/>
        <v>#N/A</v>
      </c>
      <c r="AA165" t="e">
        <f t="shared" si="130"/>
        <v>#DIV/0!</v>
      </c>
      <c r="AB165" t="str">
        <f t="shared" si="128"/>
        <v/>
      </c>
      <c r="AC165">
        <v>3</v>
      </c>
    </row>
    <row r="166" spans="23:29">
      <c r="W166" t="e">
        <f t="shared" si="131"/>
        <v>#DIV/0!</v>
      </c>
      <c r="X166" t="e">
        <f t="shared" si="129"/>
        <v>#N/A</v>
      </c>
      <c r="Y166" t="e">
        <f t="shared" si="132"/>
        <v>#N/A</v>
      </c>
      <c r="AA166" t="e">
        <f t="shared" si="130"/>
        <v>#DIV/0!</v>
      </c>
      <c r="AB166" t="str">
        <f t="shared" si="128"/>
        <v/>
      </c>
      <c r="AC166">
        <v>3</v>
      </c>
    </row>
    <row r="167" spans="23:29">
      <c r="W167" t="e">
        <f t="shared" si="131"/>
        <v>#DIV/0!</v>
      </c>
      <c r="X167" t="e">
        <f t="shared" si="129"/>
        <v>#N/A</v>
      </c>
      <c r="Y167" t="e">
        <f t="shared" si="132"/>
        <v>#N/A</v>
      </c>
      <c r="AA167" t="e">
        <f t="shared" si="130"/>
        <v>#DIV/0!</v>
      </c>
      <c r="AB167" t="str">
        <f t="shared" si="128"/>
        <v/>
      </c>
      <c r="AC167">
        <v>3</v>
      </c>
    </row>
    <row r="168" spans="23:29">
      <c r="W168" t="e">
        <f t="shared" si="131"/>
        <v>#DIV/0!</v>
      </c>
      <c r="X168" t="e">
        <f t="shared" si="129"/>
        <v>#N/A</v>
      </c>
      <c r="Y168" t="e">
        <f t="shared" si="132"/>
        <v>#N/A</v>
      </c>
      <c r="AA168" t="e">
        <f t="shared" si="130"/>
        <v>#DIV/0!</v>
      </c>
      <c r="AB168" t="str">
        <f t="shared" si="128"/>
        <v/>
      </c>
      <c r="AC168">
        <v>3</v>
      </c>
    </row>
    <row r="169" spans="23:29">
      <c r="W169" t="e">
        <f t="shared" si="131"/>
        <v>#DIV/0!</v>
      </c>
      <c r="X169" t="e">
        <f t="shared" si="129"/>
        <v>#N/A</v>
      </c>
      <c r="Y169" t="e">
        <f t="shared" si="132"/>
        <v>#N/A</v>
      </c>
      <c r="AA169" t="e">
        <f t="shared" si="130"/>
        <v>#DIV/0!</v>
      </c>
      <c r="AB169" t="str">
        <f t="shared" si="128"/>
        <v/>
      </c>
      <c r="AC169">
        <v>3</v>
      </c>
    </row>
    <row r="170" spans="23:29">
      <c r="W170" t="e">
        <f t="shared" si="131"/>
        <v>#DIV/0!</v>
      </c>
      <c r="X170" t="e">
        <f t="shared" si="129"/>
        <v>#N/A</v>
      </c>
      <c r="Y170" t="e">
        <f t="shared" si="132"/>
        <v>#N/A</v>
      </c>
      <c r="AA170" t="e">
        <f t="shared" si="130"/>
        <v>#DIV/0!</v>
      </c>
      <c r="AB170" t="str">
        <f t="shared" si="128"/>
        <v/>
      </c>
      <c r="AC170">
        <v>3</v>
      </c>
    </row>
    <row r="171" spans="23:29">
      <c r="W171" t="e">
        <f>M4*M20</f>
        <v>#DIV/0!</v>
      </c>
      <c r="X171" t="e">
        <f t="shared" si="129"/>
        <v>#N/A</v>
      </c>
      <c r="Y171" t="e">
        <f>AY20</f>
        <v>#N/A</v>
      </c>
      <c r="AA171" t="e">
        <f t="shared" ref="AA171:AA185" si="133">AH4-M4</f>
        <v>#DIV/0!</v>
      </c>
      <c r="AB171" t="str">
        <f t="shared" si="128"/>
        <v/>
      </c>
      <c r="AC171">
        <v>3</v>
      </c>
    </row>
    <row r="172" spans="23:29">
      <c r="W172" t="e">
        <f t="shared" ref="W172:W185" si="134">M5*M21</f>
        <v>#DIV/0!</v>
      </c>
      <c r="X172" t="e">
        <f t="shared" si="129"/>
        <v>#N/A</v>
      </c>
      <c r="Y172" t="e">
        <f t="shared" ref="Y172:Y185" si="135">AY21</f>
        <v>#N/A</v>
      </c>
      <c r="AA172" t="e">
        <f t="shared" si="133"/>
        <v>#DIV/0!</v>
      </c>
      <c r="AB172" t="str">
        <f t="shared" si="128"/>
        <v/>
      </c>
      <c r="AC172">
        <v>3</v>
      </c>
    </row>
    <row r="173" spans="23:29">
      <c r="W173" t="e">
        <f t="shared" si="134"/>
        <v>#DIV/0!</v>
      </c>
      <c r="X173" t="e">
        <f t="shared" si="129"/>
        <v>#N/A</v>
      </c>
      <c r="Y173" t="e">
        <f t="shared" si="135"/>
        <v>#N/A</v>
      </c>
      <c r="AA173" t="e">
        <f t="shared" si="133"/>
        <v>#DIV/0!</v>
      </c>
      <c r="AB173" t="str">
        <f t="shared" si="128"/>
        <v/>
      </c>
      <c r="AC173">
        <v>3</v>
      </c>
    </row>
    <row r="174" spans="23:29">
      <c r="W174" t="e">
        <f t="shared" si="134"/>
        <v>#DIV/0!</v>
      </c>
      <c r="X174" t="e">
        <f t="shared" si="129"/>
        <v>#N/A</v>
      </c>
      <c r="Y174" t="e">
        <f t="shared" si="135"/>
        <v>#N/A</v>
      </c>
      <c r="AA174" t="e">
        <f t="shared" si="133"/>
        <v>#DIV/0!</v>
      </c>
      <c r="AB174" t="str">
        <f t="shared" si="128"/>
        <v/>
      </c>
      <c r="AC174">
        <v>3</v>
      </c>
    </row>
    <row r="175" spans="23:29">
      <c r="W175" t="e">
        <f t="shared" si="134"/>
        <v>#DIV/0!</v>
      </c>
      <c r="X175" t="e">
        <f t="shared" si="129"/>
        <v>#N/A</v>
      </c>
      <c r="Y175" t="e">
        <f t="shared" si="135"/>
        <v>#N/A</v>
      </c>
      <c r="AA175" t="e">
        <f t="shared" si="133"/>
        <v>#DIV/0!</v>
      </c>
      <c r="AB175" t="str">
        <f t="shared" si="128"/>
        <v/>
      </c>
      <c r="AC175">
        <v>3</v>
      </c>
    </row>
    <row r="176" spans="23:29">
      <c r="W176" t="e">
        <f t="shared" si="134"/>
        <v>#DIV/0!</v>
      </c>
      <c r="X176" t="e">
        <f t="shared" si="129"/>
        <v>#N/A</v>
      </c>
      <c r="Y176" t="e">
        <f t="shared" si="135"/>
        <v>#N/A</v>
      </c>
      <c r="AA176" t="e">
        <f t="shared" si="133"/>
        <v>#DIV/0!</v>
      </c>
      <c r="AB176" t="str">
        <f t="shared" si="128"/>
        <v/>
      </c>
      <c r="AC176">
        <v>3</v>
      </c>
    </row>
    <row r="177" spans="23:29">
      <c r="W177" t="e">
        <f t="shared" si="134"/>
        <v>#DIV/0!</v>
      </c>
      <c r="X177" t="e">
        <f t="shared" si="129"/>
        <v>#N/A</v>
      </c>
      <c r="Y177" t="e">
        <f t="shared" si="135"/>
        <v>#N/A</v>
      </c>
      <c r="AA177" t="e">
        <f t="shared" si="133"/>
        <v>#DIV/0!</v>
      </c>
      <c r="AB177" t="str">
        <f t="shared" si="128"/>
        <v/>
      </c>
      <c r="AC177">
        <v>3</v>
      </c>
    </row>
    <row r="178" spans="23:29">
      <c r="W178" t="e">
        <f t="shared" si="134"/>
        <v>#DIV/0!</v>
      </c>
      <c r="X178" t="e">
        <f t="shared" si="129"/>
        <v>#N/A</v>
      </c>
      <c r="Y178" t="e">
        <f t="shared" si="135"/>
        <v>#N/A</v>
      </c>
      <c r="AA178" t="e">
        <f t="shared" si="133"/>
        <v>#DIV/0!</v>
      </c>
      <c r="AB178" t="str">
        <f t="shared" si="128"/>
        <v/>
      </c>
      <c r="AC178">
        <v>3</v>
      </c>
    </row>
    <row r="179" spans="23:29">
      <c r="W179" t="e">
        <f t="shared" si="134"/>
        <v>#DIV/0!</v>
      </c>
      <c r="X179" t="e">
        <f t="shared" si="129"/>
        <v>#N/A</v>
      </c>
      <c r="Y179" t="e">
        <f t="shared" si="135"/>
        <v>#N/A</v>
      </c>
      <c r="AA179" t="e">
        <f t="shared" si="133"/>
        <v>#DIV/0!</v>
      </c>
      <c r="AB179" t="str">
        <f t="shared" si="128"/>
        <v/>
      </c>
      <c r="AC179">
        <v>3</v>
      </c>
    </row>
    <row r="180" spans="23:29">
      <c r="W180" t="e">
        <f t="shared" si="134"/>
        <v>#DIV/0!</v>
      </c>
      <c r="X180" t="e">
        <f t="shared" si="129"/>
        <v>#N/A</v>
      </c>
      <c r="Y180" t="e">
        <f t="shared" si="135"/>
        <v>#N/A</v>
      </c>
      <c r="AA180" t="e">
        <f t="shared" si="133"/>
        <v>#DIV/0!</v>
      </c>
      <c r="AB180" t="str">
        <f t="shared" si="128"/>
        <v/>
      </c>
      <c r="AC180">
        <v>3</v>
      </c>
    </row>
    <row r="181" spans="23:29">
      <c r="W181" t="e">
        <f t="shared" si="134"/>
        <v>#DIV/0!</v>
      </c>
      <c r="X181" t="e">
        <f t="shared" si="129"/>
        <v>#N/A</v>
      </c>
      <c r="Y181" t="e">
        <f t="shared" si="135"/>
        <v>#N/A</v>
      </c>
      <c r="AA181" t="e">
        <f t="shared" si="133"/>
        <v>#DIV/0!</v>
      </c>
      <c r="AB181" t="str">
        <f t="shared" si="128"/>
        <v/>
      </c>
      <c r="AC181">
        <v>3</v>
      </c>
    </row>
    <row r="182" spans="23:29">
      <c r="W182" t="e">
        <f t="shared" si="134"/>
        <v>#DIV/0!</v>
      </c>
      <c r="X182" t="e">
        <f t="shared" si="129"/>
        <v>#N/A</v>
      </c>
      <c r="Y182" t="e">
        <f t="shared" si="135"/>
        <v>#N/A</v>
      </c>
      <c r="AA182" t="e">
        <f t="shared" si="133"/>
        <v>#DIV/0!</v>
      </c>
      <c r="AB182" t="str">
        <f t="shared" si="128"/>
        <v/>
      </c>
      <c r="AC182">
        <v>3</v>
      </c>
    </row>
    <row r="183" spans="23:29">
      <c r="W183" t="e">
        <f t="shared" si="134"/>
        <v>#DIV/0!</v>
      </c>
      <c r="X183" t="e">
        <f t="shared" si="129"/>
        <v>#N/A</v>
      </c>
      <c r="Y183" t="e">
        <f t="shared" si="135"/>
        <v>#N/A</v>
      </c>
      <c r="AA183" t="e">
        <f t="shared" si="133"/>
        <v>#DIV/0!</v>
      </c>
      <c r="AB183" t="str">
        <f t="shared" si="128"/>
        <v/>
      </c>
      <c r="AC183">
        <v>3</v>
      </c>
    </row>
    <row r="184" spans="23:29">
      <c r="W184" t="e">
        <f t="shared" si="134"/>
        <v>#DIV/0!</v>
      </c>
      <c r="X184" t="e">
        <f t="shared" si="129"/>
        <v>#N/A</v>
      </c>
      <c r="Y184" t="e">
        <f t="shared" si="135"/>
        <v>#N/A</v>
      </c>
      <c r="AA184" t="e">
        <f t="shared" si="133"/>
        <v>#DIV/0!</v>
      </c>
      <c r="AB184" t="str">
        <f t="shared" si="128"/>
        <v/>
      </c>
      <c r="AC184">
        <v>3</v>
      </c>
    </row>
    <row r="185" spans="23:29">
      <c r="W185" t="e">
        <f t="shared" si="134"/>
        <v>#DIV/0!</v>
      </c>
      <c r="X185" t="e">
        <f t="shared" si="129"/>
        <v>#N/A</v>
      </c>
      <c r="Y185" t="e">
        <f t="shared" si="135"/>
        <v>#N/A</v>
      </c>
      <c r="AA185" t="e">
        <f t="shared" si="133"/>
        <v>#DIV/0!</v>
      </c>
      <c r="AB185" t="str">
        <f t="shared" si="128"/>
        <v/>
      </c>
      <c r="AC185">
        <v>3</v>
      </c>
    </row>
    <row r="186" spans="23:29">
      <c r="W186" t="e">
        <f>N4*N20</f>
        <v>#DIV/0!</v>
      </c>
      <c r="X186" t="e">
        <f t="shared" si="129"/>
        <v>#N/A</v>
      </c>
      <c r="Y186" t="e">
        <f>AZ20</f>
        <v>#N/A</v>
      </c>
      <c r="AA186" t="e">
        <f t="shared" ref="AA186:AA200" si="136">AI4-N4</f>
        <v>#DIV/0!</v>
      </c>
      <c r="AB186" t="str">
        <f t="shared" si="128"/>
        <v/>
      </c>
      <c r="AC186">
        <v>3</v>
      </c>
    </row>
    <row r="187" spans="23:29">
      <c r="W187" t="e">
        <f t="shared" ref="W187:W200" si="137">N5*N21</f>
        <v>#DIV/0!</v>
      </c>
      <c r="X187" t="e">
        <f t="shared" si="129"/>
        <v>#N/A</v>
      </c>
      <c r="Y187" t="e">
        <f t="shared" ref="Y187:Y200" si="138">AZ21</f>
        <v>#N/A</v>
      </c>
      <c r="AA187" t="e">
        <f t="shared" si="136"/>
        <v>#DIV/0!</v>
      </c>
      <c r="AB187" t="str">
        <f t="shared" si="128"/>
        <v/>
      </c>
      <c r="AC187">
        <v>3</v>
      </c>
    </row>
    <row r="188" spans="23:29">
      <c r="W188" t="e">
        <f t="shared" si="137"/>
        <v>#DIV/0!</v>
      </c>
      <c r="X188" t="e">
        <f t="shared" si="129"/>
        <v>#N/A</v>
      </c>
      <c r="Y188" t="e">
        <f t="shared" si="138"/>
        <v>#N/A</v>
      </c>
      <c r="AA188" t="e">
        <f t="shared" si="136"/>
        <v>#DIV/0!</v>
      </c>
      <c r="AB188" t="str">
        <f t="shared" si="128"/>
        <v/>
      </c>
      <c r="AC188">
        <v>3</v>
      </c>
    </row>
    <row r="189" spans="23:29">
      <c r="W189" t="e">
        <f t="shared" si="137"/>
        <v>#DIV/0!</v>
      </c>
      <c r="X189" t="e">
        <f t="shared" si="129"/>
        <v>#N/A</v>
      </c>
      <c r="Y189" t="e">
        <f t="shared" si="138"/>
        <v>#N/A</v>
      </c>
      <c r="AA189" t="e">
        <f t="shared" si="136"/>
        <v>#DIV/0!</v>
      </c>
      <c r="AB189" t="str">
        <f t="shared" si="128"/>
        <v/>
      </c>
      <c r="AC189">
        <v>3</v>
      </c>
    </row>
    <row r="190" spans="23:29">
      <c r="W190" t="e">
        <f t="shared" si="137"/>
        <v>#DIV/0!</v>
      </c>
      <c r="X190" t="e">
        <f t="shared" si="129"/>
        <v>#N/A</v>
      </c>
      <c r="Y190" t="e">
        <f t="shared" si="138"/>
        <v>#N/A</v>
      </c>
      <c r="AA190" t="e">
        <f t="shared" si="136"/>
        <v>#DIV/0!</v>
      </c>
      <c r="AB190" t="str">
        <f t="shared" si="128"/>
        <v/>
      </c>
      <c r="AC190">
        <v>3</v>
      </c>
    </row>
    <row r="191" spans="23:29">
      <c r="W191" t="e">
        <f t="shared" si="137"/>
        <v>#DIV/0!</v>
      </c>
      <c r="X191" t="e">
        <f t="shared" si="129"/>
        <v>#N/A</v>
      </c>
      <c r="Y191" t="e">
        <f t="shared" si="138"/>
        <v>#N/A</v>
      </c>
      <c r="AA191" t="e">
        <f t="shared" si="136"/>
        <v>#DIV/0!</v>
      </c>
      <c r="AB191" t="str">
        <f t="shared" si="128"/>
        <v/>
      </c>
      <c r="AC191">
        <v>3</v>
      </c>
    </row>
    <row r="192" spans="23:29">
      <c r="W192" t="e">
        <f t="shared" si="137"/>
        <v>#DIV/0!</v>
      </c>
      <c r="X192" t="e">
        <f t="shared" si="129"/>
        <v>#N/A</v>
      </c>
      <c r="Y192" t="e">
        <f t="shared" si="138"/>
        <v>#N/A</v>
      </c>
      <c r="AA192" t="e">
        <f t="shared" si="136"/>
        <v>#DIV/0!</v>
      </c>
      <c r="AB192" t="str">
        <f t="shared" si="128"/>
        <v/>
      </c>
      <c r="AC192">
        <v>3</v>
      </c>
    </row>
    <row r="193" spans="23:29">
      <c r="W193" t="e">
        <f t="shared" si="137"/>
        <v>#DIV/0!</v>
      </c>
      <c r="X193" t="e">
        <f t="shared" si="129"/>
        <v>#N/A</v>
      </c>
      <c r="Y193" t="e">
        <f t="shared" si="138"/>
        <v>#N/A</v>
      </c>
      <c r="AA193" t="e">
        <f t="shared" si="136"/>
        <v>#DIV/0!</v>
      </c>
      <c r="AB193" t="str">
        <f t="shared" si="128"/>
        <v/>
      </c>
      <c r="AC193">
        <v>3</v>
      </c>
    </row>
    <row r="194" spans="23:29">
      <c r="W194" t="e">
        <f t="shared" si="137"/>
        <v>#DIV/0!</v>
      </c>
      <c r="X194" t="e">
        <f t="shared" si="129"/>
        <v>#N/A</v>
      </c>
      <c r="Y194" t="e">
        <f t="shared" si="138"/>
        <v>#N/A</v>
      </c>
      <c r="AA194" t="e">
        <f t="shared" si="136"/>
        <v>#DIV/0!</v>
      </c>
      <c r="AB194" t="str">
        <f t="shared" si="128"/>
        <v/>
      </c>
      <c r="AC194">
        <v>3</v>
      </c>
    </row>
    <row r="195" spans="23:29">
      <c r="W195" t="e">
        <f t="shared" si="137"/>
        <v>#DIV/0!</v>
      </c>
      <c r="X195" t="e">
        <f t="shared" si="129"/>
        <v>#N/A</v>
      </c>
      <c r="Y195" t="e">
        <f t="shared" si="138"/>
        <v>#N/A</v>
      </c>
      <c r="AA195" t="e">
        <f t="shared" si="136"/>
        <v>#DIV/0!</v>
      </c>
      <c r="AB195" t="str">
        <f t="shared" si="128"/>
        <v/>
      </c>
      <c r="AC195">
        <v>3</v>
      </c>
    </row>
    <row r="196" spans="23:29">
      <c r="W196" t="e">
        <f t="shared" si="137"/>
        <v>#DIV/0!</v>
      </c>
      <c r="X196" t="e">
        <f t="shared" si="129"/>
        <v>#N/A</v>
      </c>
      <c r="Y196" t="e">
        <f t="shared" si="138"/>
        <v>#N/A</v>
      </c>
      <c r="AA196" t="e">
        <f t="shared" si="136"/>
        <v>#DIV/0!</v>
      </c>
      <c r="AB196" t="str">
        <f t="shared" si="128"/>
        <v/>
      </c>
      <c r="AC196">
        <v>3</v>
      </c>
    </row>
    <row r="197" spans="23:29">
      <c r="W197" t="e">
        <f t="shared" si="137"/>
        <v>#DIV/0!</v>
      </c>
      <c r="X197" t="e">
        <f t="shared" si="129"/>
        <v>#N/A</v>
      </c>
      <c r="Y197" t="e">
        <f t="shared" si="138"/>
        <v>#N/A</v>
      </c>
      <c r="AA197" t="e">
        <f t="shared" si="136"/>
        <v>#DIV/0!</v>
      </c>
      <c r="AB197" t="str">
        <f t="shared" si="128"/>
        <v/>
      </c>
      <c r="AC197">
        <v>3</v>
      </c>
    </row>
    <row r="198" spans="23:29">
      <c r="W198" t="e">
        <f t="shared" si="137"/>
        <v>#DIV/0!</v>
      </c>
      <c r="X198" t="e">
        <f t="shared" si="129"/>
        <v>#N/A</v>
      </c>
      <c r="Y198" t="e">
        <f t="shared" si="138"/>
        <v>#N/A</v>
      </c>
      <c r="AA198" t="e">
        <f t="shared" si="136"/>
        <v>#DIV/0!</v>
      </c>
      <c r="AB198" t="str">
        <f t="shared" si="128"/>
        <v/>
      </c>
      <c r="AC198">
        <v>3</v>
      </c>
    </row>
    <row r="199" spans="23:29">
      <c r="W199" t="e">
        <f t="shared" si="137"/>
        <v>#DIV/0!</v>
      </c>
      <c r="X199" t="e">
        <f t="shared" si="129"/>
        <v>#N/A</v>
      </c>
      <c r="Y199" t="e">
        <f t="shared" si="138"/>
        <v>#N/A</v>
      </c>
      <c r="AA199" t="e">
        <f t="shared" si="136"/>
        <v>#DIV/0!</v>
      </c>
      <c r="AB199" t="str">
        <f t="shared" si="128"/>
        <v/>
      </c>
      <c r="AC199">
        <v>3</v>
      </c>
    </row>
    <row r="200" spans="23:29">
      <c r="W200" t="e">
        <f t="shared" si="137"/>
        <v>#DIV/0!</v>
      </c>
      <c r="X200" t="e">
        <f t="shared" si="129"/>
        <v>#N/A</v>
      </c>
      <c r="Y200" t="e">
        <f t="shared" si="138"/>
        <v>#N/A</v>
      </c>
      <c r="AA200" t="e">
        <f t="shared" si="136"/>
        <v>#DIV/0!</v>
      </c>
      <c r="AB200" t="str">
        <f t="shared" si="128"/>
        <v/>
      </c>
      <c r="AC200">
        <v>3</v>
      </c>
    </row>
    <row r="201" spans="23:29">
      <c r="W201" t="e">
        <f>O4*O20</f>
        <v>#DIV/0!</v>
      </c>
      <c r="X201" t="e">
        <f t="shared" si="129"/>
        <v>#N/A</v>
      </c>
      <c r="Y201" t="e">
        <f>BA20</f>
        <v>#N/A</v>
      </c>
      <c r="AA201" t="e">
        <f t="shared" ref="AA201:AA215" si="139">AJ4-O4</f>
        <v>#DIV/0!</v>
      </c>
      <c r="AB201" t="str">
        <f t="shared" si="128"/>
        <v/>
      </c>
      <c r="AC201">
        <v>3</v>
      </c>
    </row>
    <row r="202" spans="23:29">
      <c r="W202" t="e">
        <f t="shared" ref="W202:W215" si="140">O5*O21</f>
        <v>#DIV/0!</v>
      </c>
      <c r="X202" t="e">
        <f t="shared" si="129"/>
        <v>#N/A</v>
      </c>
      <c r="Y202" t="e">
        <f t="shared" ref="Y202:Y215" si="141">BA21</f>
        <v>#N/A</v>
      </c>
      <c r="AA202" t="e">
        <f t="shared" si="139"/>
        <v>#DIV/0!</v>
      </c>
      <c r="AB202" t="str">
        <f t="shared" si="128"/>
        <v/>
      </c>
      <c r="AC202">
        <v>3</v>
      </c>
    </row>
    <row r="203" spans="23:29">
      <c r="W203" t="e">
        <f t="shared" si="140"/>
        <v>#DIV/0!</v>
      </c>
      <c r="X203" t="e">
        <f t="shared" si="129"/>
        <v>#N/A</v>
      </c>
      <c r="Y203" t="e">
        <f t="shared" si="141"/>
        <v>#N/A</v>
      </c>
      <c r="AA203" t="e">
        <f t="shared" si="139"/>
        <v>#DIV/0!</v>
      </c>
      <c r="AB203" t="str">
        <f t="shared" si="128"/>
        <v/>
      </c>
      <c r="AC203">
        <v>3</v>
      </c>
    </row>
    <row r="204" spans="23:29">
      <c r="W204" t="e">
        <f t="shared" si="140"/>
        <v>#DIV/0!</v>
      </c>
      <c r="X204" t="e">
        <f t="shared" si="129"/>
        <v>#N/A</v>
      </c>
      <c r="Y204" t="e">
        <f t="shared" si="141"/>
        <v>#N/A</v>
      </c>
      <c r="AA204" t="e">
        <f t="shared" si="139"/>
        <v>#DIV/0!</v>
      </c>
      <c r="AB204" t="str">
        <f t="shared" si="128"/>
        <v/>
      </c>
      <c r="AC204">
        <v>3</v>
      </c>
    </row>
    <row r="205" spans="23:29">
      <c r="W205" t="e">
        <f t="shared" si="140"/>
        <v>#DIV/0!</v>
      </c>
      <c r="X205" t="e">
        <f t="shared" si="129"/>
        <v>#N/A</v>
      </c>
      <c r="Y205" t="e">
        <f t="shared" si="141"/>
        <v>#N/A</v>
      </c>
      <c r="AA205" t="e">
        <f t="shared" si="139"/>
        <v>#DIV/0!</v>
      </c>
      <c r="AB205" t="str">
        <f t="shared" si="128"/>
        <v/>
      </c>
      <c r="AC205">
        <v>3</v>
      </c>
    </row>
    <row r="206" spans="23:29">
      <c r="W206" t="e">
        <f t="shared" si="140"/>
        <v>#DIV/0!</v>
      </c>
      <c r="X206" t="e">
        <f t="shared" si="129"/>
        <v>#N/A</v>
      </c>
      <c r="Y206" t="e">
        <f t="shared" si="141"/>
        <v>#N/A</v>
      </c>
      <c r="AA206" t="e">
        <f t="shared" si="139"/>
        <v>#DIV/0!</v>
      </c>
      <c r="AB206" t="str">
        <f t="shared" si="128"/>
        <v/>
      </c>
      <c r="AC206">
        <v>3</v>
      </c>
    </row>
    <row r="207" spans="23:29">
      <c r="W207" t="e">
        <f t="shared" si="140"/>
        <v>#DIV/0!</v>
      </c>
      <c r="X207" t="e">
        <f t="shared" si="129"/>
        <v>#N/A</v>
      </c>
      <c r="Y207" t="e">
        <f t="shared" si="141"/>
        <v>#N/A</v>
      </c>
      <c r="AA207" t="e">
        <f t="shared" si="139"/>
        <v>#DIV/0!</v>
      </c>
      <c r="AB207" t="str">
        <f t="shared" si="128"/>
        <v/>
      </c>
      <c r="AC207">
        <v>3</v>
      </c>
    </row>
    <row r="208" spans="23:29">
      <c r="W208" t="e">
        <f t="shared" si="140"/>
        <v>#DIV/0!</v>
      </c>
      <c r="X208" t="e">
        <f t="shared" si="129"/>
        <v>#N/A</v>
      </c>
      <c r="Y208" t="e">
        <f t="shared" si="141"/>
        <v>#N/A</v>
      </c>
      <c r="AA208" t="e">
        <f t="shared" si="139"/>
        <v>#DIV/0!</v>
      </c>
      <c r="AB208" t="str">
        <f t="shared" si="128"/>
        <v/>
      </c>
      <c r="AC208">
        <v>3</v>
      </c>
    </row>
    <row r="209" spans="23:29">
      <c r="W209" t="e">
        <f t="shared" si="140"/>
        <v>#DIV/0!</v>
      </c>
      <c r="X209" t="e">
        <f t="shared" si="129"/>
        <v>#N/A</v>
      </c>
      <c r="Y209" t="e">
        <f t="shared" si="141"/>
        <v>#N/A</v>
      </c>
      <c r="AA209" t="e">
        <f t="shared" si="139"/>
        <v>#DIV/0!</v>
      </c>
      <c r="AB209" t="str">
        <f t="shared" si="128"/>
        <v/>
      </c>
      <c r="AC209">
        <v>3</v>
      </c>
    </row>
    <row r="210" spans="23:29">
      <c r="W210" t="e">
        <f t="shared" si="140"/>
        <v>#DIV/0!</v>
      </c>
      <c r="X210" t="e">
        <f t="shared" si="129"/>
        <v>#N/A</v>
      </c>
      <c r="Y210" t="e">
        <f t="shared" si="141"/>
        <v>#N/A</v>
      </c>
      <c r="AA210" t="e">
        <f t="shared" si="139"/>
        <v>#DIV/0!</v>
      </c>
      <c r="AB210" t="str">
        <f t="shared" si="128"/>
        <v/>
      </c>
      <c r="AC210">
        <v>3</v>
      </c>
    </row>
    <row r="211" spans="23:29">
      <c r="W211" t="e">
        <f t="shared" si="140"/>
        <v>#DIV/0!</v>
      </c>
      <c r="X211" t="e">
        <f t="shared" si="129"/>
        <v>#N/A</v>
      </c>
      <c r="Y211" t="e">
        <f t="shared" si="141"/>
        <v>#N/A</v>
      </c>
      <c r="AA211" t="e">
        <f t="shared" si="139"/>
        <v>#DIV/0!</v>
      </c>
      <c r="AB211" t="str">
        <f t="shared" si="128"/>
        <v/>
      </c>
      <c r="AC211">
        <v>3</v>
      </c>
    </row>
    <row r="212" spans="23:29">
      <c r="W212" t="e">
        <f t="shared" si="140"/>
        <v>#DIV/0!</v>
      </c>
      <c r="X212" t="e">
        <f t="shared" si="129"/>
        <v>#N/A</v>
      </c>
      <c r="Y212" t="e">
        <f t="shared" si="141"/>
        <v>#N/A</v>
      </c>
      <c r="AA212" t="e">
        <f t="shared" si="139"/>
        <v>#DIV/0!</v>
      </c>
      <c r="AB212" t="str">
        <f t="shared" si="128"/>
        <v/>
      </c>
      <c r="AC212">
        <v>3</v>
      </c>
    </row>
    <row r="213" spans="23:29">
      <c r="W213" t="e">
        <f t="shared" si="140"/>
        <v>#DIV/0!</v>
      </c>
      <c r="X213" t="e">
        <f t="shared" si="129"/>
        <v>#N/A</v>
      </c>
      <c r="Y213" t="e">
        <f t="shared" si="141"/>
        <v>#N/A</v>
      </c>
      <c r="AA213" t="e">
        <f t="shared" si="139"/>
        <v>#DIV/0!</v>
      </c>
      <c r="AB213" t="str">
        <f t="shared" si="128"/>
        <v/>
      </c>
      <c r="AC213">
        <v>3</v>
      </c>
    </row>
    <row r="214" spans="23:29">
      <c r="W214" t="e">
        <f t="shared" si="140"/>
        <v>#DIV/0!</v>
      </c>
      <c r="X214" t="e">
        <f t="shared" si="129"/>
        <v>#N/A</v>
      </c>
      <c r="Y214" t="e">
        <f t="shared" si="141"/>
        <v>#N/A</v>
      </c>
      <c r="AA214" t="e">
        <f t="shared" si="139"/>
        <v>#DIV/0!</v>
      </c>
      <c r="AB214" t="str">
        <f t="shared" ref="AB214:AB260" si="142">IFERROR(AA214,"")</f>
        <v/>
      </c>
      <c r="AC214">
        <v>3</v>
      </c>
    </row>
    <row r="215" spans="23:29">
      <c r="W215" t="e">
        <f t="shared" si="140"/>
        <v>#DIV/0!</v>
      </c>
      <c r="X215" t="e">
        <f t="shared" si="129"/>
        <v>#N/A</v>
      </c>
      <c r="Y215" t="e">
        <f t="shared" si="141"/>
        <v>#N/A</v>
      </c>
      <c r="AA215" t="e">
        <f t="shared" si="139"/>
        <v>#DIV/0!</v>
      </c>
      <c r="AB215" t="str">
        <f t="shared" si="142"/>
        <v/>
      </c>
      <c r="AC215">
        <v>3</v>
      </c>
    </row>
    <row r="216" spans="23:29">
      <c r="W216" t="e">
        <f>P4*P20</f>
        <v>#DIV/0!</v>
      </c>
      <c r="X216" t="e">
        <f t="shared" si="129"/>
        <v>#N/A</v>
      </c>
      <c r="Y216" t="e">
        <f>BB20</f>
        <v>#N/A</v>
      </c>
      <c r="AA216" t="e">
        <f t="shared" ref="AA216:AA230" si="143">AK4-P4</f>
        <v>#DIV/0!</v>
      </c>
      <c r="AB216" t="str">
        <f t="shared" si="142"/>
        <v/>
      </c>
      <c r="AC216">
        <v>3</v>
      </c>
    </row>
    <row r="217" spans="23:29">
      <c r="W217" t="e">
        <f t="shared" ref="W217:W230" si="144">P5*P21</f>
        <v>#DIV/0!</v>
      </c>
      <c r="X217" t="e">
        <f t="shared" ref="X217:X260" si="145">IFERROR(W217, NA())</f>
        <v>#N/A</v>
      </c>
      <c r="Y217" t="e">
        <f t="shared" ref="Y217:Y230" si="146">BB21</f>
        <v>#N/A</v>
      </c>
      <c r="AA217" t="e">
        <f t="shared" si="143"/>
        <v>#DIV/0!</v>
      </c>
      <c r="AB217" t="str">
        <f t="shared" si="142"/>
        <v/>
      </c>
      <c r="AC217">
        <v>3</v>
      </c>
    </row>
    <row r="218" spans="23:29">
      <c r="W218" t="e">
        <f t="shared" si="144"/>
        <v>#DIV/0!</v>
      </c>
      <c r="X218" t="e">
        <f t="shared" si="145"/>
        <v>#N/A</v>
      </c>
      <c r="Y218" t="e">
        <f t="shared" si="146"/>
        <v>#N/A</v>
      </c>
      <c r="AA218" t="e">
        <f t="shared" si="143"/>
        <v>#DIV/0!</v>
      </c>
      <c r="AB218" t="str">
        <f t="shared" si="142"/>
        <v/>
      </c>
      <c r="AC218">
        <v>3</v>
      </c>
    </row>
    <row r="219" spans="23:29">
      <c r="W219" t="e">
        <f t="shared" si="144"/>
        <v>#DIV/0!</v>
      </c>
      <c r="X219" t="e">
        <f t="shared" si="145"/>
        <v>#N/A</v>
      </c>
      <c r="Y219" t="e">
        <f t="shared" si="146"/>
        <v>#N/A</v>
      </c>
      <c r="AA219" t="e">
        <f t="shared" si="143"/>
        <v>#DIV/0!</v>
      </c>
      <c r="AB219" t="str">
        <f t="shared" si="142"/>
        <v/>
      </c>
      <c r="AC219">
        <v>3</v>
      </c>
    </row>
    <row r="220" spans="23:29">
      <c r="W220" t="e">
        <f t="shared" si="144"/>
        <v>#DIV/0!</v>
      </c>
      <c r="X220" t="e">
        <f t="shared" si="145"/>
        <v>#N/A</v>
      </c>
      <c r="Y220" t="e">
        <f t="shared" si="146"/>
        <v>#N/A</v>
      </c>
      <c r="AA220" t="e">
        <f t="shared" si="143"/>
        <v>#DIV/0!</v>
      </c>
      <c r="AB220" t="str">
        <f t="shared" si="142"/>
        <v/>
      </c>
      <c r="AC220">
        <v>3</v>
      </c>
    </row>
    <row r="221" spans="23:29">
      <c r="W221" t="e">
        <f t="shared" si="144"/>
        <v>#DIV/0!</v>
      </c>
      <c r="X221" t="e">
        <f t="shared" si="145"/>
        <v>#N/A</v>
      </c>
      <c r="Y221" t="e">
        <f t="shared" si="146"/>
        <v>#N/A</v>
      </c>
      <c r="AA221" t="e">
        <f t="shared" si="143"/>
        <v>#DIV/0!</v>
      </c>
      <c r="AB221" t="str">
        <f t="shared" si="142"/>
        <v/>
      </c>
      <c r="AC221">
        <v>3</v>
      </c>
    </row>
    <row r="222" spans="23:29">
      <c r="W222" t="e">
        <f t="shared" si="144"/>
        <v>#DIV/0!</v>
      </c>
      <c r="X222" t="e">
        <f t="shared" si="145"/>
        <v>#N/A</v>
      </c>
      <c r="Y222" t="e">
        <f t="shared" si="146"/>
        <v>#N/A</v>
      </c>
      <c r="AA222" t="e">
        <f t="shared" si="143"/>
        <v>#DIV/0!</v>
      </c>
      <c r="AB222" t="str">
        <f t="shared" si="142"/>
        <v/>
      </c>
      <c r="AC222">
        <v>3</v>
      </c>
    </row>
    <row r="223" spans="23:29">
      <c r="W223" t="e">
        <f t="shared" si="144"/>
        <v>#DIV/0!</v>
      </c>
      <c r="X223" t="e">
        <f t="shared" si="145"/>
        <v>#N/A</v>
      </c>
      <c r="Y223" t="e">
        <f t="shared" si="146"/>
        <v>#N/A</v>
      </c>
      <c r="AA223" t="e">
        <f t="shared" si="143"/>
        <v>#DIV/0!</v>
      </c>
      <c r="AB223" t="str">
        <f t="shared" si="142"/>
        <v/>
      </c>
      <c r="AC223">
        <v>3</v>
      </c>
    </row>
    <row r="224" spans="23:29">
      <c r="W224" t="e">
        <f t="shared" si="144"/>
        <v>#DIV/0!</v>
      </c>
      <c r="X224" t="e">
        <f t="shared" si="145"/>
        <v>#N/A</v>
      </c>
      <c r="Y224" t="e">
        <f t="shared" si="146"/>
        <v>#N/A</v>
      </c>
      <c r="AA224" t="e">
        <f t="shared" si="143"/>
        <v>#DIV/0!</v>
      </c>
      <c r="AB224" t="str">
        <f t="shared" si="142"/>
        <v/>
      </c>
      <c r="AC224">
        <v>3</v>
      </c>
    </row>
    <row r="225" spans="23:29">
      <c r="W225" t="e">
        <f t="shared" si="144"/>
        <v>#DIV/0!</v>
      </c>
      <c r="X225" t="e">
        <f t="shared" si="145"/>
        <v>#N/A</v>
      </c>
      <c r="Y225" t="e">
        <f t="shared" si="146"/>
        <v>#N/A</v>
      </c>
      <c r="AA225" t="e">
        <f t="shared" si="143"/>
        <v>#DIV/0!</v>
      </c>
      <c r="AB225" t="str">
        <f t="shared" si="142"/>
        <v/>
      </c>
      <c r="AC225">
        <v>3</v>
      </c>
    </row>
    <row r="226" spans="23:29">
      <c r="W226" t="e">
        <f t="shared" si="144"/>
        <v>#DIV/0!</v>
      </c>
      <c r="X226" t="e">
        <f t="shared" si="145"/>
        <v>#N/A</v>
      </c>
      <c r="Y226" t="e">
        <f t="shared" si="146"/>
        <v>#N/A</v>
      </c>
      <c r="AA226" t="e">
        <f t="shared" si="143"/>
        <v>#DIV/0!</v>
      </c>
      <c r="AB226" t="str">
        <f t="shared" si="142"/>
        <v/>
      </c>
      <c r="AC226">
        <v>3</v>
      </c>
    </row>
    <row r="227" spans="23:29">
      <c r="W227" t="e">
        <f t="shared" si="144"/>
        <v>#DIV/0!</v>
      </c>
      <c r="X227" t="e">
        <f t="shared" si="145"/>
        <v>#N/A</v>
      </c>
      <c r="Y227" t="e">
        <f t="shared" si="146"/>
        <v>#N/A</v>
      </c>
      <c r="AA227" t="e">
        <f t="shared" si="143"/>
        <v>#DIV/0!</v>
      </c>
      <c r="AB227" t="str">
        <f t="shared" si="142"/>
        <v/>
      </c>
      <c r="AC227">
        <v>3</v>
      </c>
    </row>
    <row r="228" spans="23:29">
      <c r="W228" t="e">
        <f t="shared" si="144"/>
        <v>#DIV/0!</v>
      </c>
      <c r="X228" t="e">
        <f t="shared" si="145"/>
        <v>#N/A</v>
      </c>
      <c r="Y228" t="e">
        <f t="shared" si="146"/>
        <v>#N/A</v>
      </c>
      <c r="AA228" t="e">
        <f t="shared" si="143"/>
        <v>#DIV/0!</v>
      </c>
      <c r="AB228" t="str">
        <f t="shared" si="142"/>
        <v/>
      </c>
      <c r="AC228">
        <v>3</v>
      </c>
    </row>
    <row r="229" spans="23:29">
      <c r="W229" t="e">
        <f t="shared" si="144"/>
        <v>#DIV/0!</v>
      </c>
      <c r="X229" t="e">
        <f t="shared" si="145"/>
        <v>#N/A</v>
      </c>
      <c r="Y229" t="e">
        <f>BB33</f>
        <v>#N/A</v>
      </c>
      <c r="AA229" t="e">
        <f t="shared" si="143"/>
        <v>#DIV/0!</v>
      </c>
      <c r="AB229" t="str">
        <f t="shared" si="142"/>
        <v/>
      </c>
      <c r="AC229">
        <v>3</v>
      </c>
    </row>
    <row r="230" spans="23:29">
      <c r="W230" t="e">
        <f t="shared" si="144"/>
        <v>#DIV/0!</v>
      </c>
      <c r="X230" t="e">
        <f t="shared" si="145"/>
        <v>#N/A</v>
      </c>
      <c r="Y230" t="e">
        <f t="shared" si="146"/>
        <v>#N/A</v>
      </c>
      <c r="AA230" t="e">
        <f t="shared" si="143"/>
        <v>#DIV/0!</v>
      </c>
      <c r="AB230" t="str">
        <f t="shared" si="142"/>
        <v/>
      </c>
      <c r="AC230">
        <v>3</v>
      </c>
    </row>
    <row r="231" spans="23:29">
      <c r="W231" t="e">
        <f>Q4*Q20</f>
        <v>#DIV/0!</v>
      </c>
      <c r="X231" t="e">
        <f t="shared" si="145"/>
        <v>#N/A</v>
      </c>
      <c r="Y231" t="e">
        <f>BC20</f>
        <v>#N/A</v>
      </c>
      <c r="AA231" t="e">
        <f t="shared" ref="AA231:AA245" si="147">AL4-Q4</f>
        <v>#DIV/0!</v>
      </c>
      <c r="AB231" t="str">
        <f t="shared" si="142"/>
        <v/>
      </c>
      <c r="AC231">
        <v>3</v>
      </c>
    </row>
    <row r="232" spans="23:29">
      <c r="W232" t="e">
        <f t="shared" ref="W232:W245" si="148">Q5*Q21</f>
        <v>#DIV/0!</v>
      </c>
      <c r="X232" t="e">
        <f t="shared" si="145"/>
        <v>#N/A</v>
      </c>
      <c r="Y232" t="e">
        <f t="shared" ref="Y232:Y245" si="149">BC21</f>
        <v>#N/A</v>
      </c>
      <c r="AA232" t="e">
        <f t="shared" si="147"/>
        <v>#DIV/0!</v>
      </c>
      <c r="AB232" t="str">
        <f t="shared" si="142"/>
        <v/>
      </c>
      <c r="AC232">
        <v>3</v>
      </c>
    </row>
    <row r="233" spans="23:29">
      <c r="W233" t="e">
        <f t="shared" si="148"/>
        <v>#DIV/0!</v>
      </c>
      <c r="X233" t="e">
        <f t="shared" si="145"/>
        <v>#N/A</v>
      </c>
      <c r="Y233" t="e">
        <f t="shared" si="149"/>
        <v>#N/A</v>
      </c>
      <c r="AA233" t="e">
        <f t="shared" si="147"/>
        <v>#DIV/0!</v>
      </c>
      <c r="AB233" t="str">
        <f t="shared" si="142"/>
        <v/>
      </c>
      <c r="AC233">
        <v>3</v>
      </c>
    </row>
    <row r="234" spans="23:29">
      <c r="W234" t="e">
        <f t="shared" si="148"/>
        <v>#DIV/0!</v>
      </c>
      <c r="X234" t="e">
        <f t="shared" si="145"/>
        <v>#N/A</v>
      </c>
      <c r="Y234" t="e">
        <f t="shared" si="149"/>
        <v>#N/A</v>
      </c>
      <c r="AA234" t="e">
        <f t="shared" si="147"/>
        <v>#DIV/0!</v>
      </c>
      <c r="AB234" t="str">
        <f t="shared" si="142"/>
        <v/>
      </c>
      <c r="AC234">
        <v>3</v>
      </c>
    </row>
    <row r="235" spans="23:29">
      <c r="W235" t="e">
        <f t="shared" si="148"/>
        <v>#DIV/0!</v>
      </c>
      <c r="X235" t="e">
        <f t="shared" si="145"/>
        <v>#N/A</v>
      </c>
      <c r="Y235" t="e">
        <f t="shared" si="149"/>
        <v>#N/A</v>
      </c>
      <c r="AA235" t="e">
        <f t="shared" si="147"/>
        <v>#DIV/0!</v>
      </c>
      <c r="AB235" t="str">
        <f t="shared" si="142"/>
        <v/>
      </c>
      <c r="AC235">
        <v>3</v>
      </c>
    </row>
    <row r="236" spans="23:29">
      <c r="W236" t="e">
        <f t="shared" si="148"/>
        <v>#DIV/0!</v>
      </c>
      <c r="X236" t="e">
        <f t="shared" si="145"/>
        <v>#N/A</v>
      </c>
      <c r="Y236" t="e">
        <f t="shared" si="149"/>
        <v>#N/A</v>
      </c>
      <c r="AA236" t="e">
        <f t="shared" si="147"/>
        <v>#DIV/0!</v>
      </c>
      <c r="AB236" t="str">
        <f t="shared" si="142"/>
        <v/>
      </c>
      <c r="AC236">
        <v>3</v>
      </c>
    </row>
    <row r="237" spans="23:29">
      <c r="W237" t="e">
        <f t="shared" si="148"/>
        <v>#DIV/0!</v>
      </c>
      <c r="X237" t="e">
        <f t="shared" si="145"/>
        <v>#N/A</v>
      </c>
      <c r="Y237" t="e">
        <f t="shared" si="149"/>
        <v>#N/A</v>
      </c>
      <c r="AA237" t="e">
        <f t="shared" si="147"/>
        <v>#DIV/0!</v>
      </c>
      <c r="AB237" t="str">
        <f t="shared" si="142"/>
        <v/>
      </c>
      <c r="AC237">
        <v>3</v>
      </c>
    </row>
    <row r="238" spans="23:29">
      <c r="W238" t="e">
        <f t="shared" si="148"/>
        <v>#DIV/0!</v>
      </c>
      <c r="X238" t="e">
        <f t="shared" si="145"/>
        <v>#N/A</v>
      </c>
      <c r="Y238" t="e">
        <f t="shared" si="149"/>
        <v>#N/A</v>
      </c>
      <c r="AA238" t="e">
        <f t="shared" si="147"/>
        <v>#DIV/0!</v>
      </c>
      <c r="AB238" t="str">
        <f t="shared" si="142"/>
        <v/>
      </c>
      <c r="AC238">
        <v>3</v>
      </c>
    </row>
    <row r="239" spans="23:29">
      <c r="W239" t="e">
        <f t="shared" si="148"/>
        <v>#DIV/0!</v>
      </c>
      <c r="X239" t="e">
        <f t="shared" si="145"/>
        <v>#N/A</v>
      </c>
      <c r="Y239" t="e">
        <f t="shared" si="149"/>
        <v>#N/A</v>
      </c>
      <c r="AA239" t="e">
        <f t="shared" si="147"/>
        <v>#DIV/0!</v>
      </c>
      <c r="AB239" t="str">
        <f t="shared" si="142"/>
        <v/>
      </c>
      <c r="AC239">
        <v>3</v>
      </c>
    </row>
    <row r="240" spans="23:29">
      <c r="W240" t="e">
        <f t="shared" si="148"/>
        <v>#DIV/0!</v>
      </c>
      <c r="X240" t="e">
        <f t="shared" si="145"/>
        <v>#N/A</v>
      </c>
      <c r="Y240" t="e">
        <f t="shared" si="149"/>
        <v>#N/A</v>
      </c>
      <c r="AA240" t="e">
        <f t="shared" si="147"/>
        <v>#DIV/0!</v>
      </c>
      <c r="AB240" t="str">
        <f t="shared" si="142"/>
        <v/>
      </c>
      <c r="AC240">
        <v>3</v>
      </c>
    </row>
    <row r="241" spans="23:29">
      <c r="W241" t="e">
        <f t="shared" si="148"/>
        <v>#DIV/0!</v>
      </c>
      <c r="X241" t="e">
        <f t="shared" si="145"/>
        <v>#N/A</v>
      </c>
      <c r="Y241" t="e">
        <f t="shared" si="149"/>
        <v>#N/A</v>
      </c>
      <c r="AA241" t="e">
        <f t="shared" si="147"/>
        <v>#DIV/0!</v>
      </c>
      <c r="AB241" t="str">
        <f t="shared" si="142"/>
        <v/>
      </c>
      <c r="AC241">
        <v>3</v>
      </c>
    </row>
    <row r="242" spans="23:29">
      <c r="W242" t="e">
        <f t="shared" si="148"/>
        <v>#DIV/0!</v>
      </c>
      <c r="X242" t="e">
        <f t="shared" si="145"/>
        <v>#N/A</v>
      </c>
      <c r="Y242" t="e">
        <f t="shared" si="149"/>
        <v>#N/A</v>
      </c>
      <c r="AA242" t="e">
        <f t="shared" si="147"/>
        <v>#DIV/0!</v>
      </c>
      <c r="AB242" t="str">
        <f t="shared" si="142"/>
        <v/>
      </c>
      <c r="AC242">
        <v>3</v>
      </c>
    </row>
    <row r="243" spans="23:29">
      <c r="W243" t="e">
        <f t="shared" si="148"/>
        <v>#DIV/0!</v>
      </c>
      <c r="X243" t="e">
        <f t="shared" si="145"/>
        <v>#N/A</v>
      </c>
      <c r="Y243" t="e">
        <f t="shared" si="149"/>
        <v>#N/A</v>
      </c>
      <c r="AA243" t="e">
        <f t="shared" si="147"/>
        <v>#DIV/0!</v>
      </c>
      <c r="AB243" t="str">
        <f t="shared" si="142"/>
        <v/>
      </c>
      <c r="AC243">
        <v>3</v>
      </c>
    </row>
    <row r="244" spans="23:29">
      <c r="W244" t="e">
        <f t="shared" si="148"/>
        <v>#DIV/0!</v>
      </c>
      <c r="X244" t="e">
        <f t="shared" si="145"/>
        <v>#N/A</v>
      </c>
      <c r="Y244" t="e">
        <f t="shared" si="149"/>
        <v>#N/A</v>
      </c>
      <c r="AA244" t="e">
        <f t="shared" si="147"/>
        <v>#DIV/0!</v>
      </c>
      <c r="AB244" t="str">
        <f t="shared" si="142"/>
        <v/>
      </c>
      <c r="AC244">
        <v>3</v>
      </c>
    </row>
    <row r="245" spans="23:29">
      <c r="W245" t="e">
        <f t="shared" si="148"/>
        <v>#DIV/0!</v>
      </c>
      <c r="X245" t="e">
        <f t="shared" si="145"/>
        <v>#N/A</v>
      </c>
      <c r="Y245" t="e">
        <f t="shared" si="149"/>
        <v>#N/A</v>
      </c>
      <c r="AA245" t="e">
        <f t="shared" si="147"/>
        <v>#DIV/0!</v>
      </c>
      <c r="AB245" t="str">
        <f t="shared" si="142"/>
        <v/>
      </c>
      <c r="AC245">
        <v>3</v>
      </c>
    </row>
    <row r="246" spans="23:29">
      <c r="W246" t="e">
        <f>R4*R20</f>
        <v>#DIV/0!</v>
      </c>
      <c r="X246" t="e">
        <f t="shared" si="145"/>
        <v>#N/A</v>
      </c>
      <c r="Y246" t="e">
        <f>BD20</f>
        <v>#N/A</v>
      </c>
      <c r="AA246" t="e">
        <f t="shared" ref="AA246:AA260" si="150">AM4-R4</f>
        <v>#DIV/0!</v>
      </c>
      <c r="AB246" t="str">
        <f t="shared" si="142"/>
        <v/>
      </c>
      <c r="AC246">
        <v>3</v>
      </c>
    </row>
    <row r="247" spans="23:29">
      <c r="W247" t="e">
        <f t="shared" ref="W247:W260" si="151">R5*R21</f>
        <v>#DIV/0!</v>
      </c>
      <c r="X247" t="e">
        <f t="shared" si="145"/>
        <v>#N/A</v>
      </c>
      <c r="Y247" t="e">
        <f t="shared" ref="Y247:Y260" si="152">BD21</f>
        <v>#N/A</v>
      </c>
      <c r="AA247" t="e">
        <f t="shared" si="150"/>
        <v>#DIV/0!</v>
      </c>
      <c r="AB247" t="str">
        <f t="shared" si="142"/>
        <v/>
      </c>
      <c r="AC247">
        <v>3</v>
      </c>
    </row>
    <row r="248" spans="23:29">
      <c r="W248" t="e">
        <f t="shared" si="151"/>
        <v>#DIV/0!</v>
      </c>
      <c r="X248" t="e">
        <f t="shared" si="145"/>
        <v>#N/A</v>
      </c>
      <c r="Y248" t="e">
        <f t="shared" si="152"/>
        <v>#N/A</v>
      </c>
      <c r="AA248" t="e">
        <f t="shared" si="150"/>
        <v>#DIV/0!</v>
      </c>
      <c r="AB248" t="str">
        <f t="shared" si="142"/>
        <v/>
      </c>
      <c r="AC248">
        <v>3</v>
      </c>
    </row>
    <row r="249" spans="23:29">
      <c r="W249" t="e">
        <f t="shared" si="151"/>
        <v>#DIV/0!</v>
      </c>
      <c r="X249" t="e">
        <f t="shared" si="145"/>
        <v>#N/A</v>
      </c>
      <c r="Y249" t="e">
        <f t="shared" si="152"/>
        <v>#N/A</v>
      </c>
      <c r="AA249" t="e">
        <f t="shared" si="150"/>
        <v>#DIV/0!</v>
      </c>
      <c r="AB249" t="str">
        <f t="shared" si="142"/>
        <v/>
      </c>
      <c r="AC249">
        <v>3</v>
      </c>
    </row>
    <row r="250" spans="23:29">
      <c r="W250" t="e">
        <f t="shared" si="151"/>
        <v>#DIV/0!</v>
      </c>
      <c r="X250" t="e">
        <f t="shared" si="145"/>
        <v>#N/A</v>
      </c>
      <c r="Y250" t="e">
        <f t="shared" si="152"/>
        <v>#N/A</v>
      </c>
      <c r="AA250" t="e">
        <f t="shared" si="150"/>
        <v>#DIV/0!</v>
      </c>
      <c r="AB250" t="str">
        <f t="shared" si="142"/>
        <v/>
      </c>
      <c r="AC250">
        <v>3</v>
      </c>
    </row>
    <row r="251" spans="23:29">
      <c r="W251" t="e">
        <f t="shared" si="151"/>
        <v>#DIV/0!</v>
      </c>
      <c r="X251" t="e">
        <f t="shared" si="145"/>
        <v>#N/A</v>
      </c>
      <c r="Y251" t="e">
        <f t="shared" si="152"/>
        <v>#N/A</v>
      </c>
      <c r="AA251" t="e">
        <f t="shared" si="150"/>
        <v>#DIV/0!</v>
      </c>
      <c r="AB251" t="str">
        <f t="shared" si="142"/>
        <v/>
      </c>
      <c r="AC251">
        <v>3</v>
      </c>
    </row>
    <row r="252" spans="23:29">
      <c r="W252" t="e">
        <f t="shared" si="151"/>
        <v>#DIV/0!</v>
      </c>
      <c r="X252" t="e">
        <f t="shared" si="145"/>
        <v>#N/A</v>
      </c>
      <c r="Y252" t="e">
        <f t="shared" si="152"/>
        <v>#N/A</v>
      </c>
      <c r="AA252" t="e">
        <f t="shared" si="150"/>
        <v>#DIV/0!</v>
      </c>
      <c r="AB252" t="str">
        <f t="shared" si="142"/>
        <v/>
      </c>
      <c r="AC252">
        <v>3</v>
      </c>
    </row>
    <row r="253" spans="23:29">
      <c r="W253" t="e">
        <f t="shared" si="151"/>
        <v>#DIV/0!</v>
      </c>
      <c r="X253" t="e">
        <f t="shared" si="145"/>
        <v>#N/A</v>
      </c>
      <c r="Y253" t="e">
        <f t="shared" si="152"/>
        <v>#N/A</v>
      </c>
      <c r="AA253" t="e">
        <f t="shared" si="150"/>
        <v>#DIV/0!</v>
      </c>
      <c r="AB253" t="str">
        <f t="shared" si="142"/>
        <v/>
      </c>
      <c r="AC253">
        <v>3</v>
      </c>
    </row>
    <row r="254" spans="23:29">
      <c r="W254" t="e">
        <f t="shared" si="151"/>
        <v>#DIV/0!</v>
      </c>
      <c r="X254" t="e">
        <f t="shared" si="145"/>
        <v>#N/A</v>
      </c>
      <c r="Y254" t="e">
        <f t="shared" si="152"/>
        <v>#N/A</v>
      </c>
      <c r="AA254" t="e">
        <f t="shared" si="150"/>
        <v>#DIV/0!</v>
      </c>
      <c r="AB254" t="str">
        <f t="shared" si="142"/>
        <v/>
      </c>
      <c r="AC254">
        <v>3</v>
      </c>
    </row>
    <row r="255" spans="23:29">
      <c r="W255" t="e">
        <f t="shared" si="151"/>
        <v>#DIV/0!</v>
      </c>
      <c r="X255" t="e">
        <f t="shared" si="145"/>
        <v>#N/A</v>
      </c>
      <c r="Y255" t="e">
        <f t="shared" si="152"/>
        <v>#N/A</v>
      </c>
      <c r="AA255" t="e">
        <f t="shared" si="150"/>
        <v>#DIV/0!</v>
      </c>
      <c r="AB255" t="str">
        <f t="shared" si="142"/>
        <v/>
      </c>
      <c r="AC255">
        <v>3</v>
      </c>
    </row>
    <row r="256" spans="23:29">
      <c r="W256" t="e">
        <f t="shared" si="151"/>
        <v>#DIV/0!</v>
      </c>
      <c r="X256" t="e">
        <f t="shared" si="145"/>
        <v>#N/A</v>
      </c>
      <c r="Y256" t="e">
        <f t="shared" si="152"/>
        <v>#N/A</v>
      </c>
      <c r="AA256" t="e">
        <f t="shared" si="150"/>
        <v>#DIV/0!</v>
      </c>
      <c r="AB256" t="str">
        <f t="shared" si="142"/>
        <v/>
      </c>
      <c r="AC256">
        <v>3</v>
      </c>
    </row>
    <row r="257" spans="23:29">
      <c r="W257" t="e">
        <f t="shared" si="151"/>
        <v>#DIV/0!</v>
      </c>
      <c r="X257" t="e">
        <f t="shared" si="145"/>
        <v>#N/A</v>
      </c>
      <c r="Y257" t="e">
        <f t="shared" si="152"/>
        <v>#N/A</v>
      </c>
      <c r="AA257" t="e">
        <f t="shared" si="150"/>
        <v>#DIV/0!</v>
      </c>
      <c r="AB257" t="str">
        <f t="shared" si="142"/>
        <v/>
      </c>
      <c r="AC257">
        <v>3</v>
      </c>
    </row>
    <row r="258" spans="23:29">
      <c r="W258" t="e">
        <f t="shared" si="151"/>
        <v>#DIV/0!</v>
      </c>
      <c r="X258" t="e">
        <f t="shared" si="145"/>
        <v>#N/A</v>
      </c>
      <c r="Y258" t="e">
        <f t="shared" si="152"/>
        <v>#N/A</v>
      </c>
      <c r="AA258" t="e">
        <f t="shared" si="150"/>
        <v>#DIV/0!</v>
      </c>
      <c r="AB258" t="str">
        <f t="shared" si="142"/>
        <v/>
      </c>
      <c r="AC258">
        <v>3</v>
      </c>
    </row>
    <row r="259" spans="23:29">
      <c r="W259" t="e">
        <f t="shared" si="151"/>
        <v>#DIV/0!</v>
      </c>
      <c r="X259" t="e">
        <f t="shared" si="145"/>
        <v>#N/A</v>
      </c>
      <c r="Y259" t="e">
        <f t="shared" si="152"/>
        <v>#N/A</v>
      </c>
      <c r="AA259" t="e">
        <f t="shared" si="150"/>
        <v>#DIV/0!</v>
      </c>
      <c r="AB259" t="str">
        <f t="shared" si="142"/>
        <v/>
      </c>
      <c r="AC259">
        <v>3</v>
      </c>
    </row>
    <row r="260" spans="23:29">
      <c r="W260" t="e">
        <f t="shared" si="151"/>
        <v>#DIV/0!</v>
      </c>
      <c r="X260" t="e">
        <f t="shared" si="145"/>
        <v>#N/A</v>
      </c>
      <c r="Y260" t="e">
        <f t="shared" si="152"/>
        <v>#N/A</v>
      </c>
      <c r="AA260" t="e">
        <f t="shared" si="150"/>
        <v>#DIV/0!</v>
      </c>
      <c r="AB260" t="str">
        <f t="shared" si="142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1.6938071292973078E-5</v>
      </c>
      <c r="BW1" t="s">
        <v>38</v>
      </c>
      <c r="CN1" t="s">
        <v>35</v>
      </c>
      <c r="CQ1" t="s">
        <v>40</v>
      </c>
      <c r="CR1">
        <f>SUM(CN4:DC18)</f>
        <v>2.3596665909645896E-2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4.8107148715676642</v>
      </c>
      <c r="T4">
        <f>'Raw data and fitting summary'!F43</f>
        <v>1.7331611882090223</v>
      </c>
      <c r="U4">
        <f>'Raw data and fitting summary'!H43</f>
        <v>102887.76990096622</v>
      </c>
      <c r="V4">
        <f>'Raw data and fitting summary'!I43</f>
        <v>44.334471304202232</v>
      </c>
      <c r="X4">
        <f>($T$4*B4/((B4*(1+$C$3/$V$4))+$S$4*(1+$C$3/$U$4)))*C20</f>
        <v>0.50895132769229845</v>
      </c>
      <c r="Y4">
        <f>($T$4*B4/((B4*(1+$D$3/$V$4))+$S$4*(1+$D$3/$U$4)))*D20</f>
        <v>0.50559895855116121</v>
      </c>
      <c r="Z4">
        <f>($T$4*B4/((B4*(1+$E$3/$V$4))+$S$4*(1+$E$3/$U$4)))*E20</f>
        <v>0.50229046330329441</v>
      </c>
      <c r="AA4">
        <f>($T$4*B4/((B4*(1+$F$3/$V$4))+$S$4*(1+$F$3/$U$4)))*F20</f>
        <v>0.49902498625342578</v>
      </c>
      <c r="AB4">
        <f>($T$4*B4/((B4*(1+$G$3/$V$4))+$S$4*(1+$G$3/$U$4)))*G20</f>
        <v>0.49580169381464406</v>
      </c>
      <c r="AC4">
        <f>($T$4*B4/((B4*(1+$H$3/$V$4))+$S$4*(1+$H$3/$U$4)))*H20</f>
        <v>0.49261977379897132</v>
      </c>
      <c r="AD4" t="e">
        <f>($T$4*B4/((B4*(1+$I$3/$V$4))+$S$4*(1+$I$3/$U$4)))*I20</f>
        <v>#DIV/0!</v>
      </c>
      <c r="AE4" t="e">
        <f>($T$4*B4/((B4*(1+$J$3/$V$4))+$S$4*(1+$J$3/$U$4)))*J20</f>
        <v>#DIV/0!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0.50895132769229845</v>
      </c>
      <c r="AP4">
        <f t="shared" ref="AP4:BD18" si="4">IFERROR(Y4, 0)</f>
        <v>0.50559895855116121</v>
      </c>
      <c r="AQ4">
        <f t="shared" si="4"/>
        <v>0.50229046330329441</v>
      </c>
      <c r="AR4">
        <f t="shared" si="4"/>
        <v>0.49902498625342578</v>
      </c>
      <c r="AS4">
        <f t="shared" si="4"/>
        <v>0.49580169381464406</v>
      </c>
      <c r="AT4">
        <f t="shared" si="4"/>
        <v>0.49261977379897132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1.0997136089401137E-6</v>
      </c>
      <c r="BG4">
        <f>(D4-AP4)^2</f>
        <v>3.5875134600913649E-7</v>
      </c>
      <c r="BH4">
        <f t="shared" ref="BH4:BU18" si="5">(E4-AQ4)^2</f>
        <v>8.4368930560699352E-8</v>
      </c>
      <c r="BI4">
        <f t="shared" si="5"/>
        <v>6.2431286025755148E-10</v>
      </c>
      <c r="BJ4">
        <f t="shared" si="5"/>
        <v>3.9325343150422149E-8</v>
      </c>
      <c r="BK4">
        <f t="shared" si="5"/>
        <v>1.4457196394870007E-7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2.0604569644340626E-3</v>
      </c>
      <c r="BX4">
        <f t="shared" ref="BX4:CL18" si="6">ABS((AP4-D4)/AP4)</f>
        <v>1.1846514733289395E-3</v>
      </c>
      <c r="BY4">
        <f t="shared" si="6"/>
        <v>5.7827755953037037E-4</v>
      </c>
      <c r="BZ4">
        <f t="shared" si="6"/>
        <v>5.0070145010927189E-5</v>
      </c>
      <c r="CA4">
        <f t="shared" si="6"/>
        <v>3.9997077022909728E-4</v>
      </c>
      <c r="CB4">
        <f t="shared" si="6"/>
        <v>7.7184518618986708E-4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2.0604569644340626E-3</v>
      </c>
      <c r="CO4">
        <f t="shared" ref="CO4:DC18" si="7">IFERROR(BX4, 0)</f>
        <v>1.1846514733289395E-3</v>
      </c>
      <c r="CP4">
        <f t="shared" si="7"/>
        <v>5.7827755953037037E-4</v>
      </c>
      <c r="CQ4">
        <f t="shared" si="7"/>
        <v>5.0070145010927189E-5</v>
      </c>
      <c r="CR4">
        <f t="shared" si="7"/>
        <v>3.9997077022909728E-4</v>
      </c>
      <c r="CS4">
        <f t="shared" si="7"/>
        <v>7.7184518618986708E-4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0.59267842429114392</v>
      </c>
      <c r="Y5">
        <f t="shared" ref="Y5:Y18" si="9">($T$4*B5/((B5*(1+$D$3/$V$4))+$S$4*(1+$D$3/$U$4)))*D21</f>
        <v>0.58813819308267079</v>
      </c>
      <c r="Z5">
        <f t="shared" ref="Z5:Z18" si="10">($T$4*B5/((B5*(1+$E$3/$V$4))+$S$4*(1+$E$3/$U$4)))*E21</f>
        <v>0.58366699421013224</v>
      </c>
      <c r="AA5">
        <f t="shared" ref="AA5:AA18" si="11">($T$4*B5/((B5*(1+$F$3/$V$4))+$S$4*(1+$F$3/$U$4)))*F21</f>
        <v>0.57926326514022974</v>
      </c>
      <c r="AB5">
        <f t="shared" ref="AB5:AB18" si="12">($T$4*B5/((B5*(1+$G$3/$V$4))+$S$4*(1+$G$3/$U$4)))*G21</f>
        <v>0.57492549014337813</v>
      </c>
      <c r="AC5">
        <f t="shared" ref="AC5:AC18" si="13">($T$4*B5/((B5*(1+$H$3/$V$4))+$S$4*(1+$H$3/$U$4)))*H21</f>
        <v>0.57065219855429727</v>
      </c>
      <c r="AD5" t="e">
        <f t="shared" ref="AD5:AD18" si="14">($T$4*B5/((B5*(1+$I$3/$V$4))+$S$4*(1+$I$3/$U$4)))*I21</f>
        <v>#DIV/0!</v>
      </c>
      <c r="AE5" t="e">
        <f t="shared" ref="AE5:AE18" si="15">($T$4*B5/((B5*(1+$J$3/$V$4))+$S$4*(1+$J$3/$U$4)))*J21</f>
        <v>#DIV/0!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0.59267842429114392</v>
      </c>
      <c r="AP5">
        <f t="shared" si="4"/>
        <v>0.58813819308267079</v>
      </c>
      <c r="AQ5">
        <f t="shared" si="4"/>
        <v>0.58366699421013224</v>
      </c>
      <c r="AR5">
        <f t="shared" si="4"/>
        <v>0.57926326514022974</v>
      </c>
      <c r="AS5">
        <f t="shared" si="4"/>
        <v>0.57492549014337813</v>
      </c>
      <c r="AT5">
        <f t="shared" si="4"/>
        <v>0.57065219855429727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1.0341093652626962E-7</v>
      </c>
      <c r="BG5">
        <f t="shared" si="25"/>
        <v>1.9097328098065005E-8</v>
      </c>
      <c r="BH5">
        <f t="shared" si="5"/>
        <v>4.4488127634997979E-7</v>
      </c>
      <c r="BI5">
        <f t="shared" si="5"/>
        <v>6.9308534060208233E-8</v>
      </c>
      <c r="BJ5">
        <f t="shared" si="5"/>
        <v>5.5517187338055758E-9</v>
      </c>
      <c r="BK5">
        <f t="shared" si="5"/>
        <v>1.2096584563287281E-7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5.4258042080856787E-4</v>
      </c>
      <c r="BX5">
        <f t="shared" si="6"/>
        <v>2.3496702696095508E-4</v>
      </c>
      <c r="BY5">
        <f t="shared" si="6"/>
        <v>1.1427649957060019E-3</v>
      </c>
      <c r="BZ5">
        <f t="shared" si="6"/>
        <v>4.5448271290956583E-4</v>
      </c>
      <c r="CA5">
        <f t="shared" si="6"/>
        <v>1.2959915310634031E-4</v>
      </c>
      <c r="CB5">
        <f t="shared" si="6"/>
        <v>6.0948060234203196E-4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5.4258042080856787E-4</v>
      </c>
      <c r="CO5">
        <f t="shared" si="7"/>
        <v>2.3496702696095508E-4</v>
      </c>
      <c r="CP5">
        <f t="shared" si="7"/>
        <v>1.1427649957060019E-3</v>
      </c>
      <c r="CQ5">
        <f t="shared" si="7"/>
        <v>4.5448271290956583E-4</v>
      </c>
      <c r="CR5">
        <f t="shared" si="7"/>
        <v>1.2959915310634031E-4</v>
      </c>
      <c r="CS5">
        <f t="shared" si="7"/>
        <v>6.0948060234203196E-4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0.70895822391389529</v>
      </c>
      <c r="Y6">
        <f t="shared" si="9"/>
        <v>0.70247277681840326</v>
      </c>
      <c r="Z6">
        <f t="shared" si="10"/>
        <v>0.69610490997620844</v>
      </c>
      <c r="AA6">
        <f t="shared" si="11"/>
        <v>0.68985145454222629</v>
      </c>
      <c r="AB6">
        <f t="shared" si="12"/>
        <v>0.68370935452676207</v>
      </c>
      <c r="AC6">
        <f t="shared" si="13"/>
        <v>0.67767566181579897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0.70895822391389529</v>
      </c>
      <c r="AP6">
        <f t="shared" si="4"/>
        <v>0.70247277681840326</v>
      </c>
      <c r="AQ6">
        <f t="shared" si="4"/>
        <v>0.69610490997620844</v>
      </c>
      <c r="AR6">
        <f t="shared" si="4"/>
        <v>0.68985145454222629</v>
      </c>
      <c r="AS6">
        <f t="shared" si="4"/>
        <v>0.68370935452676207</v>
      </c>
      <c r="AT6">
        <f t="shared" si="4"/>
        <v>0.67767566181579897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1.0852974135795715E-6</v>
      </c>
      <c r="BG6">
        <f t="shared" si="25"/>
        <v>2.2351792001954468E-7</v>
      </c>
      <c r="BH6">
        <f t="shared" si="5"/>
        <v>1.2208260555250463E-6</v>
      </c>
      <c r="BI6">
        <f t="shared" si="5"/>
        <v>7.2497483747788088E-7</v>
      </c>
      <c r="BJ6">
        <f t="shared" si="5"/>
        <v>5.0318384463776684E-7</v>
      </c>
      <c r="BK6">
        <f t="shared" si="5"/>
        <v>1.7538716261330117E-6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1.4694463664634764E-3</v>
      </c>
      <c r="BX6">
        <f t="shared" si="6"/>
        <v>6.7301799301685325E-4</v>
      </c>
      <c r="BY6">
        <f t="shared" si="6"/>
        <v>1.5872750793357482E-3</v>
      </c>
      <c r="BZ6">
        <f t="shared" si="6"/>
        <v>1.2342578052420856E-3</v>
      </c>
      <c r="CA6">
        <f t="shared" si="6"/>
        <v>1.0375088801483591E-3</v>
      </c>
      <c r="CB6">
        <f t="shared" si="6"/>
        <v>1.9542360141023502E-3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1.4694463664634764E-3</v>
      </c>
      <c r="CO6">
        <f t="shared" si="7"/>
        <v>6.7301799301685325E-4</v>
      </c>
      <c r="CP6">
        <f t="shared" si="7"/>
        <v>1.5872750793357482E-3</v>
      </c>
      <c r="CQ6">
        <f t="shared" si="7"/>
        <v>1.2342578052420856E-3</v>
      </c>
      <c r="CR6">
        <f t="shared" si="7"/>
        <v>1.0375088801483591E-3</v>
      </c>
      <c r="CS6">
        <f t="shared" si="7"/>
        <v>1.9542360141023502E-3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0.88330015238332904</v>
      </c>
      <c r="Y7">
        <f t="shared" si="9"/>
        <v>0.8732574605238701</v>
      </c>
      <c r="Z7">
        <f t="shared" si="10"/>
        <v>0.86344056251373569</v>
      </c>
      <c r="AA7">
        <f t="shared" si="11"/>
        <v>0.85384192808607307</v>
      </c>
      <c r="AB7">
        <f t="shared" si="12"/>
        <v>0.84445435814027758</v>
      </c>
      <c r="AC7">
        <f t="shared" si="13"/>
        <v>0.83527096673492363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0.88330015238332904</v>
      </c>
      <c r="AP7">
        <f t="shared" si="4"/>
        <v>0.8732574605238701</v>
      </c>
      <c r="AQ7">
        <f t="shared" si="4"/>
        <v>0.86344056251373569</v>
      </c>
      <c r="AR7">
        <f t="shared" si="4"/>
        <v>0.85384192808607307</v>
      </c>
      <c r="AS7">
        <f t="shared" si="4"/>
        <v>0.84445435814027758</v>
      </c>
      <c r="AT7">
        <f t="shared" si="4"/>
        <v>0.83527096673492363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2.8894819199019721E-6</v>
      </c>
      <c r="BG7">
        <f t="shared" si="25"/>
        <v>6.6285921351466892E-8</v>
      </c>
      <c r="BH7">
        <f t="shared" si="5"/>
        <v>2.0752203559805168E-6</v>
      </c>
      <c r="BI7">
        <f t="shared" si="5"/>
        <v>7.0884290211868782E-7</v>
      </c>
      <c r="BJ7">
        <f t="shared" si="5"/>
        <v>2.0644131963652915E-7</v>
      </c>
      <c r="BK7">
        <f t="shared" si="5"/>
        <v>2.9895560317405516E-6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1.9244280804032732E-3</v>
      </c>
      <c r="BX7">
        <f t="shared" si="6"/>
        <v>2.9482774039588469E-4</v>
      </c>
      <c r="BY7">
        <f t="shared" si="6"/>
        <v>1.6683980070866576E-3</v>
      </c>
      <c r="BZ7">
        <f t="shared" si="6"/>
        <v>9.8604678264079437E-4</v>
      </c>
      <c r="CA7">
        <f t="shared" si="6"/>
        <v>5.3804937578655332E-4</v>
      </c>
      <c r="CB7">
        <f t="shared" si="6"/>
        <v>2.0700267744671362E-3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1.9244280804032732E-3</v>
      </c>
      <c r="CO7">
        <f t="shared" si="7"/>
        <v>2.9482774039588469E-4</v>
      </c>
      <c r="CP7">
        <f t="shared" si="7"/>
        <v>1.6683980070866576E-3</v>
      </c>
      <c r="CQ7">
        <f t="shared" si="7"/>
        <v>9.8604678264079437E-4</v>
      </c>
      <c r="CR7">
        <f t="shared" si="7"/>
        <v>5.3804937578655332E-4</v>
      </c>
      <c r="CS7">
        <f t="shared" si="7"/>
        <v>2.0700267744671362E-3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1.6938071292973078E-5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2.3596665909645896E-2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0.50895132769229845</v>
      </c>
      <c r="AP20">
        <f t="shared" ref="AP20:BD34" si="30">IFERROR(Y4, NA())</f>
        <v>0.50559895855116121</v>
      </c>
      <c r="AQ20">
        <f t="shared" si="30"/>
        <v>0.50229046330329441</v>
      </c>
      <c r="AR20">
        <f t="shared" si="30"/>
        <v>0.49902498625342578</v>
      </c>
      <c r="AS20">
        <f t="shared" si="30"/>
        <v>0.49580169381464406</v>
      </c>
      <c r="AT20">
        <f t="shared" si="30"/>
        <v>0.49261977379897132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0.50895132769229845</v>
      </c>
      <c r="AA21">
        <f t="shared" ref="AA21:AA35" si="49">X4-C4</f>
        <v>-1.0486723077015592E-3</v>
      </c>
      <c r="AB21">
        <f>IFERROR(AA21,"")</f>
        <v>-1.0486723077015592E-3</v>
      </c>
      <c r="AC21">
        <v>4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0.59267842429114392</v>
      </c>
      <c r="AP21">
        <f t="shared" si="30"/>
        <v>0.58813819308267079</v>
      </c>
      <c r="AQ21">
        <f t="shared" si="30"/>
        <v>0.58366699421013224</v>
      </c>
      <c r="AR21">
        <f t="shared" si="30"/>
        <v>0.57926326514022974</v>
      </c>
      <c r="AS21">
        <f t="shared" si="30"/>
        <v>0.57492549014337813</v>
      </c>
      <c r="AT21">
        <f t="shared" si="30"/>
        <v>0.57065219855429727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0.59267842429114392</v>
      </c>
      <c r="AA22">
        <f t="shared" si="49"/>
        <v>-3.215757088560478E-4</v>
      </c>
      <c r="AB22">
        <f t="shared" ref="AB22:AB85" si="54">IFERROR(AA22,"")</f>
        <v>-3.215757088560478E-4</v>
      </c>
      <c r="AC22">
        <v>4</v>
      </c>
      <c r="AM22">
        <f t="shared" si="29"/>
        <v>3.33</v>
      </c>
      <c r="AN22">
        <f t="shared" si="50"/>
        <v>3.33</v>
      </c>
      <c r="AO22">
        <f t="shared" si="51"/>
        <v>0.70895822391389529</v>
      </c>
      <c r="AP22">
        <f t="shared" si="30"/>
        <v>0.70247277681840326</v>
      </c>
      <c r="AQ22">
        <f t="shared" si="30"/>
        <v>0.69610490997620844</v>
      </c>
      <c r="AR22">
        <f t="shared" si="30"/>
        <v>0.68985145454222629</v>
      </c>
      <c r="AS22">
        <f t="shared" si="30"/>
        <v>0.68370935452676207</v>
      </c>
      <c r="AT22">
        <f t="shared" si="30"/>
        <v>0.67767566181579897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0.70895822391389529</v>
      </c>
      <c r="AA23">
        <f t="shared" si="49"/>
        <v>-1.0417760861046732E-3</v>
      </c>
      <c r="AB23">
        <f t="shared" si="54"/>
        <v>-1.0417760861046732E-3</v>
      </c>
      <c r="AC23">
        <v>4</v>
      </c>
      <c r="AM23">
        <f t="shared" si="29"/>
        <v>5</v>
      </c>
      <c r="AN23">
        <f t="shared" si="50"/>
        <v>5</v>
      </c>
      <c r="AO23">
        <f t="shared" si="51"/>
        <v>0.88330015238332904</v>
      </c>
      <c r="AP23">
        <f t="shared" si="30"/>
        <v>0.8732574605238701</v>
      </c>
      <c r="AQ23">
        <f t="shared" si="30"/>
        <v>0.86344056251373569</v>
      </c>
      <c r="AR23">
        <f t="shared" si="30"/>
        <v>0.85384192808607307</v>
      </c>
      <c r="AS23">
        <f t="shared" si="30"/>
        <v>0.84445435814027758</v>
      </c>
      <c r="AT23">
        <f t="shared" si="30"/>
        <v>0.83527096673492363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0.88330015238332904</v>
      </c>
      <c r="AA24">
        <f t="shared" si="49"/>
        <v>-1.6998476166709686E-3</v>
      </c>
      <c r="AB24">
        <f t="shared" si="54"/>
        <v>-1.6998476166709686E-3</v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0.505</v>
      </c>
      <c r="X36">
        <f t="shared" si="58"/>
        <v>0.505</v>
      </c>
      <c r="Y36">
        <f>AP20</f>
        <v>0.50559895855116121</v>
      </c>
      <c r="AA36">
        <f t="shared" ref="AA36:AA50" si="69">Y4-D4</f>
        <v>5.9895855116121055E-4</v>
      </c>
      <c r="AB36">
        <f t="shared" si="54"/>
        <v>5.9895855116121055E-4</v>
      </c>
      <c r="AC36">
        <v>4</v>
      </c>
      <c r="AN36">
        <f t="shared" ref="AN36:AN50" si="70">1/AN20</f>
        <v>0.5</v>
      </c>
      <c r="AO36">
        <f t="shared" ref="AO36:BT44" si="71">1/AO20</f>
        <v>1.964824425420459</v>
      </c>
      <c r="AP36">
        <f t="shared" si="71"/>
        <v>1.9778521753003386</v>
      </c>
      <c r="AQ36">
        <f t="shared" si="71"/>
        <v>1.9908799251802183</v>
      </c>
      <c r="AR36">
        <f t="shared" si="71"/>
        <v>2.0039076750600984</v>
      </c>
      <c r="AS36">
        <f t="shared" si="71"/>
        <v>2.016935424939978</v>
      </c>
      <c r="AT36">
        <f t="shared" si="71"/>
        <v>2.0299631748198577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1.9607843137254901</v>
      </c>
      <c r="BF36">
        <f t="shared" si="71"/>
        <v>1.9801980198019802</v>
      </c>
      <c r="BG36">
        <f t="shared" si="71"/>
        <v>1.9920318725099602</v>
      </c>
      <c r="BH36">
        <f t="shared" si="71"/>
        <v>2.0040080160320639</v>
      </c>
      <c r="BI36">
        <f t="shared" si="71"/>
        <v>2.0161290322580645</v>
      </c>
      <c r="BJ36">
        <f t="shared" si="71"/>
        <v>2.028397565922921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0.58799999999999997</v>
      </c>
      <c r="X37">
        <f t="shared" si="58"/>
        <v>0.58799999999999997</v>
      </c>
      <c r="Y37">
        <f t="shared" ref="Y37:Y49" si="72">AP21</f>
        <v>0.58813819308267079</v>
      </c>
      <c r="AA37">
        <f t="shared" si="69"/>
        <v>1.3819308267082331E-4</v>
      </c>
      <c r="AB37">
        <f t="shared" si="54"/>
        <v>1.3819308267082331E-4</v>
      </c>
      <c r="AC37">
        <v>4</v>
      </c>
      <c r="AN37">
        <f t="shared" si="70"/>
        <v>0.4</v>
      </c>
      <c r="AO37">
        <f t="shared" ref="AO37:BC37" si="73">1/AO21</f>
        <v>1.6872556162239605</v>
      </c>
      <c r="AP37">
        <f t="shared" si="73"/>
        <v>1.700280668321495</v>
      </c>
      <c r="AQ37">
        <f t="shared" si="73"/>
        <v>1.7133057204190292</v>
      </c>
      <c r="AR37">
        <f t="shared" si="73"/>
        <v>1.726330772516564</v>
      </c>
      <c r="AS37">
        <f t="shared" si="73"/>
        <v>1.7393558246140981</v>
      </c>
      <c r="AT37">
        <f t="shared" si="73"/>
        <v>1.7523808767116325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1.6863406408094437</v>
      </c>
      <c r="BF37">
        <f t="shared" si="71"/>
        <v>1.7006802721088436</v>
      </c>
      <c r="BG37">
        <f t="shared" si="71"/>
        <v>1.7152658662092626</v>
      </c>
      <c r="BH37">
        <f t="shared" si="71"/>
        <v>1.7271157167530227</v>
      </c>
      <c r="BI37">
        <f t="shared" si="71"/>
        <v>1.7391304347826089</v>
      </c>
      <c r="BJ37">
        <f t="shared" si="71"/>
        <v>1.7513134851138354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0.70199999999999996</v>
      </c>
      <c r="X38">
        <f t="shared" si="58"/>
        <v>0.70199999999999996</v>
      </c>
      <c r="Y38">
        <f t="shared" si="72"/>
        <v>0.70247277681840326</v>
      </c>
      <c r="AA38">
        <f t="shared" si="69"/>
        <v>4.7277681840329766E-4</v>
      </c>
      <c r="AB38">
        <f t="shared" si="54"/>
        <v>4.7277681840329766E-4</v>
      </c>
      <c r="AC38">
        <v>4</v>
      </c>
      <c r="AN38">
        <f t="shared" si="70"/>
        <v>0.3003003003003003</v>
      </c>
      <c r="AO38">
        <f t="shared" si="71"/>
        <v>1.4105203469950192</v>
      </c>
      <c r="AP38">
        <f t="shared" si="71"/>
        <v>1.4235427094116571</v>
      </c>
      <c r="AQ38">
        <f t="shared" si="71"/>
        <v>1.4365650718282941</v>
      </c>
      <c r="AR38">
        <f t="shared" si="71"/>
        <v>1.4495874342449317</v>
      </c>
      <c r="AS38">
        <f t="shared" si="71"/>
        <v>1.462609796661569</v>
      </c>
      <c r="AT38">
        <f t="shared" si="71"/>
        <v>1.4756321590782067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1.4084507042253522</v>
      </c>
      <c r="BF38">
        <f t="shared" si="71"/>
        <v>1.4245014245014247</v>
      </c>
      <c r="BG38">
        <f t="shared" si="71"/>
        <v>1.4388489208633095</v>
      </c>
      <c r="BH38">
        <f t="shared" si="71"/>
        <v>1.4513788098693761</v>
      </c>
      <c r="BI38">
        <f t="shared" si="71"/>
        <v>1.4641288433382136</v>
      </c>
      <c r="BJ38">
        <f t="shared" si="71"/>
        <v>1.4727540500736376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0.873</v>
      </c>
      <c r="X39">
        <f t="shared" si="58"/>
        <v>0.873</v>
      </c>
      <c r="Y39">
        <f t="shared" si="72"/>
        <v>0.8732574605238701</v>
      </c>
      <c r="AA39">
        <f t="shared" si="69"/>
        <v>2.574605238701011E-4</v>
      </c>
      <c r="AB39">
        <f t="shared" si="54"/>
        <v>2.574605238701011E-4</v>
      </c>
      <c r="AC39">
        <v>4</v>
      </c>
      <c r="AN39">
        <f t="shared" si="70"/>
        <v>0.2</v>
      </c>
      <c r="AO39">
        <f t="shared" si="71"/>
        <v>1.1321179978309641</v>
      </c>
      <c r="AP39">
        <f t="shared" si="71"/>
        <v>1.1451376543638077</v>
      </c>
      <c r="AQ39">
        <f t="shared" si="71"/>
        <v>1.1581573108966512</v>
      </c>
      <c r="AR39">
        <f t="shared" si="71"/>
        <v>1.171176967429495</v>
      </c>
      <c r="AS39">
        <f t="shared" si="71"/>
        <v>1.1841966239623383</v>
      </c>
      <c r="AT39">
        <f t="shared" si="71"/>
        <v>1.1972162804951818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1.1299435028248588</v>
      </c>
      <c r="BF39">
        <f t="shared" si="71"/>
        <v>1.1454753722794959</v>
      </c>
      <c r="BG39">
        <f t="shared" si="71"/>
        <v>1.160092807424594</v>
      </c>
      <c r="BH39">
        <f t="shared" si="71"/>
        <v>1.1723329425556859</v>
      </c>
      <c r="BI39">
        <f t="shared" si="71"/>
        <v>1.1848341232227488</v>
      </c>
      <c r="BJ39">
        <f t="shared" si="71"/>
        <v>1.1947431302270013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0.502</v>
      </c>
      <c r="X51">
        <f t="shared" si="58"/>
        <v>0.502</v>
      </c>
      <c r="Y51">
        <f>AQ20</f>
        <v>0.50229046330329441</v>
      </c>
      <c r="AA51">
        <f t="shared" ref="AA51:AA65" si="75">Z4-E4</f>
        <v>2.9046330329440817E-4</v>
      </c>
      <c r="AB51">
        <f t="shared" si="54"/>
        <v>2.9046330329440817E-4</v>
      </c>
      <c r="AC51">
        <v>4</v>
      </c>
    </row>
    <row r="52" spans="23:72">
      <c r="W52">
        <f t="shared" ref="W52:W65" si="76">E5*E21</f>
        <v>0.58299999999999996</v>
      </c>
      <c r="X52">
        <f t="shared" si="58"/>
        <v>0.58299999999999996</v>
      </c>
      <c r="Y52">
        <f t="shared" ref="Y52:Y65" si="77">AQ21</f>
        <v>0.58366699421013224</v>
      </c>
      <c r="AA52">
        <f t="shared" si="75"/>
        <v>6.6699421013227678E-4</v>
      </c>
      <c r="AB52">
        <f t="shared" si="54"/>
        <v>6.6699421013227678E-4</v>
      </c>
      <c r="AC52">
        <v>4</v>
      </c>
      <c r="AO52">
        <f t="shared" ref="AO52:AO66" si="78">C4*C20</f>
        <v>0.51</v>
      </c>
      <c r="AP52">
        <f t="shared" ref="AP52:AP66" si="79">D4*D20</f>
        <v>0.505</v>
      </c>
      <c r="AQ52">
        <f t="shared" ref="AQ52:AQ66" si="80">E4*E20</f>
        <v>0.502</v>
      </c>
      <c r="AR52">
        <f t="shared" ref="AR52:AR66" si="81">F4*F20</f>
        <v>0.499</v>
      </c>
      <c r="AS52">
        <f t="shared" ref="AS52:AS66" si="82">G4*G20</f>
        <v>0.496</v>
      </c>
      <c r="AT52">
        <f t="shared" ref="AT52:AT66" si="83">H4*H20</f>
        <v>0.49299999999999999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0.69499999999999995</v>
      </c>
      <c r="X53">
        <f t="shared" si="58"/>
        <v>0.69499999999999995</v>
      </c>
      <c r="Y53">
        <f t="shared" si="77"/>
        <v>0.69610490997620844</v>
      </c>
      <c r="AA53">
        <f t="shared" si="75"/>
        <v>1.1049099762084902E-3</v>
      </c>
      <c r="AB53">
        <f t="shared" si="54"/>
        <v>1.1049099762084902E-3</v>
      </c>
      <c r="AC53">
        <v>4</v>
      </c>
      <c r="AO53">
        <f t="shared" si="78"/>
        <v>0.59299999999999997</v>
      </c>
      <c r="AP53">
        <f t="shared" si="79"/>
        <v>0.58799999999999997</v>
      </c>
      <c r="AQ53">
        <f t="shared" si="80"/>
        <v>0.58299999999999996</v>
      </c>
      <c r="AR53">
        <f t="shared" si="81"/>
        <v>0.57899999999999996</v>
      </c>
      <c r="AS53">
        <f t="shared" si="82"/>
        <v>0.57499999999999996</v>
      </c>
      <c r="AT53">
        <f t="shared" si="83"/>
        <v>0.57099999999999995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0.86199999999999999</v>
      </c>
      <c r="X54">
        <f t="shared" si="58"/>
        <v>0.86199999999999999</v>
      </c>
      <c r="Y54">
        <f t="shared" si="77"/>
        <v>0.86344056251373569</v>
      </c>
      <c r="AA54">
        <f t="shared" si="75"/>
        <v>1.4405625137356992E-3</v>
      </c>
      <c r="AB54">
        <f t="shared" si="54"/>
        <v>1.4405625137356992E-3</v>
      </c>
      <c r="AC54">
        <v>4</v>
      </c>
      <c r="AO54">
        <f t="shared" si="78"/>
        <v>0.71</v>
      </c>
      <c r="AP54">
        <f t="shared" si="79"/>
        <v>0.70199999999999996</v>
      </c>
      <c r="AQ54">
        <f t="shared" si="80"/>
        <v>0.69499999999999995</v>
      </c>
      <c r="AR54">
        <f t="shared" si="81"/>
        <v>0.68899999999999995</v>
      </c>
      <c r="AS54">
        <f t="shared" si="82"/>
        <v>0.68300000000000005</v>
      </c>
      <c r="AT54">
        <f t="shared" si="83"/>
        <v>0.67900000000000005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4</v>
      </c>
      <c r="AO55">
        <f t="shared" si="78"/>
        <v>0.88500000000000001</v>
      </c>
      <c r="AP55">
        <f t="shared" si="79"/>
        <v>0.873</v>
      </c>
      <c r="AQ55">
        <f t="shared" si="80"/>
        <v>0.86199999999999999</v>
      </c>
      <c r="AR55">
        <f t="shared" si="81"/>
        <v>0.85299999999999998</v>
      </c>
      <c r="AS55">
        <f t="shared" si="82"/>
        <v>0.84399999999999997</v>
      </c>
      <c r="AT55">
        <f t="shared" si="83"/>
        <v>0.83699999999999997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0.499</v>
      </c>
      <c r="X66">
        <f t="shared" si="58"/>
        <v>0.499</v>
      </c>
      <c r="Y66">
        <f>AR20</f>
        <v>0.49902498625342578</v>
      </c>
      <c r="AA66">
        <f t="shared" ref="AA66:AA80" si="94">AA4-F4</f>
        <v>2.4986253425784977E-5</v>
      </c>
      <c r="AB66">
        <f t="shared" si="54"/>
        <v>2.4986253425784977E-5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0.57899999999999996</v>
      </c>
      <c r="X67">
        <f t="shared" si="58"/>
        <v>0.57899999999999996</v>
      </c>
      <c r="Y67">
        <f t="shared" ref="Y67:Y80" si="96">AR21</f>
        <v>0.57926326514022974</v>
      </c>
      <c r="AA67">
        <f t="shared" si="94"/>
        <v>2.6326514022978476E-4</v>
      </c>
      <c r="AB67">
        <f t="shared" si="54"/>
        <v>2.6326514022978476E-4</v>
      </c>
      <c r="AC67">
        <v>4</v>
      </c>
    </row>
    <row r="68" spans="23:74" ht="15" thickBot="1">
      <c r="W68">
        <f t="shared" si="95"/>
        <v>0.68899999999999995</v>
      </c>
      <c r="X68">
        <f t="shared" si="58"/>
        <v>0.68899999999999995</v>
      </c>
      <c r="Y68">
        <f t="shared" si="96"/>
        <v>0.68985145454222629</v>
      </c>
      <c r="AA68">
        <f t="shared" si="94"/>
        <v>8.5145454222634864E-4</v>
      </c>
      <c r="AB68">
        <f t="shared" si="54"/>
        <v>8.5145454222634864E-4</v>
      </c>
      <c r="AC68">
        <v>4</v>
      </c>
      <c r="AO68" t="s">
        <v>103</v>
      </c>
      <c r="AP68" s="76">
        <f>C3</f>
        <v>0</v>
      </c>
      <c r="AQ68" s="76">
        <f t="shared" ref="AQ68:BE68" si="97">D3</f>
        <v>1</v>
      </c>
      <c r="AR68" s="76">
        <f t="shared" si="97"/>
        <v>2</v>
      </c>
      <c r="AS68" s="76">
        <f t="shared" si="97"/>
        <v>3</v>
      </c>
      <c r="AT68" s="76">
        <f t="shared" si="97"/>
        <v>4</v>
      </c>
      <c r="AU68" s="76">
        <f t="shared" si="97"/>
        <v>5</v>
      </c>
      <c r="AV68" s="76">
        <f t="shared" si="97"/>
        <v>0</v>
      </c>
      <c r="AW68" s="76">
        <f t="shared" si="97"/>
        <v>0</v>
      </c>
      <c r="AX68" s="76">
        <f t="shared" si="97"/>
        <v>0</v>
      </c>
      <c r="AY68" s="76">
        <f t="shared" si="97"/>
        <v>0</v>
      </c>
      <c r="AZ68" s="76">
        <f t="shared" si="97"/>
        <v>0</v>
      </c>
      <c r="BA68" s="76">
        <f t="shared" si="97"/>
        <v>0</v>
      </c>
      <c r="BB68" s="76">
        <f t="shared" si="97"/>
        <v>0</v>
      </c>
      <c r="BC68" s="76">
        <f t="shared" si="97"/>
        <v>0</v>
      </c>
      <c r="BD68" s="76">
        <f t="shared" si="97"/>
        <v>0</v>
      </c>
      <c r="BE68" s="76">
        <f t="shared" si="97"/>
        <v>0</v>
      </c>
      <c r="BF68" s="76">
        <f t="shared" ref="BF68:BU68" si="98">AP68</f>
        <v>0</v>
      </c>
      <c r="BG68" s="76">
        <f t="shared" si="98"/>
        <v>1</v>
      </c>
      <c r="BH68" s="76">
        <f t="shared" si="98"/>
        <v>2</v>
      </c>
      <c r="BI68" s="76">
        <f t="shared" si="98"/>
        <v>3</v>
      </c>
      <c r="BJ68" s="76">
        <f t="shared" si="98"/>
        <v>4</v>
      </c>
      <c r="BK68" s="76">
        <f t="shared" si="98"/>
        <v>5</v>
      </c>
      <c r="BL68" s="76">
        <f t="shared" si="98"/>
        <v>0</v>
      </c>
      <c r="BM68" s="76">
        <f t="shared" si="98"/>
        <v>0</v>
      </c>
      <c r="BN68" s="76">
        <f t="shared" si="98"/>
        <v>0</v>
      </c>
      <c r="BO68" s="76">
        <f t="shared" si="98"/>
        <v>0</v>
      </c>
      <c r="BP68" s="76">
        <f t="shared" si="98"/>
        <v>0</v>
      </c>
      <c r="BQ68" s="76">
        <f t="shared" si="98"/>
        <v>0</v>
      </c>
      <c r="BR68" s="76">
        <f t="shared" si="98"/>
        <v>0</v>
      </c>
      <c r="BS68" s="76">
        <f t="shared" si="98"/>
        <v>0</v>
      </c>
      <c r="BT68" s="76">
        <f t="shared" si="98"/>
        <v>0</v>
      </c>
      <c r="BU68" s="76">
        <f t="shared" si="98"/>
        <v>0</v>
      </c>
    </row>
    <row r="69" spans="23:74">
      <c r="W69">
        <f t="shared" si="95"/>
        <v>0.85299999999999998</v>
      </c>
      <c r="X69">
        <f t="shared" si="58"/>
        <v>0.85299999999999998</v>
      </c>
      <c r="Y69">
        <f t="shared" si="96"/>
        <v>0.85384192808607307</v>
      </c>
      <c r="AA69">
        <f t="shared" si="94"/>
        <v>8.4192808607308489E-4</v>
      </c>
      <c r="AB69">
        <f t="shared" si="54"/>
        <v>8.4192808607308489E-4</v>
      </c>
      <c r="AC69">
        <v>4</v>
      </c>
      <c r="AN69">
        <v>1</v>
      </c>
      <c r="AO69">
        <f>AN36</f>
        <v>0.5</v>
      </c>
      <c r="AP69">
        <f t="shared" ref="AP69:BU77" si="99">AO36</f>
        <v>1.964824425420459</v>
      </c>
      <c r="AQ69">
        <f t="shared" si="99"/>
        <v>1.9778521753003386</v>
      </c>
      <c r="AR69">
        <f t="shared" si="99"/>
        <v>1.9908799251802183</v>
      </c>
      <c r="AS69">
        <f t="shared" si="99"/>
        <v>2.0039076750600984</v>
      </c>
      <c r="AT69">
        <f t="shared" si="99"/>
        <v>2.016935424939978</v>
      </c>
      <c r="AU69">
        <f t="shared" si="99"/>
        <v>2.0299631748198577</v>
      </c>
      <c r="AV69" t="e">
        <f t="shared" si="99"/>
        <v>#N/A</v>
      </c>
      <c r="AW69" t="e">
        <f t="shared" si="99"/>
        <v>#N/A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>
        <f t="shared" si="99"/>
        <v>1.9607843137254901</v>
      </c>
      <c r="BG69">
        <f t="shared" si="99"/>
        <v>1.9801980198019802</v>
      </c>
      <c r="BH69">
        <f t="shared" si="99"/>
        <v>1.9920318725099602</v>
      </c>
      <c r="BI69">
        <f t="shared" si="99"/>
        <v>2.0040080160320639</v>
      </c>
      <c r="BJ69">
        <f t="shared" si="99"/>
        <v>2.0161290322580645</v>
      </c>
      <c r="BK69">
        <f t="shared" si="99"/>
        <v>2.028397565922921</v>
      </c>
      <c r="BL69" t="e">
        <f t="shared" si="99"/>
        <v>#N/A</v>
      </c>
      <c r="BM69" t="e">
        <f t="shared" si="99"/>
        <v>#N/A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4</v>
      </c>
      <c r="AN70">
        <v>2</v>
      </c>
      <c r="AO70">
        <f t="shared" ref="AO70:BD83" si="100">AN37</f>
        <v>0.4</v>
      </c>
      <c r="AP70">
        <f t="shared" si="100"/>
        <v>1.6872556162239605</v>
      </c>
      <c r="AQ70">
        <f t="shared" si="100"/>
        <v>1.700280668321495</v>
      </c>
      <c r="AR70">
        <f t="shared" si="100"/>
        <v>1.7133057204190292</v>
      </c>
      <c r="AS70">
        <f t="shared" si="100"/>
        <v>1.726330772516564</v>
      </c>
      <c r="AT70">
        <f t="shared" si="100"/>
        <v>1.7393558246140981</v>
      </c>
      <c r="AU70">
        <f t="shared" si="100"/>
        <v>1.7523808767116325</v>
      </c>
      <c r="AV70" t="e">
        <f t="shared" si="100"/>
        <v>#N/A</v>
      </c>
      <c r="AW70" t="e">
        <f t="shared" si="100"/>
        <v>#N/A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>
        <f t="shared" si="99"/>
        <v>1.6863406408094437</v>
      </c>
      <c r="BG70">
        <f t="shared" si="99"/>
        <v>1.7006802721088436</v>
      </c>
      <c r="BH70">
        <f t="shared" si="99"/>
        <v>1.7152658662092626</v>
      </c>
      <c r="BI70">
        <f t="shared" si="99"/>
        <v>1.7271157167530227</v>
      </c>
      <c r="BJ70">
        <f t="shared" si="99"/>
        <v>1.7391304347826089</v>
      </c>
      <c r="BK70">
        <f t="shared" si="99"/>
        <v>1.7513134851138354</v>
      </c>
      <c r="BL70" t="e">
        <f t="shared" si="99"/>
        <v>#N/A</v>
      </c>
      <c r="BM70" t="e">
        <f t="shared" si="99"/>
        <v>#N/A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  <c r="AN71">
        <v>3</v>
      </c>
      <c r="AO71">
        <f t="shared" si="100"/>
        <v>0.3003003003003003</v>
      </c>
      <c r="AP71">
        <f t="shared" si="99"/>
        <v>1.4105203469950192</v>
      </c>
      <c r="AQ71">
        <f t="shared" si="99"/>
        <v>1.4235427094116571</v>
      </c>
      <c r="AR71">
        <f t="shared" si="99"/>
        <v>1.4365650718282941</v>
      </c>
      <c r="AS71">
        <f t="shared" si="99"/>
        <v>1.4495874342449317</v>
      </c>
      <c r="AT71">
        <f t="shared" si="99"/>
        <v>1.462609796661569</v>
      </c>
      <c r="AU71">
        <f t="shared" si="99"/>
        <v>1.4756321590782067</v>
      </c>
      <c r="AV71" t="e">
        <f t="shared" si="99"/>
        <v>#N/A</v>
      </c>
      <c r="AW71" t="e">
        <f t="shared" si="99"/>
        <v>#N/A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>
        <f t="shared" si="99"/>
        <v>1.4084507042253522</v>
      </c>
      <c r="BG71">
        <f t="shared" si="99"/>
        <v>1.4245014245014247</v>
      </c>
      <c r="BH71">
        <f t="shared" si="99"/>
        <v>1.4388489208633095</v>
      </c>
      <c r="BI71">
        <f t="shared" si="99"/>
        <v>1.4513788098693761</v>
      </c>
      <c r="BJ71">
        <f t="shared" si="99"/>
        <v>1.4641288433382136</v>
      </c>
      <c r="BK71">
        <f t="shared" si="99"/>
        <v>1.4727540500736376</v>
      </c>
      <c r="BL71" t="e">
        <f t="shared" si="99"/>
        <v>#N/A</v>
      </c>
      <c r="BM71" t="e">
        <f t="shared" si="99"/>
        <v>#N/A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  <c r="AN72">
        <v>4</v>
      </c>
      <c r="AO72">
        <f t="shared" si="100"/>
        <v>0.2</v>
      </c>
      <c r="AP72">
        <f t="shared" si="99"/>
        <v>1.1321179978309641</v>
      </c>
      <c r="AQ72">
        <f t="shared" si="99"/>
        <v>1.1451376543638077</v>
      </c>
      <c r="AR72">
        <f t="shared" si="99"/>
        <v>1.1581573108966512</v>
      </c>
      <c r="AS72">
        <f t="shared" si="99"/>
        <v>1.171176967429495</v>
      </c>
      <c r="AT72">
        <f t="shared" si="99"/>
        <v>1.1841966239623383</v>
      </c>
      <c r="AU72">
        <f t="shared" si="99"/>
        <v>1.1972162804951818</v>
      </c>
      <c r="AV72" t="e">
        <f t="shared" si="99"/>
        <v>#N/A</v>
      </c>
      <c r="AW72" t="e">
        <f t="shared" si="99"/>
        <v>#N/A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>
        <f t="shared" si="99"/>
        <v>1.1299435028248588</v>
      </c>
      <c r="BG72">
        <f t="shared" si="99"/>
        <v>1.1454753722794959</v>
      </c>
      <c r="BH72">
        <f t="shared" si="99"/>
        <v>1.160092807424594</v>
      </c>
      <c r="BI72">
        <f t="shared" si="99"/>
        <v>1.1723329425556859</v>
      </c>
      <c r="BJ72">
        <f t="shared" si="99"/>
        <v>1.1848341232227488</v>
      </c>
      <c r="BK72">
        <f t="shared" si="99"/>
        <v>1.1947431302270013</v>
      </c>
      <c r="BL72" t="e">
        <f t="shared" si="99"/>
        <v>#N/A</v>
      </c>
      <c r="BM72" t="e">
        <f t="shared" si="99"/>
        <v>#N/A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  <c r="AN73">
        <v>5</v>
      </c>
      <c r="AO73" t="e">
        <f t="shared" si="100"/>
        <v>#N/A</v>
      </c>
      <c r="AP73" t="e">
        <f t="shared" si="99"/>
        <v>#N/A</v>
      </c>
      <c r="AQ73" t="e">
        <f t="shared" si="99"/>
        <v>#N/A</v>
      </c>
      <c r="AR73" t="e">
        <f t="shared" si="99"/>
        <v>#N/A</v>
      </c>
      <c r="AS73" t="e">
        <f t="shared" si="99"/>
        <v>#N/A</v>
      </c>
      <c r="AT73" t="e">
        <f t="shared" si="99"/>
        <v>#N/A</v>
      </c>
      <c r="AU73" t="e">
        <f t="shared" si="99"/>
        <v>#N/A</v>
      </c>
      <c r="AV73" t="e">
        <f t="shared" si="99"/>
        <v>#N/A</v>
      </c>
      <c r="AW73" t="e">
        <f t="shared" si="99"/>
        <v>#N/A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 t="e">
        <f t="shared" si="99"/>
        <v>#N/A</v>
      </c>
      <c r="BG73" t="e">
        <f t="shared" si="99"/>
        <v>#N/A</v>
      </c>
      <c r="BH73" t="e">
        <f t="shared" si="99"/>
        <v>#N/A</v>
      </c>
      <c r="BI73" t="e">
        <f t="shared" si="99"/>
        <v>#N/A</v>
      </c>
      <c r="BJ73" t="e">
        <f t="shared" si="99"/>
        <v>#N/A</v>
      </c>
      <c r="BK73" t="e">
        <f t="shared" si="99"/>
        <v>#N/A</v>
      </c>
      <c r="BL73" t="e">
        <f t="shared" si="99"/>
        <v>#N/A</v>
      </c>
      <c r="BM73" t="e">
        <f t="shared" si="99"/>
        <v>#N/A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  <c r="AN74">
        <v>6</v>
      </c>
      <c r="AO74" t="e">
        <f t="shared" si="100"/>
        <v>#N/A</v>
      </c>
      <c r="AP74" t="e">
        <f t="shared" si="99"/>
        <v>#N/A</v>
      </c>
      <c r="AQ74" t="e">
        <f t="shared" si="99"/>
        <v>#N/A</v>
      </c>
      <c r="AR74" t="e">
        <f t="shared" si="99"/>
        <v>#N/A</v>
      </c>
      <c r="AS74" t="e">
        <f t="shared" si="99"/>
        <v>#N/A</v>
      </c>
      <c r="AT74" t="e">
        <f t="shared" si="99"/>
        <v>#N/A</v>
      </c>
      <c r="AU74" t="e">
        <f t="shared" si="99"/>
        <v>#N/A</v>
      </c>
      <c r="AV74" t="e">
        <f t="shared" si="99"/>
        <v>#N/A</v>
      </c>
      <c r="AW74" t="e">
        <f t="shared" si="99"/>
        <v>#N/A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 t="e">
        <f t="shared" si="99"/>
        <v>#N/A</v>
      </c>
      <c r="BG74" t="e">
        <f t="shared" si="99"/>
        <v>#N/A</v>
      </c>
      <c r="BH74" t="e">
        <f t="shared" si="99"/>
        <v>#N/A</v>
      </c>
      <c r="BI74" t="e">
        <f t="shared" si="99"/>
        <v>#N/A</v>
      </c>
      <c r="BJ74" t="e">
        <f t="shared" si="99"/>
        <v>#N/A</v>
      </c>
      <c r="BK74" t="e">
        <f t="shared" si="99"/>
        <v>#N/A</v>
      </c>
      <c r="BL74" t="e">
        <f t="shared" si="99"/>
        <v>#N/A</v>
      </c>
      <c r="BM74" t="e">
        <f t="shared" si="99"/>
        <v>#N/A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  <c r="AN75">
        <v>7</v>
      </c>
      <c r="AO75" t="e">
        <f t="shared" si="100"/>
        <v>#N/A</v>
      </c>
      <c r="AP75" t="e">
        <f t="shared" si="99"/>
        <v>#N/A</v>
      </c>
      <c r="AQ75" t="e">
        <f t="shared" si="99"/>
        <v>#N/A</v>
      </c>
      <c r="AR75" t="e">
        <f t="shared" si="99"/>
        <v>#N/A</v>
      </c>
      <c r="AS75" t="e">
        <f t="shared" si="99"/>
        <v>#N/A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 t="e">
        <f t="shared" si="99"/>
        <v>#N/A</v>
      </c>
      <c r="BG75" t="e">
        <f t="shared" si="99"/>
        <v>#N/A</v>
      </c>
      <c r="BH75" t="e">
        <f t="shared" si="99"/>
        <v>#N/A</v>
      </c>
      <c r="BI75" t="e">
        <f t="shared" si="99"/>
        <v>#N/A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  <c r="AN76">
        <v>8</v>
      </c>
      <c r="AO76" t="e">
        <f t="shared" si="100"/>
        <v>#N/A</v>
      </c>
      <c r="AP76" t="e">
        <f t="shared" si="99"/>
        <v>#N/A</v>
      </c>
      <c r="AQ76" t="e">
        <f t="shared" si="99"/>
        <v>#N/A</v>
      </c>
      <c r="AR76" t="e">
        <f t="shared" si="99"/>
        <v>#N/A</v>
      </c>
      <c r="AS76" t="e">
        <f t="shared" si="99"/>
        <v>#N/A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 t="e">
        <f t="shared" si="99"/>
        <v>#N/A</v>
      </c>
      <c r="BG76" t="e">
        <f t="shared" si="99"/>
        <v>#N/A</v>
      </c>
      <c r="BH76" t="e">
        <f t="shared" si="99"/>
        <v>#N/A</v>
      </c>
      <c r="BI76" t="e">
        <f t="shared" si="99"/>
        <v>#N/A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>
        <f>G4*G20</f>
        <v>0.496</v>
      </c>
      <c r="X81">
        <f t="shared" si="58"/>
        <v>0.496</v>
      </c>
      <c r="Y81">
        <f>AS20</f>
        <v>0.49580169381464406</v>
      </c>
      <c r="AA81">
        <f t="shared" ref="AA81:AA95" si="102">AB4-G4</f>
        <v>-1.9830618535593425E-4</v>
      </c>
      <c r="AB81">
        <f t="shared" si="54"/>
        <v>-1.9830618535593425E-4</v>
      </c>
      <c r="AC81">
        <v>4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>
        <f t="shared" ref="W82:W95" si="103">G5*G21</f>
        <v>0.57499999999999996</v>
      </c>
      <c r="X82">
        <f t="shared" si="58"/>
        <v>0.57499999999999996</v>
      </c>
      <c r="Y82">
        <f t="shared" ref="Y82:Y95" si="104">AS21</f>
        <v>0.57492549014337813</v>
      </c>
      <c r="AA82">
        <f t="shared" si="102"/>
        <v>-7.4509856621829407E-5</v>
      </c>
      <c r="AB82">
        <f t="shared" si="54"/>
        <v>-7.4509856621829407E-5</v>
      </c>
      <c r="AC82">
        <v>4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>
        <f t="shared" si="103"/>
        <v>0.68300000000000005</v>
      </c>
      <c r="X83">
        <f t="shared" si="58"/>
        <v>0.68300000000000005</v>
      </c>
      <c r="Y83">
        <f t="shared" si="104"/>
        <v>0.68370935452676207</v>
      </c>
      <c r="AA83">
        <f t="shared" si="102"/>
        <v>7.0935452676201827E-4</v>
      </c>
      <c r="AB83">
        <f t="shared" si="54"/>
        <v>7.0935452676201827E-4</v>
      </c>
      <c r="AC83">
        <v>4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>
        <f t="shared" si="103"/>
        <v>0.84399999999999997</v>
      </c>
      <c r="X84">
        <f t="shared" si="58"/>
        <v>0.84399999999999997</v>
      </c>
      <c r="Y84">
        <f t="shared" si="104"/>
        <v>0.84445435814027758</v>
      </c>
      <c r="AA84">
        <f t="shared" si="102"/>
        <v>4.543581402776109E-4</v>
      </c>
      <c r="AB84">
        <f t="shared" si="54"/>
        <v>4.543581402776109E-4</v>
      </c>
      <c r="AC84">
        <v>4</v>
      </c>
    </row>
    <row r="85" spans="23:74">
      <c r="W85" t="e">
        <f t="shared" si="103"/>
        <v>#DIV/0!</v>
      </c>
      <c r="X85" t="e">
        <f t="shared" si="58"/>
        <v>#N/A</v>
      </c>
      <c r="Y85" t="e">
        <f t="shared" si="104"/>
        <v>#N/A</v>
      </c>
      <c r="AA85" t="e">
        <f t="shared" si="102"/>
        <v>#DIV/0!</v>
      </c>
      <c r="AB85" t="str">
        <f t="shared" si="54"/>
        <v/>
      </c>
      <c r="AC85">
        <v>4</v>
      </c>
    </row>
    <row r="86" spans="23:74">
      <c r="W86" t="e">
        <f t="shared" si="103"/>
        <v>#DIV/0!</v>
      </c>
      <c r="X86" t="e">
        <f t="shared" si="58"/>
        <v>#N/A</v>
      </c>
      <c r="Y86" t="e">
        <f t="shared" si="104"/>
        <v>#N/A</v>
      </c>
      <c r="AA86" t="e">
        <f t="shared" si="102"/>
        <v>#DIV/0!</v>
      </c>
      <c r="AB86" t="str">
        <f t="shared" ref="AB86:AB149" si="105">IFERROR(AA86,"")</f>
        <v/>
      </c>
      <c r="AC86">
        <v>4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#DIV/0!</v>
      </c>
      <c r="AB87" t="str">
        <f t="shared" si="105"/>
        <v/>
      </c>
      <c r="AC87">
        <v>4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#DIV/0!</v>
      </c>
      <c r="AB88" t="str">
        <f t="shared" si="105"/>
        <v/>
      </c>
      <c r="AC88">
        <v>4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#DIV/0!</v>
      </c>
      <c r="AB89" t="str">
        <f t="shared" si="105"/>
        <v/>
      </c>
      <c r="AC89">
        <v>4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#DIV/0!</v>
      </c>
      <c r="AB90" t="str">
        <f t="shared" si="105"/>
        <v/>
      </c>
      <c r="AC90">
        <v>4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#DIV/0!</v>
      </c>
      <c r="AB91" t="str">
        <f t="shared" si="105"/>
        <v/>
      </c>
      <c r="AC91">
        <v>4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#DIV/0!</v>
      </c>
      <c r="AB92" t="str">
        <f t="shared" si="105"/>
        <v/>
      </c>
      <c r="AC92">
        <v>4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#DIV/0!</v>
      </c>
      <c r="AB93" t="str">
        <f t="shared" si="105"/>
        <v/>
      </c>
      <c r="AC93">
        <v>4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#DIV/0!</v>
      </c>
      <c r="AB94" t="str">
        <f t="shared" si="105"/>
        <v/>
      </c>
      <c r="AC94">
        <v>4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#DIV/0!</v>
      </c>
      <c r="AB95" t="str">
        <f t="shared" si="105"/>
        <v/>
      </c>
      <c r="AC95">
        <v>4</v>
      </c>
    </row>
    <row r="96" spans="23:74">
      <c r="W96">
        <f>H4*H20</f>
        <v>0.49299999999999999</v>
      </c>
      <c r="X96">
        <f t="shared" si="106"/>
        <v>0.49299999999999999</v>
      </c>
      <c r="Y96">
        <f>AT20</f>
        <v>0.49261977379897132</v>
      </c>
      <c r="AA96">
        <f t="shared" ref="AA96:AA110" si="107">AC4-H4</f>
        <v>-3.8022620102867721E-4</v>
      </c>
      <c r="AB96">
        <f t="shared" si="105"/>
        <v>-3.8022620102867721E-4</v>
      </c>
      <c r="AC96">
        <v>4</v>
      </c>
    </row>
    <row r="97" spans="23:29">
      <c r="W97">
        <f t="shared" ref="W97:W110" si="108">H5*H21</f>
        <v>0.57099999999999995</v>
      </c>
      <c r="X97">
        <f t="shared" si="106"/>
        <v>0.57099999999999995</v>
      </c>
      <c r="Y97">
        <f t="shared" ref="Y97:Y110" si="109">AT21</f>
        <v>0.57065219855429727</v>
      </c>
      <c r="AA97">
        <f t="shared" si="107"/>
        <v>-3.478014457026779E-4</v>
      </c>
      <c r="AB97">
        <f t="shared" si="105"/>
        <v>-3.478014457026779E-4</v>
      </c>
      <c r="AC97">
        <v>4</v>
      </c>
    </row>
    <row r="98" spans="23:29">
      <c r="W98">
        <f t="shared" si="108"/>
        <v>0.67900000000000005</v>
      </c>
      <c r="X98">
        <f t="shared" si="106"/>
        <v>0.67900000000000005</v>
      </c>
      <c r="Y98">
        <f t="shared" si="109"/>
        <v>0.67767566181579897</v>
      </c>
      <c r="AA98">
        <f t="shared" si="107"/>
        <v>-1.3243381842010793E-3</v>
      </c>
      <c r="AB98">
        <f t="shared" si="105"/>
        <v>-1.3243381842010793E-3</v>
      </c>
      <c r="AC98">
        <v>4</v>
      </c>
    </row>
    <row r="99" spans="23:29">
      <c r="W99">
        <f t="shared" si="108"/>
        <v>0.83699999999999997</v>
      </c>
      <c r="X99">
        <f t="shared" si="106"/>
        <v>0.83699999999999997</v>
      </c>
      <c r="Y99">
        <f t="shared" si="109"/>
        <v>0.83527096673492363</v>
      </c>
      <c r="AA99">
        <f t="shared" si="107"/>
        <v>-1.7290332650763407E-3</v>
      </c>
      <c r="AB99">
        <f t="shared" si="105"/>
        <v>-1.7290332650763407E-3</v>
      </c>
      <c r="AC99">
        <v>4</v>
      </c>
    </row>
    <row r="100" spans="23:29">
      <c r="W100" t="e">
        <f t="shared" si="108"/>
        <v>#DIV/0!</v>
      </c>
      <c r="X100" t="e">
        <f t="shared" si="106"/>
        <v>#N/A</v>
      </c>
      <c r="Y100" t="e">
        <f t="shared" si="109"/>
        <v>#N/A</v>
      </c>
      <c r="AA100" t="e">
        <f t="shared" si="107"/>
        <v>#DIV/0!</v>
      </c>
      <c r="AB100" t="str">
        <f t="shared" si="105"/>
        <v/>
      </c>
      <c r="AC100">
        <v>4</v>
      </c>
    </row>
    <row r="101" spans="23:29">
      <c r="W101" t="e">
        <f t="shared" si="108"/>
        <v>#DIV/0!</v>
      </c>
      <c r="X101" t="e">
        <f t="shared" si="106"/>
        <v>#N/A</v>
      </c>
      <c r="Y101" t="e">
        <f t="shared" si="109"/>
        <v>#N/A</v>
      </c>
      <c r="AA101" t="e">
        <f t="shared" si="107"/>
        <v>#DIV/0!</v>
      </c>
      <c r="AB101" t="str">
        <f t="shared" si="105"/>
        <v/>
      </c>
      <c r="AC101">
        <v>4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#DIV/0!</v>
      </c>
      <c r="AB102" t="str">
        <f t="shared" si="105"/>
        <v/>
      </c>
      <c r="AC102">
        <v>4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#DIV/0!</v>
      </c>
      <c r="AB103" t="str">
        <f t="shared" si="105"/>
        <v/>
      </c>
      <c r="AC103">
        <v>4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#DIV/0!</v>
      </c>
      <c r="AB104" t="str">
        <f t="shared" si="105"/>
        <v/>
      </c>
      <c r="AC104">
        <v>4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#DIV/0!</v>
      </c>
      <c r="AB105" t="str">
        <f t="shared" si="105"/>
        <v/>
      </c>
      <c r="AC105">
        <v>4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#DIV/0!</v>
      </c>
      <c r="AB106" t="str">
        <f t="shared" si="105"/>
        <v/>
      </c>
      <c r="AC106">
        <v>4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#DIV/0!</v>
      </c>
      <c r="AB107" t="str">
        <f t="shared" si="105"/>
        <v/>
      </c>
      <c r="AC107">
        <v>4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#DIV/0!</v>
      </c>
      <c r="AB108" t="str">
        <f t="shared" si="105"/>
        <v/>
      </c>
      <c r="AC108">
        <v>4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#DIV/0!</v>
      </c>
      <c r="AB109" t="str">
        <f t="shared" si="105"/>
        <v/>
      </c>
      <c r="AC109">
        <v>4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#DIV/0!</v>
      </c>
      <c r="AB110" t="str">
        <f t="shared" si="105"/>
        <v/>
      </c>
      <c r="AC110">
        <v>4</v>
      </c>
    </row>
    <row r="111" spans="23:29">
      <c r="W111" t="e">
        <f>I4*I20</f>
        <v>#DIV/0!</v>
      </c>
      <c r="X111" t="e">
        <f t="shared" si="106"/>
        <v>#N/A</v>
      </c>
      <c r="Y111" t="e">
        <f>AU20</f>
        <v>#N/A</v>
      </c>
      <c r="AA111" t="e">
        <f t="shared" ref="AA111:AA125" si="110">AD4-I4</f>
        <v>#DIV/0!</v>
      </c>
      <c r="AB111" t="str">
        <f t="shared" si="105"/>
        <v/>
      </c>
      <c r="AC111">
        <v>4</v>
      </c>
    </row>
    <row r="112" spans="23:29">
      <c r="W112" t="e">
        <f t="shared" ref="W112:W125" si="111">I5*I21</f>
        <v>#DIV/0!</v>
      </c>
      <c r="X112" t="e">
        <f t="shared" si="106"/>
        <v>#N/A</v>
      </c>
      <c r="Y112" t="e">
        <f t="shared" ref="Y112:Y125" si="112">AU21</f>
        <v>#N/A</v>
      </c>
      <c r="AA112" t="e">
        <f t="shared" si="110"/>
        <v>#DIV/0!</v>
      </c>
      <c r="AB112" t="str">
        <f t="shared" si="105"/>
        <v/>
      </c>
      <c r="AC112">
        <v>4</v>
      </c>
    </row>
    <row r="113" spans="23:29">
      <c r="W113" t="e">
        <f t="shared" si="111"/>
        <v>#DIV/0!</v>
      </c>
      <c r="X113" t="e">
        <f t="shared" si="106"/>
        <v>#N/A</v>
      </c>
      <c r="Y113" t="e">
        <f t="shared" si="112"/>
        <v>#N/A</v>
      </c>
      <c r="AA113" t="e">
        <f t="shared" si="110"/>
        <v>#DIV/0!</v>
      </c>
      <c r="AB113" t="str">
        <f t="shared" si="105"/>
        <v/>
      </c>
      <c r="AC113">
        <v>4</v>
      </c>
    </row>
    <row r="114" spans="23:29">
      <c r="W114" t="e">
        <f t="shared" si="111"/>
        <v>#DIV/0!</v>
      </c>
      <c r="X114" t="e">
        <f t="shared" si="106"/>
        <v>#N/A</v>
      </c>
      <c r="Y114" t="e">
        <f t="shared" si="112"/>
        <v>#N/A</v>
      </c>
      <c r="AA114" t="e">
        <f t="shared" si="110"/>
        <v>#DIV/0!</v>
      </c>
      <c r="AB114" t="str">
        <f t="shared" si="105"/>
        <v/>
      </c>
      <c r="AC114">
        <v>4</v>
      </c>
    </row>
    <row r="115" spans="23:29">
      <c r="W115" t="e">
        <f t="shared" si="111"/>
        <v>#DIV/0!</v>
      </c>
      <c r="X115" t="e">
        <f t="shared" si="106"/>
        <v>#N/A</v>
      </c>
      <c r="Y115" t="e">
        <f t="shared" si="112"/>
        <v>#N/A</v>
      </c>
      <c r="AA115" t="e">
        <f t="shared" si="110"/>
        <v>#DIV/0!</v>
      </c>
      <c r="AB115" t="str">
        <f t="shared" si="105"/>
        <v/>
      </c>
      <c r="AC115">
        <v>4</v>
      </c>
    </row>
    <row r="116" spans="23:29">
      <c r="W116" t="e">
        <f t="shared" si="111"/>
        <v>#DIV/0!</v>
      </c>
      <c r="X116" t="e">
        <f t="shared" si="106"/>
        <v>#N/A</v>
      </c>
      <c r="Y116" t="e">
        <f t="shared" si="112"/>
        <v>#N/A</v>
      </c>
      <c r="AA116" t="e">
        <f t="shared" si="110"/>
        <v>#DIV/0!</v>
      </c>
      <c r="AB116" t="str">
        <f t="shared" si="105"/>
        <v/>
      </c>
      <c r="AC116">
        <v>4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#DIV/0!</v>
      </c>
      <c r="AB117" t="str">
        <f t="shared" si="105"/>
        <v/>
      </c>
      <c r="AC117">
        <v>4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#DIV/0!</v>
      </c>
      <c r="AB118" t="str">
        <f t="shared" si="105"/>
        <v/>
      </c>
      <c r="AC118">
        <v>4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#DIV/0!</v>
      </c>
      <c r="AB119" t="str">
        <f t="shared" si="105"/>
        <v/>
      </c>
      <c r="AC119">
        <v>4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#DIV/0!</v>
      </c>
      <c r="AB120" t="str">
        <f t="shared" si="105"/>
        <v/>
      </c>
      <c r="AC120">
        <v>4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#DIV/0!</v>
      </c>
      <c r="AB121" t="str">
        <f t="shared" si="105"/>
        <v/>
      </c>
      <c r="AC121">
        <v>4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#DIV/0!</v>
      </c>
      <c r="AB122" t="str">
        <f t="shared" si="105"/>
        <v/>
      </c>
      <c r="AC122">
        <v>4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#DIV/0!</v>
      </c>
      <c r="AB123" t="str">
        <f t="shared" si="105"/>
        <v/>
      </c>
      <c r="AC123">
        <v>4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#DIV/0!</v>
      </c>
      <c r="AB124" t="str">
        <f t="shared" si="105"/>
        <v/>
      </c>
      <c r="AC124">
        <v>4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#DIV/0!</v>
      </c>
      <c r="AB125" t="str">
        <f t="shared" si="105"/>
        <v/>
      </c>
      <c r="AC125">
        <v>4</v>
      </c>
    </row>
    <row r="126" spans="23:29">
      <c r="W126" t="e">
        <f>J4*J20</f>
        <v>#DIV/0!</v>
      </c>
      <c r="X126" t="e">
        <f t="shared" si="106"/>
        <v>#N/A</v>
      </c>
      <c r="Y126" t="e">
        <f>AV20</f>
        <v>#N/A</v>
      </c>
      <c r="AA126" t="e">
        <f t="shared" ref="AA126:AA140" si="113">AE4-J4</f>
        <v>#DIV/0!</v>
      </c>
      <c r="AB126" t="str">
        <f t="shared" si="105"/>
        <v/>
      </c>
      <c r="AC126">
        <v>4</v>
      </c>
    </row>
    <row r="127" spans="23:29">
      <c r="W127" t="e">
        <f t="shared" ref="W127:W140" si="114">J5*J21</f>
        <v>#DIV/0!</v>
      </c>
      <c r="X127" t="e">
        <f t="shared" si="106"/>
        <v>#N/A</v>
      </c>
      <c r="Y127" t="e">
        <f t="shared" ref="Y127:Y139" si="115">AV21</f>
        <v>#N/A</v>
      </c>
      <c r="AA127" t="e">
        <f t="shared" si="113"/>
        <v>#DIV/0!</v>
      </c>
      <c r="AB127" t="str">
        <f t="shared" si="105"/>
        <v/>
      </c>
      <c r="AC127">
        <v>4</v>
      </c>
    </row>
    <row r="128" spans="23:29">
      <c r="W128" t="e">
        <f t="shared" si="114"/>
        <v>#DIV/0!</v>
      </c>
      <c r="X128" t="e">
        <f t="shared" si="106"/>
        <v>#N/A</v>
      </c>
      <c r="Y128" t="e">
        <f t="shared" si="115"/>
        <v>#N/A</v>
      </c>
      <c r="AA128" t="e">
        <f t="shared" si="113"/>
        <v>#DIV/0!</v>
      </c>
      <c r="AB128" t="str">
        <f t="shared" si="105"/>
        <v/>
      </c>
      <c r="AC128">
        <v>4</v>
      </c>
    </row>
    <row r="129" spans="23:29">
      <c r="W129" t="e">
        <f t="shared" si="114"/>
        <v>#DIV/0!</v>
      </c>
      <c r="X129" t="e">
        <f t="shared" si="106"/>
        <v>#N/A</v>
      </c>
      <c r="Y129" t="e">
        <f t="shared" si="115"/>
        <v>#N/A</v>
      </c>
      <c r="AA129" t="e">
        <f t="shared" si="113"/>
        <v>#DIV/0!</v>
      </c>
      <c r="AB129" t="str">
        <f t="shared" si="105"/>
        <v/>
      </c>
      <c r="AC129">
        <v>4</v>
      </c>
    </row>
    <row r="130" spans="23:29">
      <c r="W130" t="e">
        <f t="shared" si="114"/>
        <v>#DIV/0!</v>
      </c>
      <c r="X130" t="e">
        <f t="shared" si="106"/>
        <v>#N/A</v>
      </c>
      <c r="Y130" t="e">
        <f t="shared" si="115"/>
        <v>#N/A</v>
      </c>
      <c r="AA130" t="e">
        <f t="shared" si="113"/>
        <v>#DIV/0!</v>
      </c>
      <c r="AB130" t="str">
        <f t="shared" si="105"/>
        <v/>
      </c>
      <c r="AC130">
        <v>4</v>
      </c>
    </row>
    <row r="131" spans="23:29">
      <c r="W131" t="e">
        <f t="shared" si="114"/>
        <v>#DIV/0!</v>
      </c>
      <c r="X131" t="e">
        <f t="shared" si="106"/>
        <v>#N/A</v>
      </c>
      <c r="Y131" t="e">
        <f t="shared" si="115"/>
        <v>#N/A</v>
      </c>
      <c r="AA131" t="e">
        <f t="shared" si="113"/>
        <v>#DIV/0!</v>
      </c>
      <c r="AB131" t="str">
        <f t="shared" si="105"/>
        <v/>
      </c>
      <c r="AC131">
        <v>4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#DIV/0!</v>
      </c>
      <c r="AB132" t="str">
        <f t="shared" si="105"/>
        <v/>
      </c>
      <c r="AC132">
        <v>4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#DIV/0!</v>
      </c>
      <c r="AB133" t="str">
        <f t="shared" si="105"/>
        <v/>
      </c>
      <c r="AC133">
        <v>4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#DIV/0!</v>
      </c>
      <c r="AB134" t="str">
        <f t="shared" si="105"/>
        <v/>
      </c>
      <c r="AC134">
        <v>4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#DIV/0!</v>
      </c>
      <c r="AB135" t="str">
        <f t="shared" si="105"/>
        <v/>
      </c>
      <c r="AC135">
        <v>4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#DIV/0!</v>
      </c>
      <c r="AB136" t="str">
        <f t="shared" si="105"/>
        <v/>
      </c>
      <c r="AC136">
        <v>4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#DIV/0!</v>
      </c>
      <c r="AB137" t="str">
        <f t="shared" si="105"/>
        <v/>
      </c>
      <c r="AC137">
        <v>4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#DIV/0!</v>
      </c>
      <c r="AB138" t="str">
        <f t="shared" si="105"/>
        <v/>
      </c>
      <c r="AC138">
        <v>4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#DIV/0!</v>
      </c>
      <c r="AB139" t="str">
        <f t="shared" si="105"/>
        <v/>
      </c>
      <c r="AC139">
        <v>4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#DIV/0!</v>
      </c>
      <c r="AB140" t="str">
        <f t="shared" si="105"/>
        <v/>
      </c>
      <c r="AC140">
        <v>4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#DIV/0!</v>
      </c>
      <c r="AB141" t="str">
        <f t="shared" si="105"/>
        <v/>
      </c>
      <c r="AC141">
        <v>4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#DIV/0!</v>
      </c>
      <c r="AB142" t="str">
        <f t="shared" si="105"/>
        <v/>
      </c>
      <c r="AC142">
        <v>4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#DIV/0!</v>
      </c>
      <c r="AB143" t="str">
        <f t="shared" si="105"/>
        <v/>
      </c>
      <c r="AC143">
        <v>4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#DIV/0!</v>
      </c>
      <c r="AB144" t="str">
        <f t="shared" si="105"/>
        <v/>
      </c>
      <c r="AC144">
        <v>4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#DIV/0!</v>
      </c>
      <c r="AB145" t="str">
        <f t="shared" si="105"/>
        <v/>
      </c>
      <c r="AC145">
        <v>4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#DIV/0!</v>
      </c>
      <c r="AB146" t="str">
        <f t="shared" si="105"/>
        <v/>
      </c>
      <c r="AC146">
        <v>4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#DIV/0!</v>
      </c>
      <c r="AB147" t="str">
        <f t="shared" si="105"/>
        <v/>
      </c>
      <c r="AC147">
        <v>4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#DIV/0!</v>
      </c>
      <c r="AB148" t="str">
        <f t="shared" si="105"/>
        <v/>
      </c>
      <c r="AC148">
        <v>4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#DIV/0!</v>
      </c>
      <c r="AB149" t="str">
        <f t="shared" si="105"/>
        <v/>
      </c>
      <c r="AC149">
        <v>4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#DIV/0!</v>
      </c>
      <c r="AB150" t="str">
        <f t="shared" ref="AB150:AB213" si="119">IFERROR(AA150,"")</f>
        <v/>
      </c>
      <c r="AC150">
        <v>4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#DIV/0!</v>
      </c>
      <c r="AB151" t="str">
        <f t="shared" si="119"/>
        <v/>
      </c>
      <c r="AC151">
        <v>4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#DIV/0!</v>
      </c>
      <c r="AB152" t="str">
        <f t="shared" si="119"/>
        <v/>
      </c>
      <c r="AC152">
        <v>4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#DIV/0!</v>
      </c>
      <c r="AB153" t="str">
        <f t="shared" si="119"/>
        <v/>
      </c>
      <c r="AC153">
        <v>4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#DIV/0!</v>
      </c>
      <c r="AB154" t="str">
        <f t="shared" si="119"/>
        <v/>
      </c>
      <c r="AC154">
        <v>4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#DIV/0!</v>
      </c>
      <c r="AB155" t="str">
        <f t="shared" si="119"/>
        <v/>
      </c>
      <c r="AC155">
        <v>4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#DIV/0!</v>
      </c>
      <c r="AB156" t="str">
        <f t="shared" si="119"/>
        <v/>
      </c>
      <c r="AC156">
        <v>4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#DIV/0!</v>
      </c>
      <c r="AB157" t="str">
        <f t="shared" si="119"/>
        <v/>
      </c>
      <c r="AC157">
        <v>4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#DIV/0!</v>
      </c>
      <c r="AB158" t="str">
        <f t="shared" si="119"/>
        <v/>
      </c>
      <c r="AC158">
        <v>4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#DIV/0!</v>
      </c>
      <c r="AB159" t="str">
        <f t="shared" si="119"/>
        <v/>
      </c>
      <c r="AC159">
        <v>4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#DIV/0!</v>
      </c>
      <c r="AB160" t="str">
        <f t="shared" si="119"/>
        <v/>
      </c>
      <c r="AC160">
        <v>4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#DIV/0!</v>
      </c>
      <c r="AB161" t="str">
        <f t="shared" si="119"/>
        <v/>
      </c>
      <c r="AC161">
        <v>4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#DIV/0!</v>
      </c>
      <c r="AB162" t="str">
        <f t="shared" si="119"/>
        <v/>
      </c>
      <c r="AC162">
        <v>4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#DIV/0!</v>
      </c>
      <c r="AB163" t="str">
        <f t="shared" si="119"/>
        <v/>
      </c>
      <c r="AC163">
        <v>4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#DIV/0!</v>
      </c>
      <c r="AB164" t="str">
        <f t="shared" si="119"/>
        <v/>
      </c>
      <c r="AC164">
        <v>4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#DIV/0!</v>
      </c>
      <c r="AB165" t="str">
        <f t="shared" si="119"/>
        <v/>
      </c>
      <c r="AC165">
        <v>4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#DIV/0!</v>
      </c>
      <c r="AB166" t="str">
        <f t="shared" si="119"/>
        <v/>
      </c>
      <c r="AC166">
        <v>4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#DIV/0!</v>
      </c>
      <c r="AB167" t="str">
        <f t="shared" si="119"/>
        <v/>
      </c>
      <c r="AC167">
        <v>4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#DIV/0!</v>
      </c>
      <c r="AB168" t="str">
        <f t="shared" si="119"/>
        <v/>
      </c>
      <c r="AC168">
        <v>4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#DIV/0!</v>
      </c>
      <c r="AB169" t="str">
        <f t="shared" si="119"/>
        <v/>
      </c>
      <c r="AC169">
        <v>4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#DIV/0!</v>
      </c>
      <c r="AB170" t="str">
        <f t="shared" si="119"/>
        <v/>
      </c>
      <c r="AC170">
        <v>4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#DIV/0!</v>
      </c>
      <c r="AB171" t="str">
        <f t="shared" si="119"/>
        <v/>
      </c>
      <c r="AC171">
        <v>4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#DIV/0!</v>
      </c>
      <c r="AB172" t="str">
        <f t="shared" si="119"/>
        <v/>
      </c>
      <c r="AC172">
        <v>4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#DIV/0!</v>
      </c>
      <c r="AB173" t="str">
        <f t="shared" si="119"/>
        <v/>
      </c>
      <c r="AC173">
        <v>4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#DIV/0!</v>
      </c>
      <c r="AB174" t="str">
        <f t="shared" si="119"/>
        <v/>
      </c>
      <c r="AC174">
        <v>4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#DIV/0!</v>
      </c>
      <c r="AB175" t="str">
        <f t="shared" si="119"/>
        <v/>
      </c>
      <c r="AC175">
        <v>4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#DIV/0!</v>
      </c>
      <c r="AB176" t="str">
        <f t="shared" si="119"/>
        <v/>
      </c>
      <c r="AC176">
        <v>4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#DIV/0!</v>
      </c>
      <c r="AB177" t="str">
        <f t="shared" si="119"/>
        <v/>
      </c>
      <c r="AC177">
        <v>4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#DIV/0!</v>
      </c>
      <c r="AB178" t="str">
        <f t="shared" si="119"/>
        <v/>
      </c>
      <c r="AC178">
        <v>4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#DIV/0!</v>
      </c>
      <c r="AB179" t="str">
        <f t="shared" si="119"/>
        <v/>
      </c>
      <c r="AC179">
        <v>4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#DIV/0!</v>
      </c>
      <c r="AB180" t="str">
        <f t="shared" si="119"/>
        <v/>
      </c>
      <c r="AC180">
        <v>4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#DIV/0!</v>
      </c>
      <c r="AB181" t="str">
        <f t="shared" si="119"/>
        <v/>
      </c>
      <c r="AC181">
        <v>4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#DIV/0!</v>
      </c>
      <c r="AB182" t="str">
        <f t="shared" si="119"/>
        <v/>
      </c>
      <c r="AC182">
        <v>4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#DIV/0!</v>
      </c>
      <c r="AB183" t="str">
        <f t="shared" si="119"/>
        <v/>
      </c>
      <c r="AC183">
        <v>4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#DIV/0!</v>
      </c>
      <c r="AB184" t="str">
        <f t="shared" si="119"/>
        <v/>
      </c>
      <c r="AC184">
        <v>4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#DIV/0!</v>
      </c>
      <c r="AB185" t="str">
        <f t="shared" si="119"/>
        <v/>
      </c>
      <c r="AC185">
        <v>4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#DIV/0!</v>
      </c>
      <c r="AB186" t="str">
        <f t="shared" si="119"/>
        <v/>
      </c>
      <c r="AC186">
        <v>4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#DIV/0!</v>
      </c>
      <c r="AB187" t="str">
        <f t="shared" si="119"/>
        <v/>
      </c>
      <c r="AC187">
        <v>4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#DIV/0!</v>
      </c>
      <c r="AB188" t="str">
        <f t="shared" si="119"/>
        <v/>
      </c>
      <c r="AC188">
        <v>4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#DIV/0!</v>
      </c>
      <c r="AB189" t="str">
        <f t="shared" si="119"/>
        <v/>
      </c>
      <c r="AC189">
        <v>4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#DIV/0!</v>
      </c>
      <c r="AB190" t="str">
        <f t="shared" si="119"/>
        <v/>
      </c>
      <c r="AC190">
        <v>4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#DIV/0!</v>
      </c>
      <c r="AB191" t="str">
        <f t="shared" si="119"/>
        <v/>
      </c>
      <c r="AC191">
        <v>4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#DIV/0!</v>
      </c>
      <c r="AB192" t="str">
        <f t="shared" si="119"/>
        <v/>
      </c>
      <c r="AC192">
        <v>4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#DIV/0!</v>
      </c>
      <c r="AB193" t="str">
        <f t="shared" si="119"/>
        <v/>
      </c>
      <c r="AC193">
        <v>4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#DIV/0!</v>
      </c>
      <c r="AB194" t="str">
        <f t="shared" si="119"/>
        <v/>
      </c>
      <c r="AC194">
        <v>4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#DIV/0!</v>
      </c>
      <c r="AB195" t="str">
        <f t="shared" si="119"/>
        <v/>
      </c>
      <c r="AC195">
        <v>4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#DIV/0!</v>
      </c>
      <c r="AB196" t="str">
        <f t="shared" si="119"/>
        <v/>
      </c>
      <c r="AC196">
        <v>4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#DIV/0!</v>
      </c>
      <c r="AB197" t="str">
        <f t="shared" si="119"/>
        <v/>
      </c>
      <c r="AC197">
        <v>4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#DIV/0!</v>
      </c>
      <c r="AB198" t="str">
        <f t="shared" si="119"/>
        <v/>
      </c>
      <c r="AC198">
        <v>4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#DIV/0!</v>
      </c>
      <c r="AB199" t="str">
        <f t="shared" si="119"/>
        <v/>
      </c>
      <c r="AC199">
        <v>4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#DIV/0!</v>
      </c>
      <c r="AB200" t="str">
        <f t="shared" si="119"/>
        <v/>
      </c>
      <c r="AC200">
        <v>4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#DIV/0!</v>
      </c>
      <c r="AB201" t="str">
        <f t="shared" si="119"/>
        <v/>
      </c>
      <c r="AC201">
        <v>4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#DIV/0!</v>
      </c>
      <c r="AB202" t="str">
        <f t="shared" si="119"/>
        <v/>
      </c>
      <c r="AC202">
        <v>4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#DIV/0!</v>
      </c>
      <c r="AB203" t="str">
        <f t="shared" si="119"/>
        <v/>
      </c>
      <c r="AC203">
        <v>4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#DIV/0!</v>
      </c>
      <c r="AB204" t="str">
        <f t="shared" si="119"/>
        <v/>
      </c>
      <c r="AC204">
        <v>4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#DIV/0!</v>
      </c>
      <c r="AB205" t="str">
        <f t="shared" si="119"/>
        <v/>
      </c>
      <c r="AC205">
        <v>4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#DIV/0!</v>
      </c>
      <c r="AB206" t="str">
        <f t="shared" si="119"/>
        <v/>
      </c>
      <c r="AC206">
        <v>4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#DIV/0!</v>
      </c>
      <c r="AB207" t="str">
        <f t="shared" si="119"/>
        <v/>
      </c>
      <c r="AC207">
        <v>4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#DIV/0!</v>
      </c>
      <c r="AB208" t="str">
        <f t="shared" si="119"/>
        <v/>
      </c>
      <c r="AC208">
        <v>4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#DIV/0!</v>
      </c>
      <c r="AB209" t="str">
        <f t="shared" si="119"/>
        <v/>
      </c>
      <c r="AC209">
        <v>4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#DIV/0!</v>
      </c>
      <c r="AB210" t="str">
        <f t="shared" si="119"/>
        <v/>
      </c>
      <c r="AC210">
        <v>4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#DIV/0!</v>
      </c>
      <c r="AB211" t="str">
        <f t="shared" si="119"/>
        <v/>
      </c>
      <c r="AC211">
        <v>4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#DIV/0!</v>
      </c>
      <c r="AB212" t="str">
        <f t="shared" si="119"/>
        <v/>
      </c>
      <c r="AC212">
        <v>4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#DIV/0!</v>
      </c>
      <c r="AB213" t="str">
        <f t="shared" si="119"/>
        <v/>
      </c>
      <c r="AC213">
        <v>4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#DIV/0!</v>
      </c>
      <c r="AB214" t="str">
        <f t="shared" ref="AB214:AB260" si="133">IFERROR(AA214,"")</f>
        <v/>
      </c>
      <c r="AC214">
        <v>4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#DIV/0!</v>
      </c>
      <c r="AB215" t="str">
        <f t="shared" si="133"/>
        <v/>
      </c>
      <c r="AC215">
        <v>4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#DIV/0!</v>
      </c>
      <c r="AB216" t="str">
        <f t="shared" si="133"/>
        <v/>
      </c>
      <c r="AC216">
        <v>4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#DIV/0!</v>
      </c>
      <c r="AB217" t="str">
        <f t="shared" si="133"/>
        <v/>
      </c>
      <c r="AC217">
        <v>4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#DIV/0!</v>
      </c>
      <c r="AB218" t="str">
        <f t="shared" si="133"/>
        <v/>
      </c>
      <c r="AC218">
        <v>4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#DIV/0!</v>
      </c>
      <c r="AB219" t="str">
        <f t="shared" si="133"/>
        <v/>
      </c>
      <c r="AC219">
        <v>4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#DIV/0!</v>
      </c>
      <c r="AB220" t="str">
        <f t="shared" si="133"/>
        <v/>
      </c>
      <c r="AC220">
        <v>4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#DIV/0!</v>
      </c>
      <c r="AB221" t="str">
        <f t="shared" si="133"/>
        <v/>
      </c>
      <c r="AC221">
        <v>4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#DIV/0!</v>
      </c>
      <c r="AB222" t="str">
        <f t="shared" si="133"/>
        <v/>
      </c>
      <c r="AC222">
        <v>4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#DIV/0!</v>
      </c>
      <c r="AB223" t="str">
        <f t="shared" si="133"/>
        <v/>
      </c>
      <c r="AC223">
        <v>4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#DIV/0!</v>
      </c>
      <c r="AB224" t="str">
        <f t="shared" si="133"/>
        <v/>
      </c>
      <c r="AC224">
        <v>4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#DIV/0!</v>
      </c>
      <c r="AB225" t="str">
        <f t="shared" si="133"/>
        <v/>
      </c>
      <c r="AC225">
        <v>4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#DIV/0!</v>
      </c>
      <c r="AB226" t="str">
        <f t="shared" si="133"/>
        <v/>
      </c>
      <c r="AC226">
        <v>4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#DIV/0!</v>
      </c>
      <c r="AB227" t="str">
        <f t="shared" si="133"/>
        <v/>
      </c>
      <c r="AC227">
        <v>4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#DIV/0!</v>
      </c>
      <c r="AB228" t="str">
        <f t="shared" si="133"/>
        <v/>
      </c>
      <c r="AC228">
        <v>4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#DIV/0!</v>
      </c>
      <c r="AB229" t="str">
        <f t="shared" si="133"/>
        <v/>
      </c>
      <c r="AC229">
        <v>4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#DIV/0!</v>
      </c>
      <c r="AB230" t="str">
        <f t="shared" si="133"/>
        <v/>
      </c>
      <c r="AC230">
        <v>4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#DIV/0!</v>
      </c>
      <c r="AB231" t="str">
        <f t="shared" si="133"/>
        <v/>
      </c>
      <c r="AC231">
        <v>4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#DIV/0!</v>
      </c>
      <c r="AB232" t="str">
        <f t="shared" si="133"/>
        <v/>
      </c>
      <c r="AC232">
        <v>4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#DIV/0!</v>
      </c>
      <c r="AB233" t="str">
        <f t="shared" si="133"/>
        <v/>
      </c>
      <c r="AC233">
        <v>4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#DIV/0!</v>
      </c>
      <c r="AB234" t="str">
        <f t="shared" si="133"/>
        <v/>
      </c>
      <c r="AC234">
        <v>4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#DIV/0!</v>
      </c>
      <c r="AB235" t="str">
        <f t="shared" si="133"/>
        <v/>
      </c>
      <c r="AC235">
        <v>4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#DIV/0!</v>
      </c>
      <c r="AB236" t="str">
        <f t="shared" si="133"/>
        <v/>
      </c>
      <c r="AC236">
        <v>4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#DIV/0!</v>
      </c>
      <c r="AB237" t="str">
        <f t="shared" si="133"/>
        <v/>
      </c>
      <c r="AC237">
        <v>4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#DIV/0!</v>
      </c>
      <c r="AB238" t="str">
        <f t="shared" si="133"/>
        <v/>
      </c>
      <c r="AC238">
        <v>4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#DIV/0!</v>
      </c>
      <c r="AB239" t="str">
        <f t="shared" si="133"/>
        <v/>
      </c>
      <c r="AC239">
        <v>4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#DIV/0!</v>
      </c>
      <c r="AB240" t="str">
        <f t="shared" si="133"/>
        <v/>
      </c>
      <c r="AC240">
        <v>4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#DIV/0!</v>
      </c>
      <c r="AB241" t="str">
        <f t="shared" si="133"/>
        <v/>
      </c>
      <c r="AC241">
        <v>4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#DIV/0!</v>
      </c>
      <c r="AB242" t="str">
        <f t="shared" si="133"/>
        <v/>
      </c>
      <c r="AC242">
        <v>4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#DIV/0!</v>
      </c>
      <c r="AB243" t="str">
        <f t="shared" si="133"/>
        <v/>
      </c>
      <c r="AC243">
        <v>4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#DIV/0!</v>
      </c>
      <c r="AB244" t="str">
        <f t="shared" si="133"/>
        <v/>
      </c>
      <c r="AC244">
        <v>4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#DIV/0!</v>
      </c>
      <c r="AB245" t="str">
        <f t="shared" si="133"/>
        <v/>
      </c>
      <c r="AC245">
        <v>4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#DIV/0!</v>
      </c>
      <c r="AB246" t="str">
        <f t="shared" si="133"/>
        <v/>
      </c>
      <c r="AC246">
        <v>4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#DIV/0!</v>
      </c>
      <c r="AB247" t="str">
        <f t="shared" si="133"/>
        <v/>
      </c>
      <c r="AC247">
        <v>4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#DIV/0!</v>
      </c>
      <c r="AB248" t="str">
        <f t="shared" si="133"/>
        <v/>
      </c>
      <c r="AC248">
        <v>4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#DIV/0!</v>
      </c>
      <c r="AB249" t="str">
        <f t="shared" si="133"/>
        <v/>
      </c>
      <c r="AC249">
        <v>4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#DIV/0!</v>
      </c>
      <c r="AB250" t="str">
        <f t="shared" si="133"/>
        <v/>
      </c>
      <c r="AC250">
        <v>4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#DIV/0!</v>
      </c>
      <c r="AB251" t="str">
        <f t="shared" si="133"/>
        <v/>
      </c>
      <c r="AC251">
        <v>4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#DIV/0!</v>
      </c>
      <c r="AB252" t="str">
        <f t="shared" si="133"/>
        <v/>
      </c>
      <c r="AC252">
        <v>4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#DIV/0!</v>
      </c>
      <c r="AB253" t="str">
        <f t="shared" si="133"/>
        <v/>
      </c>
      <c r="AC253">
        <v>4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#DIV/0!</v>
      </c>
      <c r="AB254" t="str">
        <f t="shared" si="133"/>
        <v/>
      </c>
      <c r="AC254">
        <v>4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#DIV/0!</v>
      </c>
      <c r="AB255" t="str">
        <f t="shared" si="133"/>
        <v/>
      </c>
      <c r="AC255">
        <v>4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#DIV/0!</v>
      </c>
      <c r="AB256" t="str">
        <f t="shared" si="133"/>
        <v/>
      </c>
      <c r="AC256">
        <v>4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#DIV/0!</v>
      </c>
      <c r="AB257" t="str">
        <f t="shared" si="133"/>
        <v/>
      </c>
      <c r="AC257">
        <v>4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#DIV/0!</v>
      </c>
      <c r="AB258" t="str">
        <f t="shared" si="133"/>
        <v/>
      </c>
      <c r="AC258">
        <v>4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#DIV/0!</v>
      </c>
      <c r="AB259" t="str">
        <f t="shared" si="133"/>
        <v/>
      </c>
      <c r="AC259">
        <v>4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#DIV/0!</v>
      </c>
      <c r="AB260" t="str">
        <f t="shared" si="133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61" zoomScale="80" zoomScaleNormal="80" workbookViewId="0">
      <selection activeCell="AN68" sqref="AN68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1.9675398397337169E-6</v>
      </c>
      <c r="BW1" t="s">
        <v>38</v>
      </c>
      <c r="CN1" t="s">
        <v>35</v>
      </c>
      <c r="CQ1" t="s">
        <v>40</v>
      </c>
      <c r="CR1">
        <f>SUM(CN4:DC18)</f>
        <v>9.539442524819754E-3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summary'!D44</f>
        <v>4.8281042567113408</v>
      </c>
      <c r="U3" s="4" t="s">
        <v>44</v>
      </c>
      <c r="V3">
        <f>'Raw data and fitting summary'!F44</f>
        <v>1.7394532046982885</v>
      </c>
      <c r="W3">
        <f>'Raw data and fitting summary'!H44</f>
        <v>11.773671338334314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3.1847769453287431</v>
      </c>
      <c r="U4" s="4" t="s">
        <v>45</v>
      </c>
      <c r="V4">
        <f>'Raw data and fitting summary'!G44</f>
        <v>1.1469471001422635</v>
      </c>
      <c r="X4">
        <f>(($V$3-(($V$3-$V$4)*($C$3/($C$3+$W$3))))*B4/((B4+($T$3-(($T$3-$T$4)*($C$3/($C$3+$W$3))))))*C20)</f>
        <v>0.5094981386637677</v>
      </c>
      <c r="Y4">
        <f>(($V$3-(($V$3-$V$4)*($D$3/($D$3+$W$3))))*B4/((B4+($T$3-(($T$3-$T$4)*($D$3/($D$3+$W$3))))))*D20)</f>
        <v>0.50543464617418765</v>
      </c>
      <c r="Z4">
        <f>(($V$3-(($V$3-$V$4)*($E$3/($E$3+$W$3))))*B4/((B4+($T$3-(($T$3-$T$4)*($E$3/($E$3+$W$3))))))*E20)</f>
        <v>0.50183541051680602</v>
      </c>
      <c r="AA4">
        <f>(($V$3-(($V$3-$V$4)*($F$3/($F$3+$W$3))))*B4/((B4+($T$3-(($T$3-$T$4)*($F$3/($F$3+$W$3))))))*F20)</f>
        <v>0.49862516862338135</v>
      </c>
      <c r="AB4">
        <f>(($V$3-(($V$3-$V$4)*($G$3/($G$3+$W$3))))*B4/((B4+($T$3-(($T$3-$T$4)*($G$3/($G$3+$W$3))))))*G20)</f>
        <v>0.49574409175790191</v>
      </c>
      <c r="AC4">
        <f>(($V$3-(($V$3-$V$4)*($H$3/($H$3+$W$3))))*B4/((B4+($T$3-(($T$3-$T$4)*($H$3/($H$3+$W$3))))))*H20)</f>
        <v>0.49314402203011504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0.5094981386637677</v>
      </c>
      <c r="AP4">
        <f t="shared" ref="AP4:BD18" si="4">IFERROR(Y4, 0)</f>
        <v>0.50543464617418765</v>
      </c>
      <c r="AQ4">
        <f t="shared" si="4"/>
        <v>0.50183541051680602</v>
      </c>
      <c r="AR4">
        <f t="shared" si="4"/>
        <v>0.49862516862338135</v>
      </c>
      <c r="AS4">
        <f t="shared" si="4"/>
        <v>0.49574409175790191</v>
      </c>
      <c r="AT4">
        <f t="shared" si="4"/>
        <v>0.49314402203011504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2.5186480080488181E-7</v>
      </c>
      <c r="BG4">
        <f>(D4-AP4)^2</f>
        <v>1.8891729673595862E-7</v>
      </c>
      <c r="BH4">
        <f t="shared" ref="BH4:BU18" si="5">(E4-AQ4)^2</f>
        <v>2.7089697978060632E-8</v>
      </c>
      <c r="BI4">
        <f t="shared" si="5"/>
        <v>1.4049856089782855E-7</v>
      </c>
      <c r="BJ4">
        <f t="shared" si="5"/>
        <v>6.5489028373735005E-8</v>
      </c>
      <c r="BK4">
        <f t="shared" si="5"/>
        <v>2.0742345158458353E-8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9.8501112790817216E-4</v>
      </c>
      <c r="BX4">
        <f t="shared" ref="BX4:CL18" si="6">ABS((AP4-D4)/AP4)</f>
        <v>8.5994535095216922E-4</v>
      </c>
      <c r="BY4">
        <f t="shared" si="6"/>
        <v>3.2797502875390582E-4</v>
      </c>
      <c r="BZ4">
        <f t="shared" si="6"/>
        <v>7.5172975654937406E-4</v>
      </c>
      <c r="CA4">
        <f t="shared" si="6"/>
        <v>5.1621037215117079E-4</v>
      </c>
      <c r="CB4">
        <f t="shared" si="6"/>
        <v>2.9204861801254472E-4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9.8501112790817216E-4</v>
      </c>
      <c r="CO4">
        <f t="shared" ref="CO4:DC18" si="7">IFERROR(BX4, 0)</f>
        <v>8.5994535095216922E-4</v>
      </c>
      <c r="CP4">
        <f t="shared" si="7"/>
        <v>3.2797502875390582E-4</v>
      </c>
      <c r="CQ4">
        <f t="shared" si="7"/>
        <v>7.5172975654937406E-4</v>
      </c>
      <c r="CR4">
        <f t="shared" si="7"/>
        <v>5.1621037215117079E-4</v>
      </c>
      <c r="CS4">
        <f t="shared" si="7"/>
        <v>2.9204861801254472E-4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0.59341855129354737</v>
      </c>
      <c r="Y5">
        <f t="shared" ref="Y5:Y18" si="8">(($V$3-(($V$3-$V$4)*($D$3/($D$3+$W$3))))*B5/((B5+($T$3-(($T$3-$T$4)*($D$3/($D$3+$W$3))))))*D21)</f>
        <v>0.5879154492467068</v>
      </c>
      <c r="Z5">
        <f t="shared" ref="Z5:Z18" si="9">(($V$3-(($V$3-$V$4)*($E$3/($E$3+$W$3))))*B5/((B5+($T$3-(($T$3-$T$4)*($E$3/($E$3+$W$3))))))*E21)</f>
        <v>0.58305309415158413</v>
      </c>
      <c r="AA5">
        <f t="shared" ref="AA5:AA18" si="10">(($V$3-(($V$3-$V$4)*($F$3/($F$3+$W$3))))*B5/((B5+($T$3-(($T$3-$T$4)*($F$3/($F$3+$W$3))))))*F21)</f>
        <v>0.57872573558786722</v>
      </c>
      <c r="AB5">
        <f t="shared" ref="AB5:AB18" si="11">(($V$3-(($V$3-$V$4)*($G$3/($G$3+$W$3))))*B5/((B5+($T$3-(($T$3-$T$4)*($G$3/($G$3+$W$3))))))*G21)</f>
        <v>0.57484968072795917</v>
      </c>
      <c r="AC5">
        <f t="shared" ref="AC5:AC18" si="12">(($V$3-(($V$3-$V$4)*($H$3/($H$3+$W$3))))*B5/((B5+($T$3-(($T$3-$T$4)*($H$3/($H$3+$W$3))))))*H21)</f>
        <v>0.57135782835272853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0.59341855129354737</v>
      </c>
      <c r="AP5">
        <f t="shared" si="4"/>
        <v>0.5879154492467068</v>
      </c>
      <c r="AQ5">
        <f t="shared" si="4"/>
        <v>0.58305309415158413</v>
      </c>
      <c r="AR5">
        <f t="shared" si="4"/>
        <v>0.57872573558786722</v>
      </c>
      <c r="AS5">
        <f t="shared" si="4"/>
        <v>0.57484968072795917</v>
      </c>
      <c r="AT5">
        <f t="shared" si="4"/>
        <v>0.57135782835272853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1.7518518533019999E-7</v>
      </c>
      <c r="BG5">
        <f t="shared" si="24"/>
        <v>7.1488298824419289E-9</v>
      </c>
      <c r="BH5">
        <f t="shared" si="5"/>
        <v>2.8189889324423351E-9</v>
      </c>
      <c r="BI5">
        <f t="shared" si="5"/>
        <v>7.522096776251794E-8</v>
      </c>
      <c r="BJ5">
        <f t="shared" si="5"/>
        <v>2.2595883546872626E-8</v>
      </c>
      <c r="BK5">
        <f t="shared" si="5"/>
        <v>1.2804113001644408E-7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7.0532222599888419E-4</v>
      </c>
      <c r="BX5">
        <f t="shared" si="6"/>
        <v>1.4381447774760998E-4</v>
      </c>
      <c r="BY5">
        <f t="shared" si="6"/>
        <v>9.106229281129896E-5</v>
      </c>
      <c r="BZ5">
        <f t="shared" si="6"/>
        <v>4.7391086185953737E-4</v>
      </c>
      <c r="CA5">
        <f t="shared" si="6"/>
        <v>2.6149318174871787E-4</v>
      </c>
      <c r="CB5">
        <f t="shared" si="6"/>
        <v>6.2627715062594234E-4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7.0532222599888419E-4</v>
      </c>
      <c r="CO5">
        <f t="shared" si="7"/>
        <v>1.4381447774760998E-4</v>
      </c>
      <c r="CP5">
        <f t="shared" si="7"/>
        <v>9.106229281129896E-5</v>
      </c>
      <c r="CQ5">
        <f t="shared" si="7"/>
        <v>4.7391086185953737E-4</v>
      </c>
      <c r="CR5">
        <f t="shared" si="7"/>
        <v>2.6149318174871787E-4</v>
      </c>
      <c r="CS5">
        <f t="shared" si="7"/>
        <v>6.2627715062594234E-4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0.71001534049778126</v>
      </c>
      <c r="Y6">
        <f t="shared" si="8"/>
        <v>0.70215444358805057</v>
      </c>
      <c r="Z6">
        <f t="shared" si="9"/>
        <v>0.69523252368319288</v>
      </c>
      <c r="AA6">
        <f t="shared" si="10"/>
        <v>0.68909082261559829</v>
      </c>
      <c r="AB6">
        <f t="shared" si="11"/>
        <v>0.68360446230961447</v>
      </c>
      <c r="AC6">
        <f t="shared" si="12"/>
        <v>0.67867386473422553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0.71001534049778126</v>
      </c>
      <c r="AP6">
        <f t="shared" si="4"/>
        <v>0.70215444358805057</v>
      </c>
      <c r="AQ6">
        <f t="shared" si="4"/>
        <v>0.69523252368319288</v>
      </c>
      <c r="AR6">
        <f t="shared" si="4"/>
        <v>0.68909082261559829</v>
      </c>
      <c r="AS6">
        <f t="shared" si="4"/>
        <v>0.68360446230961447</v>
      </c>
      <c r="AT6">
        <f t="shared" si="4"/>
        <v>0.67867386473422553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2.3533087217779362E-10</v>
      </c>
      <c r="BG6">
        <f t="shared" si="24"/>
        <v>2.3852821889947237E-8</v>
      </c>
      <c r="BH6">
        <f t="shared" si="5"/>
        <v>5.4067263245606611E-8</v>
      </c>
      <c r="BI6">
        <f t="shared" si="5"/>
        <v>8.2487475041239194E-9</v>
      </c>
      <c r="BJ6">
        <f t="shared" si="5"/>
        <v>3.6537468374439589E-7</v>
      </c>
      <c r="BK6">
        <f t="shared" si="5"/>
        <v>1.0636421158181593E-7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2.1605868079605137E-5</v>
      </c>
      <c r="BX6">
        <f t="shared" si="6"/>
        <v>2.199567195806616E-4</v>
      </c>
      <c r="BY6">
        <f t="shared" si="6"/>
        <v>3.3445455336449239E-4</v>
      </c>
      <c r="BZ6">
        <f t="shared" si="6"/>
        <v>1.3180064603618278E-4</v>
      </c>
      <c r="CA6">
        <f t="shared" si="6"/>
        <v>8.8422815084060653E-4</v>
      </c>
      <c r="CB6">
        <f t="shared" si="6"/>
        <v>4.8054784885850292E-4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2.1605868079605137E-5</v>
      </c>
      <c r="CO6">
        <f t="shared" si="7"/>
        <v>2.199567195806616E-4</v>
      </c>
      <c r="CP6">
        <f t="shared" si="7"/>
        <v>3.3445455336449239E-4</v>
      </c>
      <c r="CQ6">
        <f t="shared" si="7"/>
        <v>1.3180064603618278E-4</v>
      </c>
      <c r="CR6">
        <f t="shared" si="7"/>
        <v>8.8422815084060653E-4</v>
      </c>
      <c r="CS6">
        <f t="shared" si="7"/>
        <v>4.8054784885850292E-4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0.88493831529639289</v>
      </c>
      <c r="Y7">
        <f t="shared" si="8"/>
        <v>0.87276466014726817</v>
      </c>
      <c r="Z7">
        <f t="shared" si="9"/>
        <v>0.8620997394614357</v>
      </c>
      <c r="AA7">
        <f t="shared" si="10"/>
        <v>0.85267944327524281</v>
      </c>
      <c r="AB7">
        <f t="shared" si="11"/>
        <v>0.84429790756241285</v>
      </c>
      <c r="AC7">
        <f t="shared" si="12"/>
        <v>0.83679229654110832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0.88493831529639289</v>
      </c>
      <c r="AP7">
        <f t="shared" si="4"/>
        <v>0.87276466014726817</v>
      </c>
      <c r="AQ7">
        <f t="shared" si="4"/>
        <v>0.8620997394614357</v>
      </c>
      <c r="AR7">
        <f t="shared" si="4"/>
        <v>0.85267944327524281</v>
      </c>
      <c r="AS7">
        <f t="shared" si="4"/>
        <v>0.84429790756241285</v>
      </c>
      <c r="AT7">
        <f t="shared" si="4"/>
        <v>0.83679229654110832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3.8050026590986509E-9</v>
      </c>
      <c r="BG7">
        <f t="shared" si="24"/>
        <v>5.5384846283839748E-8</v>
      </c>
      <c r="BH7">
        <f t="shared" si="5"/>
        <v>9.9479601674855928E-9</v>
      </c>
      <c r="BI7">
        <f t="shared" si="5"/>
        <v>1.027566137870444E-7</v>
      </c>
      <c r="BJ7">
        <f t="shared" si="5"/>
        <v>8.8748915742784108E-8</v>
      </c>
      <c r="BK7">
        <f t="shared" si="5"/>
        <v>4.3140726835555519E-8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6.9705088525252989E-5</v>
      </c>
      <c r="BX7">
        <f t="shared" si="6"/>
        <v>2.6964869623859427E-4</v>
      </c>
      <c r="BY7">
        <f t="shared" si="6"/>
        <v>1.1569364525967613E-4</v>
      </c>
      <c r="BZ7">
        <f t="shared" si="6"/>
        <v>3.7594048652782596E-4</v>
      </c>
      <c r="CA7">
        <f t="shared" si="6"/>
        <v>3.5284650091455786E-4</v>
      </c>
      <c r="CB7">
        <f t="shared" si="6"/>
        <v>2.4821387547447E-4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6.9705088525252989E-5</v>
      </c>
      <c r="CO7">
        <f t="shared" si="7"/>
        <v>2.6964869623859427E-4</v>
      </c>
      <c r="CP7">
        <f t="shared" si="7"/>
        <v>1.1569364525967613E-4</v>
      </c>
      <c r="CQ7">
        <f t="shared" si="7"/>
        <v>3.7594048652782596E-4</v>
      </c>
      <c r="CR7">
        <f t="shared" si="7"/>
        <v>3.5284650091455786E-4</v>
      </c>
      <c r="CS7">
        <f t="shared" si="7"/>
        <v>2.4821387547447E-4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#DIV/0!</v>
      </c>
      <c r="Y8" t="e">
        <f t="shared" si="8"/>
        <v>#DIV/0!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1.9675398397337169E-6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9.539442524819754E-3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0.5094981386637677</v>
      </c>
      <c r="AP20">
        <f t="shared" ref="AP20:BD34" si="30">IFERROR(Y4, NA())</f>
        <v>0.50543464617418765</v>
      </c>
      <c r="AQ20">
        <f t="shared" si="30"/>
        <v>0.50183541051680602</v>
      </c>
      <c r="AR20">
        <f t="shared" si="30"/>
        <v>0.49862516862338135</v>
      </c>
      <c r="AS20">
        <f t="shared" si="30"/>
        <v>0.49574409175790191</v>
      </c>
      <c r="AT20">
        <f t="shared" si="30"/>
        <v>0.49314402203011504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0.51</v>
      </c>
      <c r="BF20">
        <f t="shared" si="31"/>
        <v>0.505</v>
      </c>
      <c r="BG20">
        <f t="shared" si="31"/>
        <v>0.502</v>
      </c>
      <c r="BH20">
        <f t="shared" si="31"/>
        <v>0.499</v>
      </c>
      <c r="BI20">
        <f t="shared" si="31"/>
        <v>0.496</v>
      </c>
      <c r="BJ20">
        <f t="shared" si="31"/>
        <v>0.49299999999999999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0.51</v>
      </c>
      <c r="X21">
        <f>IFERROR(W21, NA())</f>
        <v>0.51</v>
      </c>
      <c r="Y21">
        <f>AO20</f>
        <v>0.5094981386637677</v>
      </c>
      <c r="AA21">
        <f t="shared" ref="AA21:AA35" si="33">X4-C4</f>
        <v>-5.0186133623231211E-4</v>
      </c>
      <c r="AB21">
        <f>IFERROR(AA21,"")</f>
        <v>-5.0186133623231211E-4</v>
      </c>
      <c r="AC21">
        <v>5</v>
      </c>
      <c r="AM21">
        <f t="shared" si="29"/>
        <v>2.5</v>
      </c>
      <c r="AN21">
        <f t="shared" ref="AN21:AN34" si="34">IFERROR(AM21, NA())</f>
        <v>2.5</v>
      </c>
      <c r="AO21">
        <f t="shared" ref="AO21:AO34" si="35">IFERROR(X5, NA())</f>
        <v>0.59341855129354737</v>
      </c>
      <c r="AP21">
        <f t="shared" si="30"/>
        <v>0.5879154492467068</v>
      </c>
      <c r="AQ21">
        <f t="shared" si="30"/>
        <v>0.58305309415158413</v>
      </c>
      <c r="AR21">
        <f t="shared" si="30"/>
        <v>0.57872573558786722</v>
      </c>
      <c r="AS21">
        <f t="shared" si="30"/>
        <v>0.57484968072795917</v>
      </c>
      <c r="AT21">
        <f t="shared" si="30"/>
        <v>0.57135782835272853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1"/>
        <v>0.58799999999999997</v>
      </c>
      <c r="BG21">
        <f t="shared" si="31"/>
        <v>0.58299999999999996</v>
      </c>
      <c r="BH21">
        <f t="shared" si="31"/>
        <v>0.57899999999999996</v>
      </c>
      <c r="BI21">
        <f t="shared" si="31"/>
        <v>0.57499999999999996</v>
      </c>
      <c r="BJ21">
        <f t="shared" si="31"/>
        <v>0.57099999999999995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0.59299999999999997</v>
      </c>
      <c r="X22">
        <f>IFERROR(W22, NA())</f>
        <v>0.59299999999999997</v>
      </c>
      <c r="Y22">
        <f t="shared" ref="Y22:Y34" si="36">AO21</f>
        <v>0.59341855129354737</v>
      </c>
      <c r="AA22">
        <f t="shared" si="33"/>
        <v>4.1855129354739784E-4</v>
      </c>
      <c r="AB22">
        <f t="shared" ref="AB22:AB85" si="37">IFERROR(AA22,"")</f>
        <v>4.1855129354739784E-4</v>
      </c>
      <c r="AC22">
        <v>5</v>
      </c>
      <c r="AM22">
        <f t="shared" si="29"/>
        <v>3.33</v>
      </c>
      <c r="AN22">
        <f t="shared" si="34"/>
        <v>3.33</v>
      </c>
      <c r="AO22">
        <f t="shared" si="35"/>
        <v>0.71001534049778126</v>
      </c>
      <c r="AP22">
        <f t="shared" si="30"/>
        <v>0.70215444358805057</v>
      </c>
      <c r="AQ22">
        <f t="shared" si="30"/>
        <v>0.69523252368319288</v>
      </c>
      <c r="AR22">
        <f t="shared" si="30"/>
        <v>0.68909082261559829</v>
      </c>
      <c r="AS22">
        <f t="shared" si="30"/>
        <v>0.68360446230961447</v>
      </c>
      <c r="AT22">
        <f t="shared" si="30"/>
        <v>0.67867386473422553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1"/>
        <v>0.70199999999999996</v>
      </c>
      <c r="BG22">
        <f t="shared" si="31"/>
        <v>0.69499999999999995</v>
      </c>
      <c r="BH22">
        <f t="shared" si="31"/>
        <v>0.68899999999999995</v>
      </c>
      <c r="BI22">
        <f t="shared" si="31"/>
        <v>0.68300000000000005</v>
      </c>
      <c r="BJ22">
        <f t="shared" si="31"/>
        <v>0.67900000000000005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0.71</v>
      </c>
      <c r="X23">
        <f>IFERROR(W23, NA())</f>
        <v>0.71</v>
      </c>
      <c r="Y23">
        <f t="shared" si="36"/>
        <v>0.71001534049778126</v>
      </c>
      <c r="AA23">
        <f t="shared" si="33"/>
        <v>1.5340497781290985E-5</v>
      </c>
      <c r="AB23">
        <f t="shared" si="37"/>
        <v>1.5340497781290985E-5</v>
      </c>
      <c r="AC23">
        <v>5</v>
      </c>
      <c r="AM23">
        <f t="shared" si="29"/>
        <v>5</v>
      </c>
      <c r="AN23">
        <f t="shared" si="34"/>
        <v>5</v>
      </c>
      <c r="AO23">
        <f t="shared" si="35"/>
        <v>0.88493831529639289</v>
      </c>
      <c r="AP23">
        <f t="shared" si="30"/>
        <v>0.87276466014726817</v>
      </c>
      <c r="AQ23">
        <f t="shared" si="30"/>
        <v>0.8620997394614357</v>
      </c>
      <c r="AR23">
        <f t="shared" si="30"/>
        <v>0.85267944327524281</v>
      </c>
      <c r="AS23">
        <f t="shared" si="30"/>
        <v>0.84429790756241285</v>
      </c>
      <c r="AT23">
        <f t="shared" si="30"/>
        <v>0.83679229654110832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1"/>
        <v>0.873</v>
      </c>
      <c r="BG23">
        <f t="shared" si="31"/>
        <v>0.86199999999999999</v>
      </c>
      <c r="BH23">
        <f t="shared" si="31"/>
        <v>0.85299999999999998</v>
      </c>
      <c r="BI23">
        <f t="shared" si="31"/>
        <v>0.84399999999999997</v>
      </c>
      <c r="BJ23">
        <f t="shared" si="31"/>
        <v>0.83699999999999997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0.88500000000000001</v>
      </c>
      <c r="X24">
        <f>IFERROR(W24, NA())</f>
        <v>0.88500000000000001</v>
      </c>
      <c r="Y24">
        <f t="shared" si="36"/>
        <v>0.88493831529639289</v>
      </c>
      <c r="AA24">
        <f t="shared" si="33"/>
        <v>-6.1684703607123303E-5</v>
      </c>
      <c r="AB24">
        <f t="shared" si="37"/>
        <v>-6.1684703607123303E-5</v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#DIV/0!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0.505</v>
      </c>
      <c r="X36">
        <f t="shared" si="38"/>
        <v>0.505</v>
      </c>
      <c r="Y36">
        <f>AP20</f>
        <v>0.50543464617418765</v>
      </c>
      <c r="AA36">
        <f t="shared" ref="AA36:AA50" si="40">Y4-D4</f>
        <v>4.3464617418764728E-4</v>
      </c>
      <c r="AB36">
        <f t="shared" si="37"/>
        <v>4.3464617418764728E-4</v>
      </c>
      <c r="AC36">
        <v>5</v>
      </c>
      <c r="AN36">
        <f t="shared" ref="AN36:BT43" si="41">1/AN20</f>
        <v>0.5</v>
      </c>
      <c r="AO36">
        <f t="shared" si="41"/>
        <v>1.9627157080939375</v>
      </c>
      <c r="AP36">
        <f t="shared" si="41"/>
        <v>1.9784951577208867</v>
      </c>
      <c r="AQ36">
        <f t="shared" si="41"/>
        <v>1.9926852092206253</v>
      </c>
      <c r="AR36">
        <f t="shared" si="41"/>
        <v>2.0055144884900789</v>
      </c>
      <c r="AS36">
        <f t="shared" si="41"/>
        <v>2.0171697789761112</v>
      </c>
      <c r="AT36">
        <f t="shared" si="41"/>
        <v>2.0278051752170132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1.9607843137254901</v>
      </c>
      <c r="BF36">
        <f t="shared" si="41"/>
        <v>1.9801980198019802</v>
      </c>
      <c r="BG36">
        <f t="shared" si="41"/>
        <v>1.9920318725099602</v>
      </c>
      <c r="BH36">
        <f t="shared" si="41"/>
        <v>2.0040080160320639</v>
      </c>
      <c r="BI36">
        <f t="shared" si="41"/>
        <v>2.0161290322580645</v>
      </c>
      <c r="BJ36">
        <f t="shared" si="41"/>
        <v>2.028397565922921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0.58799999999999997</v>
      </c>
      <c r="X37">
        <f t="shared" si="38"/>
        <v>0.58799999999999997</v>
      </c>
      <c r="Y37">
        <f t="shared" ref="Y37:Y49" si="42">AP21</f>
        <v>0.5879154492467068</v>
      </c>
      <c r="AA37">
        <f t="shared" si="40"/>
        <v>-8.4550753293166636E-5</v>
      </c>
      <c r="AB37">
        <f t="shared" si="37"/>
        <v>-8.4550753293166636E-5</v>
      </c>
      <c r="AC37">
        <v>5</v>
      </c>
      <c r="AN37">
        <f t="shared" si="41"/>
        <v>0.4</v>
      </c>
      <c r="AO37">
        <f t="shared" si="41"/>
        <v>1.6851512272748754</v>
      </c>
      <c r="AP37">
        <f t="shared" si="41"/>
        <v>1.7009248545539926</v>
      </c>
      <c r="AQ37">
        <f t="shared" si="41"/>
        <v>1.7151096701667046</v>
      </c>
      <c r="AR37">
        <f t="shared" si="41"/>
        <v>1.7279342156508801</v>
      </c>
      <c r="AS37">
        <f t="shared" si="41"/>
        <v>1.7395852055334762</v>
      </c>
      <c r="AT37">
        <f t="shared" si="41"/>
        <v>1.7502166774945256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1.6863406408094437</v>
      </c>
      <c r="BF37">
        <f t="shared" si="41"/>
        <v>1.7006802721088436</v>
      </c>
      <c r="BG37">
        <f t="shared" si="41"/>
        <v>1.7152658662092626</v>
      </c>
      <c r="BH37">
        <f t="shared" si="41"/>
        <v>1.7271157167530227</v>
      </c>
      <c r="BI37">
        <f t="shared" si="41"/>
        <v>1.7391304347826089</v>
      </c>
      <c r="BJ37">
        <f t="shared" si="41"/>
        <v>1.7513134851138354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0.70199999999999996</v>
      </c>
      <c r="X38">
        <f t="shared" si="38"/>
        <v>0.70199999999999996</v>
      </c>
      <c r="Y38">
        <f t="shared" si="42"/>
        <v>0.70215444358805057</v>
      </c>
      <c r="AA38">
        <f t="shared" si="40"/>
        <v>1.5444358805061231E-4</v>
      </c>
      <c r="AB38">
        <f t="shared" si="37"/>
        <v>1.5444358805061231E-4</v>
      </c>
      <c r="AC38">
        <v>5</v>
      </c>
      <c r="AN38">
        <f t="shared" si="41"/>
        <v>0.3003003003003003</v>
      </c>
      <c r="AO38">
        <f t="shared" si="41"/>
        <v>1.40842027342524</v>
      </c>
      <c r="AP38">
        <f t="shared" si="41"/>
        <v>1.4241880958410533</v>
      </c>
      <c r="AQ38">
        <f t="shared" si="41"/>
        <v>1.4383676912901231</v>
      </c>
      <c r="AR38">
        <f t="shared" si="41"/>
        <v>1.451187517204592</v>
      </c>
      <c r="AS38">
        <f t="shared" si="41"/>
        <v>1.4628342193984762</v>
      </c>
      <c r="AT38">
        <f t="shared" si="41"/>
        <v>1.4734617788642981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1.4084507042253522</v>
      </c>
      <c r="BF38">
        <f t="shared" si="41"/>
        <v>1.4245014245014247</v>
      </c>
      <c r="BG38">
        <f t="shared" si="41"/>
        <v>1.4388489208633095</v>
      </c>
      <c r="BH38">
        <f t="shared" si="41"/>
        <v>1.4513788098693761</v>
      </c>
      <c r="BI38">
        <f t="shared" si="41"/>
        <v>1.4641288433382136</v>
      </c>
      <c r="BJ38">
        <f t="shared" si="41"/>
        <v>1.4727540500736376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0.873</v>
      </c>
      <c r="X39">
        <f t="shared" si="38"/>
        <v>0.873</v>
      </c>
      <c r="Y39">
        <f t="shared" si="42"/>
        <v>0.87276466014726817</v>
      </c>
      <c r="AA39">
        <f t="shared" si="40"/>
        <v>-2.3533985273183067E-4</v>
      </c>
      <c r="AB39">
        <f t="shared" si="37"/>
        <v>-2.3533985273183067E-4</v>
      </c>
      <c r="AC39">
        <v>5</v>
      </c>
      <c r="AN39">
        <f t="shared" si="41"/>
        <v>0.2</v>
      </c>
      <c r="AO39">
        <f t="shared" si="41"/>
        <v>1.1300222656367518</v>
      </c>
      <c r="AP39">
        <f t="shared" si="41"/>
        <v>1.1457842482202045</v>
      </c>
      <c r="AQ39">
        <f t="shared" si="41"/>
        <v>1.1599585920588635</v>
      </c>
      <c r="AR39">
        <f t="shared" si="41"/>
        <v>1.1727736699724829</v>
      </c>
      <c r="AS39">
        <f t="shared" si="41"/>
        <v>1.1844160586482055</v>
      </c>
      <c r="AT39">
        <f t="shared" si="41"/>
        <v>1.1950396820495515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1.1299435028248588</v>
      </c>
      <c r="BF39">
        <f t="shared" si="41"/>
        <v>1.1454753722794959</v>
      </c>
      <c r="BG39">
        <f t="shared" si="41"/>
        <v>1.160092807424594</v>
      </c>
      <c r="BH39">
        <f t="shared" si="41"/>
        <v>1.1723329425556859</v>
      </c>
      <c r="BI39">
        <f t="shared" si="41"/>
        <v>1.1848341232227488</v>
      </c>
      <c r="BJ39">
        <f t="shared" si="41"/>
        <v>1.1947431302270013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#DIV/0!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0.502</v>
      </c>
      <c r="X51">
        <f t="shared" si="38"/>
        <v>0.502</v>
      </c>
      <c r="Y51">
        <f>AQ20</f>
        <v>0.50183541051680602</v>
      </c>
      <c r="AA51">
        <f t="shared" ref="AA51:AA65" si="45">Z4-E4</f>
        <v>-1.6458948319397759E-4</v>
      </c>
      <c r="AB51">
        <f t="shared" si="37"/>
        <v>-1.6458948319397759E-4</v>
      </c>
      <c r="AC51">
        <v>5</v>
      </c>
    </row>
    <row r="52" spans="23:72">
      <c r="W52">
        <f t="shared" ref="W52:W65" si="46">E5*E21</f>
        <v>0.58299999999999996</v>
      </c>
      <c r="X52">
        <f t="shared" si="38"/>
        <v>0.58299999999999996</v>
      </c>
      <c r="Y52">
        <f t="shared" ref="Y52:Y65" si="47">AQ21</f>
        <v>0.58305309415158413</v>
      </c>
      <c r="AA52">
        <f t="shared" si="45"/>
        <v>5.3094151584165417E-5</v>
      </c>
      <c r="AB52">
        <f t="shared" si="37"/>
        <v>5.3094151584165417E-5</v>
      </c>
      <c r="AC52">
        <v>5</v>
      </c>
      <c r="AO52">
        <f t="shared" ref="AO52:BD66" si="48">C4*C20</f>
        <v>0.51</v>
      </c>
      <c r="AP52">
        <f t="shared" si="48"/>
        <v>0.505</v>
      </c>
      <c r="AQ52">
        <f t="shared" si="48"/>
        <v>0.502</v>
      </c>
      <c r="AR52">
        <f t="shared" si="48"/>
        <v>0.499</v>
      </c>
      <c r="AS52">
        <f t="shared" si="48"/>
        <v>0.496</v>
      </c>
      <c r="AT52">
        <f t="shared" si="48"/>
        <v>0.49299999999999999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0.69499999999999995</v>
      </c>
      <c r="X53">
        <f t="shared" si="38"/>
        <v>0.69499999999999995</v>
      </c>
      <c r="Y53">
        <f t="shared" si="47"/>
        <v>0.69523252368319288</v>
      </c>
      <c r="AA53">
        <f t="shared" si="45"/>
        <v>2.3252368319293115E-4</v>
      </c>
      <c r="AB53">
        <f t="shared" si="37"/>
        <v>2.3252368319293115E-4</v>
      </c>
      <c r="AC53">
        <v>5</v>
      </c>
      <c r="AO53">
        <f t="shared" si="48"/>
        <v>0.59299999999999997</v>
      </c>
      <c r="AP53">
        <f t="shared" si="48"/>
        <v>0.58799999999999997</v>
      </c>
      <c r="AQ53">
        <f t="shared" si="48"/>
        <v>0.58299999999999996</v>
      </c>
      <c r="AR53">
        <f t="shared" si="48"/>
        <v>0.57899999999999996</v>
      </c>
      <c r="AS53">
        <f t="shared" si="48"/>
        <v>0.57499999999999996</v>
      </c>
      <c r="AT53">
        <f t="shared" si="48"/>
        <v>0.57099999999999995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0.86199999999999999</v>
      </c>
      <c r="X54">
        <f t="shared" si="38"/>
        <v>0.86199999999999999</v>
      </c>
      <c r="Y54">
        <f t="shared" si="47"/>
        <v>0.8620997394614357</v>
      </c>
      <c r="AA54">
        <f t="shared" si="45"/>
        <v>9.9739461435710552E-5</v>
      </c>
      <c r="AB54">
        <f t="shared" si="37"/>
        <v>9.9739461435710552E-5</v>
      </c>
      <c r="AC54">
        <v>5</v>
      </c>
      <c r="AO54">
        <f t="shared" si="48"/>
        <v>0.71</v>
      </c>
      <c r="AP54">
        <f t="shared" si="48"/>
        <v>0.70199999999999996</v>
      </c>
      <c r="AQ54">
        <f t="shared" si="48"/>
        <v>0.69499999999999995</v>
      </c>
      <c r="AR54">
        <f t="shared" si="48"/>
        <v>0.68899999999999995</v>
      </c>
      <c r="AS54">
        <f t="shared" si="48"/>
        <v>0.68300000000000005</v>
      </c>
      <c r="AT54">
        <f t="shared" si="48"/>
        <v>0.67900000000000005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#DIV/0!</v>
      </c>
      <c r="AB55" t="str">
        <f t="shared" si="37"/>
        <v/>
      </c>
      <c r="AC55">
        <v>5</v>
      </c>
      <c r="AO55">
        <f t="shared" si="48"/>
        <v>0.88500000000000001</v>
      </c>
      <c r="AP55">
        <f t="shared" si="48"/>
        <v>0.873</v>
      </c>
      <c r="AQ55">
        <f t="shared" si="48"/>
        <v>0.86199999999999999</v>
      </c>
      <c r="AR55">
        <f t="shared" si="48"/>
        <v>0.85299999999999998</v>
      </c>
      <c r="AS55">
        <f t="shared" si="48"/>
        <v>0.84399999999999997</v>
      </c>
      <c r="AT55">
        <f t="shared" si="48"/>
        <v>0.83699999999999997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74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74">
      <c r="W66">
        <f>F4*F20</f>
        <v>0.499</v>
      </c>
      <c r="X66">
        <f t="shared" si="38"/>
        <v>0.499</v>
      </c>
      <c r="Y66">
        <f>AR20</f>
        <v>0.49862516862338135</v>
      </c>
      <c r="AA66">
        <f t="shared" ref="AA66:AA80" si="49">AA4-F4</f>
        <v>-3.7483137661864507E-4</v>
      </c>
      <c r="AB66">
        <f t="shared" si="37"/>
        <v>-3.7483137661864507E-4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74" ht="15" thickBot="1">
      <c r="W67">
        <f t="shared" ref="W67:W80" si="50">F5*F21</f>
        <v>0.57899999999999996</v>
      </c>
      <c r="X67">
        <f t="shared" si="38"/>
        <v>0.57899999999999996</v>
      </c>
      <c r="Y67">
        <f t="shared" ref="Y67:Y80" si="51">AR21</f>
        <v>0.57872573558786722</v>
      </c>
      <c r="AA67">
        <f t="shared" si="49"/>
        <v>-2.7426441213274089E-4</v>
      </c>
      <c r="AB67">
        <f t="shared" si="37"/>
        <v>-2.7426441213274089E-4</v>
      </c>
      <c r="AC67">
        <v>5</v>
      </c>
    </row>
    <row r="68" spans="23:74" ht="15" thickBot="1">
      <c r="W68">
        <f t="shared" si="50"/>
        <v>0.68899999999999995</v>
      </c>
      <c r="X68">
        <f t="shared" si="38"/>
        <v>0.68899999999999995</v>
      </c>
      <c r="Y68">
        <f t="shared" si="51"/>
        <v>0.68909082261559829</v>
      </c>
      <c r="AA68">
        <f t="shared" si="49"/>
        <v>9.0822615598340484E-5</v>
      </c>
      <c r="AB68">
        <f t="shared" si="37"/>
        <v>9.0822615598340484E-5</v>
      </c>
      <c r="AC68">
        <v>5</v>
      </c>
      <c r="AO68" t="s">
        <v>103</v>
      </c>
      <c r="AP68" s="76">
        <f>C3</f>
        <v>0</v>
      </c>
      <c r="AQ68" s="76">
        <f t="shared" ref="AQ68:BE68" si="52">D3</f>
        <v>1</v>
      </c>
      <c r="AR68" s="76">
        <f t="shared" si="52"/>
        <v>2</v>
      </c>
      <c r="AS68" s="76">
        <f t="shared" si="52"/>
        <v>3</v>
      </c>
      <c r="AT68" s="76">
        <f t="shared" si="52"/>
        <v>4</v>
      </c>
      <c r="AU68" s="76">
        <f t="shared" si="52"/>
        <v>5</v>
      </c>
      <c r="AV68" s="76">
        <f t="shared" si="52"/>
        <v>0</v>
      </c>
      <c r="AW68" s="76">
        <f t="shared" si="52"/>
        <v>0</v>
      </c>
      <c r="AX68" s="76">
        <f t="shared" si="52"/>
        <v>0</v>
      </c>
      <c r="AY68" s="76">
        <f t="shared" si="52"/>
        <v>0</v>
      </c>
      <c r="AZ68" s="76">
        <f t="shared" si="52"/>
        <v>0</v>
      </c>
      <c r="BA68" s="76">
        <f t="shared" si="52"/>
        <v>0</v>
      </c>
      <c r="BB68" s="76">
        <f t="shared" si="52"/>
        <v>0</v>
      </c>
      <c r="BC68" s="76">
        <f t="shared" si="52"/>
        <v>0</v>
      </c>
      <c r="BD68" s="76">
        <f t="shared" si="52"/>
        <v>0</v>
      </c>
      <c r="BE68" s="76">
        <f t="shared" si="52"/>
        <v>0</v>
      </c>
      <c r="BF68" s="76">
        <f t="shared" ref="BF68:BU68" si="53">AP68</f>
        <v>0</v>
      </c>
      <c r="BG68" s="76">
        <f t="shared" si="53"/>
        <v>1</v>
      </c>
      <c r="BH68" s="76">
        <f t="shared" si="53"/>
        <v>2</v>
      </c>
      <c r="BI68" s="76">
        <f t="shared" si="53"/>
        <v>3</v>
      </c>
      <c r="BJ68" s="76">
        <f t="shared" si="53"/>
        <v>4</v>
      </c>
      <c r="BK68" s="76">
        <f t="shared" si="53"/>
        <v>5</v>
      </c>
      <c r="BL68" s="76">
        <f t="shared" si="53"/>
        <v>0</v>
      </c>
      <c r="BM68" s="76">
        <f t="shared" si="53"/>
        <v>0</v>
      </c>
      <c r="BN68" s="76">
        <f t="shared" si="53"/>
        <v>0</v>
      </c>
      <c r="BO68" s="76">
        <f t="shared" si="53"/>
        <v>0</v>
      </c>
      <c r="BP68" s="76">
        <f t="shared" si="53"/>
        <v>0</v>
      </c>
      <c r="BQ68" s="76">
        <f t="shared" si="53"/>
        <v>0</v>
      </c>
      <c r="BR68" s="76">
        <f t="shared" si="53"/>
        <v>0</v>
      </c>
      <c r="BS68" s="76">
        <f t="shared" si="53"/>
        <v>0</v>
      </c>
      <c r="BT68" s="76">
        <f t="shared" si="53"/>
        <v>0</v>
      </c>
      <c r="BU68" s="76">
        <f t="shared" si="53"/>
        <v>0</v>
      </c>
    </row>
    <row r="69" spans="23:74">
      <c r="W69">
        <f t="shared" si="50"/>
        <v>0.85299999999999998</v>
      </c>
      <c r="X69">
        <f t="shared" si="38"/>
        <v>0.85299999999999998</v>
      </c>
      <c r="Y69">
        <f t="shared" si="51"/>
        <v>0.85267944327524281</v>
      </c>
      <c r="AA69">
        <f t="shared" si="49"/>
        <v>-3.2055672475717056E-4</v>
      </c>
      <c r="AB69">
        <f t="shared" si="37"/>
        <v>-3.2055672475717056E-4</v>
      </c>
      <c r="AC69">
        <v>5</v>
      </c>
      <c r="AN69">
        <v>1</v>
      </c>
      <c r="AO69">
        <f>AN36</f>
        <v>0.5</v>
      </c>
      <c r="AP69">
        <f t="shared" ref="AP69:BU77" si="54">AO36</f>
        <v>1.9627157080939375</v>
      </c>
      <c r="AQ69">
        <f t="shared" si="54"/>
        <v>1.9784951577208867</v>
      </c>
      <c r="AR69">
        <f t="shared" si="54"/>
        <v>1.9926852092206253</v>
      </c>
      <c r="AS69">
        <f t="shared" si="54"/>
        <v>2.0055144884900789</v>
      </c>
      <c r="AT69">
        <f t="shared" si="54"/>
        <v>2.0171697789761112</v>
      </c>
      <c r="AU69">
        <f t="shared" si="54"/>
        <v>2.0278051752170132</v>
      </c>
      <c r="AV69" t="e">
        <f t="shared" si="54"/>
        <v>#N/A</v>
      </c>
      <c r="AW69" t="e">
        <f t="shared" si="54"/>
        <v>#N/A</v>
      </c>
      <c r="AX69" t="e">
        <f t="shared" si="54"/>
        <v>#N/A</v>
      </c>
      <c r="AY69" t="e">
        <f t="shared" si="54"/>
        <v>#N/A</v>
      </c>
      <c r="AZ69" t="e">
        <f t="shared" si="54"/>
        <v>#N/A</v>
      </c>
      <c r="BA69" t="e">
        <f t="shared" si="54"/>
        <v>#N/A</v>
      </c>
      <c r="BB69" t="e">
        <f t="shared" si="54"/>
        <v>#N/A</v>
      </c>
      <c r="BC69" t="e">
        <f t="shared" si="54"/>
        <v>#N/A</v>
      </c>
      <c r="BD69" t="e">
        <f t="shared" si="54"/>
        <v>#N/A</v>
      </c>
      <c r="BE69" t="e">
        <f t="shared" si="54"/>
        <v>#N/A</v>
      </c>
      <c r="BF69">
        <f t="shared" si="54"/>
        <v>1.9607843137254901</v>
      </c>
      <c r="BG69">
        <f t="shared" si="54"/>
        <v>1.9801980198019802</v>
      </c>
      <c r="BH69">
        <f t="shared" si="54"/>
        <v>1.9920318725099602</v>
      </c>
      <c r="BI69">
        <f t="shared" si="54"/>
        <v>2.0040080160320639</v>
      </c>
      <c r="BJ69">
        <f t="shared" si="54"/>
        <v>2.0161290322580645</v>
      </c>
      <c r="BK69">
        <f t="shared" si="54"/>
        <v>2.028397565922921</v>
      </c>
      <c r="BL69" t="e">
        <f t="shared" si="54"/>
        <v>#N/A</v>
      </c>
      <c r="BM69" t="e">
        <f t="shared" si="54"/>
        <v>#N/A</v>
      </c>
      <c r="BN69" t="e">
        <f t="shared" si="54"/>
        <v>#N/A</v>
      </c>
      <c r="BO69" t="e">
        <f t="shared" si="54"/>
        <v>#N/A</v>
      </c>
      <c r="BP69" t="e">
        <f t="shared" si="54"/>
        <v>#N/A</v>
      </c>
      <c r="BQ69" t="e">
        <f t="shared" si="54"/>
        <v>#N/A</v>
      </c>
      <c r="BR69" t="e">
        <f t="shared" si="54"/>
        <v>#N/A</v>
      </c>
      <c r="BS69" t="e">
        <f t="shared" si="54"/>
        <v>#N/A</v>
      </c>
      <c r="BT69" t="e">
        <f t="shared" si="54"/>
        <v>#N/A</v>
      </c>
      <c r="BU69" t="e">
        <f t="shared" si="54"/>
        <v>#N/A</v>
      </c>
      <c r="BV69">
        <v>16</v>
      </c>
    </row>
    <row r="70" spans="23:74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#DIV/0!</v>
      </c>
      <c r="AB70" t="str">
        <f t="shared" si="37"/>
        <v/>
      </c>
      <c r="AC70">
        <v>5</v>
      </c>
      <c r="AN70">
        <v>2</v>
      </c>
      <c r="AO70">
        <f t="shared" ref="AO70:BD83" si="55">AN37</f>
        <v>0.4</v>
      </c>
      <c r="AP70">
        <f t="shared" si="55"/>
        <v>1.6851512272748754</v>
      </c>
      <c r="AQ70">
        <f t="shared" si="55"/>
        <v>1.7009248545539926</v>
      </c>
      <c r="AR70">
        <f t="shared" si="55"/>
        <v>1.7151096701667046</v>
      </c>
      <c r="AS70">
        <f t="shared" si="55"/>
        <v>1.7279342156508801</v>
      </c>
      <c r="AT70">
        <f t="shared" si="55"/>
        <v>1.7395852055334762</v>
      </c>
      <c r="AU70">
        <f t="shared" si="55"/>
        <v>1.7502166774945256</v>
      </c>
      <c r="AV70" t="e">
        <f t="shared" si="55"/>
        <v>#N/A</v>
      </c>
      <c r="AW70" t="e">
        <f t="shared" si="55"/>
        <v>#N/A</v>
      </c>
      <c r="AX70" t="e">
        <f t="shared" si="55"/>
        <v>#N/A</v>
      </c>
      <c r="AY70" t="e">
        <f t="shared" si="55"/>
        <v>#N/A</v>
      </c>
      <c r="AZ70" t="e">
        <f t="shared" si="55"/>
        <v>#N/A</v>
      </c>
      <c r="BA70" t="e">
        <f t="shared" si="55"/>
        <v>#N/A</v>
      </c>
      <c r="BB70" t="e">
        <f t="shared" si="55"/>
        <v>#N/A</v>
      </c>
      <c r="BC70" t="e">
        <f t="shared" si="55"/>
        <v>#N/A</v>
      </c>
      <c r="BD70" t="e">
        <f t="shared" si="55"/>
        <v>#N/A</v>
      </c>
      <c r="BE70" t="e">
        <f t="shared" si="54"/>
        <v>#N/A</v>
      </c>
      <c r="BF70">
        <f t="shared" si="54"/>
        <v>1.6863406408094437</v>
      </c>
      <c r="BG70">
        <f t="shared" si="54"/>
        <v>1.7006802721088436</v>
      </c>
      <c r="BH70">
        <f t="shared" si="54"/>
        <v>1.7152658662092626</v>
      </c>
      <c r="BI70">
        <f t="shared" si="54"/>
        <v>1.7271157167530227</v>
      </c>
      <c r="BJ70">
        <f t="shared" si="54"/>
        <v>1.7391304347826089</v>
      </c>
      <c r="BK70">
        <f t="shared" si="54"/>
        <v>1.7513134851138354</v>
      </c>
      <c r="BL70" t="e">
        <f t="shared" si="54"/>
        <v>#N/A</v>
      </c>
      <c r="BM70" t="e">
        <f t="shared" si="54"/>
        <v>#N/A</v>
      </c>
      <c r="BN70" t="e">
        <f t="shared" si="54"/>
        <v>#N/A</v>
      </c>
      <c r="BO70" t="e">
        <f t="shared" si="54"/>
        <v>#N/A</v>
      </c>
      <c r="BP70" t="e">
        <f t="shared" si="54"/>
        <v>#N/A</v>
      </c>
      <c r="BQ70" t="e">
        <f t="shared" si="54"/>
        <v>#N/A</v>
      </c>
      <c r="BR70" t="e">
        <f t="shared" si="54"/>
        <v>#N/A</v>
      </c>
      <c r="BS70" t="e">
        <f t="shared" si="54"/>
        <v>#N/A</v>
      </c>
      <c r="BT70" t="e">
        <f t="shared" si="54"/>
        <v>#N/A</v>
      </c>
      <c r="BU70" t="e">
        <f t="shared" si="54"/>
        <v>#N/A</v>
      </c>
      <c r="BV70">
        <v>17</v>
      </c>
    </row>
    <row r="71" spans="23:74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  <c r="AN71">
        <v>3</v>
      </c>
      <c r="AO71">
        <f t="shared" si="55"/>
        <v>0.3003003003003003</v>
      </c>
      <c r="AP71">
        <f t="shared" si="54"/>
        <v>1.40842027342524</v>
      </c>
      <c r="AQ71">
        <f t="shared" si="54"/>
        <v>1.4241880958410533</v>
      </c>
      <c r="AR71">
        <f t="shared" si="54"/>
        <v>1.4383676912901231</v>
      </c>
      <c r="AS71">
        <f t="shared" si="54"/>
        <v>1.451187517204592</v>
      </c>
      <c r="AT71">
        <f t="shared" si="54"/>
        <v>1.4628342193984762</v>
      </c>
      <c r="AU71">
        <f t="shared" si="54"/>
        <v>1.4734617788642981</v>
      </c>
      <c r="AV71" t="e">
        <f t="shared" si="54"/>
        <v>#N/A</v>
      </c>
      <c r="AW71" t="e">
        <f t="shared" si="54"/>
        <v>#N/A</v>
      </c>
      <c r="AX71" t="e">
        <f t="shared" si="54"/>
        <v>#N/A</v>
      </c>
      <c r="AY71" t="e">
        <f t="shared" si="54"/>
        <v>#N/A</v>
      </c>
      <c r="AZ71" t="e">
        <f t="shared" si="54"/>
        <v>#N/A</v>
      </c>
      <c r="BA71" t="e">
        <f t="shared" si="54"/>
        <v>#N/A</v>
      </c>
      <c r="BB71" t="e">
        <f t="shared" si="54"/>
        <v>#N/A</v>
      </c>
      <c r="BC71" t="e">
        <f t="shared" si="54"/>
        <v>#N/A</v>
      </c>
      <c r="BD71" t="e">
        <f t="shared" si="54"/>
        <v>#N/A</v>
      </c>
      <c r="BE71" t="e">
        <f t="shared" si="54"/>
        <v>#N/A</v>
      </c>
      <c r="BF71">
        <f t="shared" si="54"/>
        <v>1.4084507042253522</v>
      </c>
      <c r="BG71">
        <f t="shared" si="54"/>
        <v>1.4245014245014247</v>
      </c>
      <c r="BH71">
        <f t="shared" si="54"/>
        <v>1.4388489208633095</v>
      </c>
      <c r="BI71">
        <f t="shared" si="54"/>
        <v>1.4513788098693761</v>
      </c>
      <c r="BJ71">
        <f t="shared" si="54"/>
        <v>1.4641288433382136</v>
      </c>
      <c r="BK71">
        <f t="shared" si="54"/>
        <v>1.4727540500736376</v>
      </c>
      <c r="BL71" t="e">
        <f t="shared" si="54"/>
        <v>#N/A</v>
      </c>
      <c r="BM71" t="e">
        <f t="shared" si="54"/>
        <v>#N/A</v>
      </c>
      <c r="BN71" t="e">
        <f t="shared" si="54"/>
        <v>#N/A</v>
      </c>
      <c r="BO71" t="e">
        <f t="shared" si="54"/>
        <v>#N/A</v>
      </c>
      <c r="BP71" t="e">
        <f t="shared" si="54"/>
        <v>#N/A</v>
      </c>
      <c r="BQ71" t="e">
        <f t="shared" si="54"/>
        <v>#N/A</v>
      </c>
      <c r="BR71" t="e">
        <f t="shared" si="54"/>
        <v>#N/A</v>
      </c>
      <c r="BS71" t="e">
        <f t="shared" si="54"/>
        <v>#N/A</v>
      </c>
      <c r="BT71" t="e">
        <f t="shared" si="54"/>
        <v>#N/A</v>
      </c>
      <c r="BU71" t="e">
        <f t="shared" si="54"/>
        <v>#N/A</v>
      </c>
      <c r="BV71">
        <v>18</v>
      </c>
    </row>
    <row r="72" spans="23:74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  <c r="AN72">
        <v>4</v>
      </c>
      <c r="AO72">
        <f t="shared" si="55"/>
        <v>0.2</v>
      </c>
      <c r="AP72">
        <f t="shared" si="54"/>
        <v>1.1300222656367518</v>
      </c>
      <c r="AQ72">
        <f t="shared" si="54"/>
        <v>1.1457842482202045</v>
      </c>
      <c r="AR72">
        <f t="shared" si="54"/>
        <v>1.1599585920588635</v>
      </c>
      <c r="AS72">
        <f t="shared" si="54"/>
        <v>1.1727736699724829</v>
      </c>
      <c r="AT72">
        <f t="shared" si="54"/>
        <v>1.1844160586482055</v>
      </c>
      <c r="AU72">
        <f t="shared" si="54"/>
        <v>1.1950396820495515</v>
      </c>
      <c r="AV72" t="e">
        <f t="shared" si="54"/>
        <v>#N/A</v>
      </c>
      <c r="AW72" t="e">
        <f t="shared" si="54"/>
        <v>#N/A</v>
      </c>
      <c r="AX72" t="e">
        <f t="shared" si="54"/>
        <v>#N/A</v>
      </c>
      <c r="AY72" t="e">
        <f t="shared" si="54"/>
        <v>#N/A</v>
      </c>
      <c r="AZ72" t="e">
        <f t="shared" si="54"/>
        <v>#N/A</v>
      </c>
      <c r="BA72" t="e">
        <f t="shared" si="54"/>
        <v>#N/A</v>
      </c>
      <c r="BB72" t="e">
        <f t="shared" si="54"/>
        <v>#N/A</v>
      </c>
      <c r="BC72" t="e">
        <f t="shared" si="54"/>
        <v>#N/A</v>
      </c>
      <c r="BD72" t="e">
        <f t="shared" si="54"/>
        <v>#N/A</v>
      </c>
      <c r="BE72" t="e">
        <f t="shared" si="54"/>
        <v>#N/A</v>
      </c>
      <c r="BF72">
        <f t="shared" si="54"/>
        <v>1.1299435028248588</v>
      </c>
      <c r="BG72">
        <f t="shared" si="54"/>
        <v>1.1454753722794959</v>
      </c>
      <c r="BH72">
        <f t="shared" si="54"/>
        <v>1.160092807424594</v>
      </c>
      <c r="BI72">
        <f t="shared" si="54"/>
        <v>1.1723329425556859</v>
      </c>
      <c r="BJ72">
        <f t="shared" si="54"/>
        <v>1.1848341232227488</v>
      </c>
      <c r="BK72">
        <f t="shared" si="54"/>
        <v>1.1947431302270013</v>
      </c>
      <c r="BL72" t="e">
        <f t="shared" si="54"/>
        <v>#N/A</v>
      </c>
      <c r="BM72" t="e">
        <f t="shared" si="54"/>
        <v>#N/A</v>
      </c>
      <c r="BN72" t="e">
        <f t="shared" si="54"/>
        <v>#N/A</v>
      </c>
      <c r="BO72" t="e">
        <f t="shared" si="54"/>
        <v>#N/A</v>
      </c>
      <c r="BP72" t="e">
        <f t="shared" si="54"/>
        <v>#N/A</v>
      </c>
      <c r="BQ72" t="e">
        <f t="shared" si="54"/>
        <v>#N/A</v>
      </c>
      <c r="BR72" t="e">
        <f t="shared" si="54"/>
        <v>#N/A</v>
      </c>
      <c r="BS72" t="e">
        <f t="shared" si="54"/>
        <v>#N/A</v>
      </c>
      <c r="BT72" t="e">
        <f t="shared" si="54"/>
        <v>#N/A</v>
      </c>
      <c r="BU72" t="e">
        <f t="shared" si="54"/>
        <v>#N/A</v>
      </c>
      <c r="BV72">
        <v>19</v>
      </c>
    </row>
    <row r="73" spans="23:74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  <c r="AN73">
        <v>5</v>
      </c>
      <c r="AO73" t="e">
        <f t="shared" si="55"/>
        <v>#N/A</v>
      </c>
      <c r="AP73" t="e">
        <f t="shared" si="54"/>
        <v>#N/A</v>
      </c>
      <c r="AQ73" t="e">
        <f t="shared" si="54"/>
        <v>#N/A</v>
      </c>
      <c r="AR73" t="e">
        <f t="shared" si="54"/>
        <v>#N/A</v>
      </c>
      <c r="AS73" t="e">
        <f t="shared" si="54"/>
        <v>#N/A</v>
      </c>
      <c r="AT73" t="e">
        <f t="shared" si="54"/>
        <v>#N/A</v>
      </c>
      <c r="AU73" t="e">
        <f t="shared" si="54"/>
        <v>#N/A</v>
      </c>
      <c r="AV73" t="e">
        <f t="shared" si="54"/>
        <v>#N/A</v>
      </c>
      <c r="AW73" t="e">
        <f t="shared" si="54"/>
        <v>#N/A</v>
      </c>
      <c r="AX73" t="e">
        <f t="shared" si="54"/>
        <v>#N/A</v>
      </c>
      <c r="AY73" t="e">
        <f t="shared" si="54"/>
        <v>#N/A</v>
      </c>
      <c r="AZ73" t="e">
        <f t="shared" si="54"/>
        <v>#N/A</v>
      </c>
      <c r="BA73" t="e">
        <f t="shared" si="54"/>
        <v>#N/A</v>
      </c>
      <c r="BB73" t="e">
        <f t="shared" si="54"/>
        <v>#N/A</v>
      </c>
      <c r="BC73" t="e">
        <f t="shared" si="54"/>
        <v>#N/A</v>
      </c>
      <c r="BD73" t="e">
        <f t="shared" si="54"/>
        <v>#N/A</v>
      </c>
      <c r="BE73" t="e">
        <f t="shared" si="54"/>
        <v>#N/A</v>
      </c>
      <c r="BF73" t="e">
        <f t="shared" si="54"/>
        <v>#N/A</v>
      </c>
      <c r="BG73" t="e">
        <f t="shared" si="54"/>
        <v>#N/A</v>
      </c>
      <c r="BH73" t="e">
        <f t="shared" si="54"/>
        <v>#N/A</v>
      </c>
      <c r="BI73" t="e">
        <f t="shared" si="54"/>
        <v>#N/A</v>
      </c>
      <c r="BJ73" t="e">
        <f t="shared" si="54"/>
        <v>#N/A</v>
      </c>
      <c r="BK73" t="e">
        <f t="shared" si="54"/>
        <v>#N/A</v>
      </c>
      <c r="BL73" t="e">
        <f t="shared" si="54"/>
        <v>#N/A</v>
      </c>
      <c r="BM73" t="e">
        <f t="shared" si="54"/>
        <v>#N/A</v>
      </c>
      <c r="BN73" t="e">
        <f t="shared" si="54"/>
        <v>#N/A</v>
      </c>
      <c r="BO73" t="e">
        <f t="shared" si="54"/>
        <v>#N/A</v>
      </c>
      <c r="BP73" t="e">
        <f t="shared" si="54"/>
        <v>#N/A</v>
      </c>
      <c r="BQ73" t="e">
        <f t="shared" si="54"/>
        <v>#N/A</v>
      </c>
      <c r="BR73" t="e">
        <f t="shared" si="54"/>
        <v>#N/A</v>
      </c>
      <c r="BS73" t="e">
        <f t="shared" si="54"/>
        <v>#N/A</v>
      </c>
      <c r="BT73" t="e">
        <f t="shared" si="54"/>
        <v>#N/A</v>
      </c>
      <c r="BU73" t="e">
        <f t="shared" si="54"/>
        <v>#N/A</v>
      </c>
      <c r="BV73">
        <v>20</v>
      </c>
    </row>
    <row r="74" spans="23:74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  <c r="AN74">
        <v>6</v>
      </c>
      <c r="AO74" t="e">
        <f t="shared" si="55"/>
        <v>#N/A</v>
      </c>
      <c r="AP74" t="e">
        <f t="shared" si="54"/>
        <v>#N/A</v>
      </c>
      <c r="AQ74" t="e">
        <f t="shared" si="54"/>
        <v>#N/A</v>
      </c>
      <c r="AR74" t="e">
        <f t="shared" si="54"/>
        <v>#N/A</v>
      </c>
      <c r="AS74" t="e">
        <f t="shared" si="54"/>
        <v>#N/A</v>
      </c>
      <c r="AT74" t="e">
        <f t="shared" si="54"/>
        <v>#N/A</v>
      </c>
      <c r="AU74" t="e">
        <f t="shared" si="54"/>
        <v>#N/A</v>
      </c>
      <c r="AV74" t="e">
        <f t="shared" si="54"/>
        <v>#N/A</v>
      </c>
      <c r="AW74" t="e">
        <f t="shared" si="54"/>
        <v>#N/A</v>
      </c>
      <c r="AX74" t="e">
        <f t="shared" si="54"/>
        <v>#N/A</v>
      </c>
      <c r="AY74" t="e">
        <f t="shared" si="54"/>
        <v>#N/A</v>
      </c>
      <c r="AZ74" t="e">
        <f t="shared" si="54"/>
        <v>#N/A</v>
      </c>
      <c r="BA74" t="e">
        <f t="shared" si="54"/>
        <v>#N/A</v>
      </c>
      <c r="BB74" t="e">
        <f t="shared" si="54"/>
        <v>#N/A</v>
      </c>
      <c r="BC74" t="e">
        <f t="shared" si="54"/>
        <v>#N/A</v>
      </c>
      <c r="BD74" t="e">
        <f t="shared" si="54"/>
        <v>#N/A</v>
      </c>
      <c r="BE74" t="e">
        <f t="shared" si="54"/>
        <v>#N/A</v>
      </c>
      <c r="BF74" t="e">
        <f t="shared" si="54"/>
        <v>#N/A</v>
      </c>
      <c r="BG74" t="e">
        <f t="shared" si="54"/>
        <v>#N/A</v>
      </c>
      <c r="BH74" t="e">
        <f t="shared" si="54"/>
        <v>#N/A</v>
      </c>
      <c r="BI74" t="e">
        <f t="shared" si="54"/>
        <v>#N/A</v>
      </c>
      <c r="BJ74" t="e">
        <f t="shared" si="54"/>
        <v>#N/A</v>
      </c>
      <c r="BK74" t="e">
        <f t="shared" si="54"/>
        <v>#N/A</v>
      </c>
      <c r="BL74" t="e">
        <f t="shared" si="54"/>
        <v>#N/A</v>
      </c>
      <c r="BM74" t="e">
        <f t="shared" si="54"/>
        <v>#N/A</v>
      </c>
      <c r="BN74" t="e">
        <f t="shared" si="54"/>
        <v>#N/A</v>
      </c>
      <c r="BO74" t="e">
        <f t="shared" si="54"/>
        <v>#N/A</v>
      </c>
      <c r="BP74" t="e">
        <f t="shared" si="54"/>
        <v>#N/A</v>
      </c>
      <c r="BQ74" t="e">
        <f t="shared" si="54"/>
        <v>#N/A</v>
      </c>
      <c r="BR74" t="e">
        <f t="shared" si="54"/>
        <v>#N/A</v>
      </c>
      <c r="BS74" t="e">
        <f t="shared" si="54"/>
        <v>#N/A</v>
      </c>
      <c r="BT74" t="e">
        <f t="shared" si="54"/>
        <v>#N/A</v>
      </c>
      <c r="BU74" t="e">
        <f t="shared" si="54"/>
        <v>#N/A</v>
      </c>
      <c r="BV74">
        <v>21</v>
      </c>
    </row>
    <row r="75" spans="23:74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  <c r="AN75">
        <v>7</v>
      </c>
      <c r="AO75" t="e">
        <f t="shared" si="55"/>
        <v>#N/A</v>
      </c>
      <c r="AP75" t="e">
        <f t="shared" si="54"/>
        <v>#N/A</v>
      </c>
      <c r="AQ75" t="e">
        <f t="shared" si="54"/>
        <v>#N/A</v>
      </c>
      <c r="AR75" t="e">
        <f t="shared" si="54"/>
        <v>#N/A</v>
      </c>
      <c r="AS75" t="e">
        <f t="shared" si="54"/>
        <v>#N/A</v>
      </c>
      <c r="AT75" t="e">
        <f t="shared" si="54"/>
        <v>#N/A</v>
      </c>
      <c r="AU75" t="e">
        <f t="shared" si="54"/>
        <v>#N/A</v>
      </c>
      <c r="AV75" t="e">
        <f t="shared" si="54"/>
        <v>#N/A</v>
      </c>
      <c r="AW75" t="e">
        <f t="shared" si="54"/>
        <v>#N/A</v>
      </c>
      <c r="AX75" t="e">
        <f t="shared" si="54"/>
        <v>#N/A</v>
      </c>
      <c r="AY75" t="e">
        <f t="shared" si="54"/>
        <v>#N/A</v>
      </c>
      <c r="AZ75" t="e">
        <f t="shared" si="54"/>
        <v>#N/A</v>
      </c>
      <c r="BA75" t="e">
        <f t="shared" si="54"/>
        <v>#N/A</v>
      </c>
      <c r="BB75" t="e">
        <f t="shared" si="54"/>
        <v>#N/A</v>
      </c>
      <c r="BC75" t="e">
        <f t="shared" si="54"/>
        <v>#N/A</v>
      </c>
      <c r="BD75" t="e">
        <f t="shared" si="54"/>
        <v>#N/A</v>
      </c>
      <c r="BE75" t="e">
        <f t="shared" si="54"/>
        <v>#N/A</v>
      </c>
      <c r="BF75" t="e">
        <f t="shared" si="54"/>
        <v>#N/A</v>
      </c>
      <c r="BG75" t="e">
        <f t="shared" si="54"/>
        <v>#N/A</v>
      </c>
      <c r="BH75" t="e">
        <f t="shared" si="54"/>
        <v>#N/A</v>
      </c>
      <c r="BI75" t="e">
        <f t="shared" si="54"/>
        <v>#N/A</v>
      </c>
      <c r="BJ75" t="e">
        <f t="shared" si="54"/>
        <v>#N/A</v>
      </c>
      <c r="BK75" t="e">
        <f t="shared" si="54"/>
        <v>#N/A</v>
      </c>
      <c r="BL75" t="e">
        <f t="shared" si="54"/>
        <v>#N/A</v>
      </c>
      <c r="BM75" t="e">
        <f t="shared" si="54"/>
        <v>#N/A</v>
      </c>
      <c r="BN75" t="e">
        <f t="shared" si="54"/>
        <v>#N/A</v>
      </c>
      <c r="BO75" t="e">
        <f t="shared" si="54"/>
        <v>#N/A</v>
      </c>
      <c r="BP75" t="e">
        <f t="shared" si="54"/>
        <v>#N/A</v>
      </c>
      <c r="BQ75" t="e">
        <f t="shared" si="54"/>
        <v>#N/A</v>
      </c>
      <c r="BR75" t="e">
        <f t="shared" si="54"/>
        <v>#N/A</v>
      </c>
      <c r="BS75" t="e">
        <f t="shared" si="54"/>
        <v>#N/A</v>
      </c>
      <c r="BT75" t="e">
        <f t="shared" si="54"/>
        <v>#N/A</v>
      </c>
      <c r="BU75" t="e">
        <f t="shared" si="54"/>
        <v>#N/A</v>
      </c>
      <c r="BV75">
        <v>22</v>
      </c>
    </row>
    <row r="76" spans="23:74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  <c r="AN76">
        <v>8</v>
      </c>
      <c r="AO76" t="e">
        <f t="shared" si="55"/>
        <v>#N/A</v>
      </c>
      <c r="AP76" t="e">
        <f t="shared" si="54"/>
        <v>#N/A</v>
      </c>
      <c r="AQ76" t="e">
        <f t="shared" si="54"/>
        <v>#N/A</v>
      </c>
      <c r="AR76" t="e">
        <f t="shared" si="54"/>
        <v>#N/A</v>
      </c>
      <c r="AS76" t="e">
        <f t="shared" si="54"/>
        <v>#N/A</v>
      </c>
      <c r="AT76" t="e">
        <f t="shared" si="54"/>
        <v>#N/A</v>
      </c>
      <c r="AU76" t="e">
        <f t="shared" si="54"/>
        <v>#N/A</v>
      </c>
      <c r="AV76" t="e">
        <f t="shared" si="54"/>
        <v>#N/A</v>
      </c>
      <c r="AW76" t="e">
        <f t="shared" si="54"/>
        <v>#N/A</v>
      </c>
      <c r="AX76" t="e">
        <f t="shared" si="54"/>
        <v>#N/A</v>
      </c>
      <c r="AY76" t="e">
        <f t="shared" si="54"/>
        <v>#N/A</v>
      </c>
      <c r="AZ76" t="e">
        <f t="shared" si="54"/>
        <v>#N/A</v>
      </c>
      <c r="BA76" t="e">
        <f t="shared" si="54"/>
        <v>#N/A</v>
      </c>
      <c r="BB76" t="e">
        <f t="shared" si="54"/>
        <v>#N/A</v>
      </c>
      <c r="BC76" t="e">
        <f t="shared" si="54"/>
        <v>#N/A</v>
      </c>
      <c r="BD76" t="e">
        <f t="shared" si="54"/>
        <v>#N/A</v>
      </c>
      <c r="BE76" t="e">
        <f t="shared" si="54"/>
        <v>#N/A</v>
      </c>
      <c r="BF76" t="e">
        <f t="shared" si="54"/>
        <v>#N/A</v>
      </c>
      <c r="BG76" t="e">
        <f t="shared" si="54"/>
        <v>#N/A</v>
      </c>
      <c r="BH76" t="e">
        <f t="shared" si="54"/>
        <v>#N/A</v>
      </c>
      <c r="BI76" t="e">
        <f t="shared" si="54"/>
        <v>#N/A</v>
      </c>
      <c r="BJ76" t="e">
        <f t="shared" si="54"/>
        <v>#N/A</v>
      </c>
      <c r="BK76" t="e">
        <f t="shared" si="54"/>
        <v>#N/A</v>
      </c>
      <c r="BL76" t="e">
        <f t="shared" si="54"/>
        <v>#N/A</v>
      </c>
      <c r="BM76" t="e">
        <f t="shared" si="54"/>
        <v>#N/A</v>
      </c>
      <c r="BN76" t="e">
        <f t="shared" si="54"/>
        <v>#N/A</v>
      </c>
      <c r="BO76" t="e">
        <f t="shared" si="54"/>
        <v>#N/A</v>
      </c>
      <c r="BP76" t="e">
        <f t="shared" si="54"/>
        <v>#N/A</v>
      </c>
      <c r="BQ76" t="e">
        <f t="shared" si="54"/>
        <v>#N/A</v>
      </c>
      <c r="BR76" t="e">
        <f t="shared" si="54"/>
        <v>#N/A</v>
      </c>
      <c r="BS76" t="e">
        <f t="shared" si="54"/>
        <v>#N/A</v>
      </c>
      <c r="BT76" t="e">
        <f t="shared" si="54"/>
        <v>#N/A</v>
      </c>
      <c r="BU76" t="e">
        <f t="shared" si="54"/>
        <v>#N/A</v>
      </c>
      <c r="BV76">
        <v>23</v>
      </c>
    </row>
    <row r="77" spans="23:74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  <c r="AN77">
        <v>9</v>
      </c>
      <c r="AO77" t="e">
        <f t="shared" si="55"/>
        <v>#N/A</v>
      </c>
      <c r="AP77" t="e">
        <f t="shared" si="54"/>
        <v>#N/A</v>
      </c>
      <c r="AQ77" t="e">
        <f t="shared" si="54"/>
        <v>#N/A</v>
      </c>
      <c r="AR77" t="e">
        <f t="shared" si="54"/>
        <v>#N/A</v>
      </c>
      <c r="AS77" t="e">
        <f t="shared" si="54"/>
        <v>#N/A</v>
      </c>
      <c r="AT77" t="e">
        <f t="shared" si="54"/>
        <v>#N/A</v>
      </c>
      <c r="AU77" t="e">
        <f t="shared" si="54"/>
        <v>#N/A</v>
      </c>
      <c r="AV77" t="e">
        <f t="shared" si="54"/>
        <v>#N/A</v>
      </c>
      <c r="AW77" t="e">
        <f t="shared" si="54"/>
        <v>#N/A</v>
      </c>
      <c r="AX77" t="e">
        <f t="shared" si="54"/>
        <v>#N/A</v>
      </c>
      <c r="AY77" t="e">
        <f t="shared" si="54"/>
        <v>#N/A</v>
      </c>
      <c r="AZ77" t="e">
        <f t="shared" si="54"/>
        <v>#N/A</v>
      </c>
      <c r="BA77" t="e">
        <f t="shared" si="54"/>
        <v>#N/A</v>
      </c>
      <c r="BB77" t="e">
        <f t="shared" si="54"/>
        <v>#N/A</v>
      </c>
      <c r="BC77" t="e">
        <f t="shared" si="54"/>
        <v>#N/A</v>
      </c>
      <c r="BD77" t="e">
        <f t="shared" ref="AP77:BU83" si="56">BC44</f>
        <v>#N/A</v>
      </c>
      <c r="BE77" t="e">
        <f t="shared" si="56"/>
        <v>#N/A</v>
      </c>
      <c r="BF77" t="e">
        <f t="shared" si="56"/>
        <v>#N/A</v>
      </c>
      <c r="BG77" t="e">
        <f t="shared" si="56"/>
        <v>#N/A</v>
      </c>
      <c r="BH77" t="e">
        <f t="shared" si="56"/>
        <v>#N/A</v>
      </c>
      <c r="BI77" t="e">
        <f t="shared" si="56"/>
        <v>#N/A</v>
      </c>
      <c r="BJ77" t="e">
        <f t="shared" si="56"/>
        <v>#N/A</v>
      </c>
      <c r="BK77" t="e">
        <f t="shared" si="56"/>
        <v>#N/A</v>
      </c>
      <c r="BL77" t="e">
        <f t="shared" si="56"/>
        <v>#N/A</v>
      </c>
      <c r="BM77" t="e">
        <f t="shared" si="56"/>
        <v>#N/A</v>
      </c>
      <c r="BN77" t="e">
        <f t="shared" si="56"/>
        <v>#N/A</v>
      </c>
      <c r="BO77" t="e">
        <f t="shared" si="56"/>
        <v>#N/A</v>
      </c>
      <c r="BP77" t="e">
        <f t="shared" si="56"/>
        <v>#N/A</v>
      </c>
      <c r="BQ77" t="e">
        <f t="shared" si="56"/>
        <v>#N/A</v>
      </c>
      <c r="BR77" t="e">
        <f t="shared" si="56"/>
        <v>#N/A</v>
      </c>
      <c r="BS77" t="e">
        <f t="shared" si="56"/>
        <v>#N/A</v>
      </c>
      <c r="BT77" t="e">
        <f t="shared" si="56"/>
        <v>#N/A</v>
      </c>
      <c r="BU77" t="e">
        <f t="shared" si="56"/>
        <v>#N/A</v>
      </c>
      <c r="BV77">
        <v>24</v>
      </c>
    </row>
    <row r="78" spans="23:74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  <c r="AN78">
        <v>10</v>
      </c>
      <c r="AO78" t="e">
        <f t="shared" si="55"/>
        <v>#N/A</v>
      </c>
      <c r="AP78" t="e">
        <f t="shared" si="56"/>
        <v>#N/A</v>
      </c>
      <c r="AQ78" t="e">
        <f t="shared" si="56"/>
        <v>#N/A</v>
      </c>
      <c r="AR78" t="e">
        <f t="shared" si="56"/>
        <v>#N/A</v>
      </c>
      <c r="AS78" t="e">
        <f t="shared" si="56"/>
        <v>#N/A</v>
      </c>
      <c r="AT78" t="e">
        <f t="shared" si="56"/>
        <v>#N/A</v>
      </c>
      <c r="AU78" t="e">
        <f t="shared" si="56"/>
        <v>#N/A</v>
      </c>
      <c r="AV78" t="e">
        <f t="shared" si="56"/>
        <v>#N/A</v>
      </c>
      <c r="AW78" t="e">
        <f t="shared" si="56"/>
        <v>#N/A</v>
      </c>
      <c r="AX78" t="e">
        <f t="shared" si="56"/>
        <v>#N/A</v>
      </c>
      <c r="AY78" t="e">
        <f t="shared" si="56"/>
        <v>#N/A</v>
      </c>
      <c r="AZ78" t="e">
        <f t="shared" si="56"/>
        <v>#N/A</v>
      </c>
      <c r="BA78" t="e">
        <f t="shared" si="56"/>
        <v>#N/A</v>
      </c>
      <c r="BB78" t="e">
        <f t="shared" si="56"/>
        <v>#N/A</v>
      </c>
      <c r="BC78" t="e">
        <f t="shared" si="56"/>
        <v>#N/A</v>
      </c>
      <c r="BD78" t="e">
        <f t="shared" si="56"/>
        <v>#N/A</v>
      </c>
      <c r="BE78" t="e">
        <f t="shared" si="56"/>
        <v>#N/A</v>
      </c>
      <c r="BF78" t="e">
        <f t="shared" si="56"/>
        <v>#N/A</v>
      </c>
      <c r="BG78" t="e">
        <f t="shared" si="56"/>
        <v>#N/A</v>
      </c>
      <c r="BH78" t="e">
        <f t="shared" si="56"/>
        <v>#N/A</v>
      </c>
      <c r="BI78" t="e">
        <f t="shared" si="56"/>
        <v>#N/A</v>
      </c>
      <c r="BJ78" t="e">
        <f t="shared" si="56"/>
        <v>#N/A</v>
      </c>
      <c r="BK78" t="e">
        <f t="shared" si="56"/>
        <v>#N/A</v>
      </c>
      <c r="BL78" t="e">
        <f t="shared" si="56"/>
        <v>#N/A</v>
      </c>
      <c r="BM78" t="e">
        <f t="shared" si="56"/>
        <v>#N/A</v>
      </c>
      <c r="BN78" t="e">
        <f t="shared" si="56"/>
        <v>#N/A</v>
      </c>
      <c r="BO78" t="e">
        <f t="shared" si="56"/>
        <v>#N/A</v>
      </c>
      <c r="BP78" t="e">
        <f t="shared" si="56"/>
        <v>#N/A</v>
      </c>
      <c r="BQ78" t="e">
        <f t="shared" si="56"/>
        <v>#N/A</v>
      </c>
      <c r="BR78" t="e">
        <f t="shared" si="56"/>
        <v>#N/A</v>
      </c>
      <c r="BS78" t="e">
        <f t="shared" si="56"/>
        <v>#N/A</v>
      </c>
      <c r="BT78" t="e">
        <f t="shared" si="56"/>
        <v>#N/A</v>
      </c>
      <c r="BU78" t="e">
        <f t="shared" si="56"/>
        <v>#N/A</v>
      </c>
      <c r="BV78">
        <v>25</v>
      </c>
    </row>
    <row r="79" spans="23:74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  <c r="AN79">
        <v>11</v>
      </c>
      <c r="AO79" t="e">
        <f t="shared" si="55"/>
        <v>#N/A</v>
      </c>
      <c r="AP79" t="e">
        <f t="shared" si="56"/>
        <v>#N/A</v>
      </c>
      <c r="AQ79" t="e">
        <f t="shared" si="56"/>
        <v>#N/A</v>
      </c>
      <c r="AR79" t="e">
        <f t="shared" si="56"/>
        <v>#N/A</v>
      </c>
      <c r="AS79" t="e">
        <f t="shared" si="56"/>
        <v>#N/A</v>
      </c>
      <c r="AT79" t="e">
        <f t="shared" si="56"/>
        <v>#N/A</v>
      </c>
      <c r="AU79" t="e">
        <f t="shared" si="56"/>
        <v>#N/A</v>
      </c>
      <c r="AV79" t="e">
        <f t="shared" si="56"/>
        <v>#N/A</v>
      </c>
      <c r="AW79" t="e">
        <f t="shared" si="56"/>
        <v>#N/A</v>
      </c>
      <c r="AX79" t="e">
        <f t="shared" si="56"/>
        <v>#N/A</v>
      </c>
      <c r="AY79" t="e">
        <f t="shared" si="56"/>
        <v>#N/A</v>
      </c>
      <c r="AZ79" t="e">
        <f t="shared" si="56"/>
        <v>#N/A</v>
      </c>
      <c r="BA79" t="e">
        <f t="shared" si="56"/>
        <v>#N/A</v>
      </c>
      <c r="BB79" t="e">
        <f t="shared" si="56"/>
        <v>#N/A</v>
      </c>
      <c r="BC79" t="e">
        <f t="shared" si="56"/>
        <v>#N/A</v>
      </c>
      <c r="BD79" t="e">
        <f t="shared" si="56"/>
        <v>#N/A</v>
      </c>
      <c r="BE79" t="e">
        <f t="shared" si="56"/>
        <v>#N/A</v>
      </c>
      <c r="BF79" t="e">
        <f t="shared" si="56"/>
        <v>#N/A</v>
      </c>
      <c r="BG79" t="e">
        <f t="shared" si="56"/>
        <v>#N/A</v>
      </c>
      <c r="BH79" t="e">
        <f t="shared" si="56"/>
        <v>#N/A</v>
      </c>
      <c r="BI79" t="e">
        <f t="shared" si="56"/>
        <v>#N/A</v>
      </c>
      <c r="BJ79" t="e">
        <f t="shared" si="56"/>
        <v>#N/A</v>
      </c>
      <c r="BK79" t="e">
        <f t="shared" si="56"/>
        <v>#N/A</v>
      </c>
      <c r="BL79" t="e">
        <f t="shared" si="56"/>
        <v>#N/A</v>
      </c>
      <c r="BM79" t="e">
        <f t="shared" si="56"/>
        <v>#N/A</v>
      </c>
      <c r="BN79" t="e">
        <f t="shared" si="56"/>
        <v>#N/A</v>
      </c>
      <c r="BO79" t="e">
        <f t="shared" si="56"/>
        <v>#N/A</v>
      </c>
      <c r="BP79" t="e">
        <f t="shared" si="56"/>
        <v>#N/A</v>
      </c>
      <c r="BQ79" t="e">
        <f t="shared" si="56"/>
        <v>#N/A</v>
      </c>
      <c r="BR79" t="e">
        <f t="shared" si="56"/>
        <v>#N/A</v>
      </c>
      <c r="BS79" t="e">
        <f t="shared" si="56"/>
        <v>#N/A</v>
      </c>
      <c r="BT79" t="e">
        <f t="shared" si="56"/>
        <v>#N/A</v>
      </c>
      <c r="BU79" t="e">
        <f t="shared" si="56"/>
        <v>#N/A</v>
      </c>
      <c r="BV79">
        <v>26</v>
      </c>
    </row>
    <row r="80" spans="23:74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  <c r="AN80">
        <v>12</v>
      </c>
      <c r="AO80" t="e">
        <f t="shared" si="55"/>
        <v>#N/A</v>
      </c>
      <c r="AP80" t="e">
        <f t="shared" si="56"/>
        <v>#N/A</v>
      </c>
      <c r="AQ80" t="e">
        <f t="shared" si="56"/>
        <v>#N/A</v>
      </c>
      <c r="AR80" t="e">
        <f t="shared" si="56"/>
        <v>#N/A</v>
      </c>
      <c r="AS80" t="e">
        <f t="shared" si="56"/>
        <v>#N/A</v>
      </c>
      <c r="AT80" t="e">
        <f t="shared" si="56"/>
        <v>#N/A</v>
      </c>
      <c r="AU80" t="e">
        <f t="shared" si="56"/>
        <v>#N/A</v>
      </c>
      <c r="AV80" t="e">
        <f t="shared" si="56"/>
        <v>#N/A</v>
      </c>
      <c r="AW80" t="e">
        <f t="shared" si="56"/>
        <v>#N/A</v>
      </c>
      <c r="AX80" t="e">
        <f t="shared" si="56"/>
        <v>#N/A</v>
      </c>
      <c r="AY80" t="e">
        <f t="shared" si="56"/>
        <v>#N/A</v>
      </c>
      <c r="AZ80" t="e">
        <f t="shared" si="56"/>
        <v>#N/A</v>
      </c>
      <c r="BA80" t="e">
        <f t="shared" si="56"/>
        <v>#N/A</v>
      </c>
      <c r="BB80" t="e">
        <f t="shared" si="56"/>
        <v>#N/A</v>
      </c>
      <c r="BC80" t="e">
        <f t="shared" si="56"/>
        <v>#N/A</v>
      </c>
      <c r="BD80" t="e">
        <f t="shared" si="56"/>
        <v>#N/A</v>
      </c>
      <c r="BE80" t="e">
        <f t="shared" si="56"/>
        <v>#N/A</v>
      </c>
      <c r="BF80" t="e">
        <f t="shared" si="56"/>
        <v>#N/A</v>
      </c>
      <c r="BG80" t="e">
        <f t="shared" si="56"/>
        <v>#N/A</v>
      </c>
      <c r="BH80" t="e">
        <f t="shared" si="56"/>
        <v>#N/A</v>
      </c>
      <c r="BI80" t="e">
        <f t="shared" si="56"/>
        <v>#N/A</v>
      </c>
      <c r="BJ80" t="e">
        <f t="shared" si="56"/>
        <v>#N/A</v>
      </c>
      <c r="BK80" t="e">
        <f t="shared" si="56"/>
        <v>#N/A</v>
      </c>
      <c r="BL80" t="e">
        <f t="shared" si="56"/>
        <v>#N/A</v>
      </c>
      <c r="BM80" t="e">
        <f t="shared" si="56"/>
        <v>#N/A</v>
      </c>
      <c r="BN80" t="e">
        <f t="shared" si="56"/>
        <v>#N/A</v>
      </c>
      <c r="BO80" t="e">
        <f t="shared" si="56"/>
        <v>#N/A</v>
      </c>
      <c r="BP80" t="e">
        <f t="shared" si="56"/>
        <v>#N/A</v>
      </c>
      <c r="BQ80" t="e">
        <f t="shared" si="56"/>
        <v>#N/A</v>
      </c>
      <c r="BR80" t="e">
        <f t="shared" si="56"/>
        <v>#N/A</v>
      </c>
      <c r="BS80" t="e">
        <f t="shared" si="56"/>
        <v>#N/A</v>
      </c>
      <c r="BT80" t="e">
        <f t="shared" si="56"/>
        <v>#N/A</v>
      </c>
      <c r="BU80" t="e">
        <f t="shared" si="56"/>
        <v>#N/A</v>
      </c>
      <c r="BV80">
        <v>27</v>
      </c>
    </row>
    <row r="81" spans="23:74">
      <c r="W81">
        <f>G4*G20</f>
        <v>0.496</v>
      </c>
      <c r="X81">
        <f t="shared" si="38"/>
        <v>0.496</v>
      </c>
      <c r="Y81">
        <f>AS20</f>
        <v>0.49574409175790191</v>
      </c>
      <c r="AA81">
        <f t="shared" ref="AA81:AA95" si="57">AB4-G4</f>
        <v>-2.5590824209809071E-4</v>
      </c>
      <c r="AB81">
        <f t="shared" si="37"/>
        <v>-2.5590824209809071E-4</v>
      </c>
      <c r="AC81">
        <v>5</v>
      </c>
      <c r="AN81">
        <v>13</v>
      </c>
      <c r="AO81" t="e">
        <f t="shared" si="55"/>
        <v>#N/A</v>
      </c>
      <c r="AP81" t="e">
        <f t="shared" si="56"/>
        <v>#N/A</v>
      </c>
      <c r="AQ81" t="e">
        <f t="shared" si="56"/>
        <v>#N/A</v>
      </c>
      <c r="AR81" t="e">
        <f t="shared" si="56"/>
        <v>#N/A</v>
      </c>
      <c r="AS81" t="e">
        <f t="shared" si="56"/>
        <v>#N/A</v>
      </c>
      <c r="AT81" t="e">
        <f t="shared" si="56"/>
        <v>#N/A</v>
      </c>
      <c r="AU81" t="e">
        <f t="shared" si="56"/>
        <v>#N/A</v>
      </c>
      <c r="AV81" t="e">
        <f t="shared" si="56"/>
        <v>#N/A</v>
      </c>
      <c r="AW81" t="e">
        <f t="shared" si="56"/>
        <v>#N/A</v>
      </c>
      <c r="AX81" t="e">
        <f t="shared" si="56"/>
        <v>#N/A</v>
      </c>
      <c r="AY81" t="e">
        <f t="shared" si="56"/>
        <v>#N/A</v>
      </c>
      <c r="AZ81" t="e">
        <f t="shared" si="56"/>
        <v>#N/A</v>
      </c>
      <c r="BA81" t="e">
        <f t="shared" si="56"/>
        <v>#N/A</v>
      </c>
      <c r="BB81" t="e">
        <f t="shared" si="56"/>
        <v>#N/A</v>
      </c>
      <c r="BC81" t="e">
        <f t="shared" si="56"/>
        <v>#N/A</v>
      </c>
      <c r="BD81" t="e">
        <f t="shared" si="56"/>
        <v>#N/A</v>
      </c>
      <c r="BE81" t="e">
        <f t="shared" si="56"/>
        <v>#N/A</v>
      </c>
      <c r="BF81" t="e">
        <f t="shared" si="56"/>
        <v>#N/A</v>
      </c>
      <c r="BG81" t="e">
        <f t="shared" si="56"/>
        <v>#N/A</v>
      </c>
      <c r="BH81" t="e">
        <f t="shared" si="56"/>
        <v>#N/A</v>
      </c>
      <c r="BI81" t="e">
        <f t="shared" si="56"/>
        <v>#N/A</v>
      </c>
      <c r="BJ81" t="e">
        <f t="shared" si="56"/>
        <v>#N/A</v>
      </c>
      <c r="BK81" t="e">
        <f t="shared" si="56"/>
        <v>#N/A</v>
      </c>
      <c r="BL81" t="e">
        <f t="shared" si="56"/>
        <v>#N/A</v>
      </c>
      <c r="BM81" t="e">
        <f t="shared" si="56"/>
        <v>#N/A</v>
      </c>
      <c r="BN81" t="e">
        <f t="shared" si="56"/>
        <v>#N/A</v>
      </c>
      <c r="BO81" t="e">
        <f t="shared" si="56"/>
        <v>#N/A</v>
      </c>
      <c r="BP81" t="e">
        <f t="shared" si="56"/>
        <v>#N/A</v>
      </c>
      <c r="BQ81" t="e">
        <f t="shared" si="56"/>
        <v>#N/A</v>
      </c>
      <c r="BR81" t="e">
        <f t="shared" si="56"/>
        <v>#N/A</v>
      </c>
      <c r="BS81" t="e">
        <f t="shared" si="56"/>
        <v>#N/A</v>
      </c>
      <c r="BT81" t="e">
        <f t="shared" si="56"/>
        <v>#N/A</v>
      </c>
      <c r="BU81" t="e">
        <f t="shared" si="56"/>
        <v>#N/A</v>
      </c>
      <c r="BV81">
        <v>28</v>
      </c>
    </row>
    <row r="82" spans="23:74">
      <c r="W82">
        <f t="shared" ref="W82:W95" si="58">G5*G21</f>
        <v>0.57499999999999996</v>
      </c>
      <c r="X82">
        <f t="shared" si="38"/>
        <v>0.57499999999999996</v>
      </c>
      <c r="Y82">
        <f t="shared" ref="Y82:Y95" si="59">AS21</f>
        <v>0.57484968072795917</v>
      </c>
      <c r="AA82">
        <f t="shared" si="57"/>
        <v>-1.5031927204078865E-4</v>
      </c>
      <c r="AB82">
        <f t="shared" si="37"/>
        <v>-1.5031927204078865E-4</v>
      </c>
      <c r="AC82">
        <v>5</v>
      </c>
      <c r="AN82">
        <v>14</v>
      </c>
      <c r="AO82" t="e">
        <f t="shared" si="55"/>
        <v>#N/A</v>
      </c>
      <c r="AP82" t="e">
        <f t="shared" si="56"/>
        <v>#N/A</v>
      </c>
      <c r="AQ82" t="e">
        <f t="shared" si="56"/>
        <v>#N/A</v>
      </c>
      <c r="AR82" t="e">
        <f t="shared" si="56"/>
        <v>#N/A</v>
      </c>
      <c r="AS82" t="e">
        <f t="shared" si="56"/>
        <v>#N/A</v>
      </c>
      <c r="AT82" t="e">
        <f t="shared" si="56"/>
        <v>#N/A</v>
      </c>
      <c r="AU82" t="e">
        <f t="shared" si="56"/>
        <v>#N/A</v>
      </c>
      <c r="AV82" t="e">
        <f t="shared" si="56"/>
        <v>#N/A</v>
      </c>
      <c r="AW82" t="e">
        <f t="shared" si="56"/>
        <v>#N/A</v>
      </c>
      <c r="AX82" t="e">
        <f t="shared" si="56"/>
        <v>#N/A</v>
      </c>
      <c r="AY82" t="e">
        <f t="shared" si="56"/>
        <v>#N/A</v>
      </c>
      <c r="AZ82" t="e">
        <f t="shared" si="56"/>
        <v>#N/A</v>
      </c>
      <c r="BA82" t="e">
        <f t="shared" si="56"/>
        <v>#N/A</v>
      </c>
      <c r="BB82" t="e">
        <f t="shared" si="56"/>
        <v>#N/A</v>
      </c>
      <c r="BC82" t="e">
        <f t="shared" si="56"/>
        <v>#N/A</v>
      </c>
      <c r="BD82" t="e">
        <f t="shared" si="56"/>
        <v>#N/A</v>
      </c>
      <c r="BE82" t="e">
        <f t="shared" si="56"/>
        <v>#N/A</v>
      </c>
      <c r="BF82" t="e">
        <f t="shared" si="56"/>
        <v>#N/A</v>
      </c>
      <c r="BG82" t="e">
        <f t="shared" si="56"/>
        <v>#N/A</v>
      </c>
      <c r="BH82" t="e">
        <f t="shared" si="56"/>
        <v>#N/A</v>
      </c>
      <c r="BI82" t="e">
        <f t="shared" si="56"/>
        <v>#N/A</v>
      </c>
      <c r="BJ82" t="e">
        <f t="shared" si="56"/>
        <v>#N/A</v>
      </c>
      <c r="BK82" t="e">
        <f t="shared" si="56"/>
        <v>#N/A</v>
      </c>
      <c r="BL82" t="e">
        <f t="shared" si="56"/>
        <v>#N/A</v>
      </c>
      <c r="BM82" t="e">
        <f t="shared" si="56"/>
        <v>#N/A</v>
      </c>
      <c r="BN82" t="e">
        <f t="shared" si="56"/>
        <v>#N/A</v>
      </c>
      <c r="BO82" t="e">
        <f t="shared" si="56"/>
        <v>#N/A</v>
      </c>
      <c r="BP82" t="e">
        <f t="shared" si="56"/>
        <v>#N/A</v>
      </c>
      <c r="BQ82" t="e">
        <f t="shared" si="56"/>
        <v>#N/A</v>
      </c>
      <c r="BR82" t="e">
        <f t="shared" si="56"/>
        <v>#N/A</v>
      </c>
      <c r="BS82" t="e">
        <f t="shared" si="56"/>
        <v>#N/A</v>
      </c>
      <c r="BT82" t="e">
        <f t="shared" si="56"/>
        <v>#N/A</v>
      </c>
      <c r="BU82" t="e">
        <f t="shared" si="56"/>
        <v>#N/A</v>
      </c>
      <c r="BV82">
        <v>29</v>
      </c>
    </row>
    <row r="83" spans="23:74">
      <c r="W83">
        <f t="shared" si="58"/>
        <v>0.68300000000000005</v>
      </c>
      <c r="X83">
        <f t="shared" si="38"/>
        <v>0.68300000000000005</v>
      </c>
      <c r="Y83">
        <f t="shared" si="59"/>
        <v>0.68360446230961447</v>
      </c>
      <c r="AA83">
        <f t="shared" si="57"/>
        <v>6.0446230961441749E-4</v>
      </c>
      <c r="AB83">
        <f t="shared" si="37"/>
        <v>6.0446230961441749E-4</v>
      </c>
      <c r="AC83">
        <v>5</v>
      </c>
      <c r="AN83">
        <v>15</v>
      </c>
      <c r="AO83" t="e">
        <f t="shared" si="55"/>
        <v>#N/A</v>
      </c>
      <c r="AP83" t="e">
        <f t="shared" si="56"/>
        <v>#N/A</v>
      </c>
      <c r="AQ83" t="e">
        <f t="shared" si="56"/>
        <v>#N/A</v>
      </c>
      <c r="AR83" t="e">
        <f t="shared" si="56"/>
        <v>#N/A</v>
      </c>
      <c r="AS83" t="e">
        <f t="shared" si="56"/>
        <v>#N/A</v>
      </c>
      <c r="AT83" t="e">
        <f t="shared" si="56"/>
        <v>#N/A</v>
      </c>
      <c r="AU83" t="e">
        <f t="shared" si="56"/>
        <v>#N/A</v>
      </c>
      <c r="AV83" t="e">
        <f t="shared" si="56"/>
        <v>#N/A</v>
      </c>
      <c r="AW83" t="e">
        <f t="shared" si="56"/>
        <v>#N/A</v>
      </c>
      <c r="AX83" t="e">
        <f t="shared" si="56"/>
        <v>#N/A</v>
      </c>
      <c r="AY83" t="e">
        <f t="shared" si="56"/>
        <v>#N/A</v>
      </c>
      <c r="AZ83" t="e">
        <f t="shared" si="56"/>
        <v>#N/A</v>
      </c>
      <c r="BA83" t="e">
        <f t="shared" si="56"/>
        <v>#N/A</v>
      </c>
      <c r="BB83" t="e">
        <f t="shared" si="56"/>
        <v>#N/A</v>
      </c>
      <c r="BC83" t="e">
        <f t="shared" si="56"/>
        <v>#N/A</v>
      </c>
      <c r="BD83" t="e">
        <f t="shared" si="56"/>
        <v>#N/A</v>
      </c>
      <c r="BE83" t="e">
        <f t="shared" si="56"/>
        <v>#N/A</v>
      </c>
      <c r="BF83" t="e">
        <f t="shared" si="56"/>
        <v>#N/A</v>
      </c>
      <c r="BG83" t="e">
        <f t="shared" si="56"/>
        <v>#N/A</v>
      </c>
      <c r="BH83" t="e">
        <f t="shared" si="56"/>
        <v>#N/A</v>
      </c>
      <c r="BI83" t="e">
        <f t="shared" si="56"/>
        <v>#N/A</v>
      </c>
      <c r="BJ83" t="e">
        <f t="shared" si="56"/>
        <v>#N/A</v>
      </c>
      <c r="BK83" t="e">
        <f t="shared" si="56"/>
        <v>#N/A</v>
      </c>
      <c r="BL83" t="e">
        <f t="shared" si="56"/>
        <v>#N/A</v>
      </c>
      <c r="BM83" t="e">
        <f t="shared" si="56"/>
        <v>#N/A</v>
      </c>
      <c r="BN83" t="e">
        <f t="shared" si="56"/>
        <v>#N/A</v>
      </c>
      <c r="BO83" t="e">
        <f t="shared" si="56"/>
        <v>#N/A</v>
      </c>
      <c r="BP83" t="e">
        <f t="shared" si="56"/>
        <v>#N/A</v>
      </c>
      <c r="BQ83" t="e">
        <f t="shared" si="56"/>
        <v>#N/A</v>
      </c>
      <c r="BR83" t="e">
        <f t="shared" si="56"/>
        <v>#N/A</v>
      </c>
      <c r="BS83" t="e">
        <f t="shared" si="56"/>
        <v>#N/A</v>
      </c>
      <c r="BT83" t="e">
        <f t="shared" si="56"/>
        <v>#N/A</v>
      </c>
      <c r="BU83" t="e">
        <f t="shared" si="56"/>
        <v>#N/A</v>
      </c>
      <c r="BV83">
        <v>30</v>
      </c>
    </row>
    <row r="84" spans="23:74">
      <c r="W84">
        <f t="shared" si="58"/>
        <v>0.84399999999999997</v>
      </c>
      <c r="X84">
        <f t="shared" si="38"/>
        <v>0.84399999999999997</v>
      </c>
      <c r="Y84">
        <f t="shared" si="59"/>
        <v>0.84429790756241285</v>
      </c>
      <c r="AA84">
        <f t="shared" si="57"/>
        <v>2.9790756241288019E-4</v>
      </c>
      <c r="AB84">
        <f t="shared" si="37"/>
        <v>2.9790756241288019E-4</v>
      </c>
      <c r="AC84">
        <v>5</v>
      </c>
    </row>
    <row r="85" spans="23:74">
      <c r="W85" t="e">
        <f t="shared" si="58"/>
        <v>#DIV/0!</v>
      </c>
      <c r="X85" t="e">
        <f t="shared" si="38"/>
        <v>#N/A</v>
      </c>
      <c r="Y85" t="e">
        <f t="shared" si="59"/>
        <v>#N/A</v>
      </c>
      <c r="AA85" t="e">
        <f t="shared" si="57"/>
        <v>#DIV/0!</v>
      </c>
      <c r="AB85" t="str">
        <f t="shared" si="37"/>
        <v/>
      </c>
      <c r="AC85">
        <v>5</v>
      </c>
    </row>
    <row r="86" spans="23:74">
      <c r="W86" t="e">
        <f t="shared" si="58"/>
        <v>#DIV/0!</v>
      </c>
      <c r="X86" t="e">
        <f t="shared" si="38"/>
        <v>#N/A</v>
      </c>
      <c r="Y86" t="e">
        <f t="shared" si="59"/>
        <v>#N/A</v>
      </c>
      <c r="AA86" t="e">
        <f t="shared" si="57"/>
        <v>#DIV/0!</v>
      </c>
      <c r="AB86" t="str">
        <f t="shared" ref="AB86:AB149" si="60">IFERROR(AA86,"")</f>
        <v/>
      </c>
      <c r="AC86">
        <v>5</v>
      </c>
    </row>
    <row r="87" spans="23:74">
      <c r="W87" t="e">
        <f t="shared" si="58"/>
        <v>#DIV/0!</v>
      </c>
      <c r="X87" t="e">
        <f t="shared" si="38"/>
        <v>#N/A</v>
      </c>
      <c r="Y87" t="e">
        <f t="shared" si="59"/>
        <v>#N/A</v>
      </c>
      <c r="AA87" t="e">
        <f t="shared" si="57"/>
        <v>#DIV/0!</v>
      </c>
      <c r="AB87" t="str">
        <f t="shared" si="60"/>
        <v/>
      </c>
      <c r="AC87">
        <v>5</v>
      </c>
    </row>
    <row r="88" spans="23:74">
      <c r="W88" t="e">
        <f t="shared" si="58"/>
        <v>#DIV/0!</v>
      </c>
      <c r="X88" t="e">
        <f t="shared" si="38"/>
        <v>#N/A</v>
      </c>
      <c r="Y88" t="e">
        <f t="shared" si="59"/>
        <v>#N/A</v>
      </c>
      <c r="AA88" t="e">
        <f t="shared" si="57"/>
        <v>#DIV/0!</v>
      </c>
      <c r="AB88" t="str">
        <f t="shared" si="60"/>
        <v/>
      </c>
      <c r="AC88">
        <v>5</v>
      </c>
    </row>
    <row r="89" spans="23:74">
      <c r="W89" t="e">
        <f t="shared" si="58"/>
        <v>#DIV/0!</v>
      </c>
      <c r="X89" t="e">
        <f t="shared" ref="X89:X152" si="61">IFERROR(W89, NA())</f>
        <v>#N/A</v>
      </c>
      <c r="Y89" t="e">
        <f t="shared" si="59"/>
        <v>#N/A</v>
      </c>
      <c r="AA89" t="e">
        <f t="shared" si="57"/>
        <v>#DIV/0!</v>
      </c>
      <c r="AB89" t="str">
        <f t="shared" si="60"/>
        <v/>
      </c>
      <c r="AC89">
        <v>5</v>
      </c>
    </row>
    <row r="90" spans="23:74">
      <c r="W90" t="e">
        <f t="shared" si="58"/>
        <v>#DIV/0!</v>
      </c>
      <c r="X90" t="e">
        <f t="shared" si="61"/>
        <v>#N/A</v>
      </c>
      <c r="Y90" t="e">
        <f t="shared" si="59"/>
        <v>#N/A</v>
      </c>
      <c r="AA90" t="e">
        <f t="shared" si="57"/>
        <v>#DIV/0!</v>
      </c>
      <c r="AB90" t="str">
        <f t="shared" si="60"/>
        <v/>
      </c>
      <c r="AC90">
        <v>5</v>
      </c>
    </row>
    <row r="91" spans="23:74">
      <c r="W91" t="e">
        <f t="shared" si="58"/>
        <v>#DIV/0!</v>
      </c>
      <c r="X91" t="e">
        <f t="shared" si="61"/>
        <v>#N/A</v>
      </c>
      <c r="Y91" t="e">
        <f t="shared" si="59"/>
        <v>#N/A</v>
      </c>
      <c r="AA91" t="e">
        <f t="shared" si="57"/>
        <v>#DIV/0!</v>
      </c>
      <c r="AB91" t="str">
        <f t="shared" si="60"/>
        <v/>
      </c>
      <c r="AC91">
        <v>5</v>
      </c>
    </row>
    <row r="92" spans="23:74">
      <c r="W92" t="e">
        <f t="shared" si="58"/>
        <v>#DIV/0!</v>
      </c>
      <c r="X92" t="e">
        <f t="shared" si="61"/>
        <v>#N/A</v>
      </c>
      <c r="Y92" t="e">
        <f t="shared" si="59"/>
        <v>#N/A</v>
      </c>
      <c r="AA92" t="e">
        <f t="shared" si="57"/>
        <v>#DIV/0!</v>
      </c>
      <c r="AB92" t="str">
        <f t="shared" si="60"/>
        <v/>
      </c>
      <c r="AC92">
        <v>5</v>
      </c>
    </row>
    <row r="93" spans="23:74">
      <c r="W93" t="e">
        <f t="shared" si="58"/>
        <v>#DIV/0!</v>
      </c>
      <c r="X93" t="e">
        <f t="shared" si="61"/>
        <v>#N/A</v>
      </c>
      <c r="Y93" t="e">
        <f t="shared" si="59"/>
        <v>#N/A</v>
      </c>
      <c r="AA93" t="e">
        <f t="shared" si="57"/>
        <v>#DIV/0!</v>
      </c>
      <c r="AB93" t="str">
        <f t="shared" si="60"/>
        <v/>
      </c>
      <c r="AC93">
        <v>5</v>
      </c>
    </row>
    <row r="94" spans="23:74">
      <c r="W94" t="e">
        <f t="shared" si="58"/>
        <v>#DIV/0!</v>
      </c>
      <c r="X94" t="e">
        <f t="shared" si="61"/>
        <v>#N/A</v>
      </c>
      <c r="Y94" t="e">
        <f t="shared" si="59"/>
        <v>#N/A</v>
      </c>
      <c r="AA94" t="e">
        <f t="shared" si="57"/>
        <v>#DIV/0!</v>
      </c>
      <c r="AB94" t="str">
        <f t="shared" si="60"/>
        <v/>
      </c>
      <c r="AC94">
        <v>5</v>
      </c>
    </row>
    <row r="95" spans="23:74">
      <c r="W95" t="e">
        <f t="shared" si="58"/>
        <v>#DIV/0!</v>
      </c>
      <c r="X95" t="e">
        <f t="shared" si="61"/>
        <v>#N/A</v>
      </c>
      <c r="Y95" t="e">
        <f t="shared" si="59"/>
        <v>#N/A</v>
      </c>
      <c r="AA95" t="e">
        <f t="shared" si="57"/>
        <v>#DIV/0!</v>
      </c>
      <c r="AB95" t="str">
        <f t="shared" si="60"/>
        <v/>
      </c>
      <c r="AC95">
        <v>5</v>
      </c>
    </row>
    <row r="96" spans="23:74">
      <c r="W96">
        <f>H4*H20</f>
        <v>0.49299999999999999</v>
      </c>
      <c r="X96">
        <f t="shared" si="61"/>
        <v>0.49299999999999999</v>
      </c>
      <c r="Y96">
        <f>AT20</f>
        <v>0.49314402203011504</v>
      </c>
      <c r="AA96">
        <f t="shared" ref="AA96:AA110" si="62">AC4-H4</f>
        <v>1.44022030115043E-4</v>
      </c>
      <c r="AB96">
        <f t="shared" si="60"/>
        <v>1.44022030115043E-4</v>
      </c>
      <c r="AC96">
        <v>5</v>
      </c>
    </row>
    <row r="97" spans="23:29">
      <c r="W97">
        <f t="shared" ref="W97:W110" si="63">H5*H21</f>
        <v>0.57099999999999995</v>
      </c>
      <c r="X97">
        <f t="shared" si="61"/>
        <v>0.57099999999999995</v>
      </c>
      <c r="Y97">
        <f t="shared" ref="Y97:Y110" si="64">AT21</f>
        <v>0.57135782835272853</v>
      </c>
      <c r="AA97">
        <f t="shared" si="62"/>
        <v>3.5782835272857305E-4</v>
      </c>
      <c r="AB97">
        <f t="shared" si="60"/>
        <v>3.5782835272857305E-4</v>
      </c>
      <c r="AC97">
        <v>5</v>
      </c>
    </row>
    <row r="98" spans="23:29">
      <c r="W98">
        <f t="shared" si="63"/>
        <v>0.67900000000000005</v>
      </c>
      <c r="X98">
        <f t="shared" si="61"/>
        <v>0.67900000000000005</v>
      </c>
      <c r="Y98">
        <f t="shared" si="64"/>
        <v>0.67867386473422553</v>
      </c>
      <c r="AA98">
        <f t="shared" si="62"/>
        <v>-3.2613526577451868E-4</v>
      </c>
      <c r="AB98">
        <f t="shared" si="60"/>
        <v>-3.2613526577451868E-4</v>
      </c>
      <c r="AC98">
        <v>5</v>
      </c>
    </row>
    <row r="99" spans="23:29">
      <c r="W99">
        <f t="shared" si="63"/>
        <v>0.83699999999999997</v>
      </c>
      <c r="X99">
        <f t="shared" si="61"/>
        <v>0.83699999999999997</v>
      </c>
      <c r="Y99">
        <f t="shared" si="64"/>
        <v>0.83679229654110832</v>
      </c>
      <c r="AA99">
        <f t="shared" si="62"/>
        <v>-2.0770345889165043E-4</v>
      </c>
      <c r="AB99">
        <f t="shared" si="60"/>
        <v>-2.0770345889165043E-4</v>
      </c>
      <c r="AC99">
        <v>5</v>
      </c>
    </row>
    <row r="100" spans="23:29">
      <c r="W100" t="e">
        <f t="shared" si="63"/>
        <v>#DIV/0!</v>
      </c>
      <c r="X100" t="e">
        <f t="shared" si="61"/>
        <v>#N/A</v>
      </c>
      <c r="Y100" t="e">
        <f t="shared" si="64"/>
        <v>#N/A</v>
      </c>
      <c r="AA100" t="e">
        <f t="shared" si="62"/>
        <v>#DIV/0!</v>
      </c>
      <c r="AB100" t="str">
        <f t="shared" si="60"/>
        <v/>
      </c>
      <c r="AC100">
        <v>5</v>
      </c>
    </row>
    <row r="101" spans="23:29">
      <c r="W101" t="e">
        <f t="shared" si="63"/>
        <v>#DIV/0!</v>
      </c>
      <c r="X101" t="e">
        <f t="shared" si="61"/>
        <v>#N/A</v>
      </c>
      <c r="Y101" t="e">
        <f t="shared" si="64"/>
        <v>#N/A</v>
      </c>
      <c r="AA101" t="e">
        <f t="shared" si="62"/>
        <v>#DIV/0!</v>
      </c>
      <c r="AB101" t="str">
        <f t="shared" si="60"/>
        <v/>
      </c>
      <c r="AC101">
        <v>5</v>
      </c>
    </row>
    <row r="102" spans="23:29">
      <c r="W102" t="e">
        <f t="shared" si="63"/>
        <v>#DIV/0!</v>
      </c>
      <c r="X102" t="e">
        <f t="shared" si="61"/>
        <v>#N/A</v>
      </c>
      <c r="Y102" t="e">
        <f t="shared" si="64"/>
        <v>#N/A</v>
      </c>
      <c r="AA102" t="e">
        <f t="shared" si="62"/>
        <v>#DIV/0!</v>
      </c>
      <c r="AB102" t="str">
        <f t="shared" si="60"/>
        <v/>
      </c>
      <c r="AC102">
        <v>5</v>
      </c>
    </row>
    <row r="103" spans="23:29">
      <c r="W103" t="e">
        <f t="shared" si="63"/>
        <v>#DIV/0!</v>
      </c>
      <c r="X103" t="e">
        <f t="shared" si="61"/>
        <v>#N/A</v>
      </c>
      <c r="Y103" t="e">
        <f t="shared" si="64"/>
        <v>#N/A</v>
      </c>
      <c r="AA103" t="e">
        <f t="shared" si="62"/>
        <v>#DIV/0!</v>
      </c>
      <c r="AB103" t="str">
        <f t="shared" si="60"/>
        <v/>
      </c>
      <c r="AC103">
        <v>5</v>
      </c>
    </row>
    <row r="104" spans="23:29">
      <c r="W104" t="e">
        <f t="shared" si="63"/>
        <v>#DIV/0!</v>
      </c>
      <c r="X104" t="e">
        <f t="shared" si="61"/>
        <v>#N/A</v>
      </c>
      <c r="Y104" t="e">
        <f t="shared" si="64"/>
        <v>#N/A</v>
      </c>
      <c r="AA104" t="e">
        <f t="shared" si="62"/>
        <v>#DIV/0!</v>
      </c>
      <c r="AB104" t="str">
        <f t="shared" si="60"/>
        <v/>
      </c>
      <c r="AC104">
        <v>5</v>
      </c>
    </row>
    <row r="105" spans="23:29">
      <c r="W105" t="e">
        <f t="shared" si="63"/>
        <v>#DIV/0!</v>
      </c>
      <c r="X105" t="e">
        <f t="shared" si="61"/>
        <v>#N/A</v>
      </c>
      <c r="Y105" t="e">
        <f t="shared" si="64"/>
        <v>#N/A</v>
      </c>
      <c r="AA105" t="e">
        <f t="shared" si="62"/>
        <v>#DIV/0!</v>
      </c>
      <c r="AB105" t="str">
        <f t="shared" si="60"/>
        <v/>
      </c>
      <c r="AC105">
        <v>5</v>
      </c>
    </row>
    <row r="106" spans="23:29">
      <c r="W106" t="e">
        <f t="shared" si="63"/>
        <v>#DIV/0!</v>
      </c>
      <c r="X106" t="e">
        <f t="shared" si="61"/>
        <v>#N/A</v>
      </c>
      <c r="Y106" t="e">
        <f t="shared" si="64"/>
        <v>#N/A</v>
      </c>
      <c r="AA106" t="e">
        <f t="shared" si="62"/>
        <v>#DIV/0!</v>
      </c>
      <c r="AB106" t="str">
        <f t="shared" si="60"/>
        <v/>
      </c>
      <c r="AC106">
        <v>5</v>
      </c>
    </row>
    <row r="107" spans="23:29">
      <c r="W107" t="e">
        <f t="shared" si="63"/>
        <v>#DIV/0!</v>
      </c>
      <c r="X107" t="e">
        <f t="shared" si="61"/>
        <v>#N/A</v>
      </c>
      <c r="Y107" t="e">
        <f t="shared" si="64"/>
        <v>#N/A</v>
      </c>
      <c r="AA107" t="e">
        <f t="shared" si="62"/>
        <v>#DIV/0!</v>
      </c>
      <c r="AB107" t="str">
        <f t="shared" si="60"/>
        <v/>
      </c>
      <c r="AC107">
        <v>5</v>
      </c>
    </row>
    <row r="108" spans="23:29">
      <c r="W108" t="e">
        <f t="shared" si="63"/>
        <v>#DIV/0!</v>
      </c>
      <c r="X108" t="e">
        <f t="shared" si="61"/>
        <v>#N/A</v>
      </c>
      <c r="Y108" t="e">
        <f t="shared" si="64"/>
        <v>#N/A</v>
      </c>
      <c r="AA108" t="e">
        <f t="shared" si="62"/>
        <v>#DIV/0!</v>
      </c>
      <c r="AB108" t="str">
        <f t="shared" si="60"/>
        <v/>
      </c>
      <c r="AC108">
        <v>5</v>
      </c>
    </row>
    <row r="109" spans="23:29">
      <c r="W109" t="e">
        <f t="shared" si="63"/>
        <v>#DIV/0!</v>
      </c>
      <c r="X109" t="e">
        <f t="shared" si="61"/>
        <v>#N/A</v>
      </c>
      <c r="Y109" t="e">
        <f t="shared" si="64"/>
        <v>#N/A</v>
      </c>
      <c r="AA109" t="e">
        <f t="shared" si="62"/>
        <v>#DIV/0!</v>
      </c>
      <c r="AB109" t="str">
        <f t="shared" si="60"/>
        <v/>
      </c>
      <c r="AC109">
        <v>5</v>
      </c>
    </row>
    <row r="110" spans="23:29">
      <c r="W110" t="e">
        <f t="shared" si="63"/>
        <v>#DIV/0!</v>
      </c>
      <c r="X110" t="e">
        <f t="shared" si="61"/>
        <v>#N/A</v>
      </c>
      <c r="Y110" t="e">
        <f t="shared" si="64"/>
        <v>#N/A</v>
      </c>
      <c r="AA110" t="e">
        <f t="shared" si="62"/>
        <v>#DIV/0!</v>
      </c>
      <c r="AB110" t="str">
        <f t="shared" si="60"/>
        <v/>
      </c>
      <c r="AC110">
        <v>5</v>
      </c>
    </row>
    <row r="111" spans="23:29">
      <c r="W111" t="e">
        <f>I4*I20</f>
        <v>#DIV/0!</v>
      </c>
      <c r="X111" t="e">
        <f t="shared" si="61"/>
        <v>#N/A</v>
      </c>
      <c r="Y111" t="e">
        <f>AU20</f>
        <v>#N/A</v>
      </c>
      <c r="AA111" t="e">
        <f t="shared" ref="AA111:AA125" si="65">AD4-I4</f>
        <v>#DIV/0!</v>
      </c>
      <c r="AB111" t="str">
        <f t="shared" si="60"/>
        <v/>
      </c>
      <c r="AC111">
        <v>5</v>
      </c>
    </row>
    <row r="112" spans="23:29">
      <c r="W112" t="e">
        <f t="shared" ref="W112:W125" si="66">I5*I21</f>
        <v>#DIV/0!</v>
      </c>
      <c r="X112" t="e">
        <f t="shared" si="61"/>
        <v>#N/A</v>
      </c>
      <c r="Y112" t="e">
        <f t="shared" ref="Y112:Y125" si="67">AU21</f>
        <v>#N/A</v>
      </c>
      <c r="AA112" t="e">
        <f t="shared" si="65"/>
        <v>#DIV/0!</v>
      </c>
      <c r="AB112" t="str">
        <f t="shared" si="60"/>
        <v/>
      </c>
      <c r="AC112">
        <v>5</v>
      </c>
    </row>
    <row r="113" spans="23:29">
      <c r="W113" t="e">
        <f t="shared" si="66"/>
        <v>#DIV/0!</v>
      </c>
      <c r="X113" t="e">
        <f t="shared" si="61"/>
        <v>#N/A</v>
      </c>
      <c r="Y113" t="e">
        <f t="shared" si="67"/>
        <v>#N/A</v>
      </c>
      <c r="AA113" t="e">
        <f t="shared" si="65"/>
        <v>#DIV/0!</v>
      </c>
      <c r="AB113" t="str">
        <f t="shared" si="60"/>
        <v/>
      </c>
      <c r="AC113">
        <v>5</v>
      </c>
    </row>
    <row r="114" spans="23:29">
      <c r="W114" t="e">
        <f t="shared" si="66"/>
        <v>#DIV/0!</v>
      </c>
      <c r="X114" t="e">
        <f t="shared" si="61"/>
        <v>#N/A</v>
      </c>
      <c r="Y114" t="e">
        <f t="shared" si="67"/>
        <v>#N/A</v>
      </c>
      <c r="AA114" t="e">
        <f t="shared" si="65"/>
        <v>#DIV/0!</v>
      </c>
      <c r="AB114" t="str">
        <f t="shared" si="60"/>
        <v/>
      </c>
      <c r="AC114">
        <v>5</v>
      </c>
    </row>
    <row r="115" spans="23:29">
      <c r="W115" t="e">
        <f t="shared" si="66"/>
        <v>#DIV/0!</v>
      </c>
      <c r="X115" t="e">
        <f t="shared" si="61"/>
        <v>#N/A</v>
      </c>
      <c r="Y115" t="e">
        <f t="shared" si="67"/>
        <v>#N/A</v>
      </c>
      <c r="AA115" t="e">
        <f t="shared" si="65"/>
        <v>#DIV/0!</v>
      </c>
      <c r="AB115" t="str">
        <f t="shared" si="60"/>
        <v/>
      </c>
      <c r="AC115">
        <v>5</v>
      </c>
    </row>
    <row r="116" spans="23:29">
      <c r="W116" t="e">
        <f t="shared" si="66"/>
        <v>#DIV/0!</v>
      </c>
      <c r="X116" t="e">
        <f t="shared" si="61"/>
        <v>#N/A</v>
      </c>
      <c r="Y116" t="e">
        <f t="shared" si="67"/>
        <v>#N/A</v>
      </c>
      <c r="AA116" t="e">
        <f t="shared" si="65"/>
        <v>#DIV/0!</v>
      </c>
      <c r="AB116" t="str">
        <f t="shared" si="60"/>
        <v/>
      </c>
      <c r="AC116">
        <v>5</v>
      </c>
    </row>
    <row r="117" spans="23:29">
      <c r="W117" t="e">
        <f t="shared" si="66"/>
        <v>#DIV/0!</v>
      </c>
      <c r="X117" t="e">
        <f t="shared" si="61"/>
        <v>#N/A</v>
      </c>
      <c r="Y117" t="e">
        <f t="shared" si="67"/>
        <v>#N/A</v>
      </c>
      <c r="AA117" t="e">
        <f t="shared" si="65"/>
        <v>#DIV/0!</v>
      </c>
      <c r="AB117" t="str">
        <f t="shared" si="60"/>
        <v/>
      </c>
      <c r="AC117">
        <v>5</v>
      </c>
    </row>
    <row r="118" spans="23:29">
      <c r="W118" t="e">
        <f t="shared" si="66"/>
        <v>#DIV/0!</v>
      </c>
      <c r="X118" t="e">
        <f t="shared" si="61"/>
        <v>#N/A</v>
      </c>
      <c r="Y118" t="e">
        <f t="shared" si="67"/>
        <v>#N/A</v>
      </c>
      <c r="AA118" t="e">
        <f t="shared" si="65"/>
        <v>#DIV/0!</v>
      </c>
      <c r="AB118" t="str">
        <f t="shared" si="60"/>
        <v/>
      </c>
      <c r="AC118">
        <v>5</v>
      </c>
    </row>
    <row r="119" spans="23:29">
      <c r="W119" t="e">
        <f t="shared" si="66"/>
        <v>#DIV/0!</v>
      </c>
      <c r="X119" t="e">
        <f t="shared" si="61"/>
        <v>#N/A</v>
      </c>
      <c r="Y119" t="e">
        <f t="shared" si="67"/>
        <v>#N/A</v>
      </c>
      <c r="AA119" t="e">
        <f t="shared" si="65"/>
        <v>#DIV/0!</v>
      </c>
      <c r="AB119" t="str">
        <f t="shared" si="60"/>
        <v/>
      </c>
      <c r="AC119">
        <v>5</v>
      </c>
    </row>
    <row r="120" spans="23:29">
      <c r="W120" t="e">
        <f t="shared" si="66"/>
        <v>#DIV/0!</v>
      </c>
      <c r="X120" t="e">
        <f t="shared" si="61"/>
        <v>#N/A</v>
      </c>
      <c r="Y120" t="e">
        <f t="shared" si="67"/>
        <v>#N/A</v>
      </c>
      <c r="AA120" t="e">
        <f t="shared" si="65"/>
        <v>#DIV/0!</v>
      </c>
      <c r="AB120" t="str">
        <f t="shared" si="60"/>
        <v/>
      </c>
      <c r="AC120">
        <v>5</v>
      </c>
    </row>
    <row r="121" spans="23:29">
      <c r="W121" t="e">
        <f t="shared" si="66"/>
        <v>#DIV/0!</v>
      </c>
      <c r="X121" t="e">
        <f t="shared" si="61"/>
        <v>#N/A</v>
      </c>
      <c r="Y121" t="e">
        <f t="shared" si="67"/>
        <v>#N/A</v>
      </c>
      <c r="AA121" t="e">
        <f t="shared" si="65"/>
        <v>#DIV/0!</v>
      </c>
      <c r="AB121" t="str">
        <f t="shared" si="60"/>
        <v/>
      </c>
      <c r="AC121">
        <v>5</v>
      </c>
    </row>
    <row r="122" spans="23:29">
      <c r="W122" t="e">
        <f t="shared" si="66"/>
        <v>#DIV/0!</v>
      </c>
      <c r="X122" t="e">
        <f t="shared" si="61"/>
        <v>#N/A</v>
      </c>
      <c r="Y122" t="e">
        <f t="shared" si="67"/>
        <v>#N/A</v>
      </c>
      <c r="AA122" t="e">
        <f t="shared" si="65"/>
        <v>#DIV/0!</v>
      </c>
      <c r="AB122" t="str">
        <f t="shared" si="60"/>
        <v/>
      </c>
      <c r="AC122">
        <v>5</v>
      </c>
    </row>
    <row r="123" spans="23:29">
      <c r="W123" t="e">
        <f t="shared" si="66"/>
        <v>#DIV/0!</v>
      </c>
      <c r="X123" t="e">
        <f t="shared" si="61"/>
        <v>#N/A</v>
      </c>
      <c r="Y123" t="e">
        <f t="shared" si="67"/>
        <v>#N/A</v>
      </c>
      <c r="AA123" t="e">
        <f t="shared" si="65"/>
        <v>#DIV/0!</v>
      </c>
      <c r="AB123" t="str">
        <f t="shared" si="60"/>
        <v/>
      </c>
      <c r="AC123">
        <v>5</v>
      </c>
    </row>
    <row r="124" spans="23:29">
      <c r="W124" t="e">
        <f t="shared" si="66"/>
        <v>#DIV/0!</v>
      </c>
      <c r="X124" t="e">
        <f t="shared" si="61"/>
        <v>#N/A</v>
      </c>
      <c r="Y124" t="e">
        <f t="shared" si="67"/>
        <v>#N/A</v>
      </c>
      <c r="AA124" t="e">
        <f t="shared" si="65"/>
        <v>#DIV/0!</v>
      </c>
      <c r="AB124" t="str">
        <f t="shared" si="60"/>
        <v/>
      </c>
      <c r="AC124">
        <v>5</v>
      </c>
    </row>
    <row r="125" spans="23:29">
      <c r="W125" t="e">
        <f t="shared" si="66"/>
        <v>#DIV/0!</v>
      </c>
      <c r="X125" t="e">
        <f t="shared" si="61"/>
        <v>#N/A</v>
      </c>
      <c r="Y125" t="e">
        <f t="shared" si="67"/>
        <v>#N/A</v>
      </c>
      <c r="AA125" t="e">
        <f t="shared" si="65"/>
        <v>#DIV/0!</v>
      </c>
      <c r="AB125" t="str">
        <f t="shared" si="60"/>
        <v/>
      </c>
      <c r="AC125">
        <v>5</v>
      </c>
    </row>
    <row r="126" spans="23:29">
      <c r="W126" t="e">
        <f>J4*J20</f>
        <v>#DIV/0!</v>
      </c>
      <c r="X126" t="e">
        <f t="shared" si="61"/>
        <v>#N/A</v>
      </c>
      <c r="Y126" t="e">
        <f>AV20</f>
        <v>#N/A</v>
      </c>
      <c r="AA126" t="e">
        <f t="shared" ref="AA126:AA140" si="68">AE4-J4</f>
        <v>#DIV/0!</v>
      </c>
      <c r="AB126" t="str">
        <f t="shared" si="60"/>
        <v/>
      </c>
      <c r="AC126">
        <v>5</v>
      </c>
    </row>
    <row r="127" spans="23:29">
      <c r="W127" t="e">
        <f t="shared" ref="W127:W140" si="69">J5*J21</f>
        <v>#DIV/0!</v>
      </c>
      <c r="X127" t="e">
        <f t="shared" si="61"/>
        <v>#N/A</v>
      </c>
      <c r="Y127" t="e">
        <f t="shared" ref="Y127:Y139" si="70">AV21</f>
        <v>#N/A</v>
      </c>
      <c r="AA127" t="e">
        <f t="shared" si="68"/>
        <v>#DIV/0!</v>
      </c>
      <c r="AB127" t="str">
        <f t="shared" si="60"/>
        <v/>
      </c>
      <c r="AC127">
        <v>5</v>
      </c>
    </row>
    <row r="128" spans="23:29">
      <c r="W128" t="e">
        <f t="shared" si="69"/>
        <v>#DIV/0!</v>
      </c>
      <c r="X128" t="e">
        <f t="shared" si="61"/>
        <v>#N/A</v>
      </c>
      <c r="Y128" t="e">
        <f t="shared" si="70"/>
        <v>#N/A</v>
      </c>
      <c r="AA128" t="e">
        <f t="shared" si="68"/>
        <v>#DIV/0!</v>
      </c>
      <c r="AB128" t="str">
        <f t="shared" si="60"/>
        <v/>
      </c>
      <c r="AC128">
        <v>5</v>
      </c>
    </row>
    <row r="129" spans="23:29">
      <c r="W129" t="e">
        <f t="shared" si="69"/>
        <v>#DIV/0!</v>
      </c>
      <c r="X129" t="e">
        <f t="shared" si="61"/>
        <v>#N/A</v>
      </c>
      <c r="Y129" t="e">
        <f t="shared" si="70"/>
        <v>#N/A</v>
      </c>
      <c r="AA129" t="e">
        <f t="shared" si="68"/>
        <v>#DIV/0!</v>
      </c>
      <c r="AB129" t="str">
        <f t="shared" si="60"/>
        <v/>
      </c>
      <c r="AC129">
        <v>5</v>
      </c>
    </row>
    <row r="130" spans="23:29">
      <c r="W130" t="e">
        <f t="shared" si="69"/>
        <v>#DIV/0!</v>
      </c>
      <c r="X130" t="e">
        <f t="shared" si="61"/>
        <v>#N/A</v>
      </c>
      <c r="Y130" t="e">
        <f t="shared" si="70"/>
        <v>#N/A</v>
      </c>
      <c r="AA130" t="e">
        <f t="shared" si="68"/>
        <v>#DIV/0!</v>
      </c>
      <c r="AB130" t="str">
        <f t="shared" si="60"/>
        <v/>
      </c>
      <c r="AC130">
        <v>5</v>
      </c>
    </row>
    <row r="131" spans="23:29">
      <c r="W131" t="e">
        <f t="shared" si="69"/>
        <v>#DIV/0!</v>
      </c>
      <c r="X131" t="e">
        <f t="shared" si="61"/>
        <v>#N/A</v>
      </c>
      <c r="Y131" t="e">
        <f t="shared" si="70"/>
        <v>#N/A</v>
      </c>
      <c r="AA131" t="e">
        <f t="shared" si="68"/>
        <v>#DIV/0!</v>
      </c>
      <c r="AB131" t="str">
        <f t="shared" si="60"/>
        <v/>
      </c>
      <c r="AC131">
        <v>5</v>
      </c>
    </row>
    <row r="132" spans="23:29">
      <c r="W132" t="e">
        <f t="shared" si="69"/>
        <v>#DIV/0!</v>
      </c>
      <c r="X132" t="e">
        <f t="shared" si="61"/>
        <v>#N/A</v>
      </c>
      <c r="Y132" t="e">
        <f t="shared" si="70"/>
        <v>#N/A</v>
      </c>
      <c r="AA132" t="e">
        <f t="shared" si="68"/>
        <v>#DIV/0!</v>
      </c>
      <c r="AB132" t="str">
        <f t="shared" si="60"/>
        <v/>
      </c>
      <c r="AC132">
        <v>5</v>
      </c>
    </row>
    <row r="133" spans="23:29">
      <c r="W133" t="e">
        <f t="shared" si="69"/>
        <v>#DIV/0!</v>
      </c>
      <c r="X133" t="e">
        <f t="shared" si="61"/>
        <v>#N/A</v>
      </c>
      <c r="Y133" t="e">
        <f t="shared" si="70"/>
        <v>#N/A</v>
      </c>
      <c r="AA133" t="e">
        <f t="shared" si="68"/>
        <v>#DIV/0!</v>
      </c>
      <c r="AB133" t="str">
        <f t="shared" si="60"/>
        <v/>
      </c>
      <c r="AC133">
        <v>5</v>
      </c>
    </row>
    <row r="134" spans="23:29">
      <c r="W134" t="e">
        <f t="shared" si="69"/>
        <v>#DIV/0!</v>
      </c>
      <c r="X134" t="e">
        <f t="shared" si="61"/>
        <v>#N/A</v>
      </c>
      <c r="Y134" t="e">
        <f t="shared" si="70"/>
        <v>#N/A</v>
      </c>
      <c r="AA134" t="e">
        <f t="shared" si="68"/>
        <v>#DIV/0!</v>
      </c>
      <c r="AB134" t="str">
        <f t="shared" si="60"/>
        <v/>
      </c>
      <c r="AC134">
        <v>5</v>
      </c>
    </row>
    <row r="135" spans="23:29">
      <c r="W135" t="e">
        <f t="shared" si="69"/>
        <v>#DIV/0!</v>
      </c>
      <c r="X135" t="e">
        <f t="shared" si="61"/>
        <v>#N/A</v>
      </c>
      <c r="Y135" t="e">
        <f t="shared" si="70"/>
        <v>#N/A</v>
      </c>
      <c r="AA135" t="e">
        <f t="shared" si="68"/>
        <v>#DIV/0!</v>
      </c>
      <c r="AB135" t="str">
        <f t="shared" si="60"/>
        <v/>
      </c>
      <c r="AC135">
        <v>5</v>
      </c>
    </row>
    <row r="136" spans="23:29">
      <c r="W136" t="e">
        <f t="shared" si="69"/>
        <v>#DIV/0!</v>
      </c>
      <c r="X136" t="e">
        <f t="shared" si="61"/>
        <v>#N/A</v>
      </c>
      <c r="Y136" t="e">
        <f t="shared" si="70"/>
        <v>#N/A</v>
      </c>
      <c r="AA136" t="e">
        <f t="shared" si="68"/>
        <v>#DIV/0!</v>
      </c>
      <c r="AB136" t="str">
        <f t="shared" si="60"/>
        <v/>
      </c>
      <c r="AC136">
        <v>5</v>
      </c>
    </row>
    <row r="137" spans="23:29">
      <c r="W137" t="e">
        <f t="shared" si="69"/>
        <v>#DIV/0!</v>
      </c>
      <c r="X137" t="e">
        <f t="shared" si="61"/>
        <v>#N/A</v>
      </c>
      <c r="Y137" t="e">
        <f t="shared" si="70"/>
        <v>#N/A</v>
      </c>
      <c r="AA137" t="e">
        <f t="shared" si="68"/>
        <v>#DIV/0!</v>
      </c>
      <c r="AB137" t="str">
        <f t="shared" si="60"/>
        <v/>
      </c>
      <c r="AC137">
        <v>5</v>
      </c>
    </row>
    <row r="138" spans="23:29">
      <c r="W138" t="e">
        <f t="shared" si="69"/>
        <v>#DIV/0!</v>
      </c>
      <c r="X138" t="e">
        <f t="shared" si="61"/>
        <v>#N/A</v>
      </c>
      <c r="Y138" t="e">
        <f t="shared" si="70"/>
        <v>#N/A</v>
      </c>
      <c r="AA138" t="e">
        <f t="shared" si="68"/>
        <v>#DIV/0!</v>
      </c>
      <c r="AB138" t="str">
        <f t="shared" si="60"/>
        <v/>
      </c>
      <c r="AC138">
        <v>5</v>
      </c>
    </row>
    <row r="139" spans="23:29">
      <c r="W139" t="e">
        <f t="shared" si="69"/>
        <v>#DIV/0!</v>
      </c>
      <c r="X139" t="e">
        <f t="shared" si="61"/>
        <v>#N/A</v>
      </c>
      <c r="Y139" t="e">
        <f t="shared" si="70"/>
        <v>#N/A</v>
      </c>
      <c r="AA139" t="e">
        <f t="shared" si="68"/>
        <v>#DIV/0!</v>
      </c>
      <c r="AB139" t="str">
        <f t="shared" si="60"/>
        <v/>
      </c>
      <c r="AC139">
        <v>5</v>
      </c>
    </row>
    <row r="140" spans="23:29">
      <c r="W140" t="e">
        <f t="shared" si="69"/>
        <v>#DIV/0!</v>
      </c>
      <c r="X140" t="e">
        <f t="shared" si="61"/>
        <v>#N/A</v>
      </c>
      <c r="Y140" t="e">
        <f>AV34</f>
        <v>#N/A</v>
      </c>
      <c r="AA140" t="e">
        <f t="shared" si="68"/>
        <v>#DIV/0!</v>
      </c>
      <c r="AB140" t="str">
        <f t="shared" si="60"/>
        <v/>
      </c>
      <c r="AC140">
        <v>5</v>
      </c>
    </row>
    <row r="141" spans="23:29">
      <c r="W141" t="e">
        <f>K4*K20</f>
        <v>#DIV/0!</v>
      </c>
      <c r="X141" t="e">
        <f t="shared" si="61"/>
        <v>#N/A</v>
      </c>
      <c r="Y141" t="e">
        <f>AW20</f>
        <v>#N/A</v>
      </c>
      <c r="AA141" t="e">
        <f t="shared" ref="AA141:AA155" si="71">AF4-K4</f>
        <v>#DIV/0!</v>
      </c>
      <c r="AB141" t="str">
        <f t="shared" si="60"/>
        <v/>
      </c>
      <c r="AC141">
        <v>5</v>
      </c>
    </row>
    <row r="142" spans="23:29">
      <c r="W142" t="e">
        <f t="shared" ref="W142:W155" si="72">K5*K21</f>
        <v>#DIV/0!</v>
      </c>
      <c r="X142" t="e">
        <f t="shared" si="61"/>
        <v>#N/A</v>
      </c>
      <c r="Y142" t="e">
        <f t="shared" ref="Y142:Y155" si="73">AW21</f>
        <v>#N/A</v>
      </c>
      <c r="AA142" t="e">
        <f t="shared" si="71"/>
        <v>#DIV/0!</v>
      </c>
      <c r="AB142" t="str">
        <f t="shared" si="60"/>
        <v/>
      </c>
      <c r="AC142">
        <v>5</v>
      </c>
    </row>
    <row r="143" spans="23:29">
      <c r="W143" t="e">
        <f t="shared" si="72"/>
        <v>#DIV/0!</v>
      </c>
      <c r="X143" t="e">
        <f t="shared" si="61"/>
        <v>#N/A</v>
      </c>
      <c r="Y143" t="e">
        <f t="shared" si="73"/>
        <v>#N/A</v>
      </c>
      <c r="AA143" t="e">
        <f t="shared" si="71"/>
        <v>#DIV/0!</v>
      </c>
      <c r="AB143" t="str">
        <f t="shared" si="60"/>
        <v/>
      </c>
      <c r="AC143">
        <v>5</v>
      </c>
    </row>
    <row r="144" spans="23:29">
      <c r="W144" t="e">
        <f t="shared" si="72"/>
        <v>#DIV/0!</v>
      </c>
      <c r="X144" t="e">
        <f t="shared" si="61"/>
        <v>#N/A</v>
      </c>
      <c r="Y144" t="e">
        <f t="shared" si="73"/>
        <v>#N/A</v>
      </c>
      <c r="AA144" t="e">
        <f t="shared" si="71"/>
        <v>#DIV/0!</v>
      </c>
      <c r="AB144" t="str">
        <f t="shared" si="60"/>
        <v/>
      </c>
      <c r="AC144">
        <v>5</v>
      </c>
    </row>
    <row r="145" spans="23:29">
      <c r="W145" t="e">
        <f t="shared" si="72"/>
        <v>#DIV/0!</v>
      </c>
      <c r="X145" t="e">
        <f t="shared" si="61"/>
        <v>#N/A</v>
      </c>
      <c r="Y145" t="e">
        <f t="shared" si="73"/>
        <v>#N/A</v>
      </c>
      <c r="AA145" t="e">
        <f t="shared" si="71"/>
        <v>#DIV/0!</v>
      </c>
      <c r="AB145" t="str">
        <f t="shared" si="60"/>
        <v/>
      </c>
      <c r="AC145">
        <v>5</v>
      </c>
    </row>
    <row r="146" spans="23:29">
      <c r="W146" t="e">
        <f t="shared" si="72"/>
        <v>#DIV/0!</v>
      </c>
      <c r="X146" t="e">
        <f t="shared" si="61"/>
        <v>#N/A</v>
      </c>
      <c r="Y146" t="e">
        <f t="shared" si="73"/>
        <v>#N/A</v>
      </c>
      <c r="AA146" t="e">
        <f t="shared" si="71"/>
        <v>#DIV/0!</v>
      </c>
      <c r="AB146" t="str">
        <f t="shared" si="60"/>
        <v/>
      </c>
      <c r="AC146">
        <v>5</v>
      </c>
    </row>
    <row r="147" spans="23:29">
      <c r="W147" t="e">
        <f t="shared" si="72"/>
        <v>#DIV/0!</v>
      </c>
      <c r="X147" t="e">
        <f t="shared" si="61"/>
        <v>#N/A</v>
      </c>
      <c r="Y147" t="e">
        <f t="shared" si="73"/>
        <v>#N/A</v>
      </c>
      <c r="AA147" t="e">
        <f t="shared" si="71"/>
        <v>#DIV/0!</v>
      </c>
      <c r="AB147" t="str">
        <f t="shared" si="60"/>
        <v/>
      </c>
      <c r="AC147">
        <v>5</v>
      </c>
    </row>
    <row r="148" spans="23:29">
      <c r="W148" t="e">
        <f t="shared" si="72"/>
        <v>#DIV/0!</v>
      </c>
      <c r="X148" t="e">
        <f t="shared" si="61"/>
        <v>#N/A</v>
      </c>
      <c r="Y148" t="e">
        <f t="shared" si="73"/>
        <v>#N/A</v>
      </c>
      <c r="AA148" t="e">
        <f t="shared" si="71"/>
        <v>#DIV/0!</v>
      </c>
      <c r="AB148" t="str">
        <f t="shared" si="60"/>
        <v/>
      </c>
      <c r="AC148">
        <v>5</v>
      </c>
    </row>
    <row r="149" spans="23:29">
      <c r="W149" t="e">
        <f t="shared" si="72"/>
        <v>#DIV/0!</v>
      </c>
      <c r="X149" t="e">
        <f t="shared" si="61"/>
        <v>#N/A</v>
      </c>
      <c r="Y149" t="e">
        <f t="shared" si="73"/>
        <v>#N/A</v>
      </c>
      <c r="AA149" t="e">
        <f t="shared" si="71"/>
        <v>#DIV/0!</v>
      </c>
      <c r="AB149" t="str">
        <f t="shared" si="60"/>
        <v/>
      </c>
      <c r="AC149">
        <v>5</v>
      </c>
    </row>
    <row r="150" spans="23:29">
      <c r="W150" t="e">
        <f t="shared" si="72"/>
        <v>#DIV/0!</v>
      </c>
      <c r="X150" t="e">
        <f t="shared" si="61"/>
        <v>#N/A</v>
      </c>
      <c r="Y150" t="e">
        <f t="shared" si="73"/>
        <v>#N/A</v>
      </c>
      <c r="AA150" t="e">
        <f t="shared" si="71"/>
        <v>#DIV/0!</v>
      </c>
      <c r="AB150" t="str">
        <f t="shared" ref="AB150:AB213" si="74">IFERROR(AA150,"")</f>
        <v/>
      </c>
      <c r="AC150">
        <v>5</v>
      </c>
    </row>
    <row r="151" spans="23:29">
      <c r="W151" t="e">
        <f t="shared" si="72"/>
        <v>#DIV/0!</v>
      </c>
      <c r="X151" t="e">
        <f t="shared" si="61"/>
        <v>#N/A</v>
      </c>
      <c r="Y151" t="e">
        <f t="shared" si="73"/>
        <v>#N/A</v>
      </c>
      <c r="AA151" t="e">
        <f t="shared" si="71"/>
        <v>#DIV/0!</v>
      </c>
      <c r="AB151" t="str">
        <f t="shared" si="74"/>
        <v/>
      </c>
      <c r="AC151">
        <v>5</v>
      </c>
    </row>
    <row r="152" spans="23:29">
      <c r="W152" t="e">
        <f t="shared" si="72"/>
        <v>#DIV/0!</v>
      </c>
      <c r="X152" t="e">
        <f t="shared" si="61"/>
        <v>#N/A</v>
      </c>
      <c r="Y152" t="e">
        <f t="shared" si="73"/>
        <v>#N/A</v>
      </c>
      <c r="AA152" t="e">
        <f t="shared" si="71"/>
        <v>#DIV/0!</v>
      </c>
      <c r="AB152" t="str">
        <f t="shared" si="74"/>
        <v/>
      </c>
      <c r="AC152">
        <v>5</v>
      </c>
    </row>
    <row r="153" spans="23:29">
      <c r="W153" t="e">
        <f t="shared" si="72"/>
        <v>#DIV/0!</v>
      </c>
      <c r="X153" t="e">
        <f t="shared" ref="X153:X216" si="75">IFERROR(W153, NA())</f>
        <v>#N/A</v>
      </c>
      <c r="Y153" t="e">
        <f t="shared" si="73"/>
        <v>#N/A</v>
      </c>
      <c r="AA153" t="e">
        <f t="shared" si="71"/>
        <v>#DIV/0!</v>
      </c>
      <c r="AB153" t="str">
        <f t="shared" si="74"/>
        <v/>
      </c>
      <c r="AC153">
        <v>5</v>
      </c>
    </row>
    <row r="154" spans="23:29">
      <c r="W154" t="e">
        <f t="shared" si="72"/>
        <v>#DIV/0!</v>
      </c>
      <c r="X154" t="e">
        <f t="shared" si="75"/>
        <v>#N/A</v>
      </c>
      <c r="Y154" t="e">
        <f t="shared" si="73"/>
        <v>#N/A</v>
      </c>
      <c r="AA154" t="e">
        <f t="shared" si="71"/>
        <v>#DIV/0!</v>
      </c>
      <c r="AB154" t="str">
        <f t="shared" si="74"/>
        <v/>
      </c>
      <c r="AC154">
        <v>5</v>
      </c>
    </row>
    <row r="155" spans="23:29">
      <c r="W155" t="e">
        <f t="shared" si="72"/>
        <v>#DIV/0!</v>
      </c>
      <c r="X155" t="e">
        <f t="shared" si="75"/>
        <v>#N/A</v>
      </c>
      <c r="Y155" t="e">
        <f t="shared" si="73"/>
        <v>#N/A</v>
      </c>
      <c r="AA155" t="e">
        <f t="shared" si="71"/>
        <v>#DIV/0!</v>
      </c>
      <c r="AB155" t="str">
        <f t="shared" si="74"/>
        <v/>
      </c>
      <c r="AC155">
        <v>5</v>
      </c>
    </row>
    <row r="156" spans="23:29">
      <c r="W156" t="e">
        <f>L4*L20</f>
        <v>#DIV/0!</v>
      </c>
      <c r="X156" t="e">
        <f t="shared" si="75"/>
        <v>#N/A</v>
      </c>
      <c r="Y156" t="e">
        <f>AX20</f>
        <v>#N/A</v>
      </c>
      <c r="AA156" t="e">
        <f t="shared" ref="AA156:AA170" si="76">AG4-L4</f>
        <v>#DIV/0!</v>
      </c>
      <c r="AB156" t="str">
        <f t="shared" si="74"/>
        <v/>
      </c>
      <c r="AC156">
        <v>5</v>
      </c>
    </row>
    <row r="157" spans="23:29">
      <c r="W157" t="e">
        <f t="shared" ref="W157:W170" si="77">L5*L21</f>
        <v>#DIV/0!</v>
      </c>
      <c r="X157" t="e">
        <f t="shared" si="75"/>
        <v>#N/A</v>
      </c>
      <c r="Y157" t="e">
        <f t="shared" ref="Y157:Y170" si="78">AX21</f>
        <v>#N/A</v>
      </c>
      <c r="AA157" t="e">
        <f t="shared" si="76"/>
        <v>#DIV/0!</v>
      </c>
      <c r="AB157" t="str">
        <f t="shared" si="74"/>
        <v/>
      </c>
      <c r="AC157">
        <v>5</v>
      </c>
    </row>
    <row r="158" spans="23:29">
      <c r="W158" t="e">
        <f t="shared" si="77"/>
        <v>#DIV/0!</v>
      </c>
      <c r="X158" t="e">
        <f t="shared" si="75"/>
        <v>#N/A</v>
      </c>
      <c r="Y158" t="e">
        <f t="shared" si="78"/>
        <v>#N/A</v>
      </c>
      <c r="AA158" t="e">
        <f t="shared" si="76"/>
        <v>#DIV/0!</v>
      </c>
      <c r="AB158" t="str">
        <f t="shared" si="74"/>
        <v/>
      </c>
      <c r="AC158">
        <v>5</v>
      </c>
    </row>
    <row r="159" spans="23:29">
      <c r="W159" t="e">
        <f t="shared" si="77"/>
        <v>#DIV/0!</v>
      </c>
      <c r="X159" t="e">
        <f t="shared" si="75"/>
        <v>#N/A</v>
      </c>
      <c r="Y159" t="e">
        <f t="shared" si="78"/>
        <v>#N/A</v>
      </c>
      <c r="AA159" t="e">
        <f t="shared" si="76"/>
        <v>#DIV/0!</v>
      </c>
      <c r="AB159" t="str">
        <f t="shared" si="74"/>
        <v/>
      </c>
      <c r="AC159">
        <v>5</v>
      </c>
    </row>
    <row r="160" spans="23:29">
      <c r="W160" t="e">
        <f t="shared" si="77"/>
        <v>#DIV/0!</v>
      </c>
      <c r="X160" t="e">
        <f t="shared" si="75"/>
        <v>#N/A</v>
      </c>
      <c r="Y160" t="e">
        <f t="shared" si="78"/>
        <v>#N/A</v>
      </c>
      <c r="AA160" t="e">
        <f t="shared" si="76"/>
        <v>#DIV/0!</v>
      </c>
      <c r="AB160" t="str">
        <f t="shared" si="74"/>
        <v/>
      </c>
      <c r="AC160">
        <v>5</v>
      </c>
    </row>
    <row r="161" spans="23:29">
      <c r="W161" t="e">
        <f t="shared" si="77"/>
        <v>#DIV/0!</v>
      </c>
      <c r="X161" t="e">
        <f t="shared" si="75"/>
        <v>#N/A</v>
      </c>
      <c r="Y161" t="e">
        <f t="shared" si="78"/>
        <v>#N/A</v>
      </c>
      <c r="AA161" t="e">
        <f t="shared" si="76"/>
        <v>#DIV/0!</v>
      </c>
      <c r="AB161" t="str">
        <f t="shared" si="74"/>
        <v/>
      </c>
      <c r="AC161">
        <v>5</v>
      </c>
    </row>
    <row r="162" spans="23:29">
      <c r="W162" t="e">
        <f t="shared" si="77"/>
        <v>#DIV/0!</v>
      </c>
      <c r="X162" t="e">
        <f t="shared" si="75"/>
        <v>#N/A</v>
      </c>
      <c r="Y162" t="e">
        <f t="shared" si="78"/>
        <v>#N/A</v>
      </c>
      <c r="AA162" t="e">
        <f t="shared" si="76"/>
        <v>#DIV/0!</v>
      </c>
      <c r="AB162" t="str">
        <f t="shared" si="74"/>
        <v/>
      </c>
      <c r="AC162">
        <v>5</v>
      </c>
    </row>
    <row r="163" spans="23:29">
      <c r="W163" t="e">
        <f t="shared" si="77"/>
        <v>#DIV/0!</v>
      </c>
      <c r="X163" t="e">
        <f t="shared" si="75"/>
        <v>#N/A</v>
      </c>
      <c r="Y163" t="e">
        <f t="shared" si="78"/>
        <v>#N/A</v>
      </c>
      <c r="AA163" t="e">
        <f t="shared" si="76"/>
        <v>#DIV/0!</v>
      </c>
      <c r="AB163" t="str">
        <f t="shared" si="74"/>
        <v/>
      </c>
      <c r="AC163">
        <v>5</v>
      </c>
    </row>
    <row r="164" spans="23:29">
      <c r="W164" t="e">
        <f t="shared" si="77"/>
        <v>#DIV/0!</v>
      </c>
      <c r="X164" t="e">
        <f t="shared" si="75"/>
        <v>#N/A</v>
      </c>
      <c r="Y164" t="e">
        <f t="shared" si="78"/>
        <v>#N/A</v>
      </c>
      <c r="AA164" t="e">
        <f t="shared" si="76"/>
        <v>#DIV/0!</v>
      </c>
      <c r="AB164" t="str">
        <f t="shared" si="74"/>
        <v/>
      </c>
      <c r="AC164">
        <v>5</v>
      </c>
    </row>
    <row r="165" spans="23:29">
      <c r="W165" t="e">
        <f t="shared" si="77"/>
        <v>#DIV/0!</v>
      </c>
      <c r="X165" t="e">
        <f t="shared" si="75"/>
        <v>#N/A</v>
      </c>
      <c r="Y165" t="e">
        <f t="shared" si="78"/>
        <v>#N/A</v>
      </c>
      <c r="AA165" t="e">
        <f t="shared" si="76"/>
        <v>#DIV/0!</v>
      </c>
      <c r="AB165" t="str">
        <f t="shared" si="74"/>
        <v/>
      </c>
      <c r="AC165">
        <v>5</v>
      </c>
    </row>
    <row r="166" spans="23:29">
      <c r="W166" t="e">
        <f t="shared" si="77"/>
        <v>#DIV/0!</v>
      </c>
      <c r="X166" t="e">
        <f t="shared" si="75"/>
        <v>#N/A</v>
      </c>
      <c r="Y166" t="e">
        <f t="shared" si="78"/>
        <v>#N/A</v>
      </c>
      <c r="AA166" t="e">
        <f t="shared" si="76"/>
        <v>#DIV/0!</v>
      </c>
      <c r="AB166" t="str">
        <f t="shared" si="74"/>
        <v/>
      </c>
      <c r="AC166">
        <v>5</v>
      </c>
    </row>
    <row r="167" spans="23:29">
      <c r="W167" t="e">
        <f t="shared" si="77"/>
        <v>#DIV/0!</v>
      </c>
      <c r="X167" t="e">
        <f t="shared" si="75"/>
        <v>#N/A</v>
      </c>
      <c r="Y167" t="e">
        <f t="shared" si="78"/>
        <v>#N/A</v>
      </c>
      <c r="AA167" t="e">
        <f t="shared" si="76"/>
        <v>#DIV/0!</v>
      </c>
      <c r="AB167" t="str">
        <f t="shared" si="74"/>
        <v/>
      </c>
      <c r="AC167">
        <v>5</v>
      </c>
    </row>
    <row r="168" spans="23:29">
      <c r="W168" t="e">
        <f t="shared" si="77"/>
        <v>#DIV/0!</v>
      </c>
      <c r="X168" t="e">
        <f t="shared" si="75"/>
        <v>#N/A</v>
      </c>
      <c r="Y168" t="e">
        <f t="shared" si="78"/>
        <v>#N/A</v>
      </c>
      <c r="AA168" t="e">
        <f t="shared" si="76"/>
        <v>#DIV/0!</v>
      </c>
      <c r="AB168" t="str">
        <f t="shared" si="74"/>
        <v/>
      </c>
      <c r="AC168">
        <v>5</v>
      </c>
    </row>
    <row r="169" spans="23:29">
      <c r="W169" t="e">
        <f t="shared" si="77"/>
        <v>#DIV/0!</v>
      </c>
      <c r="X169" t="e">
        <f t="shared" si="75"/>
        <v>#N/A</v>
      </c>
      <c r="Y169" t="e">
        <f t="shared" si="78"/>
        <v>#N/A</v>
      </c>
      <c r="AA169" t="e">
        <f t="shared" si="76"/>
        <v>#DIV/0!</v>
      </c>
      <c r="AB169" t="str">
        <f t="shared" si="74"/>
        <v/>
      </c>
      <c r="AC169">
        <v>5</v>
      </c>
    </row>
    <row r="170" spans="23:29">
      <c r="W170" t="e">
        <f t="shared" si="77"/>
        <v>#DIV/0!</v>
      </c>
      <c r="X170" t="e">
        <f t="shared" si="75"/>
        <v>#N/A</v>
      </c>
      <c r="Y170" t="e">
        <f t="shared" si="78"/>
        <v>#N/A</v>
      </c>
      <c r="AA170" t="e">
        <f t="shared" si="76"/>
        <v>#DIV/0!</v>
      </c>
      <c r="AB170" t="str">
        <f t="shared" si="74"/>
        <v/>
      </c>
      <c r="AC170">
        <v>5</v>
      </c>
    </row>
    <row r="171" spans="23:29">
      <c r="W171" t="e">
        <f>M4*M20</f>
        <v>#DIV/0!</v>
      </c>
      <c r="X171" t="e">
        <f t="shared" si="75"/>
        <v>#N/A</v>
      </c>
      <c r="Y171" t="e">
        <f>AY20</f>
        <v>#N/A</v>
      </c>
      <c r="AA171" t="e">
        <f t="shared" ref="AA171:AA185" si="79">AH4-M4</f>
        <v>#DIV/0!</v>
      </c>
      <c r="AB171" t="str">
        <f t="shared" si="74"/>
        <v/>
      </c>
      <c r="AC171">
        <v>5</v>
      </c>
    </row>
    <row r="172" spans="23:29">
      <c r="W172" t="e">
        <f t="shared" ref="W172:W185" si="80">M5*M21</f>
        <v>#DIV/0!</v>
      </c>
      <c r="X172" t="e">
        <f t="shared" si="75"/>
        <v>#N/A</v>
      </c>
      <c r="Y172" t="e">
        <f t="shared" ref="Y172:Y185" si="81">AY21</f>
        <v>#N/A</v>
      </c>
      <c r="AA172" t="e">
        <f t="shared" si="79"/>
        <v>#DIV/0!</v>
      </c>
      <c r="AB172" t="str">
        <f t="shared" si="74"/>
        <v/>
      </c>
      <c r="AC172">
        <v>5</v>
      </c>
    </row>
    <row r="173" spans="23:29">
      <c r="W173" t="e">
        <f t="shared" si="80"/>
        <v>#DIV/0!</v>
      </c>
      <c r="X173" t="e">
        <f t="shared" si="75"/>
        <v>#N/A</v>
      </c>
      <c r="Y173" t="e">
        <f t="shared" si="81"/>
        <v>#N/A</v>
      </c>
      <c r="AA173" t="e">
        <f t="shared" si="79"/>
        <v>#DIV/0!</v>
      </c>
      <c r="AB173" t="str">
        <f t="shared" si="74"/>
        <v/>
      </c>
      <c r="AC173">
        <v>5</v>
      </c>
    </row>
    <row r="174" spans="23:29">
      <c r="W174" t="e">
        <f t="shared" si="80"/>
        <v>#DIV/0!</v>
      </c>
      <c r="X174" t="e">
        <f t="shared" si="75"/>
        <v>#N/A</v>
      </c>
      <c r="Y174" t="e">
        <f t="shared" si="81"/>
        <v>#N/A</v>
      </c>
      <c r="AA174" t="e">
        <f t="shared" si="79"/>
        <v>#DIV/0!</v>
      </c>
      <c r="AB174" t="str">
        <f t="shared" si="74"/>
        <v/>
      </c>
      <c r="AC174">
        <v>5</v>
      </c>
    </row>
    <row r="175" spans="23:29">
      <c r="W175" t="e">
        <f t="shared" si="80"/>
        <v>#DIV/0!</v>
      </c>
      <c r="X175" t="e">
        <f t="shared" si="75"/>
        <v>#N/A</v>
      </c>
      <c r="Y175" t="e">
        <f t="shared" si="81"/>
        <v>#N/A</v>
      </c>
      <c r="AA175" t="e">
        <f t="shared" si="79"/>
        <v>#DIV/0!</v>
      </c>
      <c r="AB175" t="str">
        <f t="shared" si="74"/>
        <v/>
      </c>
      <c r="AC175">
        <v>5</v>
      </c>
    </row>
    <row r="176" spans="23:29">
      <c r="W176" t="e">
        <f t="shared" si="80"/>
        <v>#DIV/0!</v>
      </c>
      <c r="X176" t="e">
        <f t="shared" si="75"/>
        <v>#N/A</v>
      </c>
      <c r="Y176" t="e">
        <f t="shared" si="81"/>
        <v>#N/A</v>
      </c>
      <c r="AA176" t="e">
        <f t="shared" si="79"/>
        <v>#DIV/0!</v>
      </c>
      <c r="AB176" t="str">
        <f t="shared" si="74"/>
        <v/>
      </c>
      <c r="AC176">
        <v>5</v>
      </c>
    </row>
    <row r="177" spans="23:29">
      <c r="W177" t="e">
        <f t="shared" si="80"/>
        <v>#DIV/0!</v>
      </c>
      <c r="X177" t="e">
        <f t="shared" si="75"/>
        <v>#N/A</v>
      </c>
      <c r="Y177" t="e">
        <f t="shared" si="81"/>
        <v>#N/A</v>
      </c>
      <c r="AA177" t="e">
        <f t="shared" si="79"/>
        <v>#DIV/0!</v>
      </c>
      <c r="AB177" t="str">
        <f t="shared" si="74"/>
        <v/>
      </c>
      <c r="AC177">
        <v>5</v>
      </c>
    </row>
    <row r="178" spans="23:29">
      <c r="W178" t="e">
        <f t="shared" si="80"/>
        <v>#DIV/0!</v>
      </c>
      <c r="X178" t="e">
        <f t="shared" si="75"/>
        <v>#N/A</v>
      </c>
      <c r="Y178" t="e">
        <f t="shared" si="81"/>
        <v>#N/A</v>
      </c>
      <c r="AA178" t="e">
        <f t="shared" si="79"/>
        <v>#DIV/0!</v>
      </c>
      <c r="AB178" t="str">
        <f t="shared" si="74"/>
        <v/>
      </c>
      <c r="AC178">
        <v>5</v>
      </c>
    </row>
    <row r="179" spans="23:29">
      <c r="W179" t="e">
        <f t="shared" si="80"/>
        <v>#DIV/0!</v>
      </c>
      <c r="X179" t="e">
        <f t="shared" si="75"/>
        <v>#N/A</v>
      </c>
      <c r="Y179" t="e">
        <f t="shared" si="81"/>
        <v>#N/A</v>
      </c>
      <c r="AA179" t="e">
        <f t="shared" si="79"/>
        <v>#DIV/0!</v>
      </c>
      <c r="AB179" t="str">
        <f t="shared" si="74"/>
        <v/>
      </c>
      <c r="AC179">
        <v>5</v>
      </c>
    </row>
    <row r="180" spans="23:29">
      <c r="W180" t="e">
        <f t="shared" si="80"/>
        <v>#DIV/0!</v>
      </c>
      <c r="X180" t="e">
        <f t="shared" si="75"/>
        <v>#N/A</v>
      </c>
      <c r="Y180" t="e">
        <f t="shared" si="81"/>
        <v>#N/A</v>
      </c>
      <c r="AA180" t="e">
        <f t="shared" si="79"/>
        <v>#DIV/0!</v>
      </c>
      <c r="AB180" t="str">
        <f t="shared" si="74"/>
        <v/>
      </c>
      <c r="AC180">
        <v>5</v>
      </c>
    </row>
    <row r="181" spans="23:29">
      <c r="W181" t="e">
        <f t="shared" si="80"/>
        <v>#DIV/0!</v>
      </c>
      <c r="X181" t="e">
        <f t="shared" si="75"/>
        <v>#N/A</v>
      </c>
      <c r="Y181" t="e">
        <f t="shared" si="81"/>
        <v>#N/A</v>
      </c>
      <c r="AA181" t="e">
        <f t="shared" si="79"/>
        <v>#DIV/0!</v>
      </c>
      <c r="AB181" t="str">
        <f t="shared" si="74"/>
        <v/>
      </c>
      <c r="AC181">
        <v>5</v>
      </c>
    </row>
    <row r="182" spans="23:29">
      <c r="W182" t="e">
        <f t="shared" si="80"/>
        <v>#DIV/0!</v>
      </c>
      <c r="X182" t="e">
        <f t="shared" si="75"/>
        <v>#N/A</v>
      </c>
      <c r="Y182" t="e">
        <f t="shared" si="81"/>
        <v>#N/A</v>
      </c>
      <c r="AA182" t="e">
        <f t="shared" si="79"/>
        <v>#DIV/0!</v>
      </c>
      <c r="AB182" t="str">
        <f t="shared" si="74"/>
        <v/>
      </c>
      <c r="AC182">
        <v>5</v>
      </c>
    </row>
    <row r="183" spans="23:29">
      <c r="W183" t="e">
        <f t="shared" si="80"/>
        <v>#DIV/0!</v>
      </c>
      <c r="X183" t="e">
        <f t="shared" si="75"/>
        <v>#N/A</v>
      </c>
      <c r="Y183" t="e">
        <f t="shared" si="81"/>
        <v>#N/A</v>
      </c>
      <c r="AA183" t="e">
        <f t="shared" si="79"/>
        <v>#DIV/0!</v>
      </c>
      <c r="AB183" t="str">
        <f t="shared" si="74"/>
        <v/>
      </c>
      <c r="AC183">
        <v>5</v>
      </c>
    </row>
    <row r="184" spans="23:29">
      <c r="W184" t="e">
        <f t="shared" si="80"/>
        <v>#DIV/0!</v>
      </c>
      <c r="X184" t="e">
        <f t="shared" si="75"/>
        <v>#N/A</v>
      </c>
      <c r="Y184" t="e">
        <f t="shared" si="81"/>
        <v>#N/A</v>
      </c>
      <c r="AA184" t="e">
        <f t="shared" si="79"/>
        <v>#DIV/0!</v>
      </c>
      <c r="AB184" t="str">
        <f t="shared" si="74"/>
        <v/>
      </c>
      <c r="AC184">
        <v>5</v>
      </c>
    </row>
    <row r="185" spans="23:29">
      <c r="W185" t="e">
        <f t="shared" si="80"/>
        <v>#DIV/0!</v>
      </c>
      <c r="X185" t="e">
        <f t="shared" si="75"/>
        <v>#N/A</v>
      </c>
      <c r="Y185" t="e">
        <f t="shared" si="81"/>
        <v>#N/A</v>
      </c>
      <c r="AA185" t="e">
        <f t="shared" si="79"/>
        <v>#DIV/0!</v>
      </c>
      <c r="AB185" t="str">
        <f t="shared" si="74"/>
        <v/>
      </c>
      <c r="AC185">
        <v>5</v>
      </c>
    </row>
    <row r="186" spans="23:29">
      <c r="W186" t="e">
        <f>N4*N20</f>
        <v>#DIV/0!</v>
      </c>
      <c r="X186" t="e">
        <f t="shared" si="75"/>
        <v>#N/A</v>
      </c>
      <c r="Y186" t="e">
        <f>AZ20</f>
        <v>#N/A</v>
      </c>
      <c r="AA186" t="e">
        <f t="shared" ref="AA186:AA200" si="82">AI4-N4</f>
        <v>#DIV/0!</v>
      </c>
      <c r="AB186" t="str">
        <f t="shared" si="74"/>
        <v/>
      </c>
      <c r="AC186">
        <v>5</v>
      </c>
    </row>
    <row r="187" spans="23:29">
      <c r="W187" t="e">
        <f t="shared" ref="W187:W200" si="83">N5*N21</f>
        <v>#DIV/0!</v>
      </c>
      <c r="X187" t="e">
        <f t="shared" si="75"/>
        <v>#N/A</v>
      </c>
      <c r="Y187" t="e">
        <f t="shared" ref="Y187:Y200" si="84">AZ21</f>
        <v>#N/A</v>
      </c>
      <c r="AA187" t="e">
        <f t="shared" si="82"/>
        <v>#DIV/0!</v>
      </c>
      <c r="AB187" t="str">
        <f t="shared" si="74"/>
        <v/>
      </c>
      <c r="AC187">
        <v>5</v>
      </c>
    </row>
    <row r="188" spans="23:29">
      <c r="W188" t="e">
        <f t="shared" si="83"/>
        <v>#DIV/0!</v>
      </c>
      <c r="X188" t="e">
        <f t="shared" si="75"/>
        <v>#N/A</v>
      </c>
      <c r="Y188" t="e">
        <f t="shared" si="84"/>
        <v>#N/A</v>
      </c>
      <c r="AA188" t="e">
        <f t="shared" si="82"/>
        <v>#DIV/0!</v>
      </c>
      <c r="AB188" t="str">
        <f t="shared" si="74"/>
        <v/>
      </c>
      <c r="AC188">
        <v>5</v>
      </c>
    </row>
    <row r="189" spans="23:29">
      <c r="W189" t="e">
        <f t="shared" si="83"/>
        <v>#DIV/0!</v>
      </c>
      <c r="X189" t="e">
        <f t="shared" si="75"/>
        <v>#N/A</v>
      </c>
      <c r="Y189" t="e">
        <f t="shared" si="84"/>
        <v>#N/A</v>
      </c>
      <c r="AA189" t="e">
        <f t="shared" si="82"/>
        <v>#DIV/0!</v>
      </c>
      <c r="AB189" t="str">
        <f t="shared" si="74"/>
        <v/>
      </c>
      <c r="AC189">
        <v>5</v>
      </c>
    </row>
    <row r="190" spans="23:29">
      <c r="W190" t="e">
        <f t="shared" si="83"/>
        <v>#DIV/0!</v>
      </c>
      <c r="X190" t="e">
        <f t="shared" si="75"/>
        <v>#N/A</v>
      </c>
      <c r="Y190" t="e">
        <f t="shared" si="84"/>
        <v>#N/A</v>
      </c>
      <c r="AA190" t="e">
        <f t="shared" si="82"/>
        <v>#DIV/0!</v>
      </c>
      <c r="AB190" t="str">
        <f t="shared" si="74"/>
        <v/>
      </c>
      <c r="AC190">
        <v>5</v>
      </c>
    </row>
    <row r="191" spans="23:29">
      <c r="W191" t="e">
        <f t="shared" si="83"/>
        <v>#DIV/0!</v>
      </c>
      <c r="X191" t="e">
        <f t="shared" si="75"/>
        <v>#N/A</v>
      </c>
      <c r="Y191" t="e">
        <f t="shared" si="84"/>
        <v>#N/A</v>
      </c>
      <c r="AA191" t="e">
        <f t="shared" si="82"/>
        <v>#DIV/0!</v>
      </c>
      <c r="AB191" t="str">
        <f t="shared" si="74"/>
        <v/>
      </c>
      <c r="AC191">
        <v>5</v>
      </c>
    </row>
    <row r="192" spans="23:29">
      <c r="W192" t="e">
        <f t="shared" si="83"/>
        <v>#DIV/0!</v>
      </c>
      <c r="X192" t="e">
        <f t="shared" si="75"/>
        <v>#N/A</v>
      </c>
      <c r="Y192" t="e">
        <f t="shared" si="84"/>
        <v>#N/A</v>
      </c>
      <c r="AA192" t="e">
        <f t="shared" si="82"/>
        <v>#DIV/0!</v>
      </c>
      <c r="AB192" t="str">
        <f t="shared" si="74"/>
        <v/>
      </c>
      <c r="AC192">
        <v>5</v>
      </c>
    </row>
    <row r="193" spans="23:29">
      <c r="W193" t="e">
        <f t="shared" si="83"/>
        <v>#DIV/0!</v>
      </c>
      <c r="X193" t="e">
        <f t="shared" si="75"/>
        <v>#N/A</v>
      </c>
      <c r="Y193" t="e">
        <f t="shared" si="84"/>
        <v>#N/A</v>
      </c>
      <c r="AA193" t="e">
        <f t="shared" si="82"/>
        <v>#DIV/0!</v>
      </c>
      <c r="AB193" t="str">
        <f t="shared" si="74"/>
        <v/>
      </c>
      <c r="AC193">
        <v>5</v>
      </c>
    </row>
    <row r="194" spans="23:29">
      <c r="W194" t="e">
        <f t="shared" si="83"/>
        <v>#DIV/0!</v>
      </c>
      <c r="X194" t="e">
        <f t="shared" si="75"/>
        <v>#N/A</v>
      </c>
      <c r="Y194" t="e">
        <f t="shared" si="84"/>
        <v>#N/A</v>
      </c>
      <c r="AA194" t="e">
        <f t="shared" si="82"/>
        <v>#DIV/0!</v>
      </c>
      <c r="AB194" t="str">
        <f t="shared" si="74"/>
        <v/>
      </c>
      <c r="AC194">
        <v>5</v>
      </c>
    </row>
    <row r="195" spans="23:29">
      <c r="W195" t="e">
        <f t="shared" si="83"/>
        <v>#DIV/0!</v>
      </c>
      <c r="X195" t="e">
        <f t="shared" si="75"/>
        <v>#N/A</v>
      </c>
      <c r="Y195" t="e">
        <f t="shared" si="84"/>
        <v>#N/A</v>
      </c>
      <c r="AA195" t="e">
        <f t="shared" si="82"/>
        <v>#DIV/0!</v>
      </c>
      <c r="AB195" t="str">
        <f t="shared" si="74"/>
        <v/>
      </c>
      <c r="AC195">
        <v>5</v>
      </c>
    </row>
    <row r="196" spans="23:29">
      <c r="W196" t="e">
        <f t="shared" si="83"/>
        <v>#DIV/0!</v>
      </c>
      <c r="X196" t="e">
        <f t="shared" si="75"/>
        <v>#N/A</v>
      </c>
      <c r="Y196" t="e">
        <f t="shared" si="84"/>
        <v>#N/A</v>
      </c>
      <c r="AA196" t="e">
        <f t="shared" si="82"/>
        <v>#DIV/0!</v>
      </c>
      <c r="AB196" t="str">
        <f t="shared" si="74"/>
        <v/>
      </c>
      <c r="AC196">
        <v>5</v>
      </c>
    </row>
    <row r="197" spans="23:29">
      <c r="W197" t="e">
        <f t="shared" si="83"/>
        <v>#DIV/0!</v>
      </c>
      <c r="X197" t="e">
        <f t="shared" si="75"/>
        <v>#N/A</v>
      </c>
      <c r="Y197" t="e">
        <f t="shared" si="84"/>
        <v>#N/A</v>
      </c>
      <c r="AA197" t="e">
        <f t="shared" si="82"/>
        <v>#DIV/0!</v>
      </c>
      <c r="AB197" t="str">
        <f t="shared" si="74"/>
        <v/>
      </c>
      <c r="AC197">
        <v>5</v>
      </c>
    </row>
    <row r="198" spans="23:29">
      <c r="W198" t="e">
        <f t="shared" si="83"/>
        <v>#DIV/0!</v>
      </c>
      <c r="X198" t="e">
        <f t="shared" si="75"/>
        <v>#N/A</v>
      </c>
      <c r="Y198" t="e">
        <f t="shared" si="84"/>
        <v>#N/A</v>
      </c>
      <c r="AA198" t="e">
        <f t="shared" si="82"/>
        <v>#DIV/0!</v>
      </c>
      <c r="AB198" t="str">
        <f t="shared" si="74"/>
        <v/>
      </c>
      <c r="AC198">
        <v>5</v>
      </c>
    </row>
    <row r="199" spans="23:29">
      <c r="W199" t="e">
        <f t="shared" si="83"/>
        <v>#DIV/0!</v>
      </c>
      <c r="X199" t="e">
        <f t="shared" si="75"/>
        <v>#N/A</v>
      </c>
      <c r="Y199" t="e">
        <f t="shared" si="84"/>
        <v>#N/A</v>
      </c>
      <c r="AA199" t="e">
        <f t="shared" si="82"/>
        <v>#DIV/0!</v>
      </c>
      <c r="AB199" t="str">
        <f t="shared" si="74"/>
        <v/>
      </c>
      <c r="AC199">
        <v>5</v>
      </c>
    </row>
    <row r="200" spans="23:29">
      <c r="W200" t="e">
        <f t="shared" si="83"/>
        <v>#DIV/0!</v>
      </c>
      <c r="X200" t="e">
        <f t="shared" si="75"/>
        <v>#N/A</v>
      </c>
      <c r="Y200" t="e">
        <f t="shared" si="84"/>
        <v>#N/A</v>
      </c>
      <c r="AA200" t="e">
        <f t="shared" si="82"/>
        <v>#DIV/0!</v>
      </c>
      <c r="AB200" t="str">
        <f t="shared" si="74"/>
        <v/>
      </c>
      <c r="AC200">
        <v>5</v>
      </c>
    </row>
    <row r="201" spans="23:29">
      <c r="W201" t="e">
        <f>O4*O20</f>
        <v>#DIV/0!</v>
      </c>
      <c r="X201" t="e">
        <f t="shared" si="75"/>
        <v>#N/A</v>
      </c>
      <c r="Y201" t="e">
        <f>BA20</f>
        <v>#N/A</v>
      </c>
      <c r="AA201" t="e">
        <f t="shared" ref="AA201:AA215" si="85">AJ4-O4</f>
        <v>#DIV/0!</v>
      </c>
      <c r="AB201" t="str">
        <f t="shared" si="74"/>
        <v/>
      </c>
      <c r="AC201">
        <v>5</v>
      </c>
    </row>
    <row r="202" spans="23:29">
      <c r="W202" t="e">
        <f t="shared" ref="W202:W215" si="86">O5*O21</f>
        <v>#DIV/0!</v>
      </c>
      <c r="X202" t="e">
        <f t="shared" si="75"/>
        <v>#N/A</v>
      </c>
      <c r="Y202" t="e">
        <f t="shared" ref="Y202:Y215" si="87">BA21</f>
        <v>#N/A</v>
      </c>
      <c r="AA202" t="e">
        <f t="shared" si="85"/>
        <v>#DIV/0!</v>
      </c>
      <c r="AB202" t="str">
        <f t="shared" si="74"/>
        <v/>
      </c>
      <c r="AC202">
        <v>5</v>
      </c>
    </row>
    <row r="203" spans="23:29">
      <c r="W203" t="e">
        <f t="shared" si="86"/>
        <v>#DIV/0!</v>
      </c>
      <c r="X203" t="e">
        <f t="shared" si="75"/>
        <v>#N/A</v>
      </c>
      <c r="Y203" t="e">
        <f t="shared" si="87"/>
        <v>#N/A</v>
      </c>
      <c r="AA203" t="e">
        <f t="shared" si="85"/>
        <v>#DIV/0!</v>
      </c>
      <c r="AB203" t="str">
        <f t="shared" si="74"/>
        <v/>
      </c>
      <c r="AC203">
        <v>5</v>
      </c>
    </row>
    <row r="204" spans="23:29">
      <c r="W204" t="e">
        <f t="shared" si="86"/>
        <v>#DIV/0!</v>
      </c>
      <c r="X204" t="e">
        <f t="shared" si="75"/>
        <v>#N/A</v>
      </c>
      <c r="Y204" t="e">
        <f t="shared" si="87"/>
        <v>#N/A</v>
      </c>
      <c r="AA204" t="e">
        <f t="shared" si="85"/>
        <v>#DIV/0!</v>
      </c>
      <c r="AB204" t="str">
        <f t="shared" si="74"/>
        <v/>
      </c>
      <c r="AC204">
        <v>5</v>
      </c>
    </row>
    <row r="205" spans="23:29">
      <c r="W205" t="e">
        <f t="shared" si="86"/>
        <v>#DIV/0!</v>
      </c>
      <c r="X205" t="e">
        <f t="shared" si="75"/>
        <v>#N/A</v>
      </c>
      <c r="Y205" t="e">
        <f t="shared" si="87"/>
        <v>#N/A</v>
      </c>
      <c r="AA205" t="e">
        <f t="shared" si="85"/>
        <v>#DIV/0!</v>
      </c>
      <c r="AB205" t="str">
        <f t="shared" si="74"/>
        <v/>
      </c>
      <c r="AC205">
        <v>5</v>
      </c>
    </row>
    <row r="206" spans="23:29">
      <c r="W206" t="e">
        <f t="shared" si="86"/>
        <v>#DIV/0!</v>
      </c>
      <c r="X206" t="e">
        <f t="shared" si="75"/>
        <v>#N/A</v>
      </c>
      <c r="Y206" t="e">
        <f t="shared" si="87"/>
        <v>#N/A</v>
      </c>
      <c r="AA206" t="e">
        <f t="shared" si="85"/>
        <v>#DIV/0!</v>
      </c>
      <c r="AB206" t="str">
        <f t="shared" si="74"/>
        <v/>
      </c>
      <c r="AC206">
        <v>5</v>
      </c>
    </row>
    <row r="207" spans="23:29">
      <c r="W207" t="e">
        <f t="shared" si="86"/>
        <v>#DIV/0!</v>
      </c>
      <c r="X207" t="e">
        <f t="shared" si="75"/>
        <v>#N/A</v>
      </c>
      <c r="Y207" t="e">
        <f t="shared" si="87"/>
        <v>#N/A</v>
      </c>
      <c r="AA207" t="e">
        <f t="shared" si="85"/>
        <v>#DIV/0!</v>
      </c>
      <c r="AB207" t="str">
        <f t="shared" si="74"/>
        <v/>
      </c>
      <c r="AC207">
        <v>5</v>
      </c>
    </row>
    <row r="208" spans="23:29">
      <c r="W208" t="e">
        <f t="shared" si="86"/>
        <v>#DIV/0!</v>
      </c>
      <c r="X208" t="e">
        <f t="shared" si="75"/>
        <v>#N/A</v>
      </c>
      <c r="Y208" t="e">
        <f t="shared" si="87"/>
        <v>#N/A</v>
      </c>
      <c r="AA208" t="e">
        <f t="shared" si="85"/>
        <v>#DIV/0!</v>
      </c>
      <c r="AB208" t="str">
        <f t="shared" si="74"/>
        <v/>
      </c>
      <c r="AC208">
        <v>5</v>
      </c>
    </row>
    <row r="209" spans="23:29">
      <c r="W209" t="e">
        <f t="shared" si="86"/>
        <v>#DIV/0!</v>
      </c>
      <c r="X209" t="e">
        <f t="shared" si="75"/>
        <v>#N/A</v>
      </c>
      <c r="Y209" t="e">
        <f t="shared" si="87"/>
        <v>#N/A</v>
      </c>
      <c r="AA209" t="e">
        <f t="shared" si="85"/>
        <v>#DIV/0!</v>
      </c>
      <c r="AB209" t="str">
        <f t="shared" si="74"/>
        <v/>
      </c>
      <c r="AC209">
        <v>5</v>
      </c>
    </row>
    <row r="210" spans="23:29">
      <c r="W210" t="e">
        <f t="shared" si="86"/>
        <v>#DIV/0!</v>
      </c>
      <c r="X210" t="e">
        <f t="shared" si="75"/>
        <v>#N/A</v>
      </c>
      <c r="Y210" t="e">
        <f t="shared" si="87"/>
        <v>#N/A</v>
      </c>
      <c r="AA210" t="e">
        <f t="shared" si="85"/>
        <v>#DIV/0!</v>
      </c>
      <c r="AB210" t="str">
        <f t="shared" si="74"/>
        <v/>
      </c>
      <c r="AC210">
        <v>5</v>
      </c>
    </row>
    <row r="211" spans="23:29">
      <c r="W211" t="e">
        <f t="shared" si="86"/>
        <v>#DIV/0!</v>
      </c>
      <c r="X211" t="e">
        <f t="shared" si="75"/>
        <v>#N/A</v>
      </c>
      <c r="Y211" t="e">
        <f t="shared" si="87"/>
        <v>#N/A</v>
      </c>
      <c r="AA211" t="e">
        <f t="shared" si="85"/>
        <v>#DIV/0!</v>
      </c>
      <c r="AB211" t="str">
        <f t="shared" si="74"/>
        <v/>
      </c>
      <c r="AC211">
        <v>5</v>
      </c>
    </row>
    <row r="212" spans="23:29">
      <c r="W212" t="e">
        <f t="shared" si="86"/>
        <v>#DIV/0!</v>
      </c>
      <c r="X212" t="e">
        <f t="shared" si="75"/>
        <v>#N/A</v>
      </c>
      <c r="Y212" t="e">
        <f t="shared" si="87"/>
        <v>#N/A</v>
      </c>
      <c r="AA212" t="e">
        <f t="shared" si="85"/>
        <v>#DIV/0!</v>
      </c>
      <c r="AB212" t="str">
        <f t="shared" si="74"/>
        <v/>
      </c>
      <c r="AC212">
        <v>5</v>
      </c>
    </row>
    <row r="213" spans="23:29">
      <c r="W213" t="e">
        <f t="shared" si="86"/>
        <v>#DIV/0!</v>
      </c>
      <c r="X213" t="e">
        <f t="shared" si="75"/>
        <v>#N/A</v>
      </c>
      <c r="Y213" t="e">
        <f t="shared" si="87"/>
        <v>#N/A</v>
      </c>
      <c r="AA213" t="e">
        <f t="shared" si="85"/>
        <v>#DIV/0!</v>
      </c>
      <c r="AB213" t="str">
        <f t="shared" si="74"/>
        <v/>
      </c>
      <c r="AC213">
        <v>5</v>
      </c>
    </row>
    <row r="214" spans="23:29">
      <c r="W214" t="e">
        <f t="shared" si="86"/>
        <v>#DIV/0!</v>
      </c>
      <c r="X214" t="e">
        <f t="shared" si="75"/>
        <v>#N/A</v>
      </c>
      <c r="Y214" t="e">
        <f t="shared" si="87"/>
        <v>#N/A</v>
      </c>
      <c r="AA214" t="e">
        <f t="shared" si="85"/>
        <v>#DIV/0!</v>
      </c>
      <c r="AB214" t="str">
        <f t="shared" ref="AB214:AB260" si="88">IFERROR(AA214,"")</f>
        <v/>
      </c>
      <c r="AC214">
        <v>5</v>
      </c>
    </row>
    <row r="215" spans="23:29">
      <c r="W215" t="e">
        <f t="shared" si="86"/>
        <v>#DIV/0!</v>
      </c>
      <c r="X215" t="e">
        <f t="shared" si="75"/>
        <v>#N/A</v>
      </c>
      <c r="Y215" t="e">
        <f t="shared" si="87"/>
        <v>#N/A</v>
      </c>
      <c r="AA215" t="e">
        <f t="shared" si="85"/>
        <v>#DIV/0!</v>
      </c>
      <c r="AB215" t="str">
        <f t="shared" si="88"/>
        <v/>
      </c>
      <c r="AC215">
        <v>5</v>
      </c>
    </row>
    <row r="216" spans="23:29">
      <c r="W216" t="e">
        <f>P4*P20</f>
        <v>#DIV/0!</v>
      </c>
      <c r="X216" t="e">
        <f t="shared" si="75"/>
        <v>#N/A</v>
      </c>
      <c r="Y216" t="e">
        <f>BB20</f>
        <v>#N/A</v>
      </c>
      <c r="AA216" t="e">
        <f t="shared" ref="AA216:AA230" si="89">AK4-P4</f>
        <v>#DIV/0!</v>
      </c>
      <c r="AB216" t="str">
        <f t="shared" si="88"/>
        <v/>
      </c>
      <c r="AC216">
        <v>5</v>
      </c>
    </row>
    <row r="217" spans="23:29">
      <c r="W217" t="e">
        <f t="shared" ref="W217:W230" si="90">P5*P21</f>
        <v>#DIV/0!</v>
      </c>
      <c r="X217" t="e">
        <f t="shared" ref="X217:X260" si="91">IFERROR(W217, NA())</f>
        <v>#N/A</v>
      </c>
      <c r="Y217" t="e">
        <f t="shared" ref="Y217:Y230" si="92">BB21</f>
        <v>#N/A</v>
      </c>
      <c r="AA217" t="e">
        <f t="shared" si="89"/>
        <v>#DIV/0!</v>
      </c>
      <c r="AB217" t="str">
        <f t="shared" si="88"/>
        <v/>
      </c>
      <c r="AC217">
        <v>5</v>
      </c>
    </row>
    <row r="218" spans="23:29">
      <c r="W218" t="e">
        <f t="shared" si="90"/>
        <v>#DIV/0!</v>
      </c>
      <c r="X218" t="e">
        <f t="shared" si="91"/>
        <v>#N/A</v>
      </c>
      <c r="Y218" t="e">
        <f t="shared" si="92"/>
        <v>#N/A</v>
      </c>
      <c r="AA218" t="e">
        <f t="shared" si="89"/>
        <v>#DIV/0!</v>
      </c>
      <c r="AB218" t="str">
        <f t="shared" si="88"/>
        <v/>
      </c>
      <c r="AC218">
        <v>5</v>
      </c>
    </row>
    <row r="219" spans="23:29">
      <c r="W219" t="e">
        <f t="shared" si="90"/>
        <v>#DIV/0!</v>
      </c>
      <c r="X219" t="e">
        <f t="shared" si="91"/>
        <v>#N/A</v>
      </c>
      <c r="Y219" t="e">
        <f t="shared" si="92"/>
        <v>#N/A</v>
      </c>
      <c r="AA219" t="e">
        <f t="shared" si="89"/>
        <v>#DIV/0!</v>
      </c>
      <c r="AB219" t="str">
        <f t="shared" si="88"/>
        <v/>
      </c>
      <c r="AC219">
        <v>5</v>
      </c>
    </row>
    <row r="220" spans="23:29">
      <c r="W220" t="e">
        <f t="shared" si="90"/>
        <v>#DIV/0!</v>
      </c>
      <c r="X220" t="e">
        <f t="shared" si="91"/>
        <v>#N/A</v>
      </c>
      <c r="Y220" t="e">
        <f t="shared" si="92"/>
        <v>#N/A</v>
      </c>
      <c r="AA220" t="e">
        <f t="shared" si="89"/>
        <v>#DIV/0!</v>
      </c>
      <c r="AB220" t="str">
        <f t="shared" si="88"/>
        <v/>
      </c>
      <c r="AC220">
        <v>5</v>
      </c>
    </row>
    <row r="221" spans="23:29">
      <c r="W221" t="e">
        <f t="shared" si="90"/>
        <v>#DIV/0!</v>
      </c>
      <c r="X221" t="e">
        <f t="shared" si="91"/>
        <v>#N/A</v>
      </c>
      <c r="Y221" t="e">
        <f t="shared" si="92"/>
        <v>#N/A</v>
      </c>
      <c r="AA221" t="e">
        <f t="shared" si="89"/>
        <v>#DIV/0!</v>
      </c>
      <c r="AB221" t="str">
        <f t="shared" si="88"/>
        <v/>
      </c>
      <c r="AC221">
        <v>5</v>
      </c>
    </row>
    <row r="222" spans="23:29">
      <c r="W222" t="e">
        <f t="shared" si="90"/>
        <v>#DIV/0!</v>
      </c>
      <c r="X222" t="e">
        <f t="shared" si="91"/>
        <v>#N/A</v>
      </c>
      <c r="Y222" t="e">
        <f t="shared" si="92"/>
        <v>#N/A</v>
      </c>
      <c r="AA222" t="e">
        <f t="shared" si="89"/>
        <v>#DIV/0!</v>
      </c>
      <c r="AB222" t="str">
        <f t="shared" si="88"/>
        <v/>
      </c>
      <c r="AC222">
        <v>5</v>
      </c>
    </row>
    <row r="223" spans="23:29">
      <c r="W223" t="e">
        <f t="shared" si="90"/>
        <v>#DIV/0!</v>
      </c>
      <c r="X223" t="e">
        <f t="shared" si="91"/>
        <v>#N/A</v>
      </c>
      <c r="Y223" t="e">
        <f t="shared" si="92"/>
        <v>#N/A</v>
      </c>
      <c r="AA223" t="e">
        <f t="shared" si="89"/>
        <v>#DIV/0!</v>
      </c>
      <c r="AB223" t="str">
        <f t="shared" si="88"/>
        <v/>
      </c>
      <c r="AC223">
        <v>5</v>
      </c>
    </row>
    <row r="224" spans="23:29">
      <c r="W224" t="e">
        <f t="shared" si="90"/>
        <v>#DIV/0!</v>
      </c>
      <c r="X224" t="e">
        <f t="shared" si="91"/>
        <v>#N/A</v>
      </c>
      <c r="Y224" t="e">
        <f t="shared" si="92"/>
        <v>#N/A</v>
      </c>
      <c r="AA224" t="e">
        <f t="shared" si="89"/>
        <v>#DIV/0!</v>
      </c>
      <c r="AB224" t="str">
        <f t="shared" si="88"/>
        <v/>
      </c>
      <c r="AC224">
        <v>5</v>
      </c>
    </row>
    <row r="225" spans="23:29">
      <c r="W225" t="e">
        <f t="shared" si="90"/>
        <v>#DIV/0!</v>
      </c>
      <c r="X225" t="e">
        <f t="shared" si="91"/>
        <v>#N/A</v>
      </c>
      <c r="Y225" t="e">
        <f t="shared" si="92"/>
        <v>#N/A</v>
      </c>
      <c r="AA225" t="e">
        <f t="shared" si="89"/>
        <v>#DIV/0!</v>
      </c>
      <c r="AB225" t="str">
        <f t="shared" si="88"/>
        <v/>
      </c>
      <c r="AC225">
        <v>5</v>
      </c>
    </row>
    <row r="226" spans="23:29">
      <c r="W226" t="e">
        <f t="shared" si="90"/>
        <v>#DIV/0!</v>
      </c>
      <c r="X226" t="e">
        <f t="shared" si="91"/>
        <v>#N/A</v>
      </c>
      <c r="Y226" t="e">
        <f t="shared" si="92"/>
        <v>#N/A</v>
      </c>
      <c r="AA226" t="e">
        <f t="shared" si="89"/>
        <v>#DIV/0!</v>
      </c>
      <c r="AB226" t="str">
        <f t="shared" si="88"/>
        <v/>
      </c>
      <c r="AC226">
        <v>5</v>
      </c>
    </row>
    <row r="227" spans="23:29">
      <c r="W227" t="e">
        <f t="shared" si="90"/>
        <v>#DIV/0!</v>
      </c>
      <c r="X227" t="e">
        <f t="shared" si="91"/>
        <v>#N/A</v>
      </c>
      <c r="Y227" t="e">
        <f t="shared" si="92"/>
        <v>#N/A</v>
      </c>
      <c r="AA227" t="e">
        <f t="shared" si="89"/>
        <v>#DIV/0!</v>
      </c>
      <c r="AB227" t="str">
        <f t="shared" si="88"/>
        <v/>
      </c>
      <c r="AC227">
        <v>5</v>
      </c>
    </row>
    <row r="228" spans="23:29">
      <c r="W228" t="e">
        <f t="shared" si="90"/>
        <v>#DIV/0!</v>
      </c>
      <c r="X228" t="e">
        <f t="shared" si="91"/>
        <v>#N/A</v>
      </c>
      <c r="Y228" t="e">
        <f t="shared" si="92"/>
        <v>#N/A</v>
      </c>
      <c r="AA228" t="e">
        <f t="shared" si="89"/>
        <v>#DIV/0!</v>
      </c>
      <c r="AB228" t="str">
        <f t="shared" si="88"/>
        <v/>
      </c>
      <c r="AC228">
        <v>5</v>
      </c>
    </row>
    <row r="229" spans="23:29">
      <c r="W229" t="e">
        <f t="shared" si="90"/>
        <v>#DIV/0!</v>
      </c>
      <c r="X229" t="e">
        <f t="shared" si="91"/>
        <v>#N/A</v>
      </c>
      <c r="Y229" t="e">
        <f>BB33</f>
        <v>#N/A</v>
      </c>
      <c r="AA229" t="e">
        <f t="shared" si="89"/>
        <v>#DIV/0!</v>
      </c>
      <c r="AB229" t="str">
        <f t="shared" si="88"/>
        <v/>
      </c>
      <c r="AC229">
        <v>5</v>
      </c>
    </row>
    <row r="230" spans="23:29">
      <c r="W230" t="e">
        <f t="shared" si="90"/>
        <v>#DIV/0!</v>
      </c>
      <c r="X230" t="e">
        <f t="shared" si="91"/>
        <v>#N/A</v>
      </c>
      <c r="Y230" t="e">
        <f t="shared" si="92"/>
        <v>#N/A</v>
      </c>
      <c r="AA230" t="e">
        <f t="shared" si="89"/>
        <v>#DIV/0!</v>
      </c>
      <c r="AB230" t="str">
        <f t="shared" si="88"/>
        <v/>
      </c>
      <c r="AC230">
        <v>5</v>
      </c>
    </row>
    <row r="231" spans="23:29">
      <c r="W231" t="e">
        <f>Q4*Q20</f>
        <v>#DIV/0!</v>
      </c>
      <c r="X231" t="e">
        <f t="shared" si="91"/>
        <v>#N/A</v>
      </c>
      <c r="Y231" t="e">
        <f>BC20</f>
        <v>#N/A</v>
      </c>
      <c r="AA231" t="e">
        <f t="shared" ref="AA231:AA245" si="93">AL4-Q4</f>
        <v>#DIV/0!</v>
      </c>
      <c r="AB231" t="str">
        <f t="shared" si="88"/>
        <v/>
      </c>
      <c r="AC231">
        <v>5</v>
      </c>
    </row>
    <row r="232" spans="23:29">
      <c r="W232" t="e">
        <f t="shared" ref="W232:W245" si="94">Q5*Q21</f>
        <v>#DIV/0!</v>
      </c>
      <c r="X232" t="e">
        <f t="shared" si="91"/>
        <v>#N/A</v>
      </c>
      <c r="Y232" t="e">
        <f t="shared" ref="Y232:Y245" si="95">BC21</f>
        <v>#N/A</v>
      </c>
      <c r="AA232" t="e">
        <f t="shared" si="93"/>
        <v>#DIV/0!</v>
      </c>
      <c r="AB232" t="str">
        <f t="shared" si="88"/>
        <v/>
      </c>
      <c r="AC232">
        <v>5</v>
      </c>
    </row>
    <row r="233" spans="23:29">
      <c r="W233" t="e">
        <f t="shared" si="94"/>
        <v>#DIV/0!</v>
      </c>
      <c r="X233" t="e">
        <f t="shared" si="91"/>
        <v>#N/A</v>
      </c>
      <c r="Y233" t="e">
        <f t="shared" si="95"/>
        <v>#N/A</v>
      </c>
      <c r="AA233" t="e">
        <f t="shared" si="93"/>
        <v>#DIV/0!</v>
      </c>
      <c r="AB233" t="str">
        <f t="shared" si="88"/>
        <v/>
      </c>
      <c r="AC233">
        <v>5</v>
      </c>
    </row>
    <row r="234" spans="23:29">
      <c r="W234" t="e">
        <f t="shared" si="94"/>
        <v>#DIV/0!</v>
      </c>
      <c r="X234" t="e">
        <f t="shared" si="91"/>
        <v>#N/A</v>
      </c>
      <c r="Y234" t="e">
        <f t="shared" si="95"/>
        <v>#N/A</v>
      </c>
      <c r="AA234" t="e">
        <f t="shared" si="93"/>
        <v>#DIV/0!</v>
      </c>
      <c r="AB234" t="str">
        <f t="shared" si="88"/>
        <v/>
      </c>
      <c r="AC234">
        <v>5</v>
      </c>
    </row>
    <row r="235" spans="23:29">
      <c r="W235" t="e">
        <f t="shared" si="94"/>
        <v>#DIV/0!</v>
      </c>
      <c r="X235" t="e">
        <f t="shared" si="91"/>
        <v>#N/A</v>
      </c>
      <c r="Y235" t="e">
        <f t="shared" si="95"/>
        <v>#N/A</v>
      </c>
      <c r="AA235" t="e">
        <f t="shared" si="93"/>
        <v>#DIV/0!</v>
      </c>
      <c r="AB235" t="str">
        <f t="shared" si="88"/>
        <v/>
      </c>
      <c r="AC235">
        <v>5</v>
      </c>
    </row>
    <row r="236" spans="23:29">
      <c r="W236" t="e">
        <f t="shared" si="94"/>
        <v>#DIV/0!</v>
      </c>
      <c r="X236" t="e">
        <f t="shared" si="91"/>
        <v>#N/A</v>
      </c>
      <c r="Y236" t="e">
        <f t="shared" si="95"/>
        <v>#N/A</v>
      </c>
      <c r="AA236" t="e">
        <f t="shared" si="93"/>
        <v>#DIV/0!</v>
      </c>
      <c r="AB236" t="str">
        <f t="shared" si="88"/>
        <v/>
      </c>
      <c r="AC236">
        <v>5</v>
      </c>
    </row>
    <row r="237" spans="23:29">
      <c r="W237" t="e">
        <f t="shared" si="94"/>
        <v>#DIV/0!</v>
      </c>
      <c r="X237" t="e">
        <f t="shared" si="91"/>
        <v>#N/A</v>
      </c>
      <c r="Y237" t="e">
        <f t="shared" si="95"/>
        <v>#N/A</v>
      </c>
      <c r="AA237" t="e">
        <f t="shared" si="93"/>
        <v>#DIV/0!</v>
      </c>
      <c r="AB237" t="str">
        <f t="shared" si="88"/>
        <v/>
      </c>
      <c r="AC237">
        <v>5</v>
      </c>
    </row>
    <row r="238" spans="23:29">
      <c r="W238" t="e">
        <f t="shared" si="94"/>
        <v>#DIV/0!</v>
      </c>
      <c r="X238" t="e">
        <f t="shared" si="91"/>
        <v>#N/A</v>
      </c>
      <c r="Y238" t="e">
        <f t="shared" si="95"/>
        <v>#N/A</v>
      </c>
      <c r="AA238" t="e">
        <f t="shared" si="93"/>
        <v>#DIV/0!</v>
      </c>
      <c r="AB238" t="str">
        <f t="shared" si="88"/>
        <v/>
      </c>
      <c r="AC238">
        <v>5</v>
      </c>
    </row>
    <row r="239" spans="23:29">
      <c r="W239" t="e">
        <f t="shared" si="94"/>
        <v>#DIV/0!</v>
      </c>
      <c r="X239" t="e">
        <f t="shared" si="91"/>
        <v>#N/A</v>
      </c>
      <c r="Y239" t="e">
        <f t="shared" si="95"/>
        <v>#N/A</v>
      </c>
      <c r="AA239" t="e">
        <f t="shared" si="93"/>
        <v>#DIV/0!</v>
      </c>
      <c r="AB239" t="str">
        <f t="shared" si="88"/>
        <v/>
      </c>
      <c r="AC239">
        <v>5</v>
      </c>
    </row>
    <row r="240" spans="23:29">
      <c r="W240" t="e">
        <f t="shared" si="94"/>
        <v>#DIV/0!</v>
      </c>
      <c r="X240" t="e">
        <f t="shared" si="91"/>
        <v>#N/A</v>
      </c>
      <c r="Y240" t="e">
        <f t="shared" si="95"/>
        <v>#N/A</v>
      </c>
      <c r="AA240" t="e">
        <f t="shared" si="93"/>
        <v>#DIV/0!</v>
      </c>
      <c r="AB240" t="str">
        <f t="shared" si="88"/>
        <v/>
      </c>
      <c r="AC240">
        <v>5</v>
      </c>
    </row>
    <row r="241" spans="23:29">
      <c r="W241" t="e">
        <f t="shared" si="94"/>
        <v>#DIV/0!</v>
      </c>
      <c r="X241" t="e">
        <f t="shared" si="91"/>
        <v>#N/A</v>
      </c>
      <c r="Y241" t="e">
        <f t="shared" si="95"/>
        <v>#N/A</v>
      </c>
      <c r="AA241" t="e">
        <f t="shared" si="93"/>
        <v>#DIV/0!</v>
      </c>
      <c r="AB241" t="str">
        <f t="shared" si="88"/>
        <v/>
      </c>
      <c r="AC241">
        <v>5</v>
      </c>
    </row>
    <row r="242" spans="23:29">
      <c r="W242" t="e">
        <f t="shared" si="94"/>
        <v>#DIV/0!</v>
      </c>
      <c r="X242" t="e">
        <f t="shared" si="91"/>
        <v>#N/A</v>
      </c>
      <c r="Y242" t="e">
        <f t="shared" si="95"/>
        <v>#N/A</v>
      </c>
      <c r="AA242" t="e">
        <f t="shared" si="93"/>
        <v>#DIV/0!</v>
      </c>
      <c r="AB242" t="str">
        <f t="shared" si="88"/>
        <v/>
      </c>
      <c r="AC242">
        <v>5</v>
      </c>
    </row>
    <row r="243" spans="23:29">
      <c r="W243" t="e">
        <f t="shared" si="94"/>
        <v>#DIV/0!</v>
      </c>
      <c r="X243" t="e">
        <f t="shared" si="91"/>
        <v>#N/A</v>
      </c>
      <c r="Y243" t="e">
        <f t="shared" si="95"/>
        <v>#N/A</v>
      </c>
      <c r="AA243" t="e">
        <f t="shared" si="93"/>
        <v>#DIV/0!</v>
      </c>
      <c r="AB243" t="str">
        <f t="shared" si="88"/>
        <v/>
      </c>
      <c r="AC243">
        <v>5</v>
      </c>
    </row>
    <row r="244" spans="23:29">
      <c r="W244" t="e">
        <f t="shared" si="94"/>
        <v>#DIV/0!</v>
      </c>
      <c r="X244" t="e">
        <f t="shared" si="91"/>
        <v>#N/A</v>
      </c>
      <c r="Y244" t="e">
        <f t="shared" si="95"/>
        <v>#N/A</v>
      </c>
      <c r="AA244" t="e">
        <f t="shared" si="93"/>
        <v>#DIV/0!</v>
      </c>
      <c r="AB244" t="str">
        <f t="shared" si="88"/>
        <v/>
      </c>
      <c r="AC244">
        <v>5</v>
      </c>
    </row>
    <row r="245" spans="23:29">
      <c r="W245" t="e">
        <f t="shared" si="94"/>
        <v>#DIV/0!</v>
      </c>
      <c r="X245" t="e">
        <f t="shared" si="91"/>
        <v>#N/A</v>
      </c>
      <c r="Y245" t="e">
        <f t="shared" si="95"/>
        <v>#N/A</v>
      </c>
      <c r="AA245" t="e">
        <f t="shared" si="93"/>
        <v>#DIV/0!</v>
      </c>
      <c r="AB245" t="str">
        <f t="shared" si="88"/>
        <v/>
      </c>
      <c r="AC245">
        <v>5</v>
      </c>
    </row>
    <row r="246" spans="23:29">
      <c r="W246" t="e">
        <f>R4*R20</f>
        <v>#DIV/0!</v>
      </c>
      <c r="X246" t="e">
        <f t="shared" si="91"/>
        <v>#N/A</v>
      </c>
      <c r="Y246" t="e">
        <f>BD20</f>
        <v>#N/A</v>
      </c>
      <c r="AA246" t="e">
        <f t="shared" ref="AA246:AA260" si="96">AM4-R4</f>
        <v>#DIV/0!</v>
      </c>
      <c r="AB246" t="str">
        <f t="shared" si="88"/>
        <v/>
      </c>
      <c r="AC246">
        <v>5</v>
      </c>
    </row>
    <row r="247" spans="23:29">
      <c r="W247" t="e">
        <f t="shared" ref="W247:W260" si="97">R5*R21</f>
        <v>#DIV/0!</v>
      </c>
      <c r="X247" t="e">
        <f t="shared" si="91"/>
        <v>#N/A</v>
      </c>
      <c r="Y247" t="e">
        <f t="shared" ref="Y247:Y260" si="98">BD21</f>
        <v>#N/A</v>
      </c>
      <c r="AA247" t="e">
        <f t="shared" si="96"/>
        <v>#DIV/0!</v>
      </c>
      <c r="AB247" t="str">
        <f t="shared" si="88"/>
        <v/>
      </c>
      <c r="AC247">
        <v>5</v>
      </c>
    </row>
    <row r="248" spans="23:29">
      <c r="W248" t="e">
        <f t="shared" si="97"/>
        <v>#DIV/0!</v>
      </c>
      <c r="X248" t="e">
        <f t="shared" si="91"/>
        <v>#N/A</v>
      </c>
      <c r="Y248" t="e">
        <f t="shared" si="98"/>
        <v>#N/A</v>
      </c>
      <c r="AA248" t="e">
        <f t="shared" si="96"/>
        <v>#DIV/0!</v>
      </c>
      <c r="AB248" t="str">
        <f t="shared" si="88"/>
        <v/>
      </c>
      <c r="AC248">
        <v>5</v>
      </c>
    </row>
    <row r="249" spans="23:29">
      <c r="W249" t="e">
        <f t="shared" si="97"/>
        <v>#DIV/0!</v>
      </c>
      <c r="X249" t="e">
        <f t="shared" si="91"/>
        <v>#N/A</v>
      </c>
      <c r="Y249" t="e">
        <f t="shared" si="98"/>
        <v>#N/A</v>
      </c>
      <c r="AA249" t="e">
        <f t="shared" si="96"/>
        <v>#DIV/0!</v>
      </c>
      <c r="AB249" t="str">
        <f t="shared" si="88"/>
        <v/>
      </c>
      <c r="AC249">
        <v>5</v>
      </c>
    </row>
    <row r="250" spans="23:29">
      <c r="W250" t="e">
        <f t="shared" si="97"/>
        <v>#DIV/0!</v>
      </c>
      <c r="X250" t="e">
        <f t="shared" si="91"/>
        <v>#N/A</v>
      </c>
      <c r="Y250" t="e">
        <f t="shared" si="98"/>
        <v>#N/A</v>
      </c>
      <c r="AA250" t="e">
        <f t="shared" si="96"/>
        <v>#DIV/0!</v>
      </c>
      <c r="AB250" t="str">
        <f t="shared" si="88"/>
        <v/>
      </c>
      <c r="AC250">
        <v>5</v>
      </c>
    </row>
    <row r="251" spans="23:29">
      <c r="W251" t="e">
        <f t="shared" si="97"/>
        <v>#DIV/0!</v>
      </c>
      <c r="X251" t="e">
        <f t="shared" si="91"/>
        <v>#N/A</v>
      </c>
      <c r="Y251" t="e">
        <f t="shared" si="98"/>
        <v>#N/A</v>
      </c>
      <c r="AA251" t="e">
        <f t="shared" si="96"/>
        <v>#DIV/0!</v>
      </c>
      <c r="AB251" t="str">
        <f t="shared" si="88"/>
        <v/>
      </c>
      <c r="AC251">
        <v>5</v>
      </c>
    </row>
    <row r="252" spans="23:29">
      <c r="W252" t="e">
        <f t="shared" si="97"/>
        <v>#DIV/0!</v>
      </c>
      <c r="X252" t="e">
        <f t="shared" si="91"/>
        <v>#N/A</v>
      </c>
      <c r="Y252" t="e">
        <f t="shared" si="98"/>
        <v>#N/A</v>
      </c>
      <c r="AA252" t="e">
        <f t="shared" si="96"/>
        <v>#DIV/0!</v>
      </c>
      <c r="AB252" t="str">
        <f t="shared" si="88"/>
        <v/>
      </c>
      <c r="AC252">
        <v>5</v>
      </c>
    </row>
    <row r="253" spans="23:29">
      <c r="W253" t="e">
        <f t="shared" si="97"/>
        <v>#DIV/0!</v>
      </c>
      <c r="X253" t="e">
        <f t="shared" si="91"/>
        <v>#N/A</v>
      </c>
      <c r="Y253" t="e">
        <f t="shared" si="98"/>
        <v>#N/A</v>
      </c>
      <c r="AA253" t="e">
        <f t="shared" si="96"/>
        <v>#DIV/0!</v>
      </c>
      <c r="AB253" t="str">
        <f t="shared" si="88"/>
        <v/>
      </c>
      <c r="AC253">
        <v>5</v>
      </c>
    </row>
    <row r="254" spans="23:29">
      <c r="W254" t="e">
        <f t="shared" si="97"/>
        <v>#DIV/0!</v>
      </c>
      <c r="X254" t="e">
        <f t="shared" si="91"/>
        <v>#N/A</v>
      </c>
      <c r="Y254" t="e">
        <f t="shared" si="98"/>
        <v>#N/A</v>
      </c>
      <c r="AA254" t="e">
        <f t="shared" si="96"/>
        <v>#DIV/0!</v>
      </c>
      <c r="AB254" t="str">
        <f t="shared" si="88"/>
        <v/>
      </c>
      <c r="AC254">
        <v>5</v>
      </c>
    </row>
    <row r="255" spans="23:29">
      <c r="W255" t="e">
        <f t="shared" si="97"/>
        <v>#DIV/0!</v>
      </c>
      <c r="X255" t="e">
        <f t="shared" si="91"/>
        <v>#N/A</v>
      </c>
      <c r="Y255" t="e">
        <f t="shared" si="98"/>
        <v>#N/A</v>
      </c>
      <c r="AA255" t="e">
        <f t="shared" si="96"/>
        <v>#DIV/0!</v>
      </c>
      <c r="AB255" t="str">
        <f t="shared" si="88"/>
        <v/>
      </c>
      <c r="AC255">
        <v>5</v>
      </c>
    </row>
    <row r="256" spans="23:29">
      <c r="W256" t="e">
        <f t="shared" si="97"/>
        <v>#DIV/0!</v>
      </c>
      <c r="X256" t="e">
        <f t="shared" si="91"/>
        <v>#N/A</v>
      </c>
      <c r="Y256" t="e">
        <f t="shared" si="98"/>
        <v>#N/A</v>
      </c>
      <c r="AA256" t="e">
        <f t="shared" si="96"/>
        <v>#DIV/0!</v>
      </c>
      <c r="AB256" t="str">
        <f t="shared" si="88"/>
        <v/>
      </c>
      <c r="AC256">
        <v>5</v>
      </c>
    </row>
    <row r="257" spans="23:29">
      <c r="W257" t="e">
        <f t="shared" si="97"/>
        <v>#DIV/0!</v>
      </c>
      <c r="X257" t="e">
        <f t="shared" si="91"/>
        <v>#N/A</v>
      </c>
      <c r="Y257" t="e">
        <f t="shared" si="98"/>
        <v>#N/A</v>
      </c>
      <c r="AA257" t="e">
        <f t="shared" si="96"/>
        <v>#DIV/0!</v>
      </c>
      <c r="AB257" t="str">
        <f t="shared" si="88"/>
        <v/>
      </c>
      <c r="AC257">
        <v>5</v>
      </c>
    </row>
    <row r="258" spans="23:29">
      <c r="W258" t="e">
        <f t="shared" si="97"/>
        <v>#DIV/0!</v>
      </c>
      <c r="X258" t="e">
        <f t="shared" si="91"/>
        <v>#N/A</v>
      </c>
      <c r="Y258" t="e">
        <f t="shared" si="98"/>
        <v>#N/A</v>
      </c>
      <c r="AA258" t="e">
        <f t="shared" si="96"/>
        <v>#DIV/0!</v>
      </c>
      <c r="AB258" t="str">
        <f t="shared" si="88"/>
        <v/>
      </c>
      <c r="AC258">
        <v>5</v>
      </c>
    </row>
    <row r="259" spans="23:29">
      <c r="W259" t="e">
        <f t="shared" si="97"/>
        <v>#DIV/0!</v>
      </c>
      <c r="X259" t="e">
        <f t="shared" si="91"/>
        <v>#N/A</v>
      </c>
      <c r="Y259" t="e">
        <f t="shared" si="98"/>
        <v>#N/A</v>
      </c>
      <c r="AA259" t="e">
        <f t="shared" si="96"/>
        <v>#DIV/0!</v>
      </c>
      <c r="AB259" t="str">
        <f t="shared" si="88"/>
        <v/>
      </c>
      <c r="AC259">
        <v>5</v>
      </c>
    </row>
    <row r="260" spans="23:29">
      <c r="W260" t="e">
        <f t="shared" si="97"/>
        <v>#DIV/0!</v>
      </c>
      <c r="X260" t="e">
        <f t="shared" si="91"/>
        <v>#N/A</v>
      </c>
      <c r="Y260" t="e">
        <f t="shared" si="98"/>
        <v>#N/A</v>
      </c>
      <c r="AA260" t="e">
        <f t="shared" si="96"/>
        <v>#DIV/0!</v>
      </c>
      <c r="AB260" t="str">
        <f t="shared" si="88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2017-12-18T03:57:07Z</dcterms:modified>
</cp:coreProperties>
</file>