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giraffes\running giraffes\to go\"/>
    </mc:Choice>
  </mc:AlternateContent>
  <bookViews>
    <workbookView xWindow="0" yWindow="0" windowWidth="23040" windowHeight="8616" activeTab="1"/>
  </bookViews>
  <sheets>
    <sheet name="Table S1" sheetId="1" r:id="rId1"/>
    <sheet name="Table S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K12" i="1"/>
  <c r="K11" i="1"/>
  <c r="K10" i="1"/>
  <c r="K9" i="1"/>
  <c r="K8" i="1"/>
  <c r="K7" i="1"/>
  <c r="K6" i="1"/>
  <c r="K5" i="1"/>
  <c r="K4" i="1"/>
  <c r="K3" i="1"/>
  <c r="K14" i="1"/>
</calcChain>
</file>

<file path=xl/sharedStrings.xml><?xml version="1.0" encoding="utf-8"?>
<sst xmlns="http://schemas.openxmlformats.org/spreadsheetml/2006/main" count="65" uniqueCount="37">
  <si>
    <t>speed</t>
  </si>
  <si>
    <t>95% confidence interval</t>
  </si>
  <si>
    <t>a</t>
  </si>
  <si>
    <t>Lower a</t>
  </si>
  <si>
    <t>Upper a</t>
  </si>
  <si>
    <t>b</t>
  </si>
  <si>
    <t>Lower b</t>
  </si>
  <si>
    <t>Higher b</t>
  </si>
  <si>
    <t>p (a=0)</t>
  </si>
  <si>
    <t>r2</t>
  </si>
  <si>
    <t>Stride frequency (Hz)</t>
  </si>
  <si>
    <t>Stride length (m)</t>
  </si>
  <si>
    <t>Hindlimb contralateral phase</t>
  </si>
  <si>
    <t>Forelimb contralateral phase</t>
  </si>
  <si>
    <t>Neck range of motion (°)</t>
  </si>
  <si>
    <t>Forelimb duty factor</t>
  </si>
  <si>
    <t>Forelimb swing duration</t>
  </si>
  <si>
    <t>Hindlimb swing duration</t>
  </si>
  <si>
    <t>Hindlimb duty factor</t>
  </si>
  <si>
    <t>Hindlimb stance duration (s)</t>
  </si>
  <si>
    <t>Forelimb stance duration (s)</t>
  </si>
  <si>
    <r>
      <t>Dependant variable (</t>
    </r>
    <r>
      <rPr>
        <b/>
        <i/>
        <sz val="12"/>
        <color rgb="FF000000"/>
        <rFont val="Calibri"/>
        <family val="2"/>
        <scheme val="minor"/>
      </rPr>
      <t>u</t>
    </r>
    <r>
      <rPr>
        <b/>
        <sz val="12"/>
        <color rgb="FF000000"/>
        <rFont val="Calibri"/>
        <family val="2"/>
        <scheme val="minor"/>
      </rPr>
      <t>)</t>
    </r>
  </si>
  <si>
    <t>Independent variable (y)</t>
  </si>
  <si>
    <t>Benjamini-Hochberg critical p-value</t>
  </si>
  <si>
    <t>&lt; 0.001</t>
  </si>
  <si>
    <t>Body pitch range of motion (°)</t>
  </si>
  <si>
    <t>&lt;0.001</t>
  </si>
  <si>
    <t>Forelimb</t>
  </si>
  <si>
    <t>Hindlimb</t>
  </si>
  <si>
    <t>Duty factor</t>
  </si>
  <si>
    <t>Contralateral limb phase</t>
  </si>
  <si>
    <t>Percent congruity of neck angle and body pitch</t>
  </si>
  <si>
    <r>
      <t>Speed (ms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</si>
  <si>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t>Stride duration (s)</t>
  </si>
  <si>
    <t>Swing duration (s)</t>
  </si>
  <si>
    <t>Stance duration (s)</t>
  </si>
  <si>
    <t>Pitch change (°)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</si>
</sst>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0.000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61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165" fontId="1" fillId="0" borderId="1" xfId="0" applyNumberFormat="1" applyFont="1" applyBorder="1" applyAlignment="1">
      <alignment horizontal="right" vertical="center"/>
    </xf>
    <xf numFmtId="165" fontId="3" fillId="3" borderId="1" xfId="0" applyNumberFormat="1" applyFont="1" applyFill="1" applyBorder="1" applyAlignment="1">
      <alignment horizontal="right" vertical="center"/>
    </xf>
    <xf numFmtId="165" fontId="0" fillId="0" borderId="1" xfId="0" applyNumberFormat="1" applyBorder="1"/>
    <xf numFmtId="0" fontId="0" fillId="0" borderId="0" xfId="0" applyBorder="1"/>
    <xf numFmtId="166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165" fontId="5" fillId="0" borderId="1" xfId="0" applyNumberFormat="1" applyFont="1" applyFill="1" applyBorder="1" applyAlignment="1">
      <alignment horizontal="right" vertical="center"/>
    </xf>
    <xf numFmtId="165" fontId="0" fillId="0" borderId="0" xfId="0" applyNumberFormat="1"/>
    <xf numFmtId="165" fontId="0" fillId="4" borderId="1" xfId="0" applyNumberFormat="1" applyFill="1" applyBorder="1" applyAlignment="1">
      <alignment wrapText="1"/>
    </xf>
    <xf numFmtId="165" fontId="0" fillId="4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E19" sqref="E19"/>
    </sheetView>
  </sheetViews>
  <sheetFormatPr defaultRowHeight="14.4" x14ac:dyDescent="0.3"/>
  <cols>
    <col min="1" max="1" width="25.33203125" customWidth="1"/>
    <col min="2" max="2" width="36.109375" customWidth="1"/>
    <col min="4" max="4" width="13.88671875" customWidth="1"/>
    <col min="5" max="5" width="14.6640625" customWidth="1"/>
    <col min="7" max="7" width="14.5546875" customWidth="1"/>
    <col min="8" max="8" width="13.44140625" customWidth="1"/>
    <col min="11" max="11" width="36" customWidth="1"/>
  </cols>
  <sheetData>
    <row r="1" spans="1:11" ht="15.6" x14ac:dyDescent="0.3">
      <c r="D1" s="1" t="s">
        <v>1</v>
      </c>
      <c r="E1" s="1"/>
      <c r="G1" s="1" t="s">
        <v>1</v>
      </c>
      <c r="H1" s="1"/>
      <c r="K1" s="7"/>
    </row>
    <row r="2" spans="1:11" ht="15.6" x14ac:dyDescent="0.3">
      <c r="A2" s="2" t="s">
        <v>21</v>
      </c>
      <c r="B2" s="2" t="s">
        <v>22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23</v>
      </c>
    </row>
    <row r="3" spans="1:11" ht="15.6" x14ac:dyDescent="0.3">
      <c r="A3" s="3" t="s">
        <v>0</v>
      </c>
      <c r="B3" s="3" t="s">
        <v>18</v>
      </c>
      <c r="C3" s="4">
        <v>-0.03</v>
      </c>
      <c r="D3" s="4">
        <v>-0.04</v>
      </c>
      <c r="E3" s="4">
        <v>-0.02</v>
      </c>
      <c r="F3" s="4">
        <v>0.53</v>
      </c>
      <c r="G3" s="4">
        <v>0.47</v>
      </c>
      <c r="H3" s="4">
        <v>0.57999999999999996</v>
      </c>
      <c r="I3" s="5" t="s">
        <v>24</v>
      </c>
      <c r="J3" s="4">
        <v>0.54</v>
      </c>
      <c r="K3" s="6">
        <f>(1/12)*0.05</f>
        <v>4.1666666666666666E-3</v>
      </c>
    </row>
    <row r="4" spans="1:11" ht="15.6" x14ac:dyDescent="0.3">
      <c r="A4" s="3" t="s">
        <v>0</v>
      </c>
      <c r="B4" s="3" t="s">
        <v>19</v>
      </c>
      <c r="C4" s="4">
        <v>-0.04</v>
      </c>
      <c r="D4" s="4">
        <v>-5.0200000000000002E-2</v>
      </c>
      <c r="E4" s="4">
        <v>-0.03</v>
      </c>
      <c r="F4" s="4">
        <v>0.55000000000000004</v>
      </c>
      <c r="G4" s="4">
        <v>0.49370000000000003</v>
      </c>
      <c r="H4" s="4">
        <v>0.6</v>
      </c>
      <c r="I4" s="5" t="s">
        <v>24</v>
      </c>
      <c r="J4" s="4">
        <v>0.74</v>
      </c>
      <c r="K4" s="6">
        <f>(2/12)*0.05</f>
        <v>8.3333333333333332E-3</v>
      </c>
    </row>
    <row r="5" spans="1:11" ht="15.6" x14ac:dyDescent="0.3">
      <c r="A5" s="3" t="s">
        <v>0</v>
      </c>
      <c r="B5" s="3" t="s">
        <v>20</v>
      </c>
      <c r="C5" s="4">
        <v>-0.04</v>
      </c>
      <c r="D5" s="4">
        <v>-0.05</v>
      </c>
      <c r="E5" s="4">
        <v>-0.03</v>
      </c>
      <c r="F5" s="4">
        <v>0.56999999999999995</v>
      </c>
      <c r="G5" s="4">
        <v>0.51</v>
      </c>
      <c r="H5" s="4">
        <v>0.63</v>
      </c>
      <c r="I5" s="5" t="s">
        <v>24</v>
      </c>
      <c r="J5" s="4">
        <v>0.7</v>
      </c>
      <c r="K5" s="6">
        <f>(3/12)*0.05</f>
        <v>1.2500000000000001E-2</v>
      </c>
    </row>
    <row r="6" spans="1:11" ht="15.6" x14ac:dyDescent="0.3">
      <c r="A6" s="3" t="s">
        <v>0</v>
      </c>
      <c r="B6" s="3" t="s">
        <v>10</v>
      </c>
      <c r="C6" s="4">
        <v>0.05</v>
      </c>
      <c r="D6" s="4">
        <v>0.04</v>
      </c>
      <c r="E6" s="4">
        <v>7.0000000000000007E-2</v>
      </c>
      <c r="F6" s="4">
        <v>0.88</v>
      </c>
      <c r="G6" s="4">
        <v>0.8</v>
      </c>
      <c r="H6" s="4">
        <v>0.96</v>
      </c>
      <c r="I6" s="5" t="s">
        <v>24</v>
      </c>
      <c r="J6" s="4">
        <v>0.66</v>
      </c>
      <c r="K6" s="6">
        <f>(4/12)*0.05</f>
        <v>1.6666666666666666E-2</v>
      </c>
    </row>
    <row r="7" spans="1:11" ht="15.6" x14ac:dyDescent="0.3">
      <c r="A7" s="3" t="s">
        <v>0</v>
      </c>
      <c r="B7" s="3" t="s">
        <v>11</v>
      </c>
      <c r="C7" s="4">
        <v>0.55000000000000004</v>
      </c>
      <c r="D7" s="4">
        <v>0.37</v>
      </c>
      <c r="E7" s="4">
        <v>0.73</v>
      </c>
      <c r="F7" s="4">
        <v>1.43</v>
      </c>
      <c r="G7" s="4">
        <v>0.51</v>
      </c>
      <c r="H7" s="4">
        <v>2.36</v>
      </c>
      <c r="I7" s="5" t="s">
        <v>24</v>
      </c>
      <c r="J7" s="4">
        <v>0.63</v>
      </c>
      <c r="K7" s="6">
        <f>(5/12)*0.05</f>
        <v>2.0833333333333336E-2</v>
      </c>
    </row>
    <row r="8" spans="1:11" ht="15.6" x14ac:dyDescent="0.3">
      <c r="A8" s="3" t="s">
        <v>0</v>
      </c>
      <c r="B8" s="3" t="s">
        <v>12</v>
      </c>
      <c r="C8" s="4">
        <v>-0.02</v>
      </c>
      <c r="D8" s="4">
        <v>-2.18E-2</v>
      </c>
      <c r="E8" s="4">
        <v>-0.01</v>
      </c>
      <c r="F8" s="4">
        <v>0.28999999999999998</v>
      </c>
      <c r="G8" s="4">
        <v>0.26</v>
      </c>
      <c r="H8" s="4">
        <v>0.32</v>
      </c>
      <c r="I8" s="5" t="s">
        <v>24</v>
      </c>
      <c r="J8" s="4">
        <v>0.56999999999999995</v>
      </c>
      <c r="K8" s="6">
        <f>(6/12)*0.05</f>
        <v>2.5000000000000001E-2</v>
      </c>
    </row>
    <row r="9" spans="1:11" ht="15.6" x14ac:dyDescent="0.3">
      <c r="A9" s="3" t="s">
        <v>0</v>
      </c>
      <c r="B9" s="3" t="s">
        <v>15</v>
      </c>
      <c r="C9" s="4">
        <v>-0.03</v>
      </c>
      <c r="D9" s="4">
        <v>-0.04</v>
      </c>
      <c r="E9" s="4">
        <v>-0.01</v>
      </c>
      <c r="F9" s="4">
        <v>0.55000000000000004</v>
      </c>
      <c r="G9" s="4">
        <v>0.49</v>
      </c>
      <c r="H9" s="4">
        <v>0.61</v>
      </c>
      <c r="I9" s="5" t="s">
        <v>24</v>
      </c>
      <c r="J9" s="4">
        <v>0.49</v>
      </c>
      <c r="K9" s="6">
        <f>(7/12)*0.05</f>
        <v>2.9166666666666671E-2</v>
      </c>
    </row>
    <row r="10" spans="1:11" ht="15.6" x14ac:dyDescent="0.3">
      <c r="A10" s="3" t="s">
        <v>0</v>
      </c>
      <c r="B10" s="3" t="s">
        <v>13</v>
      </c>
      <c r="C10" s="4">
        <v>-0.01</v>
      </c>
      <c r="D10" s="4">
        <v>-0.02</v>
      </c>
      <c r="E10" s="4">
        <v>-0.01</v>
      </c>
      <c r="F10" s="4">
        <v>0.36</v>
      </c>
      <c r="G10" s="4">
        <v>0.32</v>
      </c>
      <c r="H10" s="4">
        <v>0.4</v>
      </c>
      <c r="I10" s="5">
        <v>1.9248594796705001E-3</v>
      </c>
      <c r="J10" s="4">
        <v>0.35</v>
      </c>
      <c r="K10" s="6">
        <f>(8/12)*0.05</f>
        <v>3.3333333333333333E-2</v>
      </c>
    </row>
    <row r="11" spans="1:11" ht="15.6" x14ac:dyDescent="0.3">
      <c r="A11" s="3" t="s">
        <v>0</v>
      </c>
      <c r="B11" s="3" t="s">
        <v>25</v>
      </c>
      <c r="C11" s="9">
        <v>-0.79800000000000004</v>
      </c>
      <c r="D11" s="9">
        <v>-1.657</v>
      </c>
      <c r="E11" s="9">
        <v>5.0999999999999997E-2</v>
      </c>
      <c r="F11" s="9">
        <v>18</v>
      </c>
      <c r="G11" s="9">
        <v>13.65</v>
      </c>
      <c r="H11" s="9">
        <v>22.28</v>
      </c>
      <c r="I11" s="10">
        <v>6.4000000000000001E-2</v>
      </c>
      <c r="J11" s="4">
        <v>0.14099999999999999</v>
      </c>
      <c r="K11" s="6">
        <f>(9/12)*0.05</f>
        <v>3.7500000000000006E-2</v>
      </c>
    </row>
    <row r="12" spans="1:11" ht="15.6" x14ac:dyDescent="0.3">
      <c r="A12" s="3" t="s">
        <v>0</v>
      </c>
      <c r="B12" s="3" t="s">
        <v>14</v>
      </c>
      <c r="C12" s="4">
        <v>-0.191</v>
      </c>
      <c r="D12" s="4">
        <v>-1.2989999999999999</v>
      </c>
      <c r="E12" s="4">
        <v>0.91569999999999996</v>
      </c>
      <c r="F12" s="8">
        <v>11.862</v>
      </c>
      <c r="G12" s="4">
        <v>6.2309999999999999</v>
      </c>
      <c r="H12" s="4">
        <v>17.493099999999998</v>
      </c>
      <c r="I12" s="4">
        <v>0.72361386595472199</v>
      </c>
      <c r="J12" s="4">
        <v>6.0000000000000001E-3</v>
      </c>
      <c r="K12" s="6">
        <f>(10/12)*0.05</f>
        <v>4.1666666666666671E-2</v>
      </c>
    </row>
    <row r="13" spans="1:11" ht="15.6" x14ac:dyDescent="0.3">
      <c r="A13" s="3" t="s">
        <v>0</v>
      </c>
      <c r="B13" s="3" t="s">
        <v>16</v>
      </c>
      <c r="C13" s="4">
        <v>0</v>
      </c>
      <c r="D13" s="4">
        <v>-0.01</v>
      </c>
      <c r="E13" s="4">
        <v>0.01</v>
      </c>
      <c r="F13" s="4">
        <v>0.51</v>
      </c>
      <c r="G13" s="4">
        <v>0.45</v>
      </c>
      <c r="H13" s="4">
        <v>0.56999999999999995</v>
      </c>
      <c r="I13" s="4">
        <v>0.83021200297799902</v>
      </c>
      <c r="J13" s="4" t="s">
        <v>26</v>
      </c>
      <c r="K13" s="6">
        <f>(11/12)*0.05</f>
        <v>4.5833333333333337E-2</v>
      </c>
    </row>
    <row r="14" spans="1:11" ht="15.6" x14ac:dyDescent="0.3">
      <c r="A14" s="3" t="s">
        <v>0</v>
      </c>
      <c r="B14" s="3" t="s">
        <v>17</v>
      </c>
      <c r="C14" s="4">
        <v>0</v>
      </c>
      <c r="D14" s="4">
        <v>-1.41E-2</v>
      </c>
      <c r="E14" s="4">
        <v>0.01</v>
      </c>
      <c r="F14" s="4">
        <v>0.54</v>
      </c>
      <c r="G14" s="4">
        <v>0.47</v>
      </c>
      <c r="H14" s="4">
        <v>0.6</v>
      </c>
      <c r="I14" s="4">
        <v>0.846122165370221</v>
      </c>
      <c r="J14" s="4" t="s">
        <v>26</v>
      </c>
      <c r="K14" s="6">
        <f>(11/11)*0.05</f>
        <v>0.05</v>
      </c>
    </row>
  </sheetData>
  <sortState ref="A3:J13">
    <sortCondition ref="I3"/>
  </sortState>
  <mergeCells count="2">
    <mergeCell ref="D1:E1"/>
    <mergeCell ref="G1:H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topLeftCell="B1" workbookViewId="0">
      <selection activeCell="E21" sqref="E21"/>
    </sheetView>
  </sheetViews>
  <sheetFormatPr defaultRowHeight="14.4" x14ac:dyDescent="0.3"/>
  <cols>
    <col min="1" max="1" width="11.88671875" style="11" customWidth="1"/>
    <col min="2" max="2" width="12.5546875" style="11" customWidth="1"/>
    <col min="3" max="3" width="14.88671875" style="11" customWidth="1"/>
    <col min="4" max="4" width="13" style="11" customWidth="1"/>
    <col min="5" max="7" width="8.88671875" style="11"/>
    <col min="8" max="8" width="11.88671875" style="11" customWidth="1"/>
    <col min="9" max="9" width="12.6640625" style="11" customWidth="1"/>
    <col min="10" max="10" width="12.21875" style="11" customWidth="1"/>
    <col min="11" max="11" width="12.44140625" style="11" customWidth="1"/>
    <col min="12" max="12" width="11.109375" style="11" customWidth="1"/>
    <col min="13" max="13" width="16.109375" style="11" customWidth="1"/>
    <col min="14" max="14" width="12.5546875" style="11" customWidth="1"/>
    <col min="15" max="15" width="19.6640625" style="11" customWidth="1"/>
    <col min="16" max="16384" width="8.88671875" style="11"/>
  </cols>
  <sheetData>
    <row r="1" spans="1:15" ht="16.2" x14ac:dyDescent="0.3">
      <c r="A1" s="11" t="s">
        <v>32</v>
      </c>
      <c r="B1" s="6"/>
      <c r="C1" s="6"/>
      <c r="D1" s="6"/>
      <c r="E1" s="13" t="s">
        <v>34</v>
      </c>
      <c r="F1" s="13"/>
      <c r="G1" s="13" t="s">
        <v>35</v>
      </c>
      <c r="H1" s="13"/>
      <c r="I1" s="13" t="s">
        <v>29</v>
      </c>
      <c r="J1" s="13"/>
      <c r="K1" s="13" t="s">
        <v>30</v>
      </c>
      <c r="L1" s="13"/>
      <c r="M1" s="6"/>
      <c r="N1" s="6"/>
      <c r="O1" s="6"/>
    </row>
    <row r="2" spans="1:15" ht="43.2" x14ac:dyDescent="0.3">
      <c r="A2" s="11">
        <v>4.4636058167741401</v>
      </c>
      <c r="B2" s="12" t="s">
        <v>33</v>
      </c>
      <c r="C2" s="12" t="s">
        <v>10</v>
      </c>
      <c r="D2" s="12" t="s">
        <v>11</v>
      </c>
      <c r="E2" s="12" t="s">
        <v>27</v>
      </c>
      <c r="F2" s="12" t="s">
        <v>28</v>
      </c>
      <c r="G2" s="12" t="s">
        <v>27</v>
      </c>
      <c r="H2" s="12" t="s">
        <v>28</v>
      </c>
      <c r="I2" s="12" t="s">
        <v>27</v>
      </c>
      <c r="J2" s="12" t="s">
        <v>28</v>
      </c>
      <c r="K2" s="12" t="s">
        <v>27</v>
      </c>
      <c r="L2" s="12" t="s">
        <v>28</v>
      </c>
      <c r="M2" s="12" t="s">
        <v>14</v>
      </c>
      <c r="N2" s="12" t="s">
        <v>36</v>
      </c>
      <c r="O2" s="12" t="s">
        <v>31</v>
      </c>
    </row>
    <row r="3" spans="1:15" x14ac:dyDescent="0.3">
      <c r="A3" s="11">
        <v>5.73026983902297</v>
      </c>
      <c r="B3" s="6">
        <v>0.89166666666666705</v>
      </c>
      <c r="C3" s="6">
        <v>1.1214953271028001</v>
      </c>
      <c r="D3" s="6">
        <v>4.0117927632691002</v>
      </c>
      <c r="E3" s="6">
        <v>0.5</v>
      </c>
      <c r="F3" s="6">
        <v>0.52500000000000002</v>
      </c>
      <c r="G3" s="6">
        <v>0.391666666666667</v>
      </c>
      <c r="H3" s="6">
        <v>0.36666666666666697</v>
      </c>
      <c r="I3" s="6">
        <v>0.43925233644859801</v>
      </c>
      <c r="J3" s="6">
        <v>0.41121495327102803</v>
      </c>
      <c r="K3" s="6">
        <v>0.27102803738317799</v>
      </c>
      <c r="L3" s="6">
        <v>0.21495327102803699</v>
      </c>
      <c r="M3" s="6">
        <v>13.625207437496501</v>
      </c>
      <c r="N3" s="6">
        <v>17.229910270411999</v>
      </c>
      <c r="O3" s="6">
        <v>0.58490566037735903</v>
      </c>
    </row>
    <row r="4" spans="1:15" x14ac:dyDescent="0.3">
      <c r="A4" s="11">
        <v>3.37213090562329</v>
      </c>
      <c r="B4" s="6">
        <v>0.82499999999999996</v>
      </c>
      <c r="C4" s="6">
        <v>1.2121212121212099</v>
      </c>
      <c r="D4" s="6">
        <v>3.9472744625438398</v>
      </c>
      <c r="E4" s="6">
        <v>0.5</v>
      </c>
      <c r="F4" s="6">
        <v>0.52500000000000002</v>
      </c>
      <c r="G4" s="6">
        <v>0.32500000000000001</v>
      </c>
      <c r="H4" s="6">
        <v>0.3</v>
      </c>
      <c r="I4" s="6">
        <v>0.39393939393939398</v>
      </c>
      <c r="J4" s="6">
        <v>0.36363636363636398</v>
      </c>
      <c r="K4" s="6">
        <v>0.28282828282828298</v>
      </c>
      <c r="L4" s="6">
        <v>0.19191919191919199</v>
      </c>
      <c r="M4" s="6">
        <v>10.898637151022401</v>
      </c>
      <c r="N4" s="6">
        <v>17.061153486473199</v>
      </c>
      <c r="O4" s="6">
        <v>0.71428571428571397</v>
      </c>
    </row>
    <row r="5" spans="1:15" x14ac:dyDescent="0.3">
      <c r="A5" s="11">
        <v>4.0157039425157599</v>
      </c>
      <c r="B5" s="6">
        <v>0.93333333333333302</v>
      </c>
      <c r="C5" s="6">
        <v>1.0714285714285701</v>
      </c>
      <c r="D5" s="6">
        <v>3.42769400405014</v>
      </c>
      <c r="E5" s="6">
        <v>0.45833333333333298</v>
      </c>
      <c r="F5" s="6">
        <v>0.49166666666666697</v>
      </c>
      <c r="G5" s="6">
        <v>0.47499999999999998</v>
      </c>
      <c r="H5" s="6">
        <v>0.44166666666666698</v>
      </c>
      <c r="I5" s="6">
        <v>0.50892857142857095</v>
      </c>
      <c r="J5" s="6">
        <v>0.47321428571428598</v>
      </c>
      <c r="K5" s="6">
        <v>0.33035714285714302</v>
      </c>
      <c r="L5" s="6">
        <v>0.23214285714285701</v>
      </c>
      <c r="M5" s="6">
        <v>9.62154000354926</v>
      </c>
      <c r="N5" s="6">
        <v>13.301985353485099</v>
      </c>
      <c r="O5" s="6">
        <v>0.43243243243243201</v>
      </c>
    </row>
    <row r="6" spans="1:15" x14ac:dyDescent="0.3">
      <c r="A6" s="11">
        <v>4.3416641675375098</v>
      </c>
      <c r="B6" s="6">
        <v>0.90833333333333299</v>
      </c>
      <c r="C6" s="6">
        <v>1.1009174311926599</v>
      </c>
      <c r="D6" s="6">
        <v>3.1493398751169899</v>
      </c>
      <c r="E6" s="6">
        <v>0.49166666666666697</v>
      </c>
      <c r="F6" s="6">
        <v>0.54166666666666696</v>
      </c>
      <c r="G6" s="6">
        <v>0.41666666666666702</v>
      </c>
      <c r="H6" s="6">
        <v>0.36666666666666697</v>
      </c>
      <c r="I6" s="6">
        <v>0.45871559633027498</v>
      </c>
      <c r="J6" s="6">
        <v>0.403669724770642</v>
      </c>
      <c r="K6" s="6">
        <v>0.302752293577982</v>
      </c>
      <c r="L6" s="6">
        <v>0.201834862385321</v>
      </c>
      <c r="M6" s="6">
        <v>11.880701268775701</v>
      </c>
      <c r="N6" s="6">
        <v>15.4393334615665</v>
      </c>
      <c r="O6" s="6">
        <v>0.842592592592593</v>
      </c>
    </row>
    <row r="7" spans="1:15" x14ac:dyDescent="0.3">
      <c r="A7" s="11">
        <v>4.3469557134941796</v>
      </c>
      <c r="B7" s="6">
        <v>0.95</v>
      </c>
      <c r="C7" s="6">
        <v>1.0526315789473699</v>
      </c>
      <c r="D7" s="6">
        <v>3.9870013859907099</v>
      </c>
      <c r="E7" s="6">
        <v>0.52500000000000002</v>
      </c>
      <c r="F7" s="6">
        <v>0.6</v>
      </c>
      <c r="G7" s="6">
        <v>0.42499999999999999</v>
      </c>
      <c r="H7" s="6">
        <v>0.35</v>
      </c>
      <c r="I7" s="6">
        <v>0.44736842105263203</v>
      </c>
      <c r="J7" s="6">
        <v>0.36842105263157898</v>
      </c>
      <c r="K7" s="6">
        <v>0.31578947368421101</v>
      </c>
      <c r="L7" s="6">
        <v>0.21929824561403499</v>
      </c>
      <c r="M7" s="6">
        <v>12.4262474376299</v>
      </c>
      <c r="N7" s="6">
        <v>19.0752790981199</v>
      </c>
      <c r="O7" s="6">
        <v>0.59292035398230103</v>
      </c>
    </row>
    <row r="8" spans="1:15" x14ac:dyDescent="0.3">
      <c r="A8" s="11">
        <v>4.88712352463227</v>
      </c>
      <c r="B8" s="6">
        <v>0.89166666666666705</v>
      </c>
      <c r="C8" s="6">
        <v>1.1214953271028001</v>
      </c>
      <c r="D8" s="6">
        <v>3.66900611086061</v>
      </c>
      <c r="E8" s="6">
        <v>0.51666666666666705</v>
      </c>
      <c r="F8" s="6">
        <v>0.51666666666666705</v>
      </c>
      <c r="G8" s="6">
        <v>0.375</v>
      </c>
      <c r="H8" s="6">
        <v>0.375</v>
      </c>
      <c r="I8" s="6">
        <v>0.420560747663551</v>
      </c>
      <c r="J8" s="6">
        <v>0.420560747663551</v>
      </c>
      <c r="K8" s="6">
        <v>0.289719626168224</v>
      </c>
      <c r="L8" s="6">
        <v>0.22429906542056099</v>
      </c>
      <c r="M8" s="6">
        <v>6.9147952453310202</v>
      </c>
      <c r="N8" s="6">
        <v>11.9259362058087</v>
      </c>
      <c r="O8" s="6">
        <v>0.39622641509433998</v>
      </c>
    </row>
    <row r="9" spans="1:15" x14ac:dyDescent="0.3">
      <c r="A9" s="11">
        <v>4.8679219690399904</v>
      </c>
      <c r="B9" s="6">
        <v>0.88333333333333297</v>
      </c>
      <c r="C9" s="6">
        <v>1.1320754716981101</v>
      </c>
      <c r="D9" s="6">
        <v>3.6056874747239802</v>
      </c>
      <c r="E9" s="6">
        <v>0.5</v>
      </c>
      <c r="F9" s="6">
        <v>0.50833333333333297</v>
      </c>
      <c r="G9" s="6">
        <v>0.38333333333333303</v>
      </c>
      <c r="H9" s="6">
        <v>0.375</v>
      </c>
      <c r="I9" s="6">
        <v>0.43396226415094302</v>
      </c>
      <c r="J9" s="6">
        <v>0.42452830188679203</v>
      </c>
      <c r="K9" s="6">
        <v>0.29245283018867901</v>
      </c>
      <c r="L9" s="6">
        <v>0.21698113207547201</v>
      </c>
      <c r="M9" s="6">
        <v>7.9066217952632503</v>
      </c>
      <c r="N9" s="6">
        <v>12.730397192501799</v>
      </c>
      <c r="O9" s="6">
        <v>0.69523809523809499</v>
      </c>
    </row>
    <row r="10" spans="1:15" x14ac:dyDescent="0.3">
      <c r="A10" s="11">
        <v>4.85099647921309</v>
      </c>
      <c r="B10" s="6">
        <v>0.88333333333333297</v>
      </c>
      <c r="C10" s="6">
        <v>1.1320754716981101</v>
      </c>
      <c r="D10" s="6">
        <v>4.3375606251210304</v>
      </c>
      <c r="E10" s="6">
        <v>0.51666666666666705</v>
      </c>
      <c r="F10" s="6">
        <v>0.54166666666666696</v>
      </c>
      <c r="G10" s="6">
        <v>0.36666666666666697</v>
      </c>
      <c r="H10" s="6">
        <v>0.34166666666666701</v>
      </c>
      <c r="I10" s="6">
        <v>0.41509433962264097</v>
      </c>
      <c r="J10" s="6">
        <v>0.38679245283018898</v>
      </c>
      <c r="K10" s="6">
        <v>0.30188679245283001</v>
      </c>
      <c r="L10" s="6">
        <v>0.235849056603774</v>
      </c>
      <c r="M10" s="6">
        <v>14.551780268610701</v>
      </c>
      <c r="N10" s="6">
        <v>15.275042736701</v>
      </c>
      <c r="O10" s="6">
        <v>0.75238095238095204</v>
      </c>
    </row>
    <row r="11" spans="1:15" x14ac:dyDescent="0.3">
      <c r="A11" s="11">
        <v>5.2340158340597096</v>
      </c>
      <c r="B11" s="6">
        <v>0.88333333333333297</v>
      </c>
      <c r="C11" s="6">
        <v>1.1320754716981101</v>
      </c>
      <c r="D11" s="6">
        <v>3.6946543178989901</v>
      </c>
      <c r="E11" s="6">
        <v>0.51666666666666705</v>
      </c>
      <c r="F11" s="6">
        <v>0.54166666666666696</v>
      </c>
      <c r="G11" s="6">
        <v>0.36666666666666697</v>
      </c>
      <c r="H11" s="6">
        <v>0.34166666666666701</v>
      </c>
      <c r="I11" s="6">
        <v>0.41509433962264097</v>
      </c>
      <c r="J11" s="6">
        <v>0.38679245283018898</v>
      </c>
      <c r="K11" s="6">
        <v>0.29245283018867901</v>
      </c>
      <c r="L11" s="6">
        <v>0.21698113207547201</v>
      </c>
      <c r="M11" s="6">
        <v>13.1023241539589</v>
      </c>
      <c r="N11" s="6">
        <v>12.4134112299571</v>
      </c>
      <c r="O11" s="6">
        <v>0.88571428571428601</v>
      </c>
    </row>
    <row r="12" spans="1:15" x14ac:dyDescent="0.3">
      <c r="A12" s="11">
        <v>4.1348324898379598</v>
      </c>
      <c r="B12" s="6">
        <v>0.875</v>
      </c>
      <c r="C12" s="6">
        <v>1.1428571428571399</v>
      </c>
      <c r="D12" s="6">
        <v>4.5052568310962799</v>
      </c>
      <c r="E12" s="6">
        <v>0.52500000000000002</v>
      </c>
      <c r="F12" s="6">
        <v>0.54166666666666696</v>
      </c>
      <c r="G12" s="6">
        <v>0.35</v>
      </c>
      <c r="H12" s="6">
        <v>0.33333333333333298</v>
      </c>
      <c r="I12" s="6">
        <v>0.4</v>
      </c>
      <c r="J12" s="6">
        <v>0.38095238095238099</v>
      </c>
      <c r="K12" s="6">
        <v>0.30476190476190501</v>
      </c>
      <c r="L12" s="6">
        <v>0.238095238095238</v>
      </c>
      <c r="M12" s="6">
        <v>11.778915943574299</v>
      </c>
      <c r="N12" s="6">
        <v>13.3493423201112</v>
      </c>
      <c r="O12" s="6">
        <v>0.90384615384615397</v>
      </c>
    </row>
    <row r="13" spans="1:15" x14ac:dyDescent="0.3">
      <c r="A13" s="11">
        <v>5.4299235392909697</v>
      </c>
      <c r="B13" s="6">
        <v>0.92500000000000004</v>
      </c>
      <c r="C13" s="6">
        <v>1.08108108108108</v>
      </c>
      <c r="D13" s="6">
        <v>3.8954060373134398</v>
      </c>
      <c r="E13" s="6">
        <v>0.53333333333333299</v>
      </c>
      <c r="F13" s="6">
        <v>0.54166666666666696</v>
      </c>
      <c r="G13" s="6">
        <v>0.391666666666667</v>
      </c>
      <c r="H13" s="6">
        <v>0.38333333333333303</v>
      </c>
      <c r="I13" s="6">
        <v>0.42342342342342398</v>
      </c>
      <c r="J13" s="6">
        <v>0.41441441441441401</v>
      </c>
      <c r="K13" s="6">
        <v>0.31531531531531498</v>
      </c>
      <c r="L13" s="6">
        <v>0.22522522522522501</v>
      </c>
      <c r="M13" s="6">
        <v>10.981336759983501</v>
      </c>
      <c r="N13" s="6">
        <v>13.425652004893401</v>
      </c>
      <c r="O13" s="6">
        <v>0.67272727272727295</v>
      </c>
    </row>
    <row r="14" spans="1:15" x14ac:dyDescent="0.3">
      <c r="A14" s="11">
        <v>6.7331375062442902</v>
      </c>
      <c r="B14" s="6">
        <v>0.82499999999999996</v>
      </c>
      <c r="C14" s="6">
        <v>1.2121212121212099</v>
      </c>
      <c r="D14" s="6">
        <v>3.5752916755418598</v>
      </c>
      <c r="E14" s="6">
        <v>0.49166666666666697</v>
      </c>
      <c r="F14" s="6">
        <v>0.55000000000000004</v>
      </c>
      <c r="G14" s="6">
        <v>0.33333333333333298</v>
      </c>
      <c r="H14" s="6">
        <v>0.27500000000000002</v>
      </c>
      <c r="I14" s="6">
        <v>0.40404040404040398</v>
      </c>
      <c r="J14" s="6">
        <v>0.33333333333333298</v>
      </c>
      <c r="K14" s="6">
        <v>0.27272727272727298</v>
      </c>
      <c r="L14" s="6">
        <v>0.20202020202020199</v>
      </c>
      <c r="M14" s="6">
        <v>16.1472495992424</v>
      </c>
      <c r="N14" s="6">
        <v>15.5756976768141</v>
      </c>
      <c r="O14" s="6">
        <v>0.92857142857142905</v>
      </c>
    </row>
    <row r="15" spans="1:15" x14ac:dyDescent="0.3">
      <c r="A15" s="11">
        <v>5.2405217808939604</v>
      </c>
      <c r="B15" s="6">
        <v>0.79166666666666696</v>
      </c>
      <c r="C15" s="6">
        <v>1.26315789473684</v>
      </c>
      <c r="D15" s="6">
        <v>5.5840111547957401</v>
      </c>
      <c r="E15" s="6">
        <v>0.51666666666666705</v>
      </c>
      <c r="F15" s="6">
        <v>0.51666666666666705</v>
      </c>
      <c r="G15" s="6">
        <v>0.27500000000000002</v>
      </c>
      <c r="H15" s="6">
        <v>0.27500000000000002</v>
      </c>
      <c r="I15" s="6">
        <v>0.34736842105263199</v>
      </c>
      <c r="J15" s="6">
        <v>0.34736842105263199</v>
      </c>
      <c r="K15" s="6">
        <v>0.26315789473684198</v>
      </c>
      <c r="L15" s="6">
        <v>0.18947368421052599</v>
      </c>
      <c r="M15" s="6">
        <v>11.012350899103</v>
      </c>
      <c r="N15" s="6">
        <v>12.864581334636</v>
      </c>
      <c r="O15" s="6">
        <v>0.91489361702127703</v>
      </c>
    </row>
    <row r="16" spans="1:15" x14ac:dyDescent="0.3">
      <c r="A16" s="11">
        <v>5.4730576660742596</v>
      </c>
      <c r="B16" s="6">
        <v>0.85</v>
      </c>
      <c r="C16" s="6">
        <v>1.1764705882352899</v>
      </c>
      <c r="D16" s="6">
        <v>4.8527620508220899</v>
      </c>
      <c r="E16" s="6">
        <v>0.51666666666666705</v>
      </c>
      <c r="F16" s="6">
        <v>0.52500000000000002</v>
      </c>
      <c r="G16" s="6">
        <v>0.33333333333333298</v>
      </c>
      <c r="H16" s="6">
        <v>0.32500000000000001</v>
      </c>
      <c r="I16" s="6">
        <v>0.39215686274509798</v>
      </c>
      <c r="J16" s="6">
        <v>0.38235294117647101</v>
      </c>
      <c r="K16" s="6">
        <v>0.28431372549019601</v>
      </c>
      <c r="L16" s="6">
        <v>0.21568627450980399</v>
      </c>
      <c r="M16" s="6">
        <v>8.0796496905502995</v>
      </c>
      <c r="N16" s="6">
        <v>11.3422344229839</v>
      </c>
      <c r="O16" s="6">
        <v>0.40594059405940602</v>
      </c>
    </row>
    <row r="17" spans="1:15" x14ac:dyDescent="0.3">
      <c r="A17" s="11">
        <v>4.8762406640115801</v>
      </c>
      <c r="B17" s="6">
        <v>0.81666666666666698</v>
      </c>
      <c r="C17" s="6">
        <v>1.22448979591837</v>
      </c>
      <c r="D17" s="6">
        <v>4.1453774115812703</v>
      </c>
      <c r="E17" s="6">
        <v>0.49166666666666697</v>
      </c>
      <c r="F17" s="6">
        <v>0.53333333333333299</v>
      </c>
      <c r="G17" s="6">
        <v>0.32500000000000001</v>
      </c>
      <c r="H17" s="6">
        <v>0.28333333333333299</v>
      </c>
      <c r="I17" s="6">
        <v>0.397959183673469</v>
      </c>
      <c r="J17" s="6">
        <v>0.34693877551020402</v>
      </c>
      <c r="K17" s="6">
        <v>0.28571428571428598</v>
      </c>
      <c r="L17" s="6">
        <v>0.19387755102040799</v>
      </c>
      <c r="M17" s="6">
        <v>7.0500659110022399</v>
      </c>
      <c r="N17" s="6">
        <v>11.693340840163501</v>
      </c>
      <c r="O17" s="6">
        <v>0.75257731958762897</v>
      </c>
    </row>
    <row r="18" spans="1:15" x14ac:dyDescent="0.3">
      <c r="A18" s="11">
        <v>4.6836495178629596</v>
      </c>
      <c r="B18" s="6">
        <v>0.86666666666666703</v>
      </c>
      <c r="C18" s="6">
        <v>1.15384615384615</v>
      </c>
      <c r="D18" s="6">
        <v>4.3000575984345604</v>
      </c>
      <c r="E18" s="6">
        <v>0.50833333333333297</v>
      </c>
      <c r="F18" s="6">
        <v>0.5</v>
      </c>
      <c r="G18" s="6">
        <v>0.358333333333333</v>
      </c>
      <c r="H18" s="6">
        <v>0.36666666666666697</v>
      </c>
      <c r="I18" s="6">
        <v>0.41346153846153799</v>
      </c>
      <c r="J18" s="6">
        <v>0.42307692307692302</v>
      </c>
      <c r="K18" s="6">
        <v>0.29807692307692302</v>
      </c>
      <c r="L18" s="6">
        <v>0.230769230769231</v>
      </c>
      <c r="M18" s="6">
        <v>12.7228730209241</v>
      </c>
      <c r="N18" s="6">
        <v>15.014463298486399</v>
      </c>
      <c r="O18" s="6">
        <v>0.65048543689320404</v>
      </c>
    </row>
    <row r="19" spans="1:15" x14ac:dyDescent="0.3">
      <c r="A19" s="11">
        <v>3.5569808350274998</v>
      </c>
      <c r="B19" s="6">
        <v>0.89166666666666705</v>
      </c>
      <c r="C19" s="6">
        <v>1.1214953271028001</v>
      </c>
      <c r="D19" s="6">
        <v>4.1581475554558303</v>
      </c>
      <c r="E19" s="6">
        <v>0.51666666666666705</v>
      </c>
      <c r="F19" s="6">
        <v>0.55833333333333302</v>
      </c>
      <c r="G19" s="6">
        <v>0.375</v>
      </c>
      <c r="H19" s="6">
        <v>0.33333333333333298</v>
      </c>
      <c r="I19" s="6">
        <v>0.420560747663551</v>
      </c>
      <c r="J19" s="6">
        <v>0.37383177570093501</v>
      </c>
      <c r="K19" s="6">
        <v>0.28037383177570102</v>
      </c>
      <c r="L19" s="6">
        <v>0.233644859813084</v>
      </c>
      <c r="M19" s="6">
        <v>8.3235633026271501</v>
      </c>
      <c r="N19" s="6">
        <v>16.198118305930102</v>
      </c>
      <c r="O19" s="6">
        <v>0.679245283018868</v>
      </c>
    </row>
    <row r="20" spans="1:15" x14ac:dyDescent="0.3">
      <c r="A20" s="11">
        <v>3.6533888614252299</v>
      </c>
      <c r="B20" s="6">
        <v>0.96666666666666701</v>
      </c>
      <c r="C20" s="6">
        <v>1.0344827586206899</v>
      </c>
      <c r="D20" s="6">
        <v>3.4511482740651398</v>
      </c>
      <c r="E20" s="6">
        <v>0.50833333333333297</v>
      </c>
      <c r="F20" s="6">
        <v>0.54166666666666696</v>
      </c>
      <c r="G20" s="6">
        <v>0.45833333333333298</v>
      </c>
      <c r="H20" s="6">
        <v>0.42499999999999999</v>
      </c>
      <c r="I20" s="6">
        <v>0.47413793103448298</v>
      </c>
      <c r="J20" s="6">
        <v>0.43965517241379298</v>
      </c>
      <c r="K20" s="6">
        <v>0.37068965517241398</v>
      </c>
      <c r="L20" s="6">
        <v>0.22413793103448301</v>
      </c>
      <c r="M20" s="6">
        <v>7.7464929384885597</v>
      </c>
      <c r="N20" s="6">
        <v>14.5663317022419</v>
      </c>
      <c r="O20" s="6">
        <v>0.60869565217391297</v>
      </c>
    </row>
    <row r="21" spans="1:15" x14ac:dyDescent="0.3">
      <c r="A21" s="11">
        <v>4.3218793737499599</v>
      </c>
      <c r="B21" s="6">
        <v>1.00833333333333</v>
      </c>
      <c r="C21" s="6">
        <v>0.99173553719008301</v>
      </c>
      <c r="D21" s="6">
        <v>3.8449080695035001</v>
      </c>
      <c r="E21" s="6">
        <v>0.55833333333333302</v>
      </c>
      <c r="F21" s="6">
        <v>0.58333333333333304</v>
      </c>
      <c r="G21" s="6">
        <v>0.45</v>
      </c>
      <c r="H21" s="6">
        <v>0.42499999999999999</v>
      </c>
      <c r="I21" s="6">
        <v>0.44628099173553698</v>
      </c>
      <c r="J21" s="6">
        <v>0.421487603305785</v>
      </c>
      <c r="K21" s="6">
        <v>0.28925619834710797</v>
      </c>
      <c r="L21" s="6">
        <v>0.256198347107438</v>
      </c>
      <c r="M21" s="6">
        <v>15.6393301816213</v>
      </c>
      <c r="N21" s="6">
        <v>14.8690235983275</v>
      </c>
      <c r="O21" s="6">
        <v>0.3</v>
      </c>
    </row>
    <row r="22" spans="1:15" x14ac:dyDescent="0.3">
      <c r="A22" s="11">
        <v>5.5101485882963397</v>
      </c>
      <c r="B22" s="6">
        <v>0.85</v>
      </c>
      <c r="C22" s="6">
        <v>1.1764705882352899</v>
      </c>
      <c r="D22" s="6">
        <v>3.4078977188220301</v>
      </c>
      <c r="E22" s="6">
        <v>0.45</v>
      </c>
      <c r="F22" s="6">
        <v>0.45833333333333298</v>
      </c>
      <c r="G22" s="6">
        <v>0.4</v>
      </c>
      <c r="H22" s="6">
        <v>0.391666666666667</v>
      </c>
      <c r="I22" s="6">
        <v>0.47058823529411797</v>
      </c>
      <c r="J22" s="6">
        <v>0.46078431372549</v>
      </c>
      <c r="K22" s="6">
        <v>0.27450980392156898</v>
      </c>
      <c r="L22" s="6">
        <v>0.20588235294117599</v>
      </c>
      <c r="M22" s="6">
        <v>11.5531310112461</v>
      </c>
      <c r="N22" s="6">
        <v>13.7631479040733</v>
      </c>
      <c r="O22" s="6">
        <v>0.70297029702970304</v>
      </c>
    </row>
    <row r="23" spans="1:15" x14ac:dyDescent="0.3">
      <c r="A23" s="11">
        <v>4.8877981993338304</v>
      </c>
      <c r="B23" s="6">
        <v>0.82499999999999996</v>
      </c>
      <c r="C23" s="6">
        <v>1.2121212121212099</v>
      </c>
      <c r="D23" s="6">
        <v>5.0649409259427696</v>
      </c>
      <c r="E23" s="6">
        <v>0.42499999999999999</v>
      </c>
      <c r="F23" s="6">
        <v>0.483333333333333</v>
      </c>
      <c r="G23" s="6">
        <v>0.4</v>
      </c>
      <c r="H23" s="6">
        <v>0.34166666666666701</v>
      </c>
      <c r="I23" s="6">
        <v>0.48484848484848497</v>
      </c>
      <c r="J23" s="6">
        <v>0.41414141414141398</v>
      </c>
      <c r="K23" s="6">
        <v>0.27272727272727298</v>
      </c>
      <c r="L23" s="6">
        <v>0.21212121212121199</v>
      </c>
      <c r="M23" s="6">
        <v>8.7492269105261808</v>
      </c>
      <c r="N23" s="6">
        <v>12.689675086361699</v>
      </c>
      <c r="O23" s="6">
        <v>0.90816326530612301</v>
      </c>
    </row>
    <row r="24" spans="1:15" x14ac:dyDescent="0.3">
      <c r="A24" s="11">
        <v>6.8250271412387598</v>
      </c>
      <c r="B24" s="6">
        <v>0.875</v>
      </c>
      <c r="C24" s="6">
        <v>1.1428571428571399</v>
      </c>
      <c r="D24" s="6">
        <v>4.262714546022</v>
      </c>
      <c r="E24" s="6">
        <v>0.53333333333333299</v>
      </c>
      <c r="F24" s="6">
        <v>0.54166666666666696</v>
      </c>
      <c r="G24" s="6">
        <v>0.34166666666666701</v>
      </c>
      <c r="H24" s="6">
        <v>0.33333333333333298</v>
      </c>
      <c r="I24" s="6">
        <v>0.39047619047619098</v>
      </c>
      <c r="J24" s="6">
        <v>0.38095238095238099</v>
      </c>
      <c r="K24" s="6">
        <v>0.28571428571428598</v>
      </c>
      <c r="L24" s="6">
        <v>0.2</v>
      </c>
      <c r="M24" s="6">
        <v>10.730586264681</v>
      </c>
      <c r="N24" s="6">
        <v>13.843833602444899</v>
      </c>
      <c r="O24" s="6">
        <v>0.85576923076923095</v>
      </c>
    </row>
    <row r="25" spans="1:15" x14ac:dyDescent="0.3">
      <c r="A25" s="11">
        <v>6.8923354478313703</v>
      </c>
      <c r="B25" s="6">
        <v>0.85</v>
      </c>
      <c r="C25" s="6">
        <v>1.1764705882352899</v>
      </c>
      <c r="D25" s="6">
        <v>4.7735956312709797</v>
      </c>
      <c r="E25" s="6">
        <v>0.5</v>
      </c>
      <c r="F25" s="6">
        <v>0.55000000000000004</v>
      </c>
      <c r="G25" s="6">
        <v>0.35</v>
      </c>
      <c r="H25" s="6">
        <v>0.3</v>
      </c>
      <c r="I25" s="6">
        <v>0.41176470588235298</v>
      </c>
      <c r="J25" s="6">
        <v>0.35294117647058798</v>
      </c>
      <c r="K25" s="6">
        <v>0.30392156862745101</v>
      </c>
      <c r="L25" s="6">
        <v>0.18627450980392199</v>
      </c>
      <c r="M25" s="6">
        <v>9.7694965149369999</v>
      </c>
      <c r="N25" s="6">
        <v>9.7265280770748799</v>
      </c>
      <c r="O25" s="6">
        <v>0.93069306930693096</v>
      </c>
    </row>
    <row r="26" spans="1:15" x14ac:dyDescent="0.3">
      <c r="A26" s="11">
        <v>6.4721349626749802</v>
      </c>
      <c r="B26" s="6">
        <v>0.83333333333333304</v>
      </c>
      <c r="C26" s="6">
        <v>1.2</v>
      </c>
      <c r="D26" s="6">
        <v>5.9258313628670098</v>
      </c>
      <c r="E26" s="6">
        <v>0.50833333333333297</v>
      </c>
      <c r="F26" s="6">
        <v>0.54166666666666696</v>
      </c>
      <c r="G26" s="6">
        <v>0.32500000000000001</v>
      </c>
      <c r="H26" s="6">
        <v>0.29166666666666702</v>
      </c>
      <c r="I26" s="6">
        <v>0.39</v>
      </c>
      <c r="J26" s="6">
        <v>0.35</v>
      </c>
      <c r="K26" s="6">
        <v>0.27</v>
      </c>
      <c r="L26" s="6">
        <v>0.17</v>
      </c>
      <c r="M26" s="6">
        <v>10.942317937818601</v>
      </c>
      <c r="N26" s="6">
        <v>12.0965856631277</v>
      </c>
      <c r="O26" s="6">
        <v>0.65656565656565702</v>
      </c>
    </row>
    <row r="27" spans="1:15" x14ac:dyDescent="0.3">
      <c r="B27" s="6">
        <v>0.85</v>
      </c>
      <c r="C27" s="6">
        <v>1.1764705882352899</v>
      </c>
      <c r="D27" s="6">
        <v>4.5974404602860597</v>
      </c>
      <c r="E27" s="6">
        <v>0.50833333333333297</v>
      </c>
      <c r="F27" s="6">
        <v>0.52500000000000002</v>
      </c>
      <c r="G27" s="6">
        <v>0.34166666666666701</v>
      </c>
      <c r="H27" s="6">
        <v>0.32500000000000001</v>
      </c>
      <c r="I27" s="6">
        <v>0.40196078431372601</v>
      </c>
      <c r="J27" s="6">
        <v>0.38235294117647101</v>
      </c>
      <c r="K27" s="6">
        <v>0.26470588235294101</v>
      </c>
      <c r="L27" s="6">
        <v>0.17647058823529399</v>
      </c>
      <c r="M27" s="6">
        <v>10.483929662074299</v>
      </c>
      <c r="N27" s="6">
        <v>14.151790380901399</v>
      </c>
      <c r="O27" s="6">
        <v>0.82178217821782196</v>
      </c>
    </row>
  </sheetData>
  <mergeCells count="4">
    <mergeCell ref="I1:J1"/>
    <mergeCell ref="K1:L1"/>
    <mergeCell ref="E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S1</vt:lpstr>
      <vt:lpstr>Table S2</vt:lpstr>
    </vt:vector>
  </TitlesOfParts>
  <Company>Royal Veterinary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2018-10-05T09:04:54Z</dcterms:created>
  <dcterms:modified xsi:type="dcterms:W3CDTF">2018-10-28T15:49:59Z</dcterms:modified>
</cp:coreProperties>
</file>