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0" yWindow="0" windowWidth="25600" windowHeight="19020" tabRatio="500"/>
  </bookViews>
  <sheets>
    <sheet name="Viability Count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G8" i="1"/>
  <c r="O8" i="1"/>
  <c r="P8" i="1"/>
  <c r="X8" i="1"/>
  <c r="Y8" i="1"/>
  <c r="F9" i="1"/>
  <c r="G9" i="1"/>
  <c r="O9" i="1"/>
  <c r="P9" i="1"/>
  <c r="X9" i="1"/>
  <c r="Y9" i="1"/>
  <c r="F10" i="1"/>
  <c r="G10" i="1"/>
  <c r="O10" i="1"/>
  <c r="P10" i="1"/>
  <c r="X10" i="1"/>
  <c r="Y10" i="1"/>
  <c r="F11" i="1"/>
  <c r="G11" i="1"/>
  <c r="O11" i="1"/>
  <c r="P11" i="1"/>
  <c r="X11" i="1"/>
  <c r="Y11" i="1"/>
  <c r="F12" i="1"/>
  <c r="G12" i="1"/>
  <c r="O12" i="1"/>
  <c r="P12" i="1"/>
  <c r="X12" i="1"/>
  <c r="Y12" i="1"/>
  <c r="F15" i="1"/>
  <c r="G15" i="1"/>
  <c r="O15" i="1"/>
  <c r="P15" i="1"/>
  <c r="X15" i="1"/>
  <c r="Y15" i="1"/>
  <c r="F16" i="1"/>
  <c r="G16" i="1"/>
  <c r="O16" i="1"/>
  <c r="P16" i="1"/>
  <c r="X16" i="1"/>
  <c r="Y16" i="1"/>
  <c r="F17" i="1"/>
  <c r="G17" i="1"/>
  <c r="O17" i="1"/>
  <c r="P17" i="1"/>
  <c r="X17" i="1"/>
  <c r="Y17" i="1"/>
  <c r="F18" i="1"/>
  <c r="G18" i="1"/>
  <c r="O18" i="1"/>
  <c r="P18" i="1"/>
  <c r="X18" i="1"/>
  <c r="Y18" i="1"/>
  <c r="F19" i="1"/>
  <c r="G19" i="1"/>
  <c r="O19" i="1"/>
  <c r="P19" i="1"/>
  <c r="X19" i="1"/>
  <c r="Y19" i="1"/>
  <c r="F22" i="1"/>
  <c r="G22" i="1"/>
  <c r="O22" i="1"/>
  <c r="P22" i="1"/>
  <c r="X22" i="1"/>
  <c r="Y22" i="1"/>
  <c r="F23" i="1"/>
  <c r="G23" i="1"/>
  <c r="O23" i="1"/>
  <c r="P23" i="1"/>
  <c r="X23" i="1"/>
  <c r="Y23" i="1"/>
  <c r="F24" i="1"/>
  <c r="G24" i="1"/>
  <c r="O24" i="1"/>
  <c r="P24" i="1"/>
  <c r="X24" i="1"/>
  <c r="Y24" i="1"/>
  <c r="F25" i="1"/>
  <c r="G25" i="1"/>
  <c r="O25" i="1"/>
  <c r="P25" i="1"/>
  <c r="X25" i="1"/>
  <c r="Y25" i="1"/>
  <c r="F26" i="1"/>
  <c r="G26" i="1"/>
  <c r="O26" i="1"/>
  <c r="P26" i="1"/>
  <c r="X26" i="1"/>
  <c r="Y26" i="1"/>
  <c r="F35" i="1"/>
  <c r="G35" i="1"/>
  <c r="O35" i="1"/>
  <c r="P35" i="1"/>
  <c r="X35" i="1"/>
  <c r="Y35" i="1"/>
  <c r="F36" i="1"/>
  <c r="G36" i="1"/>
  <c r="O36" i="1"/>
  <c r="P36" i="1"/>
  <c r="X36" i="1"/>
  <c r="Y36" i="1"/>
  <c r="F37" i="1"/>
  <c r="G37" i="1"/>
  <c r="O37" i="1"/>
  <c r="P37" i="1"/>
  <c r="X37" i="1"/>
  <c r="Y37" i="1"/>
  <c r="F38" i="1"/>
  <c r="G38" i="1"/>
  <c r="O38" i="1"/>
  <c r="P38" i="1"/>
  <c r="X38" i="1"/>
  <c r="Y38" i="1"/>
  <c r="F39" i="1"/>
  <c r="G39" i="1"/>
  <c r="O39" i="1"/>
  <c r="P39" i="1"/>
  <c r="X39" i="1"/>
  <c r="Y39" i="1"/>
  <c r="F42" i="1"/>
  <c r="G42" i="1"/>
  <c r="O42" i="1"/>
  <c r="P42" i="1"/>
  <c r="X42" i="1"/>
  <c r="Y42" i="1"/>
  <c r="F43" i="1"/>
  <c r="G43" i="1"/>
  <c r="O43" i="1"/>
  <c r="P43" i="1"/>
  <c r="X43" i="1"/>
  <c r="Y43" i="1"/>
  <c r="F44" i="1"/>
  <c r="G44" i="1"/>
  <c r="O44" i="1"/>
  <c r="P44" i="1"/>
  <c r="X44" i="1"/>
  <c r="Y44" i="1"/>
  <c r="F45" i="1"/>
  <c r="G45" i="1"/>
  <c r="O45" i="1"/>
  <c r="P45" i="1"/>
  <c r="X45" i="1"/>
  <c r="Y45" i="1"/>
  <c r="F46" i="1"/>
  <c r="G46" i="1"/>
  <c r="O46" i="1"/>
  <c r="P46" i="1"/>
  <c r="X46" i="1"/>
  <c r="Y46" i="1"/>
  <c r="F49" i="1"/>
  <c r="G49" i="1"/>
  <c r="O49" i="1"/>
  <c r="P49" i="1"/>
  <c r="X49" i="1"/>
  <c r="Y49" i="1"/>
  <c r="F50" i="1"/>
  <c r="G50" i="1"/>
  <c r="O50" i="1"/>
  <c r="P50" i="1"/>
  <c r="X50" i="1"/>
  <c r="Y50" i="1"/>
  <c r="F51" i="1"/>
  <c r="G51" i="1"/>
  <c r="O51" i="1"/>
  <c r="P51" i="1"/>
  <c r="X51" i="1"/>
  <c r="Y51" i="1"/>
  <c r="F52" i="1"/>
  <c r="G52" i="1"/>
  <c r="O52" i="1"/>
  <c r="P52" i="1"/>
  <c r="X52" i="1"/>
  <c r="Y52" i="1"/>
  <c r="F53" i="1"/>
  <c r="G53" i="1"/>
  <c r="O53" i="1"/>
  <c r="P53" i="1"/>
  <c r="X53" i="1"/>
  <c r="Y53" i="1"/>
</calcChain>
</file>

<file path=xl/sharedStrings.xml><?xml version="1.0" encoding="utf-8"?>
<sst xmlns="http://schemas.openxmlformats.org/spreadsheetml/2006/main" count="74" uniqueCount="16">
  <si>
    <t>&lt;0.0001</t>
  </si>
  <si>
    <t>Untreated</t>
  </si>
  <si>
    <t>48 Hours</t>
  </si>
  <si>
    <t>36 Hours</t>
  </si>
  <si>
    <t>P VALUE</t>
  </si>
  <si>
    <t>ST DEV</t>
  </si>
  <si>
    <t>MEAN</t>
  </si>
  <si>
    <t>24 Hours</t>
  </si>
  <si>
    <t>Viability</t>
  </si>
  <si>
    <t>GM03349</t>
  </si>
  <si>
    <t>UPCI:SCC103</t>
  </si>
  <si>
    <t>A549</t>
  </si>
  <si>
    <t>Vinyl Chloride</t>
  </si>
  <si>
    <t>Fulvestrant</t>
  </si>
  <si>
    <t>1000 cells counted per trial</t>
  </si>
  <si>
    <t>Viability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</si>
</sst>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H1" workbookViewId="0">
      <selection activeCell="Z45" sqref="Z45"/>
    </sheetView>
  </sheetViews>
  <sheetFormatPr baseColWidth="10" defaultRowHeight="15" x14ac:dyDescent="0"/>
  <cols>
    <col min="1" max="1" width="13.6640625" style="1" bestFit="1" customWidth="1"/>
    <col min="2" max="2" width="12.5" style="1" bestFit="1" customWidth="1"/>
    <col min="3" max="16384" width="10.83203125" style="1"/>
  </cols>
  <sheetData>
    <row r="1" spans="1:26" s="4" customFormat="1">
      <c r="A1" s="4" t="s">
        <v>15</v>
      </c>
      <c r="C1" s="5" t="s">
        <v>14</v>
      </c>
    </row>
    <row r="2" spans="1:26" s="4" customFormat="1">
      <c r="C2" s="5"/>
    </row>
    <row r="3" spans="1:26" s="4" customFormat="1">
      <c r="B3" s="4" t="s">
        <v>13</v>
      </c>
    </row>
    <row r="5" spans="1:26" s="4" customFormat="1">
      <c r="B5" s="4" t="s">
        <v>11</v>
      </c>
      <c r="K5" s="4" t="s">
        <v>10</v>
      </c>
      <c r="T5" s="4" t="s">
        <v>9</v>
      </c>
    </row>
    <row r="6" spans="1:26">
      <c r="C6" s="4" t="s">
        <v>8</v>
      </c>
      <c r="D6" s="4"/>
      <c r="E6" s="4"/>
      <c r="F6" s="4"/>
      <c r="G6" s="4"/>
      <c r="H6" s="4"/>
      <c r="I6" s="4"/>
      <c r="K6" s="4"/>
      <c r="L6" s="4" t="s">
        <v>8</v>
      </c>
      <c r="M6" s="4"/>
      <c r="N6" s="4"/>
      <c r="O6" s="4"/>
      <c r="P6" s="4"/>
      <c r="Q6" s="4"/>
      <c r="R6" s="4"/>
      <c r="U6" s="4" t="s">
        <v>8</v>
      </c>
    </row>
    <row r="7" spans="1:26" s="4" customFormat="1">
      <c r="B7" s="4" t="s">
        <v>7</v>
      </c>
      <c r="F7" s="4" t="s">
        <v>6</v>
      </c>
      <c r="G7" s="4" t="s">
        <v>5</v>
      </c>
      <c r="H7" s="4" t="s">
        <v>4</v>
      </c>
      <c r="K7" s="4" t="s">
        <v>7</v>
      </c>
      <c r="O7" s="4" t="s">
        <v>6</v>
      </c>
      <c r="P7" s="4" t="s">
        <v>5</v>
      </c>
      <c r="Q7" s="4" t="s">
        <v>4</v>
      </c>
      <c r="T7" s="4" t="s">
        <v>7</v>
      </c>
      <c r="X7" s="4" t="s">
        <v>6</v>
      </c>
      <c r="Y7" s="4" t="s">
        <v>5</v>
      </c>
      <c r="Z7" s="4" t="s">
        <v>4</v>
      </c>
    </row>
    <row r="8" spans="1:26">
      <c r="B8" s="1" t="s">
        <v>1</v>
      </c>
      <c r="C8" s="1">
        <v>97.1</v>
      </c>
      <c r="D8" s="3">
        <v>96.9</v>
      </c>
      <c r="E8" s="3">
        <v>89.8</v>
      </c>
      <c r="F8" s="3">
        <f>AVERAGE(C8:E8)</f>
        <v>94.600000000000009</v>
      </c>
      <c r="G8" s="3">
        <f>STDEV(C8:E8)</f>
        <v>4.1581245772583602</v>
      </c>
      <c r="I8" s="3"/>
      <c r="K8" s="1" t="s">
        <v>1</v>
      </c>
      <c r="L8" s="1">
        <v>92.8</v>
      </c>
      <c r="M8" s="3">
        <v>91.3</v>
      </c>
      <c r="N8" s="3">
        <v>96.1</v>
      </c>
      <c r="O8" s="3">
        <f>AVERAGE(L8:N8)</f>
        <v>93.399999999999991</v>
      </c>
      <c r="P8" s="3">
        <f>STDEV(L8:N8)</f>
        <v>2.4556058315617335</v>
      </c>
      <c r="Q8" s="3"/>
      <c r="R8" s="3"/>
      <c r="T8" s="1" t="s">
        <v>1</v>
      </c>
      <c r="U8" s="1">
        <v>93.1</v>
      </c>
      <c r="V8" s="3">
        <v>94.1</v>
      </c>
      <c r="W8" s="3">
        <v>95.4</v>
      </c>
      <c r="X8" s="3">
        <f>AVERAGE(U8:W8)</f>
        <v>94.2</v>
      </c>
      <c r="Y8" s="3">
        <f>STDEV(U8:W8)</f>
        <v>1.1532562594670857</v>
      </c>
    </row>
    <row r="9" spans="1:26">
      <c r="B9" s="1">
        <v>10</v>
      </c>
      <c r="C9" s="1">
        <v>95.4</v>
      </c>
      <c r="D9" s="3">
        <v>89.6</v>
      </c>
      <c r="E9" s="3">
        <v>96.2</v>
      </c>
      <c r="F9" s="3">
        <f>AVERAGE(C9:E9)</f>
        <v>93.733333333333334</v>
      </c>
      <c r="G9" s="3">
        <f>STDEV(C9:E9)</f>
        <v>3.6018513757973651</v>
      </c>
      <c r="H9" s="3">
        <v>0.77400000000000002</v>
      </c>
      <c r="I9" s="3"/>
      <c r="K9" s="1">
        <v>10</v>
      </c>
      <c r="L9" s="1">
        <v>81.099999999999994</v>
      </c>
      <c r="M9" s="3">
        <v>89.9</v>
      </c>
      <c r="N9" s="3">
        <v>94.3</v>
      </c>
      <c r="O9" s="3">
        <f>AVERAGE(L9:N9)</f>
        <v>88.433333333333337</v>
      </c>
      <c r="P9" s="3">
        <f>STDEV(L9:N9)</f>
        <v>6.7211110192685677</v>
      </c>
      <c r="Q9" s="3">
        <v>0.29509999999999997</v>
      </c>
      <c r="R9" s="3"/>
      <c r="T9" s="1">
        <v>10</v>
      </c>
      <c r="U9" s="1">
        <v>94.4</v>
      </c>
      <c r="V9" s="3">
        <v>95.4</v>
      </c>
      <c r="W9" s="3">
        <v>89.1</v>
      </c>
      <c r="X9" s="3">
        <f>AVERAGE(U9:W9)</f>
        <v>92.966666666666654</v>
      </c>
      <c r="Y9" s="3">
        <f>STDEV(U9:W9)</f>
        <v>3.3857544703261304</v>
      </c>
      <c r="Z9" s="1">
        <v>0.58379999999999999</v>
      </c>
    </row>
    <row r="10" spans="1:26">
      <c r="B10" s="1">
        <v>20</v>
      </c>
      <c r="C10" s="1">
        <v>96.6</v>
      </c>
      <c r="D10" s="3">
        <v>92.4</v>
      </c>
      <c r="E10" s="3">
        <v>94.5</v>
      </c>
      <c r="F10" s="3">
        <f>AVERAGE(C10:E10)</f>
        <v>94.5</v>
      </c>
      <c r="G10" s="3">
        <f>STDEV(C10:E10)</f>
        <v>2.0999999999999943</v>
      </c>
      <c r="H10" s="3">
        <v>0.97209999999999996</v>
      </c>
      <c r="I10" s="3"/>
      <c r="K10" s="1">
        <v>20</v>
      </c>
      <c r="L10" s="1">
        <v>88.9</v>
      </c>
      <c r="M10" s="3">
        <v>95.1</v>
      </c>
      <c r="N10" s="3">
        <v>90.6</v>
      </c>
      <c r="O10" s="3">
        <f>AVERAGE(L10:N10)</f>
        <v>91.533333333333346</v>
      </c>
      <c r="P10" s="3">
        <f>STDEV(L10:N10)</f>
        <v>3.2036437588054798</v>
      </c>
      <c r="Q10" s="3">
        <v>0.46660000000000001</v>
      </c>
      <c r="R10" s="3"/>
      <c r="T10" s="1">
        <v>20</v>
      </c>
      <c r="U10" s="1">
        <v>95</v>
      </c>
      <c r="V10" s="1">
        <v>89.5</v>
      </c>
      <c r="W10" s="1">
        <v>88.7</v>
      </c>
      <c r="X10" s="3">
        <f>AVERAGE(U10:W10)</f>
        <v>91.066666666666663</v>
      </c>
      <c r="Y10" s="3">
        <f>STDEV(U10:W10)</f>
        <v>3.4297716153314535</v>
      </c>
      <c r="Z10" s="1">
        <v>0.2084</v>
      </c>
    </row>
    <row r="11" spans="1:26">
      <c r="B11" s="1">
        <v>50</v>
      </c>
      <c r="C11" s="1">
        <v>96.3</v>
      </c>
      <c r="D11" s="3">
        <v>89.1</v>
      </c>
      <c r="E11" s="3">
        <v>96.3</v>
      </c>
      <c r="F11" s="3">
        <f>AVERAGE(C11:E11)</f>
        <v>93.899999999999991</v>
      </c>
      <c r="G11" s="3">
        <f>STDEV(C11:E11)</f>
        <v>4.1569219381653078</v>
      </c>
      <c r="H11" s="3">
        <v>0.7</v>
      </c>
      <c r="I11" s="3"/>
      <c r="K11" s="1">
        <v>50</v>
      </c>
      <c r="L11" s="1">
        <v>89.4</v>
      </c>
      <c r="M11" s="3">
        <v>90.1</v>
      </c>
      <c r="N11" s="3">
        <v>92.3</v>
      </c>
      <c r="O11" s="3">
        <f>AVERAGE(L11:N11)</f>
        <v>90.600000000000009</v>
      </c>
      <c r="P11" s="3">
        <f>STDEV(L11:N11)</f>
        <v>1.5132745950421527</v>
      </c>
      <c r="Q11" s="3">
        <v>0.16719999999999999</v>
      </c>
      <c r="R11" s="3"/>
      <c r="T11" s="1">
        <v>50</v>
      </c>
      <c r="U11" s="1">
        <v>91.3</v>
      </c>
      <c r="V11" s="1">
        <v>93.6</v>
      </c>
      <c r="W11" s="1">
        <v>88.4</v>
      </c>
      <c r="X11" s="3">
        <f>AVERAGE(U11:W11)</f>
        <v>91.09999999999998</v>
      </c>
      <c r="Y11" s="3">
        <f>STDEV(U11:W11)</f>
        <v>2.605762844159071</v>
      </c>
      <c r="Z11" s="1">
        <v>0.13289999999999999</v>
      </c>
    </row>
    <row r="12" spans="1:26">
      <c r="B12" s="1">
        <v>100</v>
      </c>
      <c r="C12" s="1">
        <v>96</v>
      </c>
      <c r="D12" s="3">
        <v>92.8</v>
      </c>
      <c r="E12" s="3">
        <v>93.4</v>
      </c>
      <c r="F12" s="3">
        <f>AVERAGE(C12:E12)</f>
        <v>94.066666666666677</v>
      </c>
      <c r="G12" s="3">
        <f>STDEV(C12:E12)</f>
        <v>1.7009801096230763</v>
      </c>
      <c r="H12" s="3">
        <v>0.84809999999999997</v>
      </c>
      <c r="I12" s="3"/>
      <c r="K12" s="1">
        <v>100</v>
      </c>
      <c r="L12" s="1">
        <v>96.8</v>
      </c>
      <c r="M12" s="3">
        <v>96.9</v>
      </c>
      <c r="N12" s="3">
        <v>96.6</v>
      </c>
      <c r="O12" s="3">
        <f>AVERAGE(L12:N12)</f>
        <v>96.766666666666652</v>
      </c>
      <c r="P12" s="3">
        <f>STDEV(L12:N12)</f>
        <v>0.15275252316519994</v>
      </c>
      <c r="Q12" s="3">
        <v>7.6200000000000004E-2</v>
      </c>
      <c r="R12" s="3"/>
      <c r="T12" s="1">
        <v>100</v>
      </c>
      <c r="U12" s="1">
        <v>68.2</v>
      </c>
      <c r="V12" s="1">
        <v>64.099999999999994</v>
      </c>
      <c r="W12" s="1">
        <v>67</v>
      </c>
      <c r="X12" s="3">
        <f>AVERAGE(U12:W12)</f>
        <v>66.433333333333337</v>
      </c>
      <c r="Y12" s="3">
        <f>STDEV(U12:W12)</f>
        <v>2.1079215671683214</v>
      </c>
      <c r="Z12" s="1" t="s">
        <v>0</v>
      </c>
    </row>
    <row r="14" spans="1:26" s="4" customFormat="1">
      <c r="B14" s="4" t="s">
        <v>3</v>
      </c>
      <c r="K14" s="4" t="s">
        <v>3</v>
      </c>
      <c r="T14" s="4" t="s">
        <v>3</v>
      </c>
    </row>
    <row r="15" spans="1:26">
      <c r="B15" s="1" t="s">
        <v>1</v>
      </c>
      <c r="C15" s="1">
        <v>98.3</v>
      </c>
      <c r="D15" s="3">
        <v>88.7</v>
      </c>
      <c r="E15" s="3">
        <v>95.6</v>
      </c>
      <c r="F15" s="3">
        <f>AVERAGE(C15:E15)</f>
        <v>94.2</v>
      </c>
      <c r="G15" s="3">
        <f>STDEV(C15:E15)</f>
        <v>4.9507575177946217</v>
      </c>
      <c r="H15" s="3"/>
      <c r="I15" s="3"/>
      <c r="K15" s="1" t="s">
        <v>1</v>
      </c>
      <c r="L15" s="1">
        <v>94.4</v>
      </c>
      <c r="M15" s="3">
        <v>92</v>
      </c>
      <c r="N15" s="3">
        <v>90.5</v>
      </c>
      <c r="O15" s="3">
        <f>AVERAGE(L15:N15)</f>
        <v>92.3</v>
      </c>
      <c r="P15" s="3">
        <f>STDEV(L15:N15)</f>
        <v>1.9672315572906032</v>
      </c>
      <c r="Q15" s="3"/>
      <c r="R15" s="3"/>
      <c r="T15" s="1" t="s">
        <v>1</v>
      </c>
      <c r="U15" s="1">
        <v>90.4</v>
      </c>
      <c r="V15" s="3">
        <v>94.9</v>
      </c>
      <c r="W15" s="3">
        <v>95.4</v>
      </c>
      <c r="X15" s="3">
        <f>AVERAGE(U15:W15)</f>
        <v>93.566666666666677</v>
      </c>
      <c r="Y15" s="3">
        <f>STDEV(U15:W15)</f>
        <v>2.7537852736430506</v>
      </c>
    </row>
    <row r="16" spans="1:26">
      <c r="B16" s="1">
        <v>10</v>
      </c>
      <c r="C16" s="1">
        <v>96</v>
      </c>
      <c r="D16" s="3">
        <v>93.5</v>
      </c>
      <c r="E16" s="3">
        <v>91.1</v>
      </c>
      <c r="F16" s="3">
        <f>AVERAGE(C16:E16)</f>
        <v>93.533333333333346</v>
      </c>
      <c r="G16" s="3">
        <f>STDEV(C16:E16)</f>
        <v>2.4501700621249434</v>
      </c>
      <c r="H16" s="3">
        <v>0.84379999999999999</v>
      </c>
      <c r="I16" s="3"/>
      <c r="K16" s="1">
        <v>10</v>
      </c>
      <c r="L16" s="1">
        <v>92</v>
      </c>
      <c r="M16" s="3">
        <v>96.7</v>
      </c>
      <c r="N16" s="3">
        <v>93.3</v>
      </c>
      <c r="O16" s="3">
        <f>AVERAGE(L16:N16)</f>
        <v>94</v>
      </c>
      <c r="P16" s="3">
        <f>STDEV(L16:N16)</f>
        <v>2.4269322199023216</v>
      </c>
      <c r="Q16" s="3">
        <v>0.39989999999999998</v>
      </c>
      <c r="R16" s="3"/>
      <c r="T16" s="1">
        <v>10</v>
      </c>
      <c r="U16" s="1">
        <v>93</v>
      </c>
      <c r="V16" s="3">
        <v>95.2</v>
      </c>
      <c r="W16" s="3">
        <v>94.3</v>
      </c>
      <c r="X16" s="3">
        <f>AVERAGE(U16:W16)</f>
        <v>94.166666666666671</v>
      </c>
      <c r="Y16" s="3">
        <f>STDEV(U16:W16)</f>
        <v>1.1060440015358051</v>
      </c>
      <c r="Z16" s="1">
        <v>0.74339999999999995</v>
      </c>
    </row>
    <row r="17" spans="2:26">
      <c r="B17" s="1">
        <v>20</v>
      </c>
      <c r="C17" s="1">
        <v>98.9</v>
      </c>
      <c r="D17" s="3">
        <v>89.6</v>
      </c>
      <c r="E17" s="3">
        <v>93.2</v>
      </c>
      <c r="F17" s="3">
        <f>AVERAGE(C17:E17)</f>
        <v>93.899999999999991</v>
      </c>
      <c r="G17" s="3">
        <f>STDEV(C17:E17)</f>
        <v>4.6893496350773471</v>
      </c>
      <c r="H17" s="3">
        <v>0.94289999999999996</v>
      </c>
      <c r="I17" s="3"/>
      <c r="K17" s="1">
        <v>20</v>
      </c>
      <c r="L17" s="1">
        <v>96.9</v>
      </c>
      <c r="M17" s="3">
        <v>93.1</v>
      </c>
      <c r="N17" s="3">
        <v>95.5</v>
      </c>
      <c r="O17" s="3">
        <f>AVERAGE(L17:N17)</f>
        <v>95.166666666666671</v>
      </c>
      <c r="P17" s="3">
        <f>STDEV(L17:N17)</f>
        <v>1.9218047073866156</v>
      </c>
      <c r="Q17" s="3">
        <v>0.14430000000000001</v>
      </c>
      <c r="R17" s="3"/>
      <c r="T17" s="1">
        <v>20</v>
      </c>
      <c r="U17" s="1">
        <v>94.3</v>
      </c>
      <c r="V17" s="3">
        <v>91.9</v>
      </c>
      <c r="W17" s="3">
        <v>89.5</v>
      </c>
      <c r="X17" s="3">
        <f>AVERAGE(U17:W17)</f>
        <v>91.899999999999991</v>
      </c>
      <c r="Y17" s="3">
        <f>STDEV(U17:W17)</f>
        <v>2.3999999999999986</v>
      </c>
      <c r="Z17" s="1">
        <v>0.47239999999999999</v>
      </c>
    </row>
    <row r="18" spans="2:26">
      <c r="B18" s="1">
        <v>50</v>
      </c>
      <c r="C18" s="1">
        <v>96.2</v>
      </c>
      <c r="D18" s="3">
        <v>91.2</v>
      </c>
      <c r="E18" s="3">
        <v>96.6</v>
      </c>
      <c r="F18" s="3">
        <f>AVERAGE(C18:E18)</f>
        <v>94.666666666666671</v>
      </c>
      <c r="G18" s="3">
        <f>STDEV(C18:E18)</f>
        <v>3.0088757590391326</v>
      </c>
      <c r="H18" s="3">
        <v>0.89500000000000002</v>
      </c>
      <c r="I18" s="3"/>
      <c r="K18" s="1">
        <v>50</v>
      </c>
      <c r="L18" s="1">
        <v>97.7</v>
      </c>
      <c r="M18" s="3">
        <v>94.2</v>
      </c>
      <c r="N18" s="3">
        <v>94.7</v>
      </c>
      <c r="O18" s="3">
        <f>AVERAGE(L18:N18)</f>
        <v>95.533333333333346</v>
      </c>
      <c r="P18" s="3">
        <f>STDEV(L18:N18)</f>
        <v>1.8929694486000914</v>
      </c>
      <c r="Q18" s="3">
        <v>0.1091</v>
      </c>
      <c r="R18" s="3"/>
      <c r="T18" s="1">
        <v>50</v>
      </c>
      <c r="U18" s="1">
        <v>87.9</v>
      </c>
      <c r="V18" s="1">
        <v>91.3</v>
      </c>
      <c r="W18" s="1">
        <v>88.1</v>
      </c>
      <c r="X18" s="3">
        <f>AVERAGE(U18:W18)</f>
        <v>89.09999999999998</v>
      </c>
      <c r="Y18" s="3">
        <f>STDEV(U18:W18)</f>
        <v>1.9078784028338893</v>
      </c>
      <c r="Z18" s="1">
        <v>8.1799999999999998E-2</v>
      </c>
    </row>
    <row r="19" spans="2:26">
      <c r="B19" s="1">
        <v>100</v>
      </c>
      <c r="C19" s="1">
        <v>95.8</v>
      </c>
      <c r="D19" s="3">
        <v>91.4</v>
      </c>
      <c r="E19" s="3">
        <v>90.6</v>
      </c>
      <c r="F19" s="3">
        <f>AVERAGE(C19:E19)</f>
        <v>92.59999999999998</v>
      </c>
      <c r="G19" s="3">
        <f>STDEV(C19:E19)</f>
        <v>2.7999999999999994</v>
      </c>
      <c r="H19" s="3">
        <v>0.65149999999999997</v>
      </c>
      <c r="I19" s="3"/>
      <c r="K19" s="1">
        <v>100</v>
      </c>
      <c r="L19" s="1">
        <v>97.4</v>
      </c>
      <c r="M19" s="3">
        <v>93.9</v>
      </c>
      <c r="N19" s="3">
        <v>95.1</v>
      </c>
      <c r="O19" s="3">
        <f>AVERAGE(L19:N19)</f>
        <v>95.466666666666654</v>
      </c>
      <c r="P19" s="3">
        <f>STDEV(L19:N19)</f>
        <v>1.7785762095938811</v>
      </c>
      <c r="Q19" s="3">
        <v>0.10680000000000001</v>
      </c>
      <c r="R19" s="3"/>
      <c r="T19" s="1">
        <v>100</v>
      </c>
      <c r="U19" s="1">
        <v>64.3</v>
      </c>
      <c r="V19" s="1">
        <v>61.9</v>
      </c>
      <c r="W19" s="1">
        <v>63.8</v>
      </c>
      <c r="X19" s="3">
        <f>AVERAGE(U19:W19)</f>
        <v>63.333333333333336</v>
      </c>
      <c r="Y19" s="3">
        <f>STDEV(U19:W19)</f>
        <v>1.2662279942148378</v>
      </c>
      <c r="Z19" s="1" t="s">
        <v>0</v>
      </c>
    </row>
    <row r="21" spans="2:26" s="4" customFormat="1">
      <c r="B21" s="4" t="s">
        <v>2</v>
      </c>
      <c r="K21" s="4" t="s">
        <v>2</v>
      </c>
      <c r="T21" s="4" t="s">
        <v>2</v>
      </c>
    </row>
    <row r="22" spans="2:26">
      <c r="B22" s="1" t="s">
        <v>1</v>
      </c>
      <c r="C22" s="1">
        <v>97</v>
      </c>
      <c r="D22" s="3">
        <v>96.4</v>
      </c>
      <c r="E22" s="3">
        <v>93.3</v>
      </c>
      <c r="F22" s="3">
        <f>AVERAGE(C22:E22)</f>
        <v>95.566666666666663</v>
      </c>
      <c r="G22" s="3">
        <f>STDEV(C22:E22)</f>
        <v>1.9857828011475334</v>
      </c>
      <c r="H22" s="3"/>
      <c r="I22" s="3"/>
      <c r="K22" s="1" t="s">
        <v>1</v>
      </c>
      <c r="L22" s="1">
        <v>96.3</v>
      </c>
      <c r="M22" s="3">
        <v>89.3</v>
      </c>
      <c r="N22" s="3">
        <v>95.5</v>
      </c>
      <c r="O22" s="3">
        <f>AVERAGE(L22:N22)</f>
        <v>93.7</v>
      </c>
      <c r="P22" s="3">
        <f>STDEV(L22:N22)</f>
        <v>3.8314488121336039</v>
      </c>
      <c r="Q22" s="3"/>
      <c r="R22" s="3"/>
      <c r="T22" s="1" t="s">
        <v>1</v>
      </c>
      <c r="U22" s="1">
        <v>89.6</v>
      </c>
      <c r="V22" s="3">
        <v>93.6</v>
      </c>
      <c r="W22" s="3">
        <v>93.5</v>
      </c>
      <c r="X22" s="3">
        <f>AVERAGE(U22:W22)</f>
        <v>92.233333333333334</v>
      </c>
      <c r="Y22" s="3">
        <f>STDEV(U22:W22)</f>
        <v>2.2810816147900845</v>
      </c>
    </row>
    <row r="23" spans="2:26">
      <c r="B23" s="1">
        <v>10</v>
      </c>
      <c r="C23" s="1">
        <v>95.7</v>
      </c>
      <c r="D23" s="3">
        <v>93.3</v>
      </c>
      <c r="E23" s="3">
        <v>94.5</v>
      </c>
      <c r="F23" s="3">
        <f>AVERAGE(C23:E23)</f>
        <v>94.5</v>
      </c>
      <c r="G23" s="3">
        <f>STDEV(C23:E23)</f>
        <v>1.2000000000000028</v>
      </c>
      <c r="H23" s="3">
        <v>0.4698</v>
      </c>
      <c r="I23" s="3"/>
      <c r="K23" s="1">
        <v>10</v>
      </c>
      <c r="L23" s="1">
        <v>98</v>
      </c>
      <c r="M23" s="3">
        <v>89.8</v>
      </c>
      <c r="N23" s="3">
        <v>90.8</v>
      </c>
      <c r="O23" s="3">
        <f>AVERAGE(L23:N23)</f>
        <v>92.866666666666674</v>
      </c>
      <c r="P23" s="3">
        <f>STDEV(L23:N23)</f>
        <v>4.4736264186153667</v>
      </c>
      <c r="Q23" s="3">
        <v>0.81910000000000005</v>
      </c>
      <c r="R23" s="3"/>
      <c r="T23" s="1">
        <v>10</v>
      </c>
      <c r="U23" s="1">
        <v>88.3</v>
      </c>
      <c r="V23" s="3">
        <v>84.3</v>
      </c>
      <c r="W23" s="3">
        <v>89.8</v>
      </c>
      <c r="X23" s="3">
        <f>AVERAGE(U23:W23)</f>
        <v>87.466666666666654</v>
      </c>
      <c r="Y23" s="3">
        <f>STDEV(U23:W23)</f>
        <v>2.8431203515386634</v>
      </c>
      <c r="Z23" s="1">
        <v>8.1900000000000001E-2</v>
      </c>
    </row>
    <row r="24" spans="2:26">
      <c r="B24" s="1">
        <v>20</v>
      </c>
      <c r="C24" s="1">
        <v>96.7</v>
      </c>
      <c r="D24" s="3">
        <v>96.6</v>
      </c>
      <c r="E24" s="3">
        <v>93.9</v>
      </c>
      <c r="F24" s="3">
        <f>AVERAGE(C24:E24)</f>
        <v>95.733333333333348</v>
      </c>
      <c r="G24" s="3">
        <f>STDEV(C24:E24)</f>
        <v>1.5885003409925103</v>
      </c>
      <c r="H24" s="3">
        <v>0.91859999999999997</v>
      </c>
      <c r="I24" s="3"/>
      <c r="K24" s="1">
        <v>20</v>
      </c>
      <c r="L24" s="1">
        <v>92.9</v>
      </c>
      <c r="M24" s="3">
        <v>91.9</v>
      </c>
      <c r="N24" s="3">
        <v>93.4</v>
      </c>
      <c r="O24" s="3">
        <f>AVERAGE(L24:N24)</f>
        <v>92.733333333333348</v>
      </c>
      <c r="P24" s="3">
        <f>STDEV(L24:N24)</f>
        <v>0.76376261582597327</v>
      </c>
      <c r="Q24" s="3">
        <v>0.68920000000000003</v>
      </c>
      <c r="R24" s="3"/>
      <c r="T24" s="1">
        <v>20</v>
      </c>
      <c r="U24" s="1">
        <v>89.4</v>
      </c>
      <c r="V24" s="1">
        <v>88.7</v>
      </c>
      <c r="W24" s="1">
        <v>82.7</v>
      </c>
      <c r="X24" s="3">
        <f>AVERAGE(U24:W24)</f>
        <v>86.933333333333337</v>
      </c>
      <c r="Y24" s="3">
        <f>STDEV(U24:W24)</f>
        <v>3.6828431046317114</v>
      </c>
      <c r="Z24" s="1">
        <v>9.6799999999999997E-2</v>
      </c>
    </row>
    <row r="25" spans="2:26">
      <c r="B25" s="1">
        <v>50</v>
      </c>
      <c r="C25" s="1">
        <v>95.3</v>
      </c>
      <c r="D25" s="3">
        <v>92</v>
      </c>
      <c r="E25" s="3">
        <v>89</v>
      </c>
      <c r="F25" s="3">
        <f>AVERAGE(C25:E25)</f>
        <v>92.100000000000009</v>
      </c>
      <c r="G25" s="3">
        <f>STDEV(C25:E25)</f>
        <v>3.1511902513177446</v>
      </c>
      <c r="H25" s="3">
        <v>0.182</v>
      </c>
      <c r="I25" s="3"/>
      <c r="K25" s="1">
        <v>50</v>
      </c>
      <c r="L25" s="1">
        <v>98.1</v>
      </c>
      <c r="M25" s="3">
        <v>91.4</v>
      </c>
      <c r="N25" s="3">
        <v>92.5</v>
      </c>
      <c r="O25" s="3">
        <f>AVERAGE(L25:N25)</f>
        <v>94</v>
      </c>
      <c r="P25" s="3">
        <f>STDEV(L25:N25)</f>
        <v>3.5930488446443309</v>
      </c>
      <c r="Q25" s="3">
        <v>0.92589999999999995</v>
      </c>
      <c r="R25" s="3"/>
      <c r="T25" s="1">
        <v>50</v>
      </c>
      <c r="U25" s="1">
        <v>86.2</v>
      </c>
      <c r="V25" s="1">
        <v>84.9</v>
      </c>
      <c r="W25" s="1">
        <v>89</v>
      </c>
      <c r="X25" s="3">
        <f>AVERAGE(U25:W25)</f>
        <v>86.7</v>
      </c>
      <c r="Y25" s="3">
        <f>STDEV(U25:W25)</f>
        <v>2.0952326839756936</v>
      </c>
      <c r="Z25" s="1">
        <v>3.4700000000000002E-2</v>
      </c>
    </row>
    <row r="26" spans="2:26">
      <c r="B26" s="1">
        <v>100</v>
      </c>
      <c r="C26" s="1">
        <v>95.3</v>
      </c>
      <c r="D26" s="3">
        <v>92.5</v>
      </c>
      <c r="E26" s="3">
        <v>96.5</v>
      </c>
      <c r="F26" s="3">
        <f>AVERAGE(C26:E26)</f>
        <v>94.766666666666666</v>
      </c>
      <c r="G26" s="3">
        <f>STDEV(C26:E26)</f>
        <v>2.0526405757787534</v>
      </c>
      <c r="H26" s="3">
        <v>0.65300000000000002</v>
      </c>
      <c r="I26" s="3"/>
      <c r="K26" s="1">
        <v>100</v>
      </c>
      <c r="L26" s="1">
        <v>98.2</v>
      </c>
      <c r="M26" s="3">
        <v>89.9</v>
      </c>
      <c r="N26" s="3">
        <v>89.4</v>
      </c>
      <c r="O26" s="3">
        <f>AVERAGE(L26:N26)</f>
        <v>92.5</v>
      </c>
      <c r="P26" s="3">
        <f>STDEV(L26:N26)</f>
        <v>4.9426713425029565</v>
      </c>
      <c r="Q26" s="3">
        <v>0.75619999999999998</v>
      </c>
      <c r="R26" s="3"/>
      <c r="T26" s="1">
        <v>100</v>
      </c>
      <c r="U26" s="1">
        <v>49.9</v>
      </c>
      <c r="V26" s="1">
        <v>49.3</v>
      </c>
      <c r="W26" s="1">
        <v>55.4</v>
      </c>
      <c r="X26" s="3">
        <f>AVERAGE(U26:W26)</f>
        <v>51.533333333333331</v>
      </c>
      <c r="Y26" s="3">
        <f>STDEV(U26:W26)</f>
        <v>3.3620430296671304</v>
      </c>
      <c r="Z26" s="2" t="s">
        <v>0</v>
      </c>
    </row>
    <row r="30" spans="2:26" s="4" customFormat="1">
      <c r="B30" s="4" t="s">
        <v>12</v>
      </c>
    </row>
    <row r="32" spans="2:26" s="4" customFormat="1">
      <c r="B32" s="4" t="s">
        <v>11</v>
      </c>
      <c r="K32" s="4" t="s">
        <v>10</v>
      </c>
      <c r="T32" s="4" t="s">
        <v>9</v>
      </c>
    </row>
    <row r="33" spans="2:26">
      <c r="C33" s="4" t="s">
        <v>8</v>
      </c>
      <c r="D33" s="4"/>
      <c r="E33" s="4"/>
      <c r="F33" s="4"/>
      <c r="G33" s="4"/>
      <c r="H33" s="4"/>
      <c r="I33" s="4"/>
      <c r="K33" s="4"/>
      <c r="L33" s="4" t="s">
        <v>8</v>
      </c>
      <c r="M33" s="4"/>
      <c r="N33" s="4"/>
      <c r="O33" s="4"/>
      <c r="P33" s="4"/>
      <c r="Q33" s="4"/>
      <c r="R33" s="4"/>
      <c r="U33" s="4" t="s">
        <v>8</v>
      </c>
    </row>
    <row r="34" spans="2:26" s="4" customFormat="1">
      <c r="B34" s="4" t="s">
        <v>7</v>
      </c>
      <c r="F34" s="4" t="s">
        <v>6</v>
      </c>
      <c r="G34" s="4" t="s">
        <v>5</v>
      </c>
      <c r="H34" s="4" t="s">
        <v>4</v>
      </c>
      <c r="K34" s="4" t="s">
        <v>7</v>
      </c>
      <c r="O34" s="4" t="s">
        <v>6</v>
      </c>
      <c r="P34" s="4" t="s">
        <v>5</v>
      </c>
      <c r="Q34" s="4" t="s">
        <v>4</v>
      </c>
      <c r="T34" s="4" t="s">
        <v>7</v>
      </c>
      <c r="X34" s="4" t="s">
        <v>6</v>
      </c>
      <c r="Y34" s="4" t="s">
        <v>5</v>
      </c>
      <c r="Z34" s="4" t="s">
        <v>4</v>
      </c>
    </row>
    <row r="35" spans="2:26">
      <c r="B35" s="1" t="s">
        <v>1</v>
      </c>
      <c r="C35" s="3">
        <v>90.3</v>
      </c>
      <c r="D35" s="3">
        <v>91.2</v>
      </c>
      <c r="E35" s="3">
        <v>93.8</v>
      </c>
      <c r="F35" s="3">
        <f>AVERAGE(C35:E35)</f>
        <v>91.766666666666666</v>
      </c>
      <c r="G35" s="3">
        <f>STDEV(C35:E35)</f>
        <v>1.8175074506954105</v>
      </c>
      <c r="H35" s="3"/>
      <c r="I35" s="3"/>
      <c r="K35" s="1" t="s">
        <v>1</v>
      </c>
      <c r="L35" s="3">
        <v>90.7</v>
      </c>
      <c r="M35" s="3">
        <v>96.8</v>
      </c>
      <c r="N35" s="3">
        <v>96.9</v>
      </c>
      <c r="O35" s="3">
        <f>AVERAGE(L35:N35)</f>
        <v>94.8</v>
      </c>
      <c r="P35" s="3">
        <f>STDEV(L35:N35)</f>
        <v>3.5510561809129397</v>
      </c>
      <c r="Q35" s="3"/>
      <c r="R35" s="3"/>
      <c r="T35" s="1" t="s">
        <v>1</v>
      </c>
      <c r="U35" s="3">
        <v>89.2</v>
      </c>
      <c r="V35" s="3">
        <v>92.7</v>
      </c>
      <c r="W35" s="3">
        <v>95.3</v>
      </c>
      <c r="X35" s="3">
        <f>AVERAGE(U35:W35)</f>
        <v>92.399999999999991</v>
      </c>
      <c r="Y35" s="3">
        <f>STDEV(U35:W35)</f>
        <v>3.0610455730027906</v>
      </c>
    </row>
    <row r="36" spans="2:26">
      <c r="B36" s="1">
        <v>10</v>
      </c>
      <c r="C36" s="3">
        <v>93.8</v>
      </c>
      <c r="D36" s="3">
        <v>90.1</v>
      </c>
      <c r="E36" s="3">
        <v>90.9</v>
      </c>
      <c r="F36" s="3">
        <f>AVERAGE(C36:E36)</f>
        <v>91.59999999999998</v>
      </c>
      <c r="G36" s="3">
        <f>STDEV(C36:E36)</f>
        <v>1.946792233393178</v>
      </c>
      <c r="H36" s="3">
        <v>0.91720000000000002</v>
      </c>
      <c r="I36" s="3"/>
      <c r="K36" s="1">
        <v>10</v>
      </c>
      <c r="L36" s="3">
        <v>95.5</v>
      </c>
      <c r="M36" s="3">
        <v>90.9</v>
      </c>
      <c r="N36" s="3">
        <v>93.8</v>
      </c>
      <c r="O36" s="3">
        <f>AVERAGE(L36:N36)</f>
        <v>93.399999999999991</v>
      </c>
      <c r="P36" s="3">
        <f>STDEV(L36:N36)</f>
        <v>2.325940669922598</v>
      </c>
      <c r="Q36" s="3">
        <v>0.59850000000000003</v>
      </c>
      <c r="R36" s="3"/>
      <c r="T36" s="1">
        <v>10</v>
      </c>
      <c r="U36" s="3">
        <v>95.4</v>
      </c>
      <c r="V36" s="3">
        <v>93.2</v>
      </c>
      <c r="W36" s="3">
        <v>94</v>
      </c>
      <c r="X36" s="3">
        <f>AVERAGE(U36:W36)</f>
        <v>94.2</v>
      </c>
      <c r="Y36" s="3">
        <f>STDEV(U36:W36)</f>
        <v>1.113552872566006</v>
      </c>
      <c r="Z36" s="1">
        <v>0.39240000000000003</v>
      </c>
    </row>
    <row r="37" spans="2:26">
      <c r="B37" s="1">
        <v>20</v>
      </c>
      <c r="C37" s="3">
        <v>97.8</v>
      </c>
      <c r="D37" s="3">
        <v>88.9</v>
      </c>
      <c r="E37" s="3">
        <v>93.7</v>
      </c>
      <c r="F37" s="3">
        <f>AVERAGE(C37:E37)</f>
        <v>93.466666666666654</v>
      </c>
      <c r="G37" s="3">
        <f>STDEV(C37:E37)</f>
        <v>4.4545856522614189</v>
      </c>
      <c r="H37" s="3">
        <v>0.57310000000000005</v>
      </c>
      <c r="I37" s="3"/>
      <c r="K37" s="1">
        <v>20</v>
      </c>
      <c r="L37" s="3">
        <v>91.6</v>
      </c>
      <c r="M37" s="3">
        <v>87.7</v>
      </c>
      <c r="N37" s="3">
        <v>88.8</v>
      </c>
      <c r="O37" s="3">
        <f>AVERAGE(L37:N37)</f>
        <v>89.366666666666674</v>
      </c>
      <c r="P37" s="3">
        <f>STDEV(L37:N37)</f>
        <v>2.0108041509140855</v>
      </c>
      <c r="Q37" s="3">
        <v>8.2400000000000001E-2</v>
      </c>
      <c r="R37" s="3"/>
      <c r="T37" s="1">
        <v>20</v>
      </c>
      <c r="U37" s="3">
        <v>95.4</v>
      </c>
      <c r="V37" s="3">
        <v>88.1</v>
      </c>
      <c r="W37" s="3">
        <v>91.8</v>
      </c>
      <c r="X37" s="3">
        <f>AVERAGE(U37:W37)</f>
        <v>91.766666666666666</v>
      </c>
      <c r="Y37" s="3">
        <f>STDEV(U37:W37)</f>
        <v>3.650114153466077</v>
      </c>
      <c r="Z37" s="1">
        <v>0.83</v>
      </c>
    </row>
    <row r="38" spans="2:26">
      <c r="B38" s="1">
        <v>50</v>
      </c>
      <c r="C38" s="3">
        <v>92</v>
      </c>
      <c r="D38" s="3">
        <v>89.2</v>
      </c>
      <c r="E38" s="3">
        <v>93.5</v>
      </c>
      <c r="F38" s="3">
        <f>AVERAGE(C38:E38)</f>
        <v>91.566666666666663</v>
      </c>
      <c r="G38" s="3">
        <f>STDEV(C38:E38)</f>
        <v>2.1825062046494454</v>
      </c>
      <c r="H38" s="3">
        <v>0.90859999999999996</v>
      </c>
      <c r="I38" s="3"/>
      <c r="K38" s="1">
        <v>50</v>
      </c>
      <c r="L38" s="3">
        <v>87.4</v>
      </c>
      <c r="M38" s="3">
        <v>91.5</v>
      </c>
      <c r="N38" s="3">
        <v>89.5</v>
      </c>
      <c r="O38" s="3">
        <f>AVERAGE(L38:N38)</f>
        <v>89.466666666666654</v>
      </c>
      <c r="P38" s="3">
        <f>STDEV(L38:N38)</f>
        <v>2.050203241957568</v>
      </c>
      <c r="Q38" s="3">
        <v>8.7499999999999994E-2</v>
      </c>
      <c r="R38" s="3"/>
      <c r="T38" s="1">
        <v>50</v>
      </c>
      <c r="U38" s="3">
        <v>86.5</v>
      </c>
      <c r="V38" s="3">
        <v>93</v>
      </c>
      <c r="W38" s="3">
        <v>88.9</v>
      </c>
      <c r="X38" s="3">
        <f>AVERAGE(U38:W38)</f>
        <v>89.466666666666654</v>
      </c>
      <c r="Y38" s="3">
        <f>STDEV(U38:W38)</f>
        <v>3.2868424564212582</v>
      </c>
      <c r="Z38" s="1">
        <v>0.32179999999999997</v>
      </c>
    </row>
    <row r="39" spans="2:26">
      <c r="B39" s="1">
        <v>100</v>
      </c>
      <c r="C39" s="3">
        <v>94.4</v>
      </c>
      <c r="D39" s="3">
        <v>91.6</v>
      </c>
      <c r="E39" s="3">
        <v>97.2</v>
      </c>
      <c r="F39" s="3">
        <f>AVERAGE(C39:E39)</f>
        <v>94.399999999999991</v>
      </c>
      <c r="G39" s="3">
        <f>STDEV(C39:E39)</f>
        <v>2.8000000000000043</v>
      </c>
      <c r="H39" s="3">
        <v>0.24360000000000001</v>
      </c>
      <c r="I39" s="3"/>
      <c r="K39" s="1">
        <v>100</v>
      </c>
      <c r="L39" s="3">
        <v>95.2</v>
      </c>
      <c r="M39" s="3">
        <v>91</v>
      </c>
      <c r="N39" s="3">
        <v>91.6</v>
      </c>
      <c r="O39" s="3">
        <f>AVERAGE(L39:N39)</f>
        <v>92.59999999999998</v>
      </c>
      <c r="P39" s="3">
        <f>STDEV(L39:N39)</f>
        <v>2.2715633383201124</v>
      </c>
      <c r="Q39" s="3">
        <v>0.41699999999999998</v>
      </c>
      <c r="R39" s="3"/>
      <c r="T39" s="1">
        <v>100</v>
      </c>
      <c r="U39" s="3">
        <v>61.8</v>
      </c>
      <c r="V39" s="3">
        <v>56</v>
      </c>
      <c r="W39" s="3">
        <v>77.400000000000006</v>
      </c>
      <c r="X39" s="3">
        <f>AVERAGE(U39:W39)</f>
        <v>65.066666666666663</v>
      </c>
      <c r="Y39" s="3">
        <f>STDEV(U39:W39)</f>
        <v>11.067670637190767</v>
      </c>
      <c r="Z39" s="1">
        <v>1.46E-2</v>
      </c>
    </row>
    <row r="41" spans="2:26" s="4" customFormat="1">
      <c r="B41" s="4" t="s">
        <v>3</v>
      </c>
      <c r="K41" s="4" t="s">
        <v>3</v>
      </c>
      <c r="T41" s="4" t="s">
        <v>3</v>
      </c>
    </row>
    <row r="42" spans="2:26">
      <c r="B42" s="1" t="s">
        <v>1</v>
      </c>
      <c r="C42" s="3">
        <v>91</v>
      </c>
      <c r="D42" s="3">
        <v>88.6</v>
      </c>
      <c r="E42" s="3">
        <v>95.5</v>
      </c>
      <c r="F42" s="3">
        <f>AVERAGE(C42:E42)</f>
        <v>91.7</v>
      </c>
      <c r="G42" s="3">
        <f>STDEV(C42:E42)</f>
        <v>3.5028559776274011</v>
      </c>
      <c r="H42" s="3"/>
      <c r="I42" s="3"/>
      <c r="K42" s="1" t="s">
        <v>1</v>
      </c>
      <c r="L42" s="3">
        <v>93.3</v>
      </c>
      <c r="M42" s="3">
        <v>94</v>
      </c>
      <c r="N42" s="3">
        <v>89.2</v>
      </c>
      <c r="O42" s="3">
        <f>AVERAGE(L42:N42)</f>
        <v>92.166666666666671</v>
      </c>
      <c r="P42" s="3">
        <f>STDEV(L42:N42)</f>
        <v>2.5929391302792517</v>
      </c>
      <c r="Q42" s="3"/>
      <c r="R42" s="3"/>
      <c r="T42" s="1" t="s">
        <v>1</v>
      </c>
      <c r="U42" s="3">
        <v>96.6</v>
      </c>
      <c r="V42" s="3">
        <v>93.1</v>
      </c>
      <c r="W42" s="3">
        <v>96.1</v>
      </c>
      <c r="X42" s="3">
        <f>AVERAGE(U42:W42)</f>
        <v>95.266666666666652</v>
      </c>
      <c r="Y42" s="3">
        <f>STDEV(U42:W42)</f>
        <v>1.8929694486000914</v>
      </c>
    </row>
    <row r="43" spans="2:26">
      <c r="B43" s="1">
        <v>10</v>
      </c>
      <c r="C43" s="3">
        <v>91.4</v>
      </c>
      <c r="D43" s="3">
        <v>94.1</v>
      </c>
      <c r="E43" s="3">
        <v>94.2</v>
      </c>
      <c r="F43" s="3">
        <f>AVERAGE(C43:E43)</f>
        <v>93.233333333333334</v>
      </c>
      <c r="G43" s="3">
        <f>STDEV(C43:E43)</f>
        <v>1.5885003409925103</v>
      </c>
      <c r="H43" s="3">
        <v>0.52849999999999997</v>
      </c>
      <c r="I43" s="3"/>
      <c r="K43" s="1">
        <v>10</v>
      </c>
      <c r="L43" s="3">
        <v>89.2</v>
      </c>
      <c r="M43" s="3">
        <v>93.9</v>
      </c>
      <c r="N43" s="3">
        <v>89.3</v>
      </c>
      <c r="O43" s="3">
        <f>AVERAGE(L43:N43)</f>
        <v>90.800000000000011</v>
      </c>
      <c r="P43" s="3">
        <f>STDEV(L43:N43)</f>
        <v>2.6851443164195135</v>
      </c>
      <c r="Q43" s="3">
        <v>0.55969999999999998</v>
      </c>
      <c r="R43" s="3"/>
      <c r="T43" s="1">
        <v>10</v>
      </c>
      <c r="U43" s="3">
        <v>88.8</v>
      </c>
      <c r="V43" s="3">
        <v>93.2</v>
      </c>
      <c r="W43" s="3">
        <v>91.1</v>
      </c>
      <c r="X43" s="3">
        <f>AVERAGE(U43:W43)</f>
        <v>91.033333333333346</v>
      </c>
      <c r="Y43" s="3">
        <f>STDEV(U43:W43)</f>
        <v>2.2007574453658778</v>
      </c>
      <c r="Z43" s="1">
        <v>6.4500000000000002E-2</v>
      </c>
    </row>
    <row r="44" spans="2:26">
      <c r="B44" s="1">
        <v>20</v>
      </c>
      <c r="C44" s="3">
        <v>88.1</v>
      </c>
      <c r="D44" s="3">
        <v>92.2</v>
      </c>
      <c r="E44" s="3">
        <v>91.2</v>
      </c>
      <c r="F44" s="3">
        <f>AVERAGE(C44:E44)</f>
        <v>90.5</v>
      </c>
      <c r="G44" s="3">
        <f>STDEV(C44:E44)</f>
        <v>2.1377558326432</v>
      </c>
      <c r="H44" s="3">
        <v>0.63859999999999995</v>
      </c>
      <c r="I44" s="3"/>
      <c r="K44" s="1">
        <v>20</v>
      </c>
      <c r="L44" s="3">
        <v>92.2</v>
      </c>
      <c r="M44" s="3">
        <v>91.8</v>
      </c>
      <c r="N44" s="3">
        <v>95.8</v>
      </c>
      <c r="O44" s="3">
        <f>AVERAGE(L44:N44)</f>
        <v>93.266666666666666</v>
      </c>
      <c r="P44" s="3">
        <f>STDEV(L44:N44)</f>
        <v>2.2030282189144392</v>
      </c>
      <c r="Q44" s="3">
        <v>0.60489999999999999</v>
      </c>
      <c r="R44" s="3"/>
      <c r="T44" s="1">
        <v>20</v>
      </c>
      <c r="U44" s="3">
        <v>93.5</v>
      </c>
      <c r="V44" s="3">
        <v>90.4</v>
      </c>
      <c r="W44" s="3">
        <v>93</v>
      </c>
      <c r="X44" s="3">
        <f>AVERAGE(U44:W44)</f>
        <v>92.3</v>
      </c>
      <c r="Y44" s="3">
        <f>STDEV(U44:W44)</f>
        <v>1.6643316977093205</v>
      </c>
      <c r="Z44" s="1">
        <v>0.1103</v>
      </c>
    </row>
    <row r="45" spans="2:26">
      <c r="B45" s="1">
        <v>50</v>
      </c>
      <c r="C45" s="3">
        <v>92.1</v>
      </c>
      <c r="D45" s="3">
        <v>90.6</v>
      </c>
      <c r="E45" s="3">
        <v>96.5</v>
      </c>
      <c r="F45" s="3">
        <f>AVERAGE(C45:E45)</f>
        <v>93.066666666666663</v>
      </c>
      <c r="G45" s="3">
        <f>STDEV(C45:E45)</f>
        <v>3.0664855018951833</v>
      </c>
      <c r="H45" s="3">
        <v>0.6371</v>
      </c>
      <c r="I45" s="3"/>
      <c r="K45" s="1">
        <v>50</v>
      </c>
      <c r="L45" s="3">
        <v>93.8</v>
      </c>
      <c r="M45" s="3">
        <v>93.1</v>
      </c>
      <c r="N45" s="3">
        <v>95.7</v>
      </c>
      <c r="O45" s="3">
        <f>AVERAGE(L45:N45)</f>
        <v>94.199999999999989</v>
      </c>
      <c r="P45" s="3">
        <f>STDEV(L45:N45)</f>
        <v>1.3453624047073753</v>
      </c>
      <c r="Q45" s="3">
        <v>0.29499999999999998</v>
      </c>
      <c r="R45" s="3"/>
      <c r="T45" s="1">
        <v>50</v>
      </c>
      <c r="U45" s="3">
        <v>86.3</v>
      </c>
      <c r="V45" s="3">
        <v>88.2</v>
      </c>
      <c r="W45" s="3">
        <v>86.5</v>
      </c>
      <c r="X45" s="3">
        <f>AVERAGE(U45:W45)</f>
        <v>87</v>
      </c>
      <c r="Y45" s="3">
        <f>STDEV(U45:W45)</f>
        <v>1.0440306508910575</v>
      </c>
      <c r="Z45" s="1">
        <v>2.7000000000000001E-3</v>
      </c>
    </row>
    <row r="46" spans="2:26">
      <c r="B46" s="1">
        <v>100</v>
      </c>
      <c r="C46" s="3">
        <v>88.5</v>
      </c>
      <c r="D46" s="3">
        <v>97.7</v>
      </c>
      <c r="E46" s="3">
        <v>92.6</v>
      </c>
      <c r="F46" s="3">
        <f>AVERAGE(C46:E46)</f>
        <v>92.933333333333323</v>
      </c>
      <c r="G46" s="3">
        <f>STDEV(C46:E46)</f>
        <v>4.6090490703976403</v>
      </c>
      <c r="H46" s="3">
        <v>0.73150000000000004</v>
      </c>
      <c r="I46" s="3"/>
      <c r="K46" s="1">
        <v>100</v>
      </c>
      <c r="L46" s="3">
        <v>96</v>
      </c>
      <c r="M46" s="3">
        <v>92.6</v>
      </c>
      <c r="N46" s="3">
        <v>96.3</v>
      </c>
      <c r="O46" s="3">
        <f>AVERAGE(L46:N46)</f>
        <v>94.966666666666654</v>
      </c>
      <c r="P46" s="3">
        <f>STDEV(L46:N46)</f>
        <v>2.0550750189064493</v>
      </c>
      <c r="Q46" s="3">
        <v>0.2167</v>
      </c>
      <c r="R46" s="3"/>
      <c r="T46" s="1">
        <v>100</v>
      </c>
      <c r="U46" s="3">
        <v>52.5</v>
      </c>
      <c r="V46" s="3">
        <v>65.400000000000006</v>
      </c>
      <c r="W46" s="3">
        <v>60.6</v>
      </c>
      <c r="X46" s="3">
        <f>AVERAGE(U46:W46)</f>
        <v>59.5</v>
      </c>
      <c r="Y46" s="3">
        <f>STDEV(U46:W46)</f>
        <v>6.5199693250812176</v>
      </c>
      <c r="Z46" s="1">
        <v>8.0000000000000004E-4</v>
      </c>
    </row>
    <row r="48" spans="2:26" s="4" customFormat="1">
      <c r="B48" s="4" t="s">
        <v>2</v>
      </c>
      <c r="K48" s="4" t="s">
        <v>2</v>
      </c>
      <c r="T48" s="4" t="s">
        <v>2</v>
      </c>
    </row>
    <row r="49" spans="2:26">
      <c r="B49" s="1" t="s">
        <v>1</v>
      </c>
      <c r="C49" s="3">
        <v>87.5</v>
      </c>
      <c r="D49" s="3">
        <v>94</v>
      </c>
      <c r="E49" s="3">
        <v>88</v>
      </c>
      <c r="F49" s="3">
        <f>AVERAGE(C49:E49)</f>
        <v>89.833333333333329</v>
      </c>
      <c r="G49" s="3">
        <f>STDEV(C49:E49)</f>
        <v>3.6170890690351172</v>
      </c>
      <c r="H49" s="3"/>
      <c r="I49" s="3"/>
      <c r="K49" s="1" t="s">
        <v>1</v>
      </c>
      <c r="L49" s="3">
        <v>88.1</v>
      </c>
      <c r="M49" s="3">
        <v>88.4</v>
      </c>
      <c r="N49" s="3">
        <v>97.3</v>
      </c>
      <c r="O49" s="3">
        <f>AVERAGE(L49:N49)</f>
        <v>91.266666666666666</v>
      </c>
      <c r="P49" s="3">
        <f>STDEV(L49:N49)</f>
        <v>5.2271725945613579</v>
      </c>
      <c r="Q49" s="3"/>
      <c r="R49" s="3"/>
      <c r="T49" s="1" t="s">
        <v>1</v>
      </c>
      <c r="U49" s="3">
        <v>91.9</v>
      </c>
      <c r="V49" s="3">
        <v>90.7</v>
      </c>
      <c r="W49" s="3">
        <v>88.5</v>
      </c>
      <c r="X49" s="3">
        <f>AVERAGE(U49:W49)</f>
        <v>90.366666666666674</v>
      </c>
      <c r="Y49" s="3">
        <f>STDEV(U49:W49)</f>
        <v>1.7243356208503444</v>
      </c>
    </row>
    <row r="50" spans="2:26">
      <c r="B50" s="1">
        <v>10</v>
      </c>
      <c r="C50" s="3">
        <v>88.3</v>
      </c>
      <c r="D50" s="3">
        <v>88.4</v>
      </c>
      <c r="E50" s="3">
        <v>97.2</v>
      </c>
      <c r="F50" s="3">
        <f>AVERAGE(C50:E50)</f>
        <v>91.3</v>
      </c>
      <c r="G50" s="3">
        <f>STDEV(C50:E50)</f>
        <v>5.1097945164164873</v>
      </c>
      <c r="H50" s="3">
        <v>0.70489999999999997</v>
      </c>
      <c r="I50" s="3"/>
      <c r="K50" s="1">
        <v>10</v>
      </c>
      <c r="L50" s="3">
        <v>95.1</v>
      </c>
      <c r="M50" s="3">
        <v>92.1</v>
      </c>
      <c r="N50" s="3">
        <v>91.6</v>
      </c>
      <c r="O50" s="3">
        <f>AVERAGE(L50:N50)</f>
        <v>92.933333333333323</v>
      </c>
      <c r="P50" s="3">
        <f>STDEV(L50:N50)</f>
        <v>1.8929694486000912</v>
      </c>
      <c r="Q50" s="3">
        <v>0.63239999999999996</v>
      </c>
      <c r="R50" s="3"/>
      <c r="T50" s="1">
        <v>10</v>
      </c>
      <c r="U50" s="3">
        <v>90.7</v>
      </c>
      <c r="V50" s="3">
        <v>97.7</v>
      </c>
      <c r="W50" s="3">
        <v>87.7</v>
      </c>
      <c r="X50" s="3">
        <f>AVERAGE(U50:W50)</f>
        <v>92.033333333333346</v>
      </c>
      <c r="Y50" s="3">
        <f>STDEV(U50:W50)</f>
        <v>5.1316014394468841</v>
      </c>
      <c r="Z50" s="1">
        <v>0.62329999999999997</v>
      </c>
    </row>
    <row r="51" spans="2:26">
      <c r="B51" s="1">
        <v>20</v>
      </c>
      <c r="C51" s="3">
        <v>92.3</v>
      </c>
      <c r="D51" s="3">
        <v>90.8</v>
      </c>
      <c r="E51" s="3">
        <v>97.1</v>
      </c>
      <c r="F51" s="3">
        <f>AVERAGE(C51:E51)</f>
        <v>93.399999999999991</v>
      </c>
      <c r="G51" s="3">
        <f>STDEV(C51:E51)</f>
        <v>3.2908965343808654</v>
      </c>
      <c r="H51" s="3">
        <v>0.2742</v>
      </c>
      <c r="I51" s="3"/>
      <c r="K51" s="1">
        <v>20</v>
      </c>
      <c r="L51" s="3">
        <v>86.4</v>
      </c>
      <c r="M51" s="3">
        <v>92.7</v>
      </c>
      <c r="N51" s="3">
        <v>89.1</v>
      </c>
      <c r="O51" s="3">
        <f>AVERAGE(L51:N51)</f>
        <v>89.40000000000002</v>
      </c>
      <c r="P51" s="3">
        <f>STDEV(L51:N51)</f>
        <v>3.1606961258558206</v>
      </c>
      <c r="Q51" s="3">
        <v>0.62409999999999999</v>
      </c>
      <c r="R51" s="3"/>
      <c r="T51" s="1">
        <v>20</v>
      </c>
      <c r="U51" s="3">
        <v>89.8</v>
      </c>
      <c r="V51" s="3">
        <v>81.2</v>
      </c>
      <c r="W51" s="3">
        <v>90.7</v>
      </c>
      <c r="X51" s="3">
        <f>AVERAGE(U51:W51)</f>
        <v>87.233333333333334</v>
      </c>
      <c r="Y51" s="3">
        <f>STDEV(U51:W51)</f>
        <v>5.2443620520834866</v>
      </c>
      <c r="Z51" s="1">
        <v>0.37990000000000002</v>
      </c>
    </row>
    <row r="52" spans="2:26">
      <c r="B52" s="1">
        <v>50</v>
      </c>
      <c r="C52" s="3">
        <v>91.1</v>
      </c>
      <c r="D52" s="3">
        <v>91.6</v>
      </c>
      <c r="E52" s="3">
        <v>91.4</v>
      </c>
      <c r="F52" s="3">
        <f>AVERAGE(C52:E52)</f>
        <v>91.366666666666674</v>
      </c>
      <c r="G52" s="3">
        <f>STDEV(C52:E52)</f>
        <v>0.2516611478423591</v>
      </c>
      <c r="H52" s="3">
        <v>0.502</v>
      </c>
      <c r="I52" s="3"/>
      <c r="K52" s="1">
        <v>50</v>
      </c>
      <c r="L52" s="3">
        <v>88.6</v>
      </c>
      <c r="M52" s="3">
        <v>89.4</v>
      </c>
      <c r="N52" s="3">
        <v>95.9</v>
      </c>
      <c r="O52" s="3">
        <f>AVERAGE(L52:N52)</f>
        <v>91.3</v>
      </c>
      <c r="P52" s="3">
        <f>STDEV(L52:N52)</f>
        <v>4.0037482438335239</v>
      </c>
      <c r="Q52" s="3">
        <v>0.99409999999999998</v>
      </c>
      <c r="R52" s="3"/>
      <c r="T52" s="1">
        <v>50</v>
      </c>
      <c r="U52" s="3">
        <v>80.8</v>
      </c>
      <c r="V52" s="3">
        <v>90.3</v>
      </c>
      <c r="W52" s="3">
        <v>73</v>
      </c>
      <c r="X52" s="3">
        <f>AVERAGE(U52:W52)</f>
        <v>81.36666666666666</v>
      </c>
      <c r="Y52" s="3">
        <f>STDEV(U52:W52)</f>
        <v>8.6639098179363163</v>
      </c>
      <c r="Z52" s="1">
        <v>0.1522</v>
      </c>
    </row>
    <row r="53" spans="2:26">
      <c r="B53" s="1">
        <v>100</v>
      </c>
      <c r="C53" s="3">
        <v>81.5</v>
      </c>
      <c r="D53" s="3">
        <v>93.8</v>
      </c>
      <c r="E53" s="3">
        <v>90.9</v>
      </c>
      <c r="F53" s="3">
        <f>AVERAGE(C53:E53)</f>
        <v>88.733333333333348</v>
      </c>
      <c r="G53" s="3">
        <f>STDEV(C53:E53)</f>
        <v>6.4298781740662339</v>
      </c>
      <c r="H53" s="3">
        <v>0.80889999999999995</v>
      </c>
      <c r="I53" s="3"/>
      <c r="K53" s="1">
        <v>100</v>
      </c>
      <c r="L53" s="3">
        <v>89.3</v>
      </c>
      <c r="M53" s="3">
        <v>96.4</v>
      </c>
      <c r="N53" s="3">
        <v>89.9</v>
      </c>
      <c r="O53" s="3">
        <f>AVERAGE(L53:N53)</f>
        <v>91.866666666666674</v>
      </c>
      <c r="P53" s="3">
        <f>STDEV(L53:N53)</f>
        <v>3.9374272480051431</v>
      </c>
      <c r="Q53" s="3">
        <v>0.88160000000000005</v>
      </c>
      <c r="R53" s="3"/>
      <c r="T53" s="1">
        <v>100</v>
      </c>
      <c r="U53" s="3">
        <v>59.2</v>
      </c>
      <c r="V53" s="3">
        <v>56.6</v>
      </c>
      <c r="W53" s="3">
        <v>61.4</v>
      </c>
      <c r="X53" s="3">
        <f>AVERAGE(U53:W53)</f>
        <v>59.06666666666667</v>
      </c>
      <c r="Y53" s="3">
        <f>STDEV(U53:W53)</f>
        <v>2.4027761721253453</v>
      </c>
      <c r="Z53" s="2" t="s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Viability 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Quintyne</dc:creator>
  <cp:lastModifiedBy>Nick Quintyne</cp:lastModifiedBy>
  <dcterms:created xsi:type="dcterms:W3CDTF">2018-08-29T20:01:58Z</dcterms:created>
  <dcterms:modified xsi:type="dcterms:W3CDTF">2018-08-29T20:02:13Z</dcterms:modified>
</cp:coreProperties>
</file>