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308"/>
  <workbookPr showInkAnnotation="0" autoCompressPictures="0"/>
  <bookViews>
    <workbookView xWindow="240" yWindow="240" windowWidth="25360" windowHeight="18780" tabRatio="500"/>
  </bookViews>
  <sheets>
    <sheet name="Mitotic Index - Fulvestrant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  <c r="O6" i="1"/>
  <c r="I7" i="1"/>
  <c r="I8" i="1"/>
  <c r="I9" i="1"/>
  <c r="I10" i="1"/>
  <c r="I11" i="1"/>
  <c r="K7" i="1"/>
  <c r="O7" i="1"/>
  <c r="O8" i="1"/>
  <c r="O9" i="1"/>
  <c r="O10" i="1"/>
  <c r="O11" i="1"/>
  <c r="Q7" i="1"/>
  <c r="K8" i="1"/>
  <c r="Q8" i="1"/>
  <c r="C16" i="1"/>
  <c r="I16" i="1"/>
  <c r="O16" i="1"/>
  <c r="C17" i="1"/>
  <c r="C18" i="1"/>
  <c r="C19" i="1"/>
  <c r="C20" i="1"/>
  <c r="C21" i="1"/>
  <c r="E17" i="1"/>
  <c r="I17" i="1"/>
  <c r="I18" i="1"/>
  <c r="I19" i="1"/>
  <c r="I20" i="1"/>
  <c r="I21" i="1"/>
  <c r="K17" i="1"/>
  <c r="O17" i="1"/>
  <c r="O18" i="1"/>
  <c r="O19" i="1"/>
  <c r="O20" i="1"/>
  <c r="O21" i="1"/>
  <c r="Q17" i="1"/>
  <c r="E18" i="1"/>
  <c r="K18" i="1"/>
  <c r="Q18" i="1"/>
  <c r="C26" i="1"/>
  <c r="I26" i="1"/>
  <c r="O26" i="1"/>
  <c r="C27" i="1"/>
  <c r="C28" i="1"/>
  <c r="C29" i="1"/>
  <c r="C30" i="1"/>
  <c r="C31" i="1"/>
  <c r="E27" i="1"/>
  <c r="I27" i="1"/>
  <c r="I28" i="1"/>
  <c r="I29" i="1"/>
  <c r="I30" i="1"/>
  <c r="I31" i="1"/>
  <c r="K27" i="1"/>
  <c r="O27" i="1"/>
  <c r="O28" i="1"/>
  <c r="O29" i="1"/>
  <c r="O30" i="1"/>
  <c r="O31" i="1"/>
  <c r="Q27" i="1"/>
  <c r="E28" i="1"/>
  <c r="K28" i="1"/>
  <c r="Q28" i="1"/>
  <c r="C36" i="1"/>
  <c r="I36" i="1"/>
  <c r="O36" i="1"/>
  <c r="C37" i="1"/>
  <c r="C38" i="1"/>
  <c r="C39" i="1"/>
  <c r="C40" i="1"/>
  <c r="C41" i="1"/>
  <c r="E37" i="1"/>
  <c r="I37" i="1"/>
  <c r="I38" i="1"/>
  <c r="I39" i="1"/>
  <c r="I40" i="1"/>
  <c r="I41" i="1"/>
  <c r="K37" i="1"/>
  <c r="O37" i="1"/>
  <c r="O38" i="1"/>
  <c r="O39" i="1"/>
  <c r="O40" i="1"/>
  <c r="O41" i="1"/>
  <c r="Q37" i="1"/>
  <c r="E38" i="1"/>
  <c r="K38" i="1"/>
  <c r="Q38" i="1"/>
  <c r="C47" i="1"/>
  <c r="I47" i="1"/>
  <c r="O47" i="1"/>
  <c r="C48" i="1"/>
  <c r="C49" i="1"/>
  <c r="C50" i="1"/>
  <c r="C51" i="1"/>
  <c r="C52" i="1"/>
  <c r="E48" i="1"/>
  <c r="I48" i="1"/>
  <c r="I49" i="1"/>
  <c r="I50" i="1"/>
  <c r="I51" i="1"/>
  <c r="I52" i="1"/>
  <c r="K48" i="1"/>
  <c r="O48" i="1"/>
  <c r="O49" i="1"/>
  <c r="O50" i="1"/>
  <c r="O51" i="1"/>
  <c r="O52" i="1"/>
  <c r="Q48" i="1"/>
  <c r="E49" i="1"/>
  <c r="K49" i="1"/>
  <c r="Q49" i="1"/>
  <c r="C57" i="1"/>
  <c r="I57" i="1"/>
  <c r="O57" i="1"/>
  <c r="C58" i="1"/>
  <c r="C59" i="1"/>
  <c r="C60" i="1"/>
  <c r="C61" i="1"/>
  <c r="C62" i="1"/>
  <c r="E58" i="1"/>
  <c r="I58" i="1"/>
  <c r="I59" i="1"/>
  <c r="I60" i="1"/>
  <c r="I61" i="1"/>
  <c r="I62" i="1"/>
  <c r="K58" i="1"/>
  <c r="O58" i="1"/>
  <c r="O59" i="1"/>
  <c r="O60" i="1"/>
  <c r="O61" i="1"/>
  <c r="O62" i="1"/>
  <c r="Q58" i="1"/>
  <c r="E59" i="1"/>
  <c r="K59" i="1"/>
  <c r="Q59" i="1"/>
  <c r="C67" i="1"/>
  <c r="I67" i="1"/>
  <c r="O67" i="1"/>
  <c r="C68" i="1"/>
  <c r="C69" i="1"/>
  <c r="C70" i="1"/>
  <c r="C71" i="1"/>
  <c r="C72" i="1"/>
  <c r="E68" i="1"/>
  <c r="I68" i="1"/>
  <c r="I69" i="1"/>
  <c r="I70" i="1"/>
  <c r="I71" i="1"/>
  <c r="I72" i="1"/>
  <c r="K68" i="1"/>
  <c r="O68" i="1"/>
  <c r="O69" i="1"/>
  <c r="O70" i="1"/>
  <c r="O71" i="1"/>
  <c r="O72" i="1"/>
  <c r="Q68" i="1"/>
  <c r="E69" i="1"/>
  <c r="K69" i="1"/>
  <c r="Q69" i="1"/>
  <c r="C78" i="1"/>
  <c r="I78" i="1"/>
  <c r="O78" i="1"/>
  <c r="C79" i="1"/>
  <c r="C80" i="1"/>
  <c r="C81" i="1"/>
  <c r="C82" i="1"/>
  <c r="C83" i="1"/>
  <c r="E79" i="1"/>
  <c r="I79" i="1"/>
  <c r="I80" i="1"/>
  <c r="I81" i="1"/>
  <c r="I82" i="1"/>
  <c r="I83" i="1"/>
  <c r="K79" i="1"/>
  <c r="O79" i="1"/>
  <c r="O80" i="1"/>
  <c r="O81" i="1"/>
  <c r="O82" i="1"/>
  <c r="O83" i="1"/>
  <c r="Q79" i="1"/>
  <c r="E80" i="1"/>
  <c r="K80" i="1"/>
  <c r="Q80" i="1"/>
  <c r="C88" i="1"/>
  <c r="I88" i="1"/>
  <c r="O88" i="1"/>
  <c r="C89" i="1"/>
  <c r="C90" i="1"/>
  <c r="C91" i="1"/>
  <c r="C92" i="1"/>
  <c r="C93" i="1"/>
  <c r="E89" i="1"/>
  <c r="I89" i="1"/>
  <c r="I90" i="1"/>
  <c r="I91" i="1"/>
  <c r="I92" i="1"/>
  <c r="I93" i="1"/>
  <c r="K89" i="1"/>
  <c r="O89" i="1"/>
  <c r="O90" i="1"/>
  <c r="O91" i="1"/>
  <c r="O92" i="1"/>
  <c r="O93" i="1"/>
  <c r="Q89" i="1"/>
  <c r="E90" i="1"/>
  <c r="K90" i="1"/>
  <c r="Q90" i="1"/>
  <c r="C98" i="1"/>
  <c r="I98" i="1"/>
  <c r="O98" i="1"/>
  <c r="C99" i="1"/>
  <c r="C100" i="1"/>
  <c r="C101" i="1"/>
  <c r="C102" i="1"/>
  <c r="C103" i="1"/>
  <c r="E99" i="1"/>
  <c r="I99" i="1"/>
  <c r="I100" i="1"/>
  <c r="I101" i="1"/>
  <c r="I102" i="1"/>
  <c r="I103" i="1"/>
  <c r="K99" i="1"/>
  <c r="O99" i="1"/>
  <c r="O100" i="1"/>
  <c r="O101" i="1"/>
  <c r="O102" i="1"/>
  <c r="O103" i="1"/>
  <c r="Q99" i="1"/>
  <c r="E100" i="1"/>
  <c r="K100" i="1"/>
  <c r="Q100" i="1"/>
</calcChain>
</file>

<file path=xl/sharedStrings.xml><?xml version="1.0" encoding="utf-8"?>
<sst xmlns="http://schemas.openxmlformats.org/spreadsheetml/2006/main" count="227" uniqueCount="21">
  <si>
    <t>&lt;0.0001</t>
  </si>
  <si>
    <t>p-value</t>
  </si>
  <si>
    <t>STDEV</t>
  </si>
  <si>
    <t>MI</t>
  </si>
  <si>
    <t>Mitotic Index</t>
  </si>
  <si>
    <t>Mitotics</t>
  </si>
  <si>
    <t>Not Dividing</t>
  </si>
  <si>
    <t>50 µM Fulvestrant 48 Hr</t>
  </si>
  <si>
    <t>20 µM Fulvestrant 48 Hr</t>
  </si>
  <si>
    <t>10 µM Fulvestrant 48 Hr</t>
  </si>
  <si>
    <t>50 µM Fulvestrant 36 Hr</t>
  </si>
  <si>
    <t>20 µM Fulvestrant 36 Hr</t>
  </si>
  <si>
    <t>10 µM Fulvestrant 36 Hr</t>
  </si>
  <si>
    <t>50 µM Fulvestrant 24 Hr</t>
  </si>
  <si>
    <t>20 µM Fulvestrant 24 Hr</t>
  </si>
  <si>
    <t xml:space="preserve">MI </t>
  </si>
  <si>
    <t>10 µM Fulvestrant 24 Hr</t>
  </si>
  <si>
    <t>Untreated</t>
  </si>
  <si>
    <t>GM03349</t>
  </si>
  <si>
    <t>UPCI:SCC103</t>
  </si>
  <si>
    <t>A549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</si>
</sst>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abSelected="1" topLeftCell="A37" workbookViewId="0">
      <selection activeCell="E70" sqref="E70"/>
    </sheetView>
  </sheetViews>
  <sheetFormatPr baseColWidth="10" defaultRowHeight="15" x14ac:dyDescent="0"/>
  <cols>
    <col min="1" max="1" width="21.33203125" style="1" bestFit="1" customWidth="1"/>
    <col min="2" max="3" width="10.83203125" style="1"/>
    <col min="4" max="4" width="10.83203125" style="2"/>
    <col min="5" max="6" width="10.83203125" style="1"/>
    <col min="7" max="7" width="21.33203125" style="1" bestFit="1" customWidth="1"/>
    <col min="8" max="9" width="10.83203125" style="1"/>
    <col min="10" max="10" width="10.83203125" style="2"/>
    <col min="11" max="12" width="10.83203125" style="1"/>
    <col min="13" max="13" width="21.33203125" style="1" bestFit="1" customWidth="1"/>
    <col min="14" max="15" width="10.83203125" style="1"/>
    <col min="16" max="16" width="10.83203125" style="2"/>
    <col min="17" max="16384" width="10.83203125" style="1"/>
  </cols>
  <sheetData>
    <row r="1" spans="1:17" s="2" customFormat="1">
      <c r="A1" s="2" t="s">
        <v>20</v>
      </c>
      <c r="G1" s="2" t="s">
        <v>19</v>
      </c>
      <c r="M1" s="2" t="s">
        <v>18</v>
      </c>
    </row>
    <row r="3" spans="1:17" s="2" customFormat="1">
      <c r="A3" s="2" t="s">
        <v>17</v>
      </c>
      <c r="G3" s="2" t="s">
        <v>17</v>
      </c>
      <c r="M3" s="2" t="s">
        <v>17</v>
      </c>
    </row>
    <row r="5" spans="1:17">
      <c r="A5" s="4" t="s">
        <v>6</v>
      </c>
      <c r="B5" s="4" t="s">
        <v>5</v>
      </c>
      <c r="C5" s="4" t="s">
        <v>4</v>
      </c>
      <c r="D5" s="4"/>
      <c r="E5" s="4"/>
      <c r="G5" s="2" t="s">
        <v>6</v>
      </c>
      <c r="H5" s="2" t="s">
        <v>5</v>
      </c>
      <c r="I5" s="2" t="s">
        <v>4</v>
      </c>
      <c r="K5" s="2"/>
      <c r="M5" s="2" t="s">
        <v>6</v>
      </c>
      <c r="N5" s="2" t="s">
        <v>5</v>
      </c>
      <c r="O5" s="2" t="s">
        <v>4</v>
      </c>
      <c r="Q5" s="2"/>
    </row>
    <row r="6" spans="1:17">
      <c r="A6" s="3">
        <v>909</v>
      </c>
      <c r="B6" s="3">
        <v>50</v>
      </c>
      <c r="C6" s="3">
        <v>5.2137643379999998</v>
      </c>
      <c r="D6" s="4"/>
      <c r="E6" s="3"/>
      <c r="G6" s="1">
        <v>498</v>
      </c>
      <c r="H6" s="1">
        <v>20</v>
      </c>
      <c r="I6" s="1">
        <f>(H6/G6)*100</f>
        <v>4.0160642570281126</v>
      </c>
      <c r="M6" s="1">
        <v>498</v>
      </c>
      <c r="N6" s="1">
        <v>10</v>
      </c>
      <c r="O6" s="1">
        <f>(N6/M6)*100</f>
        <v>2.0080321285140563</v>
      </c>
    </row>
    <row r="7" spans="1:17">
      <c r="A7" s="3">
        <v>912</v>
      </c>
      <c r="B7" s="3">
        <v>52</v>
      </c>
      <c r="C7" s="3">
        <v>5.3941908710000002</v>
      </c>
      <c r="D7" s="4" t="s">
        <v>3</v>
      </c>
      <c r="E7" s="3">
        <v>4.791036311</v>
      </c>
      <c r="G7" s="1">
        <v>488</v>
      </c>
      <c r="H7" s="1">
        <v>21</v>
      </c>
      <c r="I7" s="1">
        <f>(H7/G7)*100</f>
        <v>4.3032786885245899</v>
      </c>
      <c r="J7" s="2" t="s">
        <v>3</v>
      </c>
      <c r="K7" s="1">
        <f>AVERAGE(I6:I11)</f>
        <v>4.1536149486108593</v>
      </c>
      <c r="M7" s="1">
        <v>423</v>
      </c>
      <c r="N7" s="1">
        <v>9</v>
      </c>
      <c r="O7" s="1">
        <f>(N7/M7)*100</f>
        <v>2.1276595744680851</v>
      </c>
      <c r="P7" s="4" t="s">
        <v>3</v>
      </c>
      <c r="Q7" s="1">
        <f>AVERAGE(O6:O11)</f>
        <v>2.3236795897552147</v>
      </c>
    </row>
    <row r="8" spans="1:17">
      <c r="A8" s="3">
        <v>682</v>
      </c>
      <c r="B8" s="3">
        <v>35</v>
      </c>
      <c r="C8" s="3">
        <v>4.8814504879999996</v>
      </c>
      <c r="D8" s="4" t="s">
        <v>2</v>
      </c>
      <c r="E8" s="3">
        <v>0.45894985199999999</v>
      </c>
      <c r="G8" s="1">
        <v>467</v>
      </c>
      <c r="H8" s="1">
        <v>20</v>
      </c>
      <c r="I8" s="1">
        <f>(H8/G8)*100</f>
        <v>4.2826552462526761</v>
      </c>
      <c r="J8" s="2" t="s">
        <v>2</v>
      </c>
      <c r="K8" s="1">
        <f>STDEV(I6:I11)</f>
        <v>0.16743838010062376</v>
      </c>
      <c r="M8" s="1">
        <v>474</v>
      </c>
      <c r="N8" s="1">
        <v>11</v>
      </c>
      <c r="O8" s="1">
        <f>(N8/M8)*100</f>
        <v>2.3206751054852321</v>
      </c>
      <c r="P8" s="4" t="s">
        <v>2</v>
      </c>
      <c r="Q8" s="1">
        <f>STDEV(O6:O11)</f>
        <v>0.30584145101094912</v>
      </c>
    </row>
    <row r="9" spans="1:17">
      <c r="A9" s="3">
        <v>624</v>
      </c>
      <c r="B9" s="3">
        <v>30</v>
      </c>
      <c r="C9" s="3">
        <v>4.5871559629999998</v>
      </c>
      <c r="D9" s="4"/>
      <c r="E9" s="3"/>
      <c r="G9" s="1">
        <v>486</v>
      </c>
      <c r="H9" s="1">
        <v>21</v>
      </c>
      <c r="I9" s="1">
        <f>(H9/G9)*100</f>
        <v>4.3209876543209873</v>
      </c>
      <c r="M9" s="1">
        <v>462</v>
      </c>
      <c r="N9" s="1">
        <v>10</v>
      </c>
      <c r="O9" s="1">
        <f>(N9/M9)*100</f>
        <v>2.1645021645021645</v>
      </c>
      <c r="P9" s="4"/>
    </row>
    <row r="10" spans="1:17">
      <c r="A10" s="3">
        <v>641</v>
      </c>
      <c r="B10" s="3">
        <v>28</v>
      </c>
      <c r="C10" s="3">
        <v>4.185351271</v>
      </c>
      <c r="D10" s="4"/>
      <c r="E10" s="3"/>
      <c r="G10" s="1">
        <v>482</v>
      </c>
      <c r="H10" s="1">
        <v>19</v>
      </c>
      <c r="I10" s="1">
        <f>(H10/G10)*100</f>
        <v>3.9419087136929458</v>
      </c>
      <c r="M10" s="1">
        <v>487</v>
      </c>
      <c r="N10" s="1">
        <v>12</v>
      </c>
      <c r="O10" s="1">
        <f>(N10/M10)*100</f>
        <v>2.4640657084188913</v>
      </c>
      <c r="P10" s="4"/>
    </row>
    <row r="11" spans="1:17">
      <c r="A11" s="3">
        <v>639</v>
      </c>
      <c r="B11" s="3">
        <v>30</v>
      </c>
      <c r="C11" s="3">
        <v>4.4843049329999998</v>
      </c>
      <c r="D11" s="4"/>
      <c r="E11" s="3"/>
      <c r="G11" s="1">
        <v>493</v>
      </c>
      <c r="H11" s="1">
        <v>20</v>
      </c>
      <c r="I11" s="1">
        <f>(H11/G11)*100</f>
        <v>4.056795131845842</v>
      </c>
      <c r="M11" s="1">
        <v>420</v>
      </c>
      <c r="N11" s="1">
        <v>12</v>
      </c>
      <c r="O11" s="1">
        <f>(N11/M11)*100</f>
        <v>2.8571428571428572</v>
      </c>
      <c r="P11" s="4"/>
    </row>
    <row r="12" spans="1:17">
      <c r="A12" s="3"/>
      <c r="B12" s="3"/>
      <c r="C12" s="3"/>
      <c r="D12" s="4"/>
      <c r="E12" s="3"/>
      <c r="P12" s="4"/>
    </row>
    <row r="13" spans="1:17" s="2" customFormat="1">
      <c r="A13" s="2" t="s">
        <v>16</v>
      </c>
      <c r="G13" s="2" t="s">
        <v>16</v>
      </c>
      <c r="M13" s="2" t="s">
        <v>16</v>
      </c>
    </row>
    <row r="15" spans="1:17">
      <c r="A15" s="4" t="s">
        <v>6</v>
      </c>
      <c r="B15" s="4" t="s">
        <v>5</v>
      </c>
      <c r="C15" s="4" t="s">
        <v>4</v>
      </c>
      <c r="G15" s="4" t="s">
        <v>6</v>
      </c>
      <c r="H15" s="4" t="s">
        <v>5</v>
      </c>
      <c r="I15" s="4" t="s">
        <v>4</v>
      </c>
      <c r="M15" s="4" t="s">
        <v>6</v>
      </c>
      <c r="N15" s="4" t="s">
        <v>5</v>
      </c>
      <c r="O15" s="4" t="s">
        <v>4</v>
      </c>
    </row>
    <row r="16" spans="1:17">
      <c r="A16" s="3">
        <v>926</v>
      </c>
      <c r="B16" s="3">
        <v>56</v>
      </c>
      <c r="C16" s="3">
        <f>(B16/(A16+B16))*100</f>
        <v>5.7026476578411405</v>
      </c>
      <c r="D16" s="4"/>
      <c r="E16" s="3"/>
      <c r="G16" s="1">
        <v>488</v>
      </c>
      <c r="H16" s="1">
        <v>25</v>
      </c>
      <c r="I16" s="1">
        <f>(H16/G16)*100</f>
        <v>5.1229508196721314</v>
      </c>
      <c r="M16" s="1">
        <v>471</v>
      </c>
      <c r="N16" s="1">
        <v>20</v>
      </c>
      <c r="O16" s="1">
        <f>(N16/M16)*100</f>
        <v>4.2462845010615711</v>
      </c>
      <c r="P16" s="4"/>
    </row>
    <row r="17" spans="1:17">
      <c r="A17" s="3">
        <v>936</v>
      </c>
      <c r="B17" s="3">
        <v>56</v>
      </c>
      <c r="C17" s="3">
        <f>(B17/(A17+B17))*100</f>
        <v>5.6451612903225801</v>
      </c>
      <c r="D17" s="4" t="s">
        <v>15</v>
      </c>
      <c r="E17" s="3">
        <f>AVERAGE(C16:C21)</f>
        <v>5.7463107995287777</v>
      </c>
      <c r="G17" s="1">
        <v>486</v>
      </c>
      <c r="H17" s="1">
        <v>26</v>
      </c>
      <c r="I17" s="1">
        <f>(H17/G17)*100</f>
        <v>5.3497942386831276</v>
      </c>
      <c r="J17" s="2" t="s">
        <v>15</v>
      </c>
      <c r="K17" s="1">
        <f>AVERAGE(I16:I21)</f>
        <v>5.0528514433497405</v>
      </c>
      <c r="M17" s="1">
        <v>476</v>
      </c>
      <c r="N17" s="1">
        <v>18</v>
      </c>
      <c r="O17" s="1">
        <f>(N17/M17)*100</f>
        <v>3.7815126050420167</v>
      </c>
      <c r="P17" s="4" t="s">
        <v>15</v>
      </c>
      <c r="Q17" s="1">
        <f>AVERAGE(O16:O21)</f>
        <v>4.0072124836066303</v>
      </c>
    </row>
    <row r="18" spans="1:17">
      <c r="A18" s="3">
        <v>912</v>
      </c>
      <c r="B18" s="3">
        <v>59</v>
      </c>
      <c r="C18" s="3">
        <f>(B18/(A18+B18))*100</f>
        <v>6.0762100926879503</v>
      </c>
      <c r="D18" s="4" t="s">
        <v>2</v>
      </c>
      <c r="E18" s="3">
        <f>STDEV(C16:C21)</f>
        <v>0.17163588474585079</v>
      </c>
      <c r="G18" s="1">
        <v>491</v>
      </c>
      <c r="H18" s="1">
        <v>26</v>
      </c>
      <c r="I18" s="1">
        <f>(H18/G18)*100</f>
        <v>5.2953156822810588</v>
      </c>
      <c r="J18" s="2" t="s">
        <v>2</v>
      </c>
      <c r="K18" s="1">
        <f>STDEV(I16:I21)</f>
        <v>0.24540847511680605</v>
      </c>
      <c r="M18" s="1">
        <v>481</v>
      </c>
      <c r="N18" s="1">
        <v>17</v>
      </c>
      <c r="O18" s="1">
        <f>(N18/M18)*100</f>
        <v>3.5343035343035343</v>
      </c>
      <c r="P18" s="4" t="s">
        <v>2</v>
      </c>
      <c r="Q18" s="1">
        <f>STDEV(O16:O21)</f>
        <v>0.30288831284354506</v>
      </c>
    </row>
    <row r="19" spans="1:17">
      <c r="A19" s="3">
        <v>659</v>
      </c>
      <c r="B19" s="3">
        <v>40</v>
      </c>
      <c r="C19" s="3">
        <f>(B19/(A19+B19))*100</f>
        <v>5.7224606580829755</v>
      </c>
      <c r="D19" s="4" t="s">
        <v>1</v>
      </c>
      <c r="E19" s="3">
        <v>6.9999999999999999E-4</v>
      </c>
      <c r="G19" s="1">
        <v>487</v>
      </c>
      <c r="H19" s="1">
        <v>23</v>
      </c>
      <c r="I19" s="1">
        <f>(H19/G19)*100</f>
        <v>4.7227926078028748</v>
      </c>
      <c r="J19" s="4" t="s">
        <v>1</v>
      </c>
      <c r="K19" s="3" t="s">
        <v>0</v>
      </c>
      <c r="M19" s="1">
        <v>479</v>
      </c>
      <c r="N19" s="1">
        <v>19</v>
      </c>
      <c r="O19" s="1">
        <f>(N19/M19)*100</f>
        <v>3.9665970772442591</v>
      </c>
      <c r="P19" s="4" t="s">
        <v>1</v>
      </c>
      <c r="Q19" s="3" t="s">
        <v>0</v>
      </c>
    </row>
    <row r="20" spans="1:17">
      <c r="A20" s="3">
        <v>689</v>
      </c>
      <c r="B20" s="3">
        <v>42</v>
      </c>
      <c r="C20" s="3">
        <f>(B20/(A20+B20))*100</f>
        <v>5.7455540355677153</v>
      </c>
      <c r="D20" s="4"/>
      <c r="E20" s="3"/>
      <c r="G20" s="1">
        <v>491</v>
      </c>
      <c r="H20" s="1">
        <v>24</v>
      </c>
      <c r="I20" s="1">
        <f>(H20/G20)*100</f>
        <v>4.887983706720977</v>
      </c>
      <c r="M20" s="1">
        <v>471</v>
      </c>
      <c r="N20" s="1">
        <v>20</v>
      </c>
      <c r="O20" s="1">
        <f>(N20/M20)*100</f>
        <v>4.2462845010615711</v>
      </c>
      <c r="P20" s="4"/>
    </row>
    <row r="21" spans="1:17">
      <c r="A21" s="3">
        <v>693</v>
      </c>
      <c r="B21" s="3">
        <v>41</v>
      </c>
      <c r="C21" s="3">
        <f>(B21/(A21+B21))*100</f>
        <v>5.5858310626702998</v>
      </c>
      <c r="D21" s="4"/>
      <c r="E21" s="3"/>
      <c r="G21" s="1">
        <v>486</v>
      </c>
      <c r="H21" s="1">
        <v>24</v>
      </c>
      <c r="I21" s="1">
        <f>(H21/G21)*100</f>
        <v>4.9382716049382713</v>
      </c>
      <c r="M21" s="1">
        <v>492</v>
      </c>
      <c r="N21" s="1">
        <v>21</v>
      </c>
      <c r="O21" s="1">
        <f>(N21/M21)*100</f>
        <v>4.2682926829268295</v>
      </c>
      <c r="P21" s="4"/>
    </row>
    <row r="23" spans="1:17" s="2" customFormat="1">
      <c r="A23" s="2" t="s">
        <v>14</v>
      </c>
      <c r="G23" s="2" t="s">
        <v>14</v>
      </c>
      <c r="M23" s="2" t="s">
        <v>14</v>
      </c>
    </row>
    <row r="25" spans="1:17">
      <c r="A25" s="4" t="s">
        <v>6</v>
      </c>
      <c r="B25" s="4" t="s">
        <v>5</v>
      </c>
      <c r="C25" s="4" t="s">
        <v>4</v>
      </c>
      <c r="G25" s="4" t="s">
        <v>6</v>
      </c>
      <c r="H25" s="4" t="s">
        <v>5</v>
      </c>
      <c r="I25" s="4" t="s">
        <v>4</v>
      </c>
      <c r="M25" s="4" t="s">
        <v>6</v>
      </c>
      <c r="N25" s="4" t="s">
        <v>5</v>
      </c>
      <c r="O25" s="4" t="s">
        <v>4</v>
      </c>
    </row>
    <row r="26" spans="1:17">
      <c r="A26" s="3">
        <v>959</v>
      </c>
      <c r="B26" s="3">
        <v>61</v>
      </c>
      <c r="C26" s="3">
        <f>(B26/(A26+B26))*100</f>
        <v>5.9803921568627452</v>
      </c>
      <c r="D26" s="4"/>
      <c r="E26" s="3"/>
      <c r="G26" s="1">
        <v>500</v>
      </c>
      <c r="H26" s="1">
        <v>19</v>
      </c>
      <c r="I26" s="1">
        <f>(H26/G26)*100</f>
        <v>3.8</v>
      </c>
      <c r="M26" s="1">
        <v>481</v>
      </c>
      <c r="N26" s="1">
        <v>21</v>
      </c>
      <c r="O26" s="1">
        <f>(N26/M26)*100</f>
        <v>4.3659043659043659</v>
      </c>
      <c r="P26" s="4"/>
    </row>
    <row r="27" spans="1:17">
      <c r="A27" s="3">
        <v>934</v>
      </c>
      <c r="B27" s="3">
        <v>56</v>
      </c>
      <c r="C27" s="3">
        <f>(B27/(A27+B27))*100</f>
        <v>5.6565656565656566</v>
      </c>
      <c r="D27" s="4" t="s">
        <v>3</v>
      </c>
      <c r="E27" s="3">
        <f>AVERAGE(C26:C31)</f>
        <v>5.8413945708115032</v>
      </c>
      <c r="G27" s="1">
        <v>485</v>
      </c>
      <c r="H27" s="1">
        <v>21</v>
      </c>
      <c r="I27" s="1">
        <f>(H27/G27)*100</f>
        <v>4.3298969072164946</v>
      </c>
      <c r="J27" s="2" t="s">
        <v>3</v>
      </c>
      <c r="K27" s="1">
        <f>AVERAGE(I26:I31)</f>
        <v>3.8975841511069427</v>
      </c>
      <c r="M27" s="1">
        <v>487</v>
      </c>
      <c r="N27" s="1">
        <v>21</v>
      </c>
      <c r="O27" s="1">
        <f>(N27/M27)*100</f>
        <v>4.3121149897330593</v>
      </c>
      <c r="P27" s="4" t="s">
        <v>3</v>
      </c>
      <c r="Q27" s="1">
        <f>AVERAGE(O26:O31)</f>
        <v>4.2631345125558626</v>
      </c>
    </row>
    <row r="28" spans="1:17">
      <c r="A28" s="3">
        <v>904</v>
      </c>
      <c r="B28" s="3">
        <v>56</v>
      </c>
      <c r="C28" s="3">
        <f>(B28/(A28+B28))*100</f>
        <v>5.833333333333333</v>
      </c>
      <c r="D28" s="4" t="s">
        <v>2</v>
      </c>
      <c r="E28" s="3">
        <f>STDEV(C26:C31)</f>
        <v>0.22053517845400986</v>
      </c>
      <c r="G28" s="1">
        <v>489</v>
      </c>
      <c r="H28" s="1">
        <v>20</v>
      </c>
      <c r="I28" s="1">
        <f>(H28/G28)*100</f>
        <v>4.0899795501022496</v>
      </c>
      <c r="J28" s="2" t="s">
        <v>2</v>
      </c>
      <c r="K28" s="1">
        <f>STDEV(I26:I31)</f>
        <v>0.27071990268622892</v>
      </c>
      <c r="M28" s="1">
        <v>484</v>
      </c>
      <c r="N28" s="1">
        <v>20</v>
      </c>
      <c r="O28" s="1">
        <f>(N28/M28)*100</f>
        <v>4.1322314049586781</v>
      </c>
      <c r="P28" s="4" t="s">
        <v>2</v>
      </c>
      <c r="Q28" s="1">
        <f>STDEV(O26:O31)</f>
        <v>0.18145233006717146</v>
      </c>
    </row>
    <row r="29" spans="1:17">
      <c r="A29" s="3">
        <v>638</v>
      </c>
      <c r="B29" s="3">
        <v>42</v>
      </c>
      <c r="C29" s="3">
        <f>(B29/(A29+B29))*100</f>
        <v>6.1764705882352944</v>
      </c>
      <c r="D29" s="4" t="s">
        <v>1</v>
      </c>
      <c r="E29" s="3">
        <v>5.0000000000000001E-4</v>
      </c>
      <c r="G29" s="1">
        <v>496</v>
      </c>
      <c r="H29" s="1">
        <v>18</v>
      </c>
      <c r="I29" s="1">
        <f>(H29/G29)*100</f>
        <v>3.6290322580645165</v>
      </c>
      <c r="J29" s="4" t="s">
        <v>1</v>
      </c>
      <c r="K29" s="1">
        <v>7.2700000000000001E-2</v>
      </c>
      <c r="M29" s="1">
        <v>483</v>
      </c>
      <c r="N29" s="1">
        <v>22</v>
      </c>
      <c r="O29" s="1">
        <f>(N29/M29)*100</f>
        <v>4.5548654244306412</v>
      </c>
      <c r="P29" s="4" t="s">
        <v>1</v>
      </c>
      <c r="Q29" s="3" t="s">
        <v>0</v>
      </c>
    </row>
    <row r="30" spans="1:17">
      <c r="A30" s="3">
        <v>629</v>
      </c>
      <c r="B30" s="3">
        <v>39</v>
      </c>
      <c r="C30" s="3">
        <f>(B30/(A30+B30))*100</f>
        <v>5.8383233532934131</v>
      </c>
      <c r="D30" s="4"/>
      <c r="E30" s="3"/>
      <c r="G30" s="1">
        <v>489</v>
      </c>
      <c r="H30" s="1">
        <v>19</v>
      </c>
      <c r="I30" s="1">
        <f>(H30/G30)*100</f>
        <v>3.8854805725971371</v>
      </c>
      <c r="M30" s="1">
        <v>489</v>
      </c>
      <c r="N30" s="1">
        <v>20</v>
      </c>
      <c r="O30" s="1">
        <f>(N30/M30)*100</f>
        <v>4.0899795501022496</v>
      </c>
      <c r="P30" s="4"/>
    </row>
    <row r="31" spans="1:17">
      <c r="A31" s="3">
        <v>679</v>
      </c>
      <c r="B31" s="3">
        <v>40</v>
      </c>
      <c r="C31" s="3">
        <f>(B31/(A31+B31))*100</f>
        <v>5.563282336578582</v>
      </c>
      <c r="D31" s="4"/>
      <c r="E31" s="3"/>
      <c r="G31" s="1">
        <v>493</v>
      </c>
      <c r="H31" s="1">
        <v>18</v>
      </c>
      <c r="I31" s="1">
        <f>(H31/G31)*100</f>
        <v>3.6511156186612577</v>
      </c>
      <c r="M31" s="1">
        <v>485</v>
      </c>
      <c r="N31" s="1">
        <v>20</v>
      </c>
      <c r="O31" s="1">
        <f>(N31/M31)*100</f>
        <v>4.1237113402061851</v>
      </c>
      <c r="P31" s="4"/>
    </row>
    <row r="33" spans="1:17" s="2" customFormat="1">
      <c r="A33" s="4" t="s">
        <v>13</v>
      </c>
      <c r="G33" s="4" t="s">
        <v>13</v>
      </c>
      <c r="M33" s="4" t="s">
        <v>13</v>
      </c>
    </row>
    <row r="35" spans="1:17">
      <c r="A35" s="4" t="s">
        <v>6</v>
      </c>
      <c r="B35" s="4" t="s">
        <v>5</v>
      </c>
      <c r="C35" s="4" t="s">
        <v>4</v>
      </c>
      <c r="G35" s="4" t="s">
        <v>6</v>
      </c>
      <c r="H35" s="4" t="s">
        <v>5</v>
      </c>
      <c r="I35" s="4" t="s">
        <v>4</v>
      </c>
      <c r="M35" s="4" t="s">
        <v>6</v>
      </c>
      <c r="N35" s="4" t="s">
        <v>5</v>
      </c>
      <c r="O35" s="4" t="s">
        <v>4</v>
      </c>
    </row>
    <row r="36" spans="1:17">
      <c r="A36" s="3">
        <v>884</v>
      </c>
      <c r="B36" s="3">
        <v>16</v>
      </c>
      <c r="C36" s="3">
        <f>(B36/(A36+B36))*100</f>
        <v>1.7777777777777777</v>
      </c>
      <c r="D36" s="4"/>
      <c r="E36" s="3"/>
      <c r="G36" s="1">
        <v>484</v>
      </c>
      <c r="H36" s="1">
        <v>22</v>
      </c>
      <c r="I36" s="1">
        <f>(H36/G36)*100</f>
        <v>4.5454545454545459</v>
      </c>
      <c r="M36" s="1">
        <v>480</v>
      </c>
      <c r="N36" s="1">
        <v>24</v>
      </c>
      <c r="O36" s="1">
        <f>(N36/M36)*100</f>
        <v>5</v>
      </c>
      <c r="P36" s="4"/>
    </row>
    <row r="37" spans="1:17">
      <c r="A37" s="3">
        <v>900</v>
      </c>
      <c r="B37" s="3">
        <v>24</v>
      </c>
      <c r="C37" s="3">
        <f>(B37/(A37+B37))*100</f>
        <v>2.5974025974025974</v>
      </c>
      <c r="D37" s="4" t="s">
        <v>3</v>
      </c>
      <c r="E37" s="3">
        <f>AVERAGE(C36:C41)</f>
        <v>1.8769053173778392</v>
      </c>
      <c r="G37" s="1">
        <v>485</v>
      </c>
      <c r="H37" s="1">
        <v>22</v>
      </c>
      <c r="I37" s="1">
        <f>(H37/G37)*100</f>
        <v>4.536082474226804</v>
      </c>
      <c r="J37" s="2" t="s">
        <v>3</v>
      </c>
      <c r="K37" s="1">
        <f>AVERAGE(I36:I41)</f>
        <v>4.4724827681738626</v>
      </c>
      <c r="M37" s="1">
        <v>487</v>
      </c>
      <c r="N37" s="1">
        <v>25</v>
      </c>
      <c r="O37" s="1">
        <f>(N37/M37)*100</f>
        <v>5.1334702258726894</v>
      </c>
      <c r="P37" s="4" t="s">
        <v>3</v>
      </c>
      <c r="Q37" s="1">
        <f>AVERAGE(O36:O41)</f>
        <v>5.0185911601378148</v>
      </c>
    </row>
    <row r="38" spans="1:17">
      <c r="A38" s="3">
        <v>604</v>
      </c>
      <c r="B38" s="3">
        <v>10</v>
      </c>
      <c r="C38" s="3">
        <f>(B38/(A38+B38))*100</f>
        <v>1.6286644951140066</v>
      </c>
      <c r="D38" s="4" t="s">
        <v>2</v>
      </c>
      <c r="E38" s="3">
        <f>STDEV(C36:C41)</f>
        <v>0.36042278395856842</v>
      </c>
      <c r="G38" s="1">
        <v>482</v>
      </c>
      <c r="H38" s="1">
        <v>23</v>
      </c>
      <c r="I38" s="1">
        <f>(H38/G38)*100</f>
        <v>4.7717842323651452</v>
      </c>
      <c r="J38" s="2" t="s">
        <v>2</v>
      </c>
      <c r="K38" s="1">
        <f>STDEV(I36:I41)</f>
        <v>0.22503091842586356</v>
      </c>
      <c r="M38" s="1">
        <v>482</v>
      </c>
      <c r="N38" s="1">
        <v>22</v>
      </c>
      <c r="O38" s="1">
        <f>(N38/M38)*100</f>
        <v>4.5643153526970952</v>
      </c>
      <c r="P38" s="4" t="s">
        <v>2</v>
      </c>
      <c r="Q38" s="1">
        <f>STDEV(O36:O41)</f>
        <v>0.27255658315323061</v>
      </c>
    </row>
    <row r="39" spans="1:17">
      <c r="A39" s="3">
        <v>687</v>
      </c>
      <c r="B39" s="3">
        <v>12</v>
      </c>
      <c r="C39" s="3">
        <f>(B39/(A39+B39))*100</f>
        <v>1.7167381974248928</v>
      </c>
      <c r="D39" s="4" t="s">
        <v>1</v>
      </c>
      <c r="E39" s="3" t="s">
        <v>0</v>
      </c>
      <c r="G39" s="1">
        <v>489</v>
      </c>
      <c r="H39" s="1">
        <v>21</v>
      </c>
      <c r="I39" s="1">
        <f>(H39/G39)*100</f>
        <v>4.294478527607362</v>
      </c>
      <c r="J39" s="4" t="s">
        <v>1</v>
      </c>
      <c r="K39" s="1">
        <v>2.0199999999999999E-2</v>
      </c>
      <c r="M39" s="1">
        <v>486</v>
      </c>
      <c r="N39" s="1">
        <v>26</v>
      </c>
      <c r="O39" s="1">
        <f>(N39/M39)*100</f>
        <v>5.3497942386831276</v>
      </c>
      <c r="P39" s="4" t="s">
        <v>1</v>
      </c>
      <c r="Q39" s="3" t="s">
        <v>0</v>
      </c>
    </row>
    <row r="40" spans="1:17">
      <c r="A40" s="3">
        <v>639</v>
      </c>
      <c r="B40" s="3">
        <v>12</v>
      </c>
      <c r="C40" s="3">
        <f>(B40/(A40+B40))*100</f>
        <v>1.8433179723502304</v>
      </c>
      <c r="D40" s="4"/>
      <c r="E40" s="3"/>
      <c r="G40" s="1">
        <v>483</v>
      </c>
      <c r="H40" s="1">
        <v>22</v>
      </c>
      <c r="I40" s="1">
        <f>(H40/G40)*100</f>
        <v>4.5548654244306412</v>
      </c>
      <c r="M40" s="1">
        <v>483</v>
      </c>
      <c r="N40" s="1">
        <v>25</v>
      </c>
      <c r="O40" s="1">
        <f>(N40/M40)*100</f>
        <v>5.1759834368530022</v>
      </c>
      <c r="P40" s="4"/>
    </row>
    <row r="41" spans="1:17">
      <c r="A41" s="3">
        <v>637</v>
      </c>
      <c r="B41" s="3">
        <v>11</v>
      </c>
      <c r="C41" s="3">
        <f>(B41/(A41+B41))*100</f>
        <v>1.6975308641975309</v>
      </c>
      <c r="D41" s="4"/>
      <c r="E41" s="3"/>
      <c r="G41" s="1">
        <v>484</v>
      </c>
      <c r="H41" s="1">
        <v>20</v>
      </c>
      <c r="I41" s="1">
        <f>(H41/G41)*100</f>
        <v>4.1322314049586781</v>
      </c>
      <c r="M41" s="1">
        <v>491</v>
      </c>
      <c r="N41" s="1">
        <v>24</v>
      </c>
      <c r="O41" s="1">
        <f>(N41/M41)*100</f>
        <v>4.887983706720977</v>
      </c>
      <c r="P41" s="4"/>
    </row>
    <row r="44" spans="1:17" s="2" customFormat="1">
      <c r="A44" s="2" t="s">
        <v>12</v>
      </c>
      <c r="G44" s="2" t="s">
        <v>12</v>
      </c>
      <c r="M44" s="2" t="s">
        <v>12</v>
      </c>
    </row>
    <row r="46" spans="1:17">
      <c r="A46" s="4" t="s">
        <v>6</v>
      </c>
      <c r="B46" s="4" t="s">
        <v>5</v>
      </c>
      <c r="C46" s="4" t="s">
        <v>4</v>
      </c>
      <c r="G46" s="4" t="s">
        <v>6</v>
      </c>
      <c r="H46" s="4" t="s">
        <v>5</v>
      </c>
      <c r="I46" s="4" t="s">
        <v>4</v>
      </c>
      <c r="M46" s="4" t="s">
        <v>6</v>
      </c>
      <c r="N46" s="4" t="s">
        <v>5</v>
      </c>
      <c r="O46" s="4" t="s">
        <v>4</v>
      </c>
    </row>
    <row r="47" spans="1:17">
      <c r="A47" s="3">
        <v>710</v>
      </c>
      <c r="B47" s="3">
        <v>37</v>
      </c>
      <c r="C47" s="3">
        <f>(B47/(A47+B47))*100</f>
        <v>4.9531459170013381</v>
      </c>
      <c r="D47" s="4"/>
      <c r="E47" s="3"/>
      <c r="G47" s="1">
        <v>492</v>
      </c>
      <c r="H47" s="1">
        <v>13</v>
      </c>
      <c r="I47" s="1">
        <f>(H47/G47)*100</f>
        <v>2.6422764227642279</v>
      </c>
      <c r="M47" s="1">
        <v>481</v>
      </c>
      <c r="N47" s="1">
        <v>26</v>
      </c>
      <c r="O47" s="1">
        <f>(N47/M47)*100</f>
        <v>5.4054054054054053</v>
      </c>
      <c r="P47" s="4"/>
    </row>
    <row r="48" spans="1:17">
      <c r="A48" s="3">
        <v>579</v>
      </c>
      <c r="B48" s="3">
        <v>33</v>
      </c>
      <c r="C48" s="3">
        <f>(B48/(A48+B48))*100</f>
        <v>5.3921568627450984</v>
      </c>
      <c r="D48" s="4" t="s">
        <v>3</v>
      </c>
      <c r="E48" s="3">
        <f>AVERAGE(C47:C52)</f>
        <v>4.9449096112627791</v>
      </c>
      <c r="G48" s="1">
        <v>490</v>
      </c>
      <c r="H48" s="1">
        <v>13</v>
      </c>
      <c r="I48" s="1">
        <f>(H48/G48)*100</f>
        <v>2.6530612244897958</v>
      </c>
      <c r="J48" s="2" t="s">
        <v>3</v>
      </c>
      <c r="K48" s="1">
        <f>AVERAGE(I47:I52)</f>
        <v>2.7502254534227863</v>
      </c>
      <c r="M48" s="1">
        <v>487</v>
      </c>
      <c r="N48" s="1">
        <v>25</v>
      </c>
      <c r="O48" s="1">
        <f>(N48/M48)*100</f>
        <v>5.1334702258726894</v>
      </c>
      <c r="P48" s="4" t="s">
        <v>3</v>
      </c>
      <c r="Q48" s="1">
        <f>AVERAGE(O47:O52)</f>
        <v>5.1205428467312055</v>
      </c>
    </row>
    <row r="49" spans="1:17">
      <c r="A49" s="3">
        <v>581</v>
      </c>
      <c r="B49" s="3">
        <v>25</v>
      </c>
      <c r="C49" s="3">
        <f>(B49/(A49+B49))*100</f>
        <v>4.1254125412541249</v>
      </c>
      <c r="D49" s="4" t="s">
        <v>2</v>
      </c>
      <c r="E49" s="3">
        <f>STDEV(C47:C52)</f>
        <v>0.43096263079179786</v>
      </c>
      <c r="G49" s="1">
        <v>493</v>
      </c>
      <c r="H49" s="1">
        <v>15</v>
      </c>
      <c r="I49" s="1">
        <f>(H49/G49)*100</f>
        <v>3.0425963488843815</v>
      </c>
      <c r="J49" s="2" t="s">
        <v>2</v>
      </c>
      <c r="K49" s="1">
        <f>STDEV(I47:I52)</f>
        <v>0.24610325623851012</v>
      </c>
      <c r="M49" s="1">
        <v>488</v>
      </c>
      <c r="N49" s="1">
        <v>25</v>
      </c>
      <c r="O49" s="1">
        <f>(N49/M49)*100</f>
        <v>5.1229508196721314</v>
      </c>
      <c r="P49" s="4" t="s">
        <v>2</v>
      </c>
      <c r="Q49" s="1">
        <f>STDEV(O47:O52)</f>
        <v>0.16399284290939409</v>
      </c>
    </row>
    <row r="50" spans="1:17">
      <c r="A50" s="3">
        <v>652</v>
      </c>
      <c r="B50" s="3">
        <v>35</v>
      </c>
      <c r="C50" s="3">
        <f>(B50/(A50+B50))*100</f>
        <v>5.094614264919942</v>
      </c>
      <c r="D50" s="4" t="s">
        <v>1</v>
      </c>
      <c r="E50" s="3">
        <v>0.54759999999999998</v>
      </c>
      <c r="G50" s="1">
        <v>492</v>
      </c>
      <c r="H50" s="1">
        <v>12</v>
      </c>
      <c r="I50" s="1">
        <f>(H50/G50)*100</f>
        <v>2.4390243902439024</v>
      </c>
      <c r="J50" s="4" t="s">
        <v>1</v>
      </c>
      <c r="K50" s="3" t="s">
        <v>0</v>
      </c>
      <c r="M50" s="1">
        <v>483</v>
      </c>
      <c r="N50" s="1">
        <v>24</v>
      </c>
      <c r="O50" s="1">
        <f>(N50/M50)*100</f>
        <v>4.9689440993788816</v>
      </c>
      <c r="P50" s="4" t="s">
        <v>1</v>
      </c>
      <c r="Q50" s="3" t="s">
        <v>0</v>
      </c>
    </row>
    <row r="51" spans="1:17">
      <c r="A51" s="3">
        <v>629</v>
      </c>
      <c r="B51" s="3">
        <v>34</v>
      </c>
      <c r="C51" s="3">
        <f>(B51/(A51+B51))*100</f>
        <v>5.1282051282051277</v>
      </c>
      <c r="D51" s="4"/>
      <c r="E51" s="3"/>
      <c r="G51" s="1">
        <v>491</v>
      </c>
      <c r="H51" s="1">
        <v>15</v>
      </c>
      <c r="I51" s="1">
        <f>(H51/G51)*100</f>
        <v>3.0549898167006111</v>
      </c>
      <c r="M51" s="1">
        <v>486</v>
      </c>
      <c r="N51" s="1">
        <v>25</v>
      </c>
      <c r="O51" s="1">
        <f>(N51/M51)*100</f>
        <v>5.1440329218106999</v>
      </c>
      <c r="P51" s="4"/>
    </row>
    <row r="52" spans="1:17">
      <c r="A52" s="3">
        <v>592</v>
      </c>
      <c r="B52" s="3">
        <v>31</v>
      </c>
      <c r="C52" s="3">
        <f>(B52/(A52+B52))*100</f>
        <v>4.9759229534510432</v>
      </c>
      <c r="D52" s="4"/>
      <c r="E52" s="3"/>
      <c r="G52" s="1">
        <v>487</v>
      </c>
      <c r="H52" s="1">
        <v>13</v>
      </c>
      <c r="I52" s="1">
        <f>(H52/G52)*100</f>
        <v>2.6694045174537986</v>
      </c>
      <c r="M52" s="1">
        <v>485</v>
      </c>
      <c r="N52" s="1">
        <v>24</v>
      </c>
      <c r="O52" s="1">
        <f>(N52/M52)*100</f>
        <v>4.9484536082474229</v>
      </c>
      <c r="P52" s="4"/>
    </row>
    <row r="54" spans="1:17" s="2" customFormat="1">
      <c r="A54" s="2" t="s">
        <v>11</v>
      </c>
      <c r="G54" s="2" t="s">
        <v>11</v>
      </c>
      <c r="M54" s="2" t="s">
        <v>11</v>
      </c>
    </row>
    <row r="56" spans="1:17">
      <c r="A56" s="4" t="s">
        <v>6</v>
      </c>
      <c r="B56" s="4" t="s">
        <v>5</v>
      </c>
      <c r="C56" s="4" t="s">
        <v>4</v>
      </c>
      <c r="G56" s="4" t="s">
        <v>6</v>
      </c>
      <c r="H56" s="4" t="s">
        <v>5</v>
      </c>
      <c r="I56" s="4" t="s">
        <v>4</v>
      </c>
      <c r="M56" s="4" t="s">
        <v>6</v>
      </c>
      <c r="N56" s="4" t="s">
        <v>5</v>
      </c>
      <c r="O56" s="4" t="s">
        <v>4</v>
      </c>
    </row>
    <row r="57" spans="1:17">
      <c r="A57" s="3">
        <v>585</v>
      </c>
      <c r="B57" s="3">
        <v>21</v>
      </c>
      <c r="C57" s="3">
        <f>(B57/(A57+B57))*100</f>
        <v>3.4653465346534658</v>
      </c>
      <c r="D57" s="4"/>
      <c r="E57" s="3"/>
      <c r="G57" s="1">
        <v>486</v>
      </c>
      <c r="H57" s="1">
        <v>15</v>
      </c>
      <c r="I57" s="1">
        <f>(H57/G57)*100</f>
        <v>3.0864197530864197</v>
      </c>
      <c r="M57" s="1">
        <v>491</v>
      </c>
      <c r="N57" s="1">
        <v>22</v>
      </c>
      <c r="O57" s="1">
        <f>(N57/M57)*100</f>
        <v>4.4806517311608962</v>
      </c>
      <c r="P57" s="4"/>
    </row>
    <row r="58" spans="1:17">
      <c r="A58" s="3">
        <v>498</v>
      </c>
      <c r="B58" s="3">
        <v>24</v>
      </c>
      <c r="C58" s="3">
        <f>(B58/(A58+B58))*100</f>
        <v>4.5977011494252871</v>
      </c>
      <c r="D58" s="4" t="s">
        <v>3</v>
      </c>
      <c r="E58" s="3">
        <f>AVERAGE(C57:C62)</f>
        <v>4.2517185624788896</v>
      </c>
      <c r="G58" s="1">
        <v>485</v>
      </c>
      <c r="H58" s="1">
        <v>16</v>
      </c>
      <c r="I58" s="1">
        <f>(H58/G58)*100</f>
        <v>3.2989690721649487</v>
      </c>
      <c r="J58" s="2" t="s">
        <v>3</v>
      </c>
      <c r="K58" s="1">
        <f>AVERAGE(I57:I62)</f>
        <v>3.1517328209021365</v>
      </c>
      <c r="M58" s="1">
        <v>493</v>
      </c>
      <c r="N58" s="1">
        <v>17</v>
      </c>
      <c r="O58" s="1">
        <f>(N58/M58)*100</f>
        <v>3.4482758620689653</v>
      </c>
      <c r="P58" s="4" t="s">
        <v>3</v>
      </c>
      <c r="Q58" s="1">
        <f>AVERAGE(O57:O62)</f>
        <v>3.9580684094567768</v>
      </c>
    </row>
    <row r="59" spans="1:17">
      <c r="A59" s="3">
        <v>490</v>
      </c>
      <c r="B59" s="3">
        <v>25</v>
      </c>
      <c r="C59" s="3">
        <f>(B59/(A59+B59))*100</f>
        <v>4.8543689320388346</v>
      </c>
      <c r="D59" s="4" t="s">
        <v>2</v>
      </c>
      <c r="E59" s="3">
        <f>STDEV(C57:C62)</f>
        <v>0.590682290246345</v>
      </c>
      <c r="G59" s="1">
        <v>484</v>
      </c>
      <c r="H59" s="1">
        <v>15</v>
      </c>
      <c r="I59" s="1">
        <f>(H59/G59)*100</f>
        <v>3.0991735537190084</v>
      </c>
      <c r="J59" s="2" t="s">
        <v>2</v>
      </c>
      <c r="K59" s="1">
        <f>STDEV(I57:I62)</f>
        <v>0.21102980653865516</v>
      </c>
      <c r="M59" s="1">
        <v>494</v>
      </c>
      <c r="N59" s="1">
        <v>22</v>
      </c>
      <c r="O59" s="1">
        <f>(N59/M59)*100</f>
        <v>4.4534412955465585</v>
      </c>
      <c r="P59" s="4" t="s">
        <v>2</v>
      </c>
      <c r="Q59" s="1">
        <f>STDEV(O57:O62)</f>
        <v>0.83033975769745005</v>
      </c>
    </row>
    <row r="60" spans="1:17">
      <c r="A60" s="3">
        <v>598</v>
      </c>
      <c r="B60" s="3">
        <v>25</v>
      </c>
      <c r="C60" s="3">
        <f>(B60/(A60+B60))*100</f>
        <v>4.0128410914927768</v>
      </c>
      <c r="D60" s="4" t="s">
        <v>1</v>
      </c>
      <c r="E60" s="3">
        <v>0.1075</v>
      </c>
      <c r="G60" s="1">
        <v>487</v>
      </c>
      <c r="H60" s="1">
        <v>14</v>
      </c>
      <c r="I60" s="1">
        <f>(H60/G60)*100</f>
        <v>2.8747433264887063</v>
      </c>
      <c r="J60" s="4" t="s">
        <v>1</v>
      </c>
      <c r="K60" s="3" t="s">
        <v>0</v>
      </c>
      <c r="M60" s="1">
        <v>498</v>
      </c>
      <c r="N60" s="1">
        <v>13</v>
      </c>
      <c r="O60" s="1">
        <f>(N60/M60)*100</f>
        <v>2.6104417670682731</v>
      </c>
      <c r="P60" s="4" t="s">
        <v>1</v>
      </c>
      <c r="Q60" s="3">
        <v>1.1000000000000001E-3</v>
      </c>
    </row>
    <row r="61" spans="1:17">
      <c r="A61" s="3">
        <v>539</v>
      </c>
      <c r="B61" s="3">
        <v>21</v>
      </c>
      <c r="C61" s="3">
        <f>(B61/(A61+B61))*100</f>
        <v>3.75</v>
      </c>
      <c r="D61" s="4"/>
      <c r="E61" s="3"/>
      <c r="G61" s="1">
        <v>489</v>
      </c>
      <c r="H61" s="1">
        <v>15</v>
      </c>
      <c r="I61" s="1">
        <f>(H61/G61)*100</f>
        <v>3.0674846625766872</v>
      </c>
      <c r="M61" s="1">
        <v>492</v>
      </c>
      <c r="N61" s="1">
        <v>24</v>
      </c>
      <c r="O61" s="1">
        <f>(N61/M61)*100</f>
        <v>4.8780487804878048</v>
      </c>
      <c r="P61" s="4"/>
    </row>
    <row r="62" spans="1:17">
      <c r="A62" s="3">
        <v>532</v>
      </c>
      <c r="B62" s="3">
        <v>27</v>
      </c>
      <c r="C62" s="3">
        <f>(B62/(A62+B62))*100</f>
        <v>4.8300536672629697</v>
      </c>
      <c r="D62" s="4"/>
      <c r="E62" s="3"/>
      <c r="G62" s="1">
        <v>488</v>
      </c>
      <c r="H62" s="1">
        <v>17</v>
      </c>
      <c r="I62" s="1">
        <f>(H62/G62)*100</f>
        <v>3.4836065573770489</v>
      </c>
      <c r="M62" s="1">
        <v>490</v>
      </c>
      <c r="N62" s="1">
        <v>19</v>
      </c>
      <c r="O62" s="1">
        <f>(N62/M62)*100</f>
        <v>3.8775510204081631</v>
      </c>
      <c r="P62" s="4"/>
    </row>
    <row r="64" spans="1:17" s="2" customFormat="1">
      <c r="A64" s="4" t="s">
        <v>10</v>
      </c>
      <c r="G64" s="4" t="s">
        <v>10</v>
      </c>
      <c r="M64" s="4" t="s">
        <v>10</v>
      </c>
    </row>
    <row r="66" spans="1:17">
      <c r="A66" s="4" t="s">
        <v>6</v>
      </c>
      <c r="B66" s="4" t="s">
        <v>5</v>
      </c>
      <c r="C66" s="4" t="s">
        <v>4</v>
      </c>
      <c r="G66" s="4" t="s">
        <v>6</v>
      </c>
      <c r="H66" s="4" t="s">
        <v>5</v>
      </c>
      <c r="I66" s="4" t="s">
        <v>4</v>
      </c>
      <c r="M66" s="4" t="s">
        <v>6</v>
      </c>
      <c r="N66" s="4" t="s">
        <v>5</v>
      </c>
      <c r="O66" s="4" t="s">
        <v>4</v>
      </c>
    </row>
    <row r="67" spans="1:17">
      <c r="A67" s="3">
        <v>662</v>
      </c>
      <c r="B67" s="3">
        <v>5</v>
      </c>
      <c r="C67" s="3">
        <f>(B67/(A67+B67))*100</f>
        <v>0.7496251874062968</v>
      </c>
      <c r="D67" s="4"/>
      <c r="E67" s="3"/>
      <c r="G67" s="1">
        <v>493</v>
      </c>
      <c r="H67" s="1">
        <v>9</v>
      </c>
      <c r="I67" s="1">
        <f>(H67/G67)*100</f>
        <v>1.8255578093306288</v>
      </c>
      <c r="M67" s="1">
        <v>481</v>
      </c>
      <c r="N67" s="1">
        <v>20</v>
      </c>
      <c r="O67" s="1">
        <f>(N67/M67)*100</f>
        <v>4.1580041580041582</v>
      </c>
      <c r="P67" s="4"/>
    </row>
    <row r="68" spans="1:17">
      <c r="A68" s="3">
        <v>511</v>
      </c>
      <c r="B68" s="3">
        <v>3</v>
      </c>
      <c r="C68" s="3">
        <f>(B68/(A68+B68))*100</f>
        <v>0.58365758754863817</v>
      </c>
      <c r="D68" s="4" t="s">
        <v>3</v>
      </c>
      <c r="E68" s="3">
        <f>AVERAGE(C67:C72)</f>
        <v>0.67885403676328071</v>
      </c>
      <c r="G68" s="1">
        <v>490</v>
      </c>
      <c r="H68" s="1">
        <v>9</v>
      </c>
      <c r="I68" s="1">
        <f>(H68/G68)*100</f>
        <v>1.8367346938775513</v>
      </c>
      <c r="J68" s="2" t="s">
        <v>3</v>
      </c>
      <c r="K68" s="1">
        <f>AVERAGE(I67:I72)</f>
        <v>2.1347441120985073</v>
      </c>
      <c r="M68" s="1">
        <v>483</v>
      </c>
      <c r="N68" s="1">
        <v>23</v>
      </c>
      <c r="O68" s="1">
        <f>(N68/M68)*100</f>
        <v>4.7619047619047619</v>
      </c>
      <c r="P68" s="4" t="s">
        <v>3</v>
      </c>
      <c r="Q68" s="1">
        <f>AVERAGE(O67:O72)</f>
        <v>4.4793039312216649</v>
      </c>
    </row>
    <row r="69" spans="1:17">
      <c r="A69" s="3">
        <v>517</v>
      </c>
      <c r="B69" s="3">
        <v>3</v>
      </c>
      <c r="C69" s="3">
        <f>(B69/(A69+B69))*100</f>
        <v>0.57692307692307698</v>
      </c>
      <c r="D69" s="4" t="s">
        <v>2</v>
      </c>
      <c r="E69" s="3">
        <f>STDEV(C67:C72)</f>
        <v>0.24619783919604502</v>
      </c>
      <c r="G69" s="1">
        <v>491</v>
      </c>
      <c r="H69" s="1">
        <v>13</v>
      </c>
      <c r="I69" s="1">
        <f>(H69/G69)*100</f>
        <v>2.6476578411405294</v>
      </c>
      <c r="J69" s="2" t="s">
        <v>2</v>
      </c>
      <c r="K69" s="1">
        <f>STDEV(I67:I72)</f>
        <v>0.33905217570942958</v>
      </c>
      <c r="M69" s="1">
        <v>486</v>
      </c>
      <c r="N69" s="1">
        <v>22</v>
      </c>
      <c r="O69" s="1">
        <f>(N69/M69)*100</f>
        <v>4.5267489711934159</v>
      </c>
      <c r="P69" s="4" t="s">
        <v>2</v>
      </c>
      <c r="Q69" s="1">
        <f>STDEV(O67:O72)</f>
        <v>0.2037197026834108</v>
      </c>
    </row>
    <row r="70" spans="1:17">
      <c r="A70" s="3">
        <v>582</v>
      </c>
      <c r="B70" s="3">
        <v>2</v>
      </c>
      <c r="C70" s="3">
        <f>(B70/(A70+B70))*100</f>
        <v>0.34246575342465752</v>
      </c>
      <c r="D70" s="4" t="s">
        <v>1</v>
      </c>
      <c r="E70" s="3" t="s">
        <v>0</v>
      </c>
      <c r="G70" s="1">
        <v>489</v>
      </c>
      <c r="H70" s="1">
        <v>12</v>
      </c>
      <c r="I70" s="1">
        <f>(H70/G70)*100</f>
        <v>2.4539877300613497</v>
      </c>
      <c r="J70" s="4" t="s">
        <v>1</v>
      </c>
      <c r="K70" s="3" t="s">
        <v>0</v>
      </c>
      <c r="M70" s="1">
        <v>487</v>
      </c>
      <c r="N70" s="1">
        <v>22</v>
      </c>
      <c r="O70" s="1">
        <f>(N70/M70)*100</f>
        <v>4.517453798767967</v>
      </c>
      <c r="P70" s="4" t="s">
        <v>1</v>
      </c>
      <c r="Q70" s="3" t="s">
        <v>0</v>
      </c>
    </row>
    <row r="71" spans="1:17">
      <c r="A71" s="3">
        <v>537</v>
      </c>
      <c r="B71" s="3">
        <v>4</v>
      </c>
      <c r="C71" s="3">
        <f>(B71/(A71+B71))*100</f>
        <v>0.73937153419593349</v>
      </c>
      <c r="D71" s="4"/>
      <c r="E71" s="3"/>
      <c r="G71" s="1">
        <v>493</v>
      </c>
      <c r="H71" s="1">
        <v>10</v>
      </c>
      <c r="I71" s="1">
        <f>(H71/G71)*100</f>
        <v>2.028397565922921</v>
      </c>
      <c r="M71" s="1">
        <v>482</v>
      </c>
      <c r="N71" s="1">
        <v>21</v>
      </c>
      <c r="O71" s="1">
        <f>(N71/M71)*100</f>
        <v>4.3568464730290453</v>
      </c>
      <c r="P71" s="4"/>
    </row>
    <row r="72" spans="1:17">
      <c r="A72" s="3">
        <v>549</v>
      </c>
      <c r="B72" s="3">
        <v>6</v>
      </c>
      <c r="C72" s="3">
        <f>(B72/(A72+B72))*100</f>
        <v>1.0810810810810811</v>
      </c>
      <c r="D72" s="4"/>
      <c r="E72" s="3"/>
      <c r="G72" s="1">
        <v>496</v>
      </c>
      <c r="H72" s="1">
        <v>10</v>
      </c>
      <c r="I72" s="1">
        <f>(H72/G72)*100</f>
        <v>2.0161290322580645</v>
      </c>
      <c r="M72" s="1">
        <v>483</v>
      </c>
      <c r="N72" s="1">
        <v>22</v>
      </c>
      <c r="O72" s="1">
        <f>(N72/M72)*100</f>
        <v>4.5548654244306412</v>
      </c>
      <c r="P72" s="4"/>
    </row>
    <row r="75" spans="1:17" s="2" customFormat="1">
      <c r="A75" s="2" t="s">
        <v>9</v>
      </c>
      <c r="G75" s="2" t="s">
        <v>9</v>
      </c>
      <c r="M75" s="2" t="s">
        <v>9</v>
      </c>
    </row>
    <row r="77" spans="1:17">
      <c r="A77" s="4" t="s">
        <v>6</v>
      </c>
      <c r="B77" s="4" t="s">
        <v>5</v>
      </c>
      <c r="C77" s="4" t="s">
        <v>4</v>
      </c>
      <c r="G77" s="4" t="s">
        <v>6</v>
      </c>
      <c r="H77" s="4" t="s">
        <v>5</v>
      </c>
      <c r="I77" s="4" t="s">
        <v>4</v>
      </c>
      <c r="M77" s="4" t="s">
        <v>6</v>
      </c>
      <c r="N77" s="4" t="s">
        <v>5</v>
      </c>
      <c r="O77" s="4" t="s">
        <v>4</v>
      </c>
    </row>
    <row r="78" spans="1:17">
      <c r="A78" s="3">
        <v>481</v>
      </c>
      <c r="B78" s="3">
        <v>24</v>
      </c>
      <c r="C78" s="3">
        <f>(B78/(A78+B78))*100</f>
        <v>4.7524752475247523</v>
      </c>
      <c r="D78" s="4"/>
      <c r="E78" s="3"/>
      <c r="G78" s="1">
        <v>487</v>
      </c>
      <c r="H78" s="1">
        <v>14</v>
      </c>
      <c r="I78" s="1">
        <f>(H78/G78)*100</f>
        <v>2.8747433264887063</v>
      </c>
      <c r="M78" s="1">
        <v>489</v>
      </c>
      <c r="N78" s="1">
        <v>22</v>
      </c>
      <c r="O78" s="1">
        <f>(N78/M78)*100</f>
        <v>4.4989775051124745</v>
      </c>
      <c r="P78" s="4"/>
    </row>
    <row r="79" spans="1:17">
      <c r="A79" s="3">
        <v>462</v>
      </c>
      <c r="B79" s="3">
        <v>24</v>
      </c>
      <c r="C79" s="3">
        <f>(B79/(A79+B79))*100</f>
        <v>4.9382716049382713</v>
      </c>
      <c r="D79" s="4" t="s">
        <v>3</v>
      </c>
      <c r="E79" s="3">
        <f>AVERAGE(C78:C83)</f>
        <v>4.9396754686229398</v>
      </c>
      <c r="G79" s="1">
        <v>489</v>
      </c>
      <c r="H79" s="1">
        <v>15</v>
      </c>
      <c r="I79" s="1">
        <f>(H79/G79)*100</f>
        <v>3.0674846625766872</v>
      </c>
      <c r="J79" s="2" t="s">
        <v>3</v>
      </c>
      <c r="K79" s="1">
        <f>AVERAGE(I78:I83)</f>
        <v>2.9571389393391976</v>
      </c>
      <c r="M79" s="1">
        <v>483</v>
      </c>
      <c r="N79" s="1">
        <v>23</v>
      </c>
      <c r="O79" s="1">
        <f>(N79/M79)*100</f>
        <v>4.7619047619047619</v>
      </c>
      <c r="P79" s="4" t="s">
        <v>3</v>
      </c>
      <c r="Q79" s="1">
        <f>AVERAGE(O78:O83)</f>
        <v>4.667478266863891</v>
      </c>
    </row>
    <row r="80" spans="1:17">
      <c r="A80" s="3">
        <v>490</v>
      </c>
      <c r="B80" s="3">
        <v>28</v>
      </c>
      <c r="C80" s="3">
        <f>(B80/(A80+B80))*100</f>
        <v>5.4054054054054053</v>
      </c>
      <c r="D80" s="4" t="s">
        <v>2</v>
      </c>
      <c r="E80" s="3">
        <f>STDEV(C78:C83)</f>
        <v>0.27453511237155831</v>
      </c>
      <c r="G80" s="1">
        <v>485</v>
      </c>
      <c r="H80" s="1">
        <v>14</v>
      </c>
      <c r="I80" s="1">
        <f>(H80/G80)*100</f>
        <v>2.8865979381443299</v>
      </c>
      <c r="J80" s="2" t="s">
        <v>2</v>
      </c>
      <c r="K80" s="1">
        <f>STDEV(I78:I83)</f>
        <v>0.10761988554903983</v>
      </c>
      <c r="M80" s="1">
        <v>491</v>
      </c>
      <c r="N80" s="1">
        <v>23</v>
      </c>
      <c r="O80" s="1">
        <f>(N80/M80)*100</f>
        <v>4.6843177189409371</v>
      </c>
      <c r="P80" s="4" t="s">
        <v>2</v>
      </c>
      <c r="Q80" s="1">
        <f>STDEV(O78:O83)</f>
        <v>0.11811781058219745</v>
      </c>
    </row>
    <row r="81" spans="1:17">
      <c r="A81" s="3">
        <v>519</v>
      </c>
      <c r="B81" s="3">
        <v>25</v>
      </c>
      <c r="C81" s="3">
        <f>(B81/(A81+B81))*100</f>
        <v>4.5955882352941178</v>
      </c>
      <c r="D81" s="4" t="s">
        <v>1</v>
      </c>
      <c r="E81" s="3">
        <v>0.50660000000000005</v>
      </c>
      <c r="G81" s="1">
        <v>491</v>
      </c>
      <c r="H81" s="1">
        <v>15</v>
      </c>
      <c r="I81" s="1">
        <f>(H81/G81)*100</f>
        <v>3.0549898167006111</v>
      </c>
      <c r="J81" s="4" t="s">
        <v>1</v>
      </c>
      <c r="K81" s="3" t="s">
        <v>0</v>
      </c>
      <c r="M81" s="1">
        <v>484</v>
      </c>
      <c r="N81" s="1">
        <v>22</v>
      </c>
      <c r="O81" s="1">
        <f>(N81/M81)*100</f>
        <v>4.5454545454545459</v>
      </c>
      <c r="P81" s="4" t="s">
        <v>1</v>
      </c>
      <c r="Q81" s="3" t="s">
        <v>0</v>
      </c>
    </row>
    <row r="82" spans="1:17">
      <c r="A82" s="3">
        <v>521</v>
      </c>
      <c r="B82" s="3">
        <v>27</v>
      </c>
      <c r="C82" s="3">
        <f>(B82/(A82+B82))*100</f>
        <v>4.9270072992700733</v>
      </c>
      <c r="D82" s="4"/>
      <c r="E82" s="3"/>
      <c r="G82" s="1">
        <v>494</v>
      </c>
      <c r="H82" s="1">
        <v>15</v>
      </c>
      <c r="I82" s="1">
        <f>(H82/G82)*100</f>
        <v>3.0364372469635628</v>
      </c>
      <c r="M82" s="1">
        <v>481</v>
      </c>
      <c r="N82" s="1">
        <v>23</v>
      </c>
      <c r="O82" s="1">
        <f>(N82/M82)*100</f>
        <v>4.7817047817047822</v>
      </c>
      <c r="P82" s="4"/>
    </row>
    <row r="83" spans="1:17">
      <c r="A83" s="3">
        <v>492</v>
      </c>
      <c r="B83" s="3">
        <v>26</v>
      </c>
      <c r="C83" s="3">
        <f>(B83/(A83+B83))*100</f>
        <v>5.019305019305019</v>
      </c>
      <c r="D83" s="4"/>
      <c r="E83" s="3"/>
      <c r="G83" s="1">
        <v>496</v>
      </c>
      <c r="H83" s="1">
        <v>14</v>
      </c>
      <c r="I83" s="1">
        <f>(H83/G83)*100</f>
        <v>2.82258064516129</v>
      </c>
      <c r="M83" s="1">
        <v>486</v>
      </c>
      <c r="N83" s="1">
        <v>23</v>
      </c>
      <c r="O83" s="1">
        <f>(N83/M83)*100</f>
        <v>4.7325102880658436</v>
      </c>
      <c r="P83" s="4"/>
    </row>
    <row r="85" spans="1:17" s="2" customFormat="1">
      <c r="A85" s="2" t="s">
        <v>8</v>
      </c>
      <c r="G85" s="2" t="s">
        <v>8</v>
      </c>
      <c r="M85" s="2" t="s">
        <v>8</v>
      </c>
    </row>
    <row r="87" spans="1:17">
      <c r="A87" s="4" t="s">
        <v>6</v>
      </c>
      <c r="B87" s="4" t="s">
        <v>5</v>
      </c>
      <c r="C87" s="4" t="s">
        <v>4</v>
      </c>
      <c r="G87" s="4" t="s">
        <v>6</v>
      </c>
      <c r="H87" s="4" t="s">
        <v>5</v>
      </c>
      <c r="I87" s="4" t="s">
        <v>4</v>
      </c>
      <c r="M87" s="4" t="s">
        <v>6</v>
      </c>
      <c r="N87" s="4" t="s">
        <v>5</v>
      </c>
      <c r="O87" s="4" t="s">
        <v>4</v>
      </c>
    </row>
    <row r="88" spans="1:17">
      <c r="A88" s="3">
        <v>488</v>
      </c>
      <c r="B88" s="3">
        <v>21</v>
      </c>
      <c r="C88" s="3">
        <f>(B88/(A88+B88))*100</f>
        <v>4.1257367387033401</v>
      </c>
      <c r="D88" s="4"/>
      <c r="E88" s="3"/>
      <c r="G88" s="1">
        <v>485</v>
      </c>
      <c r="H88" s="1">
        <v>18</v>
      </c>
      <c r="I88" s="1">
        <f>(H88/G88)*100</f>
        <v>3.7113402061855671</v>
      </c>
      <c r="M88" s="1">
        <v>480</v>
      </c>
      <c r="N88" s="1">
        <v>25</v>
      </c>
      <c r="O88" s="1">
        <f>(N88/M88)*100</f>
        <v>5.2083333333333339</v>
      </c>
      <c r="P88" s="4"/>
    </row>
    <row r="89" spans="1:17">
      <c r="A89" s="3">
        <v>498</v>
      </c>
      <c r="B89" s="3">
        <v>20</v>
      </c>
      <c r="C89" s="3">
        <f>(B89/(A89+B89))*100</f>
        <v>3.8610038610038608</v>
      </c>
      <c r="D89" s="4" t="s">
        <v>3</v>
      </c>
      <c r="E89" s="3">
        <f>AVERAGE(C88:C93)</f>
        <v>4.2428359528750645</v>
      </c>
      <c r="G89" s="1">
        <v>483</v>
      </c>
      <c r="H89" s="1">
        <v>19</v>
      </c>
      <c r="I89" s="1">
        <f>(H89/G89)*100</f>
        <v>3.9337474120082816</v>
      </c>
      <c r="J89" s="2" t="s">
        <v>3</v>
      </c>
      <c r="K89" s="1">
        <f>AVERAGE(I88:I93)</f>
        <v>3.7420808141926822</v>
      </c>
      <c r="M89" s="1">
        <v>489</v>
      </c>
      <c r="N89" s="1">
        <v>24</v>
      </c>
      <c r="O89" s="1">
        <f>(N89/M89)*100</f>
        <v>4.9079754601226995</v>
      </c>
      <c r="P89" s="4" t="s">
        <v>3</v>
      </c>
      <c r="Q89" s="1">
        <f>AVERAGE(O88:O93)</f>
        <v>4.9592823298140614</v>
      </c>
    </row>
    <row r="90" spans="1:17">
      <c r="A90" s="3">
        <v>496</v>
      </c>
      <c r="B90" s="3">
        <v>23</v>
      </c>
      <c r="C90" s="3">
        <f>(B90/(A90+B90))*100</f>
        <v>4.4315992292870909</v>
      </c>
      <c r="D90" s="4" t="s">
        <v>2</v>
      </c>
      <c r="E90" s="3">
        <f>STDEV(C88:C93)</f>
        <v>0.31026391015920612</v>
      </c>
      <c r="G90" s="1">
        <v>486</v>
      </c>
      <c r="H90" s="1">
        <v>17</v>
      </c>
      <c r="I90" s="1">
        <f>(H90/G90)*100</f>
        <v>3.4979423868312756</v>
      </c>
      <c r="J90" s="2" t="s">
        <v>2</v>
      </c>
      <c r="K90" s="1">
        <f>STDEV(I88:I93)</f>
        <v>0.16097675054846866</v>
      </c>
      <c r="M90" s="1">
        <v>486</v>
      </c>
      <c r="N90" s="1">
        <v>23</v>
      </c>
      <c r="O90" s="1">
        <f>(N90/M90)*100</f>
        <v>4.7325102880658436</v>
      </c>
      <c r="P90" s="4" t="s">
        <v>2</v>
      </c>
      <c r="Q90" s="1">
        <f>STDEV(O88:O93)</f>
        <v>0.15269374818761122</v>
      </c>
    </row>
    <row r="91" spans="1:17">
      <c r="A91" s="3">
        <v>512</v>
      </c>
      <c r="B91" s="3">
        <v>21</v>
      </c>
      <c r="C91" s="3">
        <f>(B91/(A91+B91))*100</f>
        <v>3.9399624765478425</v>
      </c>
      <c r="D91" s="4" t="s">
        <v>1</v>
      </c>
      <c r="E91" s="3">
        <v>3.5499999999999997E-2</v>
      </c>
      <c r="G91" s="1">
        <v>489</v>
      </c>
      <c r="H91" s="1">
        <v>18</v>
      </c>
      <c r="I91" s="1">
        <f>(H91/G91)*100</f>
        <v>3.6809815950920246</v>
      </c>
      <c r="J91" s="4" t="s">
        <v>1</v>
      </c>
      <c r="K91" s="1">
        <v>1.5E-3</v>
      </c>
      <c r="M91" s="1">
        <v>483</v>
      </c>
      <c r="N91" s="1">
        <v>24</v>
      </c>
      <c r="O91" s="1">
        <f>(N91/M91)*100</f>
        <v>4.9689440993788816</v>
      </c>
      <c r="P91" s="4" t="s">
        <v>1</v>
      </c>
      <c r="Q91" s="3" t="s">
        <v>0</v>
      </c>
    </row>
    <row r="92" spans="1:17">
      <c r="A92" s="3">
        <v>497</v>
      </c>
      <c r="B92" s="3">
        <v>24</v>
      </c>
      <c r="C92" s="3">
        <f>(B92/(A92+B92))*100</f>
        <v>4.6065259117082533</v>
      </c>
      <c r="D92" s="4"/>
      <c r="E92" s="3"/>
      <c r="G92" s="1">
        <v>484</v>
      </c>
      <c r="H92" s="1">
        <v>18</v>
      </c>
      <c r="I92" s="1">
        <f>(H92/G92)*100</f>
        <v>3.71900826446281</v>
      </c>
      <c r="M92" s="1">
        <v>484</v>
      </c>
      <c r="N92" s="1">
        <v>24</v>
      </c>
      <c r="O92" s="1">
        <f>(N92/M92)*100</f>
        <v>4.9586776859504136</v>
      </c>
      <c r="P92" s="4"/>
    </row>
    <row r="93" spans="1:17">
      <c r="A93" s="3">
        <v>489</v>
      </c>
      <c r="B93" s="3">
        <v>23</v>
      </c>
      <c r="C93" s="3">
        <f>(B93/(A93+B93))*100</f>
        <v>4.4921875</v>
      </c>
      <c r="D93" s="4"/>
      <c r="E93" s="3"/>
      <c r="G93" s="1">
        <v>486</v>
      </c>
      <c r="H93" s="1">
        <v>19</v>
      </c>
      <c r="I93" s="1">
        <f>(H93/G93)*100</f>
        <v>3.9094650205761319</v>
      </c>
      <c r="M93" s="1">
        <v>482</v>
      </c>
      <c r="N93" s="1">
        <v>24</v>
      </c>
      <c r="O93" s="1">
        <f>(N93/M93)*100</f>
        <v>4.9792531120331951</v>
      </c>
      <c r="P93" s="4"/>
    </row>
    <row r="95" spans="1:17" s="2" customFormat="1">
      <c r="A95" s="4" t="s">
        <v>7</v>
      </c>
      <c r="G95" s="4" t="s">
        <v>7</v>
      </c>
      <c r="M95" s="4" t="s">
        <v>7</v>
      </c>
    </row>
    <row r="97" spans="1:17">
      <c r="A97" s="4" t="s">
        <v>6</v>
      </c>
      <c r="B97" s="4" t="s">
        <v>5</v>
      </c>
      <c r="C97" s="4" t="s">
        <v>4</v>
      </c>
      <c r="G97" s="4" t="s">
        <v>6</v>
      </c>
      <c r="H97" s="4" t="s">
        <v>5</v>
      </c>
      <c r="I97" s="4" t="s">
        <v>4</v>
      </c>
      <c r="M97" s="4" t="s">
        <v>6</v>
      </c>
      <c r="N97" s="4" t="s">
        <v>5</v>
      </c>
      <c r="O97" s="4" t="s">
        <v>4</v>
      </c>
    </row>
    <row r="98" spans="1:17">
      <c r="A98" s="3">
        <v>496</v>
      </c>
      <c r="B98" s="3">
        <v>8</v>
      </c>
      <c r="C98" s="3">
        <f>(B98/(A98+B98))*100</f>
        <v>1.5873015873015872</v>
      </c>
      <c r="D98" s="4"/>
      <c r="E98" s="3"/>
      <c r="G98" s="1">
        <v>491</v>
      </c>
      <c r="H98" s="1">
        <v>10</v>
      </c>
      <c r="I98" s="1">
        <f>(H98/G98)*100</f>
        <v>2.0366598778004072</v>
      </c>
      <c r="M98" s="1">
        <v>480</v>
      </c>
      <c r="N98" s="1">
        <v>27</v>
      </c>
      <c r="O98" s="1">
        <f>(N98/M98)*100</f>
        <v>5.625</v>
      </c>
      <c r="P98" s="4"/>
    </row>
    <row r="99" spans="1:17">
      <c r="A99" s="3">
        <v>498</v>
      </c>
      <c r="B99" s="3">
        <v>7</v>
      </c>
      <c r="C99" s="3">
        <f>(B99/(A99+B99))*100</f>
        <v>1.3861386138613863</v>
      </c>
      <c r="D99" s="4" t="s">
        <v>3</v>
      </c>
      <c r="E99" s="3">
        <f>AVERAGE(C98:C103)</f>
        <v>1.0601846347157722</v>
      </c>
      <c r="G99" s="1">
        <v>499</v>
      </c>
      <c r="H99" s="1">
        <v>9</v>
      </c>
      <c r="I99" s="1">
        <f>(H99/G99)*100</f>
        <v>1.8036072144288577</v>
      </c>
      <c r="J99" s="2" t="s">
        <v>3</v>
      </c>
      <c r="K99" s="1">
        <f>AVERAGE(I98:I103)</f>
        <v>1.9225438279580738</v>
      </c>
      <c r="M99" s="1">
        <v>480</v>
      </c>
      <c r="N99" s="1">
        <v>26</v>
      </c>
      <c r="O99" s="1">
        <f>(N99/M99)*100</f>
        <v>5.416666666666667</v>
      </c>
      <c r="P99" s="4" t="s">
        <v>3</v>
      </c>
      <c r="Q99" s="1">
        <f>AVERAGE(O98:O103)</f>
        <v>5.492110118538851</v>
      </c>
    </row>
    <row r="100" spans="1:17">
      <c r="A100" s="3">
        <v>496</v>
      </c>
      <c r="B100" s="3">
        <v>4</v>
      </c>
      <c r="C100" s="3">
        <f>(B100/(A100+B100))*100</f>
        <v>0.8</v>
      </c>
      <c r="D100" s="4" t="s">
        <v>2</v>
      </c>
      <c r="E100" s="3">
        <f>STDEV(C98:C103)</f>
        <v>0.34493512460330994</v>
      </c>
      <c r="G100" s="1">
        <v>495</v>
      </c>
      <c r="H100" s="1">
        <v>9</v>
      </c>
      <c r="I100" s="1">
        <f>(H100/G100)*100</f>
        <v>1.8181818181818181</v>
      </c>
      <c r="J100" s="2" t="s">
        <v>2</v>
      </c>
      <c r="K100" s="1">
        <f>STDEV(I98:I103)</f>
        <v>0.21282435664088994</v>
      </c>
      <c r="M100" s="1">
        <v>481</v>
      </c>
      <c r="N100" s="1">
        <v>26</v>
      </c>
      <c r="O100" s="1">
        <f>(N100/M100)*100</f>
        <v>5.4054054054054053</v>
      </c>
      <c r="P100" s="4" t="s">
        <v>2</v>
      </c>
      <c r="Q100" s="1">
        <f>STDEV(O98:O103)</f>
        <v>0.1023763185731195</v>
      </c>
    </row>
    <row r="101" spans="1:17">
      <c r="A101" s="3">
        <v>498</v>
      </c>
      <c r="B101" s="3">
        <v>5</v>
      </c>
      <c r="C101" s="3">
        <f>(B101/(A101+B101))*100</f>
        <v>0.99403578528827041</v>
      </c>
      <c r="D101" s="4" t="s">
        <v>1</v>
      </c>
      <c r="E101" s="3" t="s">
        <v>0</v>
      </c>
      <c r="G101" s="1">
        <v>497</v>
      </c>
      <c r="H101" s="1">
        <v>11</v>
      </c>
      <c r="I101" s="1">
        <f>(H101/G101)*100</f>
        <v>2.2132796780684103</v>
      </c>
      <c r="J101" s="4" t="s">
        <v>1</v>
      </c>
      <c r="K101" s="3" t="s">
        <v>0</v>
      </c>
      <c r="M101" s="1">
        <v>485</v>
      </c>
      <c r="N101" s="1">
        <v>27</v>
      </c>
      <c r="O101" s="1">
        <f>(N101/M101)*100</f>
        <v>5.5670103092783512</v>
      </c>
      <c r="P101" s="4" t="s">
        <v>1</v>
      </c>
      <c r="Q101" s="3" t="s">
        <v>0</v>
      </c>
    </row>
    <row r="102" spans="1:17">
      <c r="A102" s="3">
        <v>497</v>
      </c>
      <c r="B102" s="3">
        <v>4</v>
      </c>
      <c r="C102" s="3">
        <f>(B102/(A102+B102))*100</f>
        <v>0.79840319361277434</v>
      </c>
      <c r="D102" s="4"/>
      <c r="E102" s="3"/>
      <c r="G102" s="1">
        <v>493</v>
      </c>
      <c r="H102" s="1">
        <v>8</v>
      </c>
      <c r="I102" s="1">
        <f>(H102/G102)*100</f>
        <v>1.6227180527383367</v>
      </c>
      <c r="M102" s="1">
        <v>483</v>
      </c>
      <c r="N102" s="1">
        <v>26</v>
      </c>
      <c r="O102" s="1">
        <f>(N102/M102)*100</f>
        <v>5.383022774327122</v>
      </c>
    </row>
    <row r="103" spans="1:17">
      <c r="A103" s="3">
        <v>499</v>
      </c>
      <c r="B103" s="3">
        <v>4</v>
      </c>
      <c r="C103" s="3">
        <f>(B103/(A103+B103))*100</f>
        <v>0.79522862823061624</v>
      </c>
      <c r="D103" s="4"/>
      <c r="E103" s="3"/>
      <c r="G103" s="1">
        <v>490</v>
      </c>
      <c r="H103" s="1">
        <v>10</v>
      </c>
      <c r="I103" s="1">
        <f>(H103/G103)*100</f>
        <v>2.0408163265306123</v>
      </c>
      <c r="M103" s="1">
        <v>486</v>
      </c>
      <c r="N103" s="1">
        <v>27</v>
      </c>
      <c r="O103" s="1">
        <f>(N103/M103)*100</f>
        <v>5.5555555555555554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Mitotic Index - Fulvestrant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Quintyne</dc:creator>
  <cp:lastModifiedBy>Nick Quintyne</cp:lastModifiedBy>
  <dcterms:created xsi:type="dcterms:W3CDTF">2018-08-29T20:02:31Z</dcterms:created>
  <dcterms:modified xsi:type="dcterms:W3CDTF">2018-08-29T20:02:41Z</dcterms:modified>
</cp:coreProperties>
</file>