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bso043/Documents/gibso043/Manuscripts/Trichomes 2018/Submit/Supplemental tables/"/>
    </mc:Choice>
  </mc:AlternateContent>
  <xr:revisionPtr revIDLastSave="0" documentId="8_{DA3B8AC5-147F-724A-B6F1-E96E92068651}" xr6:coauthVersionLast="34" xr6:coauthVersionMax="34" xr10:uidLastSave="{00000000-0000-0000-0000-000000000000}"/>
  <bookViews>
    <workbookView xWindow="3180" yWindow="2060" windowWidth="27640" windowHeight="16940" xr2:uid="{12F3BC7A-F35F-9347-B117-90E5712C1525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Z10" i="1" s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Z9" i="1" s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8" i="1" s="1"/>
  <c r="E15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Z7" i="1" s="1"/>
  <c r="AA7" i="1"/>
  <c r="Q7" i="1"/>
  <c r="P7" i="1"/>
  <c r="O7" i="1"/>
  <c r="N7" i="1"/>
  <c r="M7" i="1"/>
  <c r="L7" i="1"/>
  <c r="K7" i="1"/>
  <c r="J7" i="1"/>
  <c r="I7" i="1"/>
  <c r="H7" i="1"/>
  <c r="G7" i="1"/>
  <c r="AB7" i="1" s="1"/>
  <c r="F7" i="1"/>
  <c r="E7" i="1"/>
  <c r="AB9" i="1" s="1"/>
  <c r="Z6" i="1"/>
  <c r="AB8" i="1" l="1"/>
  <c r="AA6" i="1"/>
  <c r="Z8" i="1"/>
  <c r="AB10" i="1"/>
</calcChain>
</file>

<file path=xl/sharedStrings.xml><?xml version="1.0" encoding="utf-8"?>
<sst xmlns="http://schemas.openxmlformats.org/spreadsheetml/2006/main" count="91" uniqueCount="37">
  <si>
    <t>Media</t>
  </si>
  <si>
    <t>Ecotype</t>
  </si>
  <si>
    <t>Genotype</t>
  </si>
  <si>
    <t>Plant 1</t>
  </si>
  <si>
    <t>Plant 2</t>
  </si>
  <si>
    <t>Plant 3</t>
  </si>
  <si>
    <t>Plant 4</t>
  </si>
  <si>
    <t>Plant 5</t>
  </si>
  <si>
    <t>Plant 6</t>
  </si>
  <si>
    <t>Plant 7</t>
  </si>
  <si>
    <t>Plant 8</t>
  </si>
  <si>
    <t>Plant 9</t>
  </si>
  <si>
    <t>Plant 10</t>
  </si>
  <si>
    <t>Plant 11</t>
  </si>
  <si>
    <t>Plant 12</t>
  </si>
  <si>
    <t>Plant 13</t>
  </si>
  <si>
    <t>Plant 14</t>
  </si>
  <si>
    <t>Plant 15</t>
  </si>
  <si>
    <t>Plant 16</t>
  </si>
  <si>
    <t>Plant 17</t>
  </si>
  <si>
    <t>Plant 18</t>
  </si>
  <si>
    <t xml:space="preserve">% 2 prong stem trichomes </t>
  </si>
  <si>
    <t>soil</t>
  </si>
  <si>
    <t>Col-0</t>
  </si>
  <si>
    <t>wild type</t>
  </si>
  <si>
    <t># visible trichomes</t>
  </si>
  <si>
    <t>Plant line</t>
  </si>
  <si>
    <t>Mean</t>
  </si>
  <si>
    <t>STD DEV</t>
  </si>
  <si>
    <t>T-test (vs wild type)</t>
  </si>
  <si>
    <t># 2 prong trichomes</t>
  </si>
  <si>
    <t>Col-0 wild type</t>
  </si>
  <si>
    <t>% 2 prong trichomes</t>
  </si>
  <si>
    <t>etr1-1</t>
  </si>
  <si>
    <t>ein2-1</t>
  </si>
  <si>
    <t>ctr1-1</t>
  </si>
  <si>
    <t>ctr1-12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</si>
</sst>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1D89C-B226-B649-85D8-BAC3CAB1198D}">
  <dimension ref="A4:AC23"/>
  <sheetViews>
    <sheetView tabSelected="1" workbookViewId="0">
      <selection sqref="A1:XFD1048576"/>
    </sheetView>
  </sheetViews>
  <sheetFormatPr baseColWidth="10" defaultRowHeight="16" x14ac:dyDescent="0.2"/>
  <cols>
    <col min="1" max="1" width="8.6640625" style="1" customWidth="1"/>
    <col min="2" max="2" width="9.83203125" style="1" customWidth="1"/>
    <col min="3" max="3" width="10.83203125" style="1"/>
    <col min="4" max="4" width="19.33203125" style="1" customWidth="1"/>
    <col min="5" max="24" width="10.83203125" style="1"/>
    <col min="25" max="25" width="13.33203125" style="1" customWidth="1"/>
    <col min="26" max="27" width="10.83203125" style="1"/>
    <col min="28" max="28" width="12.1640625" style="1" bestFit="1" customWidth="1"/>
    <col min="29" max="16384" width="10.83203125" style="1"/>
  </cols>
  <sheetData>
    <row r="4" spans="1:29" x14ac:dyDescent="0.2">
      <c r="A4" s="1" t="s">
        <v>0</v>
      </c>
      <c r="B4" s="1" t="s">
        <v>1</v>
      </c>
      <c r="C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20</v>
      </c>
      <c r="Y4" s="2" t="s">
        <v>21</v>
      </c>
    </row>
    <row r="5" spans="1:29" x14ac:dyDescent="0.2">
      <c r="A5" s="2" t="s">
        <v>22</v>
      </c>
      <c r="B5" s="1" t="s">
        <v>23</v>
      </c>
      <c r="C5" s="1" t="s">
        <v>24</v>
      </c>
      <c r="D5" s="1" t="s">
        <v>25</v>
      </c>
      <c r="E5" s="1">
        <v>111</v>
      </c>
      <c r="F5" s="1">
        <v>148</v>
      </c>
      <c r="G5" s="1">
        <v>174</v>
      </c>
      <c r="H5" s="1">
        <v>119</v>
      </c>
      <c r="I5" s="1">
        <v>111</v>
      </c>
      <c r="J5" s="1">
        <v>116</v>
      </c>
      <c r="K5" s="1">
        <v>114</v>
      </c>
      <c r="L5" s="1">
        <v>139</v>
      </c>
      <c r="M5" s="1">
        <v>104</v>
      </c>
      <c r="N5" s="1">
        <v>154</v>
      </c>
      <c r="O5" s="1">
        <v>133</v>
      </c>
      <c r="P5" s="1">
        <v>95</v>
      </c>
      <c r="Q5" s="1">
        <v>103</v>
      </c>
      <c r="Y5" s="1" t="s">
        <v>26</v>
      </c>
      <c r="Z5" s="2" t="s">
        <v>27</v>
      </c>
      <c r="AA5" s="2" t="s">
        <v>28</v>
      </c>
      <c r="AB5" s="2" t="s">
        <v>29</v>
      </c>
      <c r="AC5" s="2"/>
    </row>
    <row r="6" spans="1:29" x14ac:dyDescent="0.2">
      <c r="A6" s="2" t="s">
        <v>22</v>
      </c>
      <c r="B6" s="1" t="s">
        <v>23</v>
      </c>
      <c r="C6" s="1" t="s">
        <v>24</v>
      </c>
      <c r="D6" s="1" t="s">
        <v>30</v>
      </c>
      <c r="E6" s="1">
        <v>10</v>
      </c>
      <c r="F6" s="1">
        <v>33</v>
      </c>
      <c r="G6" s="1">
        <v>20</v>
      </c>
      <c r="H6" s="1">
        <v>12</v>
      </c>
      <c r="I6" s="1">
        <v>12</v>
      </c>
      <c r="J6" s="1">
        <v>13</v>
      </c>
      <c r="K6" s="1">
        <v>17</v>
      </c>
      <c r="L6" s="1">
        <v>19</v>
      </c>
      <c r="M6" s="1">
        <v>12</v>
      </c>
      <c r="N6" s="1">
        <v>29</v>
      </c>
      <c r="O6" s="1">
        <v>9</v>
      </c>
      <c r="P6" s="1">
        <v>13</v>
      </c>
      <c r="Q6" s="1">
        <v>15</v>
      </c>
      <c r="Y6" s="1" t="s">
        <v>31</v>
      </c>
      <c r="Z6" s="1">
        <f>AVERAGE(E7:Q7)</f>
        <v>12.989808507007801</v>
      </c>
      <c r="AA6" s="1">
        <f>_xlfn.STDEV.S(E7:Q7)</f>
        <v>4.1145084374251653</v>
      </c>
    </row>
    <row r="7" spans="1:29" x14ac:dyDescent="0.2">
      <c r="A7" s="2" t="s">
        <v>22</v>
      </c>
      <c r="B7" s="1" t="s">
        <v>23</v>
      </c>
      <c r="C7" s="1" t="s">
        <v>24</v>
      </c>
      <c r="D7" s="1" t="s">
        <v>32</v>
      </c>
      <c r="E7" s="1">
        <f>E6/E5*100</f>
        <v>9.0090090090090094</v>
      </c>
      <c r="F7" s="1">
        <f t="shared" ref="F7:Q7" si="0">F6/F5*100</f>
        <v>22.297297297297298</v>
      </c>
      <c r="G7" s="1">
        <f t="shared" si="0"/>
        <v>11.494252873563218</v>
      </c>
      <c r="H7" s="1">
        <f t="shared" si="0"/>
        <v>10.084033613445378</v>
      </c>
      <c r="I7" s="1">
        <f t="shared" si="0"/>
        <v>10.810810810810811</v>
      </c>
      <c r="J7" s="1">
        <f t="shared" si="0"/>
        <v>11.206896551724139</v>
      </c>
      <c r="K7" s="1">
        <f t="shared" si="0"/>
        <v>14.912280701754385</v>
      </c>
      <c r="L7" s="1">
        <f t="shared" si="0"/>
        <v>13.669064748201439</v>
      </c>
      <c r="M7" s="1">
        <f t="shared" si="0"/>
        <v>11.538461538461538</v>
      </c>
      <c r="N7" s="1">
        <f t="shared" si="0"/>
        <v>18.831168831168831</v>
      </c>
      <c r="O7" s="1">
        <f t="shared" si="0"/>
        <v>6.7669172932330826</v>
      </c>
      <c r="P7" s="1">
        <f t="shared" si="0"/>
        <v>13.684210526315791</v>
      </c>
      <c r="Q7" s="1">
        <f t="shared" si="0"/>
        <v>14.563106796116504</v>
      </c>
      <c r="Y7" s="1" t="s">
        <v>33</v>
      </c>
      <c r="Z7" s="1">
        <f>AVERAGE(E11:R11)</f>
        <v>30.721149473031737</v>
      </c>
      <c r="AA7" s="1">
        <f>_xlfn.STDEV.S(E11:R11)</f>
        <v>11.981589221521364</v>
      </c>
      <c r="AB7" s="1">
        <f>_xlfn.T.TEST(E7:Q7,E11:R11,2,2)</f>
        <v>3.1922137033556591E-5</v>
      </c>
    </row>
    <row r="8" spans="1:29" x14ac:dyDescent="0.2">
      <c r="A8" s="2"/>
      <c r="Y8" s="1" t="s">
        <v>34</v>
      </c>
      <c r="Z8" s="1">
        <f>AVERAGE(E15:U15)</f>
        <v>16.640521817493195</v>
      </c>
      <c r="AA8" s="1">
        <f>_xlfn.STDEV.S(E15:U15)</f>
        <v>7.396480898865148</v>
      </c>
      <c r="AB8" s="1">
        <f>_xlfn.T.TEST(E7:Q7,E15:U15,2,2)</f>
        <v>0.12158867811311719</v>
      </c>
    </row>
    <row r="9" spans="1:29" x14ac:dyDescent="0.2">
      <c r="A9" s="2" t="s">
        <v>22</v>
      </c>
      <c r="B9" s="1" t="s">
        <v>23</v>
      </c>
      <c r="C9" s="1" t="s">
        <v>33</v>
      </c>
      <c r="D9" s="1" t="s">
        <v>25</v>
      </c>
      <c r="E9" s="1">
        <v>117</v>
      </c>
      <c r="F9" s="1">
        <v>127</v>
      </c>
      <c r="G9" s="1">
        <v>140</v>
      </c>
      <c r="H9" s="1">
        <v>146</v>
      </c>
      <c r="I9" s="1">
        <v>123</v>
      </c>
      <c r="J9" s="1">
        <v>133</v>
      </c>
      <c r="K9" s="1">
        <v>106</v>
      </c>
      <c r="L9" s="1">
        <v>186</v>
      </c>
      <c r="M9" s="1">
        <v>142</v>
      </c>
      <c r="N9" s="1">
        <v>87</v>
      </c>
      <c r="O9" s="1">
        <v>101</v>
      </c>
      <c r="P9" s="1">
        <v>156</v>
      </c>
      <c r="Q9" s="1">
        <v>116</v>
      </c>
      <c r="R9" s="1">
        <v>121</v>
      </c>
      <c r="Y9" s="1" t="s">
        <v>35</v>
      </c>
      <c r="Z9" s="1">
        <f>AVERAGE(E19:V19)</f>
        <v>0</v>
      </c>
      <c r="AA9" s="1">
        <v>0</v>
      </c>
      <c r="AB9" s="1">
        <f>_xlfn.T.TEST(E7:Q7,E19:V19,2,2)</f>
        <v>5.0697763620580106E-14</v>
      </c>
    </row>
    <row r="10" spans="1:29" x14ac:dyDescent="0.2">
      <c r="A10" s="2" t="s">
        <v>22</v>
      </c>
      <c r="B10" s="1" t="s">
        <v>23</v>
      </c>
      <c r="C10" s="1" t="s">
        <v>33</v>
      </c>
      <c r="D10" s="1" t="s">
        <v>30</v>
      </c>
      <c r="E10" s="1">
        <v>28</v>
      </c>
      <c r="F10" s="1">
        <v>23</v>
      </c>
      <c r="G10" s="1">
        <v>45</v>
      </c>
      <c r="H10" s="1">
        <v>42</v>
      </c>
      <c r="I10" s="1">
        <v>23</v>
      </c>
      <c r="J10" s="1">
        <v>37</v>
      </c>
      <c r="K10" s="1">
        <v>33</v>
      </c>
      <c r="L10" s="1">
        <v>55</v>
      </c>
      <c r="M10" s="1">
        <v>40</v>
      </c>
      <c r="N10" s="1">
        <v>43</v>
      </c>
      <c r="O10" s="1">
        <v>19</v>
      </c>
      <c r="P10" s="1">
        <v>43</v>
      </c>
      <c r="Q10" s="1">
        <v>72</v>
      </c>
      <c r="R10" s="1">
        <v>41</v>
      </c>
      <c r="Y10" s="1" t="s">
        <v>36</v>
      </c>
      <c r="Z10" s="1">
        <f>AVERAGE(E23:V23)</f>
        <v>0</v>
      </c>
      <c r="AA10" s="1">
        <v>0</v>
      </c>
      <c r="AB10" s="1">
        <f>_xlfn.T.TEST(E7:Q7,E23:V23,2,2)</f>
        <v>5.0697763620580106E-14</v>
      </c>
    </row>
    <row r="11" spans="1:29" x14ac:dyDescent="0.2">
      <c r="A11" s="2" t="s">
        <v>22</v>
      </c>
      <c r="B11" s="1" t="s">
        <v>23</v>
      </c>
      <c r="C11" s="1" t="s">
        <v>33</v>
      </c>
      <c r="D11" s="1" t="s">
        <v>32</v>
      </c>
      <c r="E11" s="1">
        <f t="shared" ref="E11:R11" si="1">E10/E9*100</f>
        <v>23.931623931623932</v>
      </c>
      <c r="F11" s="1">
        <f t="shared" si="1"/>
        <v>18.110236220472441</v>
      </c>
      <c r="G11" s="1">
        <f t="shared" si="1"/>
        <v>32.142857142857146</v>
      </c>
      <c r="H11" s="1">
        <f t="shared" si="1"/>
        <v>28.767123287671232</v>
      </c>
      <c r="I11" s="1">
        <f t="shared" si="1"/>
        <v>18.699186991869919</v>
      </c>
      <c r="J11" s="1">
        <f t="shared" si="1"/>
        <v>27.819548872180448</v>
      </c>
      <c r="K11" s="1">
        <f t="shared" si="1"/>
        <v>31.132075471698112</v>
      </c>
      <c r="L11" s="1">
        <f t="shared" si="1"/>
        <v>29.56989247311828</v>
      </c>
      <c r="M11" s="1">
        <f t="shared" si="1"/>
        <v>28.169014084507044</v>
      </c>
      <c r="N11" s="1">
        <f t="shared" si="1"/>
        <v>49.425287356321839</v>
      </c>
      <c r="O11" s="1">
        <f t="shared" si="1"/>
        <v>18.811881188118811</v>
      </c>
      <c r="P11" s="1">
        <f t="shared" si="1"/>
        <v>27.564102564102566</v>
      </c>
      <c r="Q11" s="1">
        <f t="shared" si="1"/>
        <v>62.068965517241381</v>
      </c>
      <c r="R11" s="1">
        <f t="shared" si="1"/>
        <v>33.884297520661157</v>
      </c>
    </row>
    <row r="12" spans="1:29" x14ac:dyDescent="0.2">
      <c r="A12" s="2"/>
    </row>
    <row r="13" spans="1:29" x14ac:dyDescent="0.2">
      <c r="A13" s="2" t="s">
        <v>22</v>
      </c>
      <c r="B13" s="1" t="s">
        <v>23</v>
      </c>
      <c r="C13" s="1" t="s">
        <v>34</v>
      </c>
      <c r="D13" s="1" t="s">
        <v>25</v>
      </c>
      <c r="E13" s="1">
        <v>116</v>
      </c>
      <c r="F13" s="1">
        <v>136</v>
      </c>
      <c r="G13" s="1">
        <v>91</v>
      </c>
      <c r="H13" s="1">
        <v>93</v>
      </c>
      <c r="I13" s="1">
        <v>112</v>
      </c>
      <c r="J13" s="1">
        <v>128</v>
      </c>
      <c r="K13" s="1">
        <v>87</v>
      </c>
      <c r="L13" s="1">
        <v>191</v>
      </c>
      <c r="M13" s="1">
        <v>157</v>
      </c>
      <c r="N13" s="1">
        <v>121</v>
      </c>
      <c r="O13" s="1">
        <v>184</v>
      </c>
      <c r="P13" s="1">
        <v>91</v>
      </c>
      <c r="Q13" s="1">
        <v>102</v>
      </c>
      <c r="R13" s="1">
        <v>114</v>
      </c>
      <c r="S13" s="1">
        <v>157</v>
      </c>
      <c r="T13" s="1">
        <v>120</v>
      </c>
      <c r="U13" s="1">
        <v>184</v>
      </c>
    </row>
    <row r="14" spans="1:29" x14ac:dyDescent="0.2">
      <c r="A14" s="2" t="s">
        <v>22</v>
      </c>
      <c r="B14" s="1" t="s">
        <v>23</v>
      </c>
      <c r="C14" s="1" t="s">
        <v>34</v>
      </c>
      <c r="D14" s="1" t="s">
        <v>30</v>
      </c>
      <c r="E14" s="1">
        <v>13</v>
      </c>
      <c r="F14" s="1">
        <v>27</v>
      </c>
      <c r="G14" s="1">
        <v>5</v>
      </c>
      <c r="H14" s="1">
        <v>17</v>
      </c>
      <c r="I14" s="1">
        <v>17</v>
      </c>
      <c r="J14" s="1">
        <v>18</v>
      </c>
      <c r="K14" s="1">
        <v>30</v>
      </c>
      <c r="L14" s="1">
        <v>40</v>
      </c>
      <c r="M14" s="1">
        <v>30</v>
      </c>
      <c r="N14" s="1">
        <v>33</v>
      </c>
      <c r="O14" s="1">
        <v>18</v>
      </c>
      <c r="P14" s="1">
        <v>13</v>
      </c>
      <c r="Q14" s="1">
        <v>9</v>
      </c>
      <c r="R14" s="1">
        <v>16</v>
      </c>
      <c r="S14" s="1">
        <v>28</v>
      </c>
      <c r="T14" s="1">
        <v>10</v>
      </c>
      <c r="U14" s="1">
        <v>44</v>
      </c>
    </row>
    <row r="15" spans="1:29" x14ac:dyDescent="0.2">
      <c r="A15" s="2" t="s">
        <v>22</v>
      </c>
      <c r="B15" s="1" t="s">
        <v>23</v>
      </c>
      <c r="C15" s="1" t="s">
        <v>34</v>
      </c>
      <c r="D15" s="1" t="s">
        <v>32</v>
      </c>
      <c r="E15" s="1">
        <f t="shared" ref="E15:U15" si="2">E14/E13*100</f>
        <v>11.206896551724139</v>
      </c>
      <c r="F15" s="1">
        <f t="shared" si="2"/>
        <v>19.852941176470587</v>
      </c>
      <c r="G15" s="1">
        <f t="shared" si="2"/>
        <v>5.4945054945054945</v>
      </c>
      <c r="H15" s="1">
        <f t="shared" si="2"/>
        <v>18.27956989247312</v>
      </c>
      <c r="I15" s="1">
        <f t="shared" si="2"/>
        <v>15.178571428571427</v>
      </c>
      <c r="J15" s="1">
        <f t="shared" si="2"/>
        <v>14.0625</v>
      </c>
      <c r="K15" s="1">
        <f t="shared" si="2"/>
        <v>34.482758620689658</v>
      </c>
      <c r="L15" s="1">
        <f t="shared" si="2"/>
        <v>20.94240837696335</v>
      </c>
      <c r="M15" s="1">
        <f t="shared" si="2"/>
        <v>19.108280254777071</v>
      </c>
      <c r="N15" s="1">
        <f t="shared" si="2"/>
        <v>27.27272727272727</v>
      </c>
      <c r="O15" s="1">
        <f t="shared" si="2"/>
        <v>9.7826086956521738</v>
      </c>
      <c r="P15" s="1">
        <f t="shared" si="2"/>
        <v>14.285714285714285</v>
      </c>
      <c r="Q15" s="1">
        <f t="shared" si="2"/>
        <v>8.8235294117647065</v>
      </c>
      <c r="R15" s="1">
        <f t="shared" si="2"/>
        <v>14.035087719298245</v>
      </c>
      <c r="S15" s="1">
        <f t="shared" si="2"/>
        <v>17.834394904458598</v>
      </c>
      <c r="T15" s="1">
        <f t="shared" si="2"/>
        <v>8.3333333333333321</v>
      </c>
      <c r="U15" s="1">
        <f t="shared" si="2"/>
        <v>23.913043478260871</v>
      </c>
    </row>
    <row r="16" spans="1:29" x14ac:dyDescent="0.2">
      <c r="A16" s="2"/>
    </row>
    <row r="17" spans="1:22" x14ac:dyDescent="0.2">
      <c r="A17" s="2" t="s">
        <v>22</v>
      </c>
      <c r="B17" s="1" t="s">
        <v>23</v>
      </c>
      <c r="C17" s="1" t="s">
        <v>35</v>
      </c>
      <c r="D17" s="1" t="s">
        <v>25</v>
      </c>
      <c r="E17" s="1">
        <v>35</v>
      </c>
      <c r="F17" s="1">
        <v>65</v>
      </c>
      <c r="G17" s="1">
        <v>36</v>
      </c>
      <c r="H17" s="1">
        <v>25</v>
      </c>
      <c r="I17" s="1">
        <v>47</v>
      </c>
      <c r="J17" s="1">
        <v>23</v>
      </c>
      <c r="K17" s="1">
        <v>72</v>
      </c>
      <c r="L17" s="1">
        <v>42</v>
      </c>
      <c r="M17" s="1">
        <v>42</v>
      </c>
      <c r="N17" s="1">
        <v>25</v>
      </c>
      <c r="O17" s="1">
        <v>23</v>
      </c>
      <c r="P17" s="1">
        <v>38</v>
      </c>
      <c r="Q17" s="1">
        <v>32</v>
      </c>
      <c r="R17" s="1">
        <v>54</v>
      </c>
      <c r="S17" s="1">
        <v>47</v>
      </c>
      <c r="T17" s="1">
        <v>44</v>
      </c>
      <c r="U17" s="1">
        <v>19</v>
      </c>
      <c r="V17" s="1">
        <v>87</v>
      </c>
    </row>
    <row r="18" spans="1:22" x14ac:dyDescent="0.2">
      <c r="A18" s="2" t="s">
        <v>22</v>
      </c>
      <c r="B18" s="1" t="s">
        <v>23</v>
      </c>
      <c r="C18" s="1" t="s">
        <v>35</v>
      </c>
      <c r="D18" s="1" t="s">
        <v>30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</row>
    <row r="19" spans="1:22" x14ac:dyDescent="0.2">
      <c r="A19" s="2" t="s">
        <v>22</v>
      </c>
      <c r="B19" s="1" t="s">
        <v>23</v>
      </c>
      <c r="C19" s="1" t="s">
        <v>35</v>
      </c>
      <c r="D19" s="1" t="s">
        <v>32</v>
      </c>
      <c r="E19" s="1">
        <f t="shared" ref="E19:V19" si="3">E18/E17*100</f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</row>
    <row r="20" spans="1:22" x14ac:dyDescent="0.2">
      <c r="A20" s="2"/>
    </row>
    <row r="21" spans="1:22" x14ac:dyDescent="0.2">
      <c r="A21" s="2" t="s">
        <v>22</v>
      </c>
      <c r="B21" s="1" t="s">
        <v>23</v>
      </c>
      <c r="C21" s="1" t="s">
        <v>36</v>
      </c>
      <c r="D21" s="1" t="s">
        <v>25</v>
      </c>
      <c r="E21" s="1">
        <v>100</v>
      </c>
      <c r="F21" s="1">
        <v>36</v>
      </c>
      <c r="G21" s="1">
        <v>128</v>
      </c>
      <c r="H21" s="1">
        <v>51</v>
      </c>
      <c r="I21" s="1">
        <v>106</v>
      </c>
      <c r="J21" s="1">
        <v>124</v>
      </c>
      <c r="K21" s="1">
        <v>74</v>
      </c>
      <c r="L21" s="1">
        <v>45</v>
      </c>
      <c r="M21" s="1">
        <v>62</v>
      </c>
      <c r="N21" s="1">
        <v>74</v>
      </c>
      <c r="O21" s="1">
        <v>86</v>
      </c>
      <c r="P21" s="1">
        <v>57</v>
      </c>
      <c r="Q21" s="1">
        <v>94</v>
      </c>
      <c r="R21" s="1">
        <v>119</v>
      </c>
      <c r="S21" s="1">
        <v>87</v>
      </c>
      <c r="T21" s="1">
        <v>160</v>
      </c>
      <c r="U21" s="1">
        <v>100</v>
      </c>
      <c r="V21" s="1">
        <v>89</v>
      </c>
    </row>
    <row r="22" spans="1:22" x14ac:dyDescent="0.2">
      <c r="A22" s="2" t="s">
        <v>22</v>
      </c>
      <c r="B22" s="1" t="s">
        <v>23</v>
      </c>
      <c r="C22" s="1" t="s">
        <v>36</v>
      </c>
      <c r="D22" s="1" t="s">
        <v>30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</row>
    <row r="23" spans="1:22" x14ac:dyDescent="0.2">
      <c r="A23" s="2" t="s">
        <v>22</v>
      </c>
      <c r="B23" s="1" t="s">
        <v>23</v>
      </c>
      <c r="C23" s="1" t="s">
        <v>36</v>
      </c>
      <c r="D23" s="1" t="s">
        <v>32</v>
      </c>
      <c r="E23" s="1">
        <f t="shared" ref="E23:V23" si="4">E22/E21*100</f>
        <v>0</v>
      </c>
      <c r="F23" s="1">
        <f t="shared" si="4"/>
        <v>0</v>
      </c>
      <c r="G23" s="1">
        <f t="shared" si="4"/>
        <v>0</v>
      </c>
      <c r="H23" s="1">
        <f t="shared" si="4"/>
        <v>0</v>
      </c>
      <c r="I23" s="1">
        <f t="shared" si="4"/>
        <v>0</v>
      </c>
      <c r="J23" s="1">
        <f t="shared" si="4"/>
        <v>0</v>
      </c>
      <c r="K23" s="1">
        <f t="shared" si="4"/>
        <v>0</v>
      </c>
      <c r="L23" s="1">
        <f t="shared" si="4"/>
        <v>0</v>
      </c>
      <c r="M23" s="1">
        <f t="shared" si="4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Gibson</dc:creator>
  <cp:lastModifiedBy>Sue Gibson</cp:lastModifiedBy>
  <dcterms:created xsi:type="dcterms:W3CDTF">2018-07-09T20:25:58Z</dcterms:created>
  <dcterms:modified xsi:type="dcterms:W3CDTF">2018-07-09T20:26:10Z</dcterms:modified>
</cp:coreProperties>
</file>