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worksheets/sheet4.xml" ContentType="application/vnd.openxmlformats-officedocument.spreadsheetml.work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4830" windowHeight="3480" activeTab="4"/>
  </bookViews>
  <sheets>
    <sheet name="OJIP" sheetId="1" r:id="rId1"/>
    <sheet name="OP" sheetId="2" r:id="rId2"/>
    <sheet name="OJ" sheetId="3" r:id="rId3"/>
    <sheet name="OK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<sst xmlns="http://schemas.openxmlformats.org/spreadsheetml/2006/main" count="610" uniqueCount="87">
  <si>
    <t>-----------------------------------</t>
  </si>
  <si>
    <t>File Name: Untitled - 1</t>
  </si>
  <si>
    <t>Time</t>
  </si>
  <si>
    <t>Measuring - OJIP</t>
  </si>
  <si>
    <t>SOURCE DATA</t>
  </si>
  <si>
    <t>[us]</t>
  </si>
  <si>
    <t>杂交风箱果</t>
  </si>
  <si>
    <t>-------</t>
  </si>
  <si>
    <t>COMPUTED VALUES</t>
  </si>
  <si>
    <t xml:space="preserve"> DESCR </t>
  </si>
  <si>
    <t>name</t>
  </si>
  <si>
    <t>Bckg</t>
  </si>
  <si>
    <t>Fo</t>
  </si>
  <si>
    <t>Fj</t>
  </si>
  <si>
    <t>Fi</t>
  </si>
  <si>
    <t>Fm</t>
  </si>
  <si>
    <t>Fv</t>
  </si>
  <si>
    <t>Vj</t>
  </si>
  <si>
    <t>Vi</t>
  </si>
  <si>
    <t>Fm/Fo</t>
  </si>
  <si>
    <t>Fv/Fo</t>
  </si>
  <si>
    <t>Fv/Fm</t>
  </si>
  <si>
    <t>Mo</t>
  </si>
  <si>
    <t>Area</t>
  </si>
  <si>
    <t>Fix Area</t>
  </si>
  <si>
    <t>Sm</t>
  </si>
  <si>
    <t>Ss</t>
  </si>
  <si>
    <t>N</t>
  </si>
  <si>
    <t>Phi_Po</t>
  </si>
  <si>
    <t>Psi_o</t>
  </si>
  <si>
    <t>Phi_Eo</t>
  </si>
  <si>
    <t>Phi_Do</t>
  </si>
  <si>
    <t>Phi_Pav</t>
  </si>
  <si>
    <t>Pi_Abs</t>
  </si>
  <si>
    <t>ABS/RC</t>
  </si>
  <si>
    <t>TRo/RC</t>
  </si>
  <si>
    <t>ETo/RC</t>
  </si>
  <si>
    <t>DIo/RC</t>
  </si>
  <si>
    <t>12:28:23  14.8.2014</t>
  </si>
  <si>
    <t>杂交风箱果</t>
  </si>
  <si>
    <t>风箱果</t>
  </si>
  <si>
    <t>Computed</t>
  </si>
  <si>
    <t>12:25:52  14.8.2014</t>
  </si>
  <si>
    <t>紫叶风箱果</t>
  </si>
  <si>
    <t>12:27:47  14.8.2014</t>
  </si>
  <si>
    <t>紫叶风箱果</t>
  </si>
  <si>
    <t>紫叶风箱果</t>
  </si>
  <si>
    <t>杂交</t>
  </si>
  <si>
    <t>紫</t>
  </si>
  <si>
    <t>风箱果</t>
  </si>
  <si>
    <t>风箱果</t>
  </si>
  <si>
    <t>杂交风箱果</t>
  </si>
  <si>
    <r>
      <t>G</t>
    </r>
    <r>
      <rPr>
        <sz val="12"/>
        <rFont val="宋体"/>
        <family val="0"/>
      </rPr>
      <t>fg</t>
    </r>
  </si>
  <si>
    <r>
      <t>G</t>
    </r>
    <r>
      <rPr>
        <sz val="12"/>
        <rFont val="宋体"/>
        <family val="0"/>
      </rPr>
      <t>g</t>
    </r>
  </si>
  <si>
    <r>
      <t>E</t>
    </r>
    <r>
      <rPr>
        <sz val="12"/>
        <rFont val="宋体"/>
        <family val="0"/>
      </rPr>
      <t>e</t>
    </r>
  </si>
  <si>
    <r>
      <t>E</t>
    </r>
    <r>
      <rPr>
        <sz val="12"/>
        <rFont val="宋体"/>
        <family val="0"/>
      </rPr>
      <t>ef</t>
    </r>
  </si>
  <si>
    <r>
      <t>E</t>
    </r>
    <r>
      <rPr>
        <sz val="12"/>
        <rFont val="宋体"/>
        <family val="0"/>
      </rPr>
      <t>fefg</t>
    </r>
  </si>
  <si>
    <r>
      <t>D</t>
    </r>
    <r>
      <rPr>
        <sz val="12"/>
        <rFont val="宋体"/>
        <family val="0"/>
      </rPr>
      <t>ede</t>
    </r>
  </si>
  <si>
    <r>
      <t>B</t>
    </r>
    <r>
      <rPr>
        <sz val="12"/>
        <rFont val="宋体"/>
        <family val="0"/>
      </rPr>
      <t>Cbc</t>
    </r>
  </si>
  <si>
    <r>
      <t>C</t>
    </r>
    <r>
      <rPr>
        <sz val="12"/>
        <rFont val="宋体"/>
        <family val="0"/>
      </rPr>
      <t>Dcd</t>
    </r>
  </si>
  <si>
    <t>BCbc</t>
  </si>
  <si>
    <r>
      <t>A</t>
    </r>
    <r>
      <rPr>
        <sz val="12"/>
        <rFont val="宋体"/>
        <family val="0"/>
      </rPr>
      <t>a</t>
    </r>
  </si>
  <si>
    <r>
      <t>D</t>
    </r>
    <r>
      <rPr>
        <sz val="12"/>
        <rFont val="宋体"/>
        <family val="0"/>
      </rPr>
      <t>d</t>
    </r>
  </si>
  <si>
    <t>Dd</t>
  </si>
  <si>
    <r>
      <t>B</t>
    </r>
    <r>
      <rPr>
        <sz val="12"/>
        <rFont val="宋体"/>
        <family val="0"/>
      </rPr>
      <t>Cc</t>
    </r>
  </si>
  <si>
    <r>
      <t>C</t>
    </r>
    <r>
      <rPr>
        <sz val="12"/>
        <rFont val="宋体"/>
        <family val="0"/>
      </rPr>
      <t>c</t>
    </r>
  </si>
  <si>
    <r>
      <t>A</t>
    </r>
    <r>
      <rPr>
        <sz val="12"/>
        <rFont val="宋体"/>
        <family val="0"/>
      </rPr>
      <t>babc</t>
    </r>
  </si>
  <si>
    <r>
      <t>A</t>
    </r>
    <r>
      <rPr>
        <sz val="12"/>
        <rFont val="宋体"/>
        <family val="0"/>
      </rPr>
      <t>ab</t>
    </r>
  </si>
  <si>
    <r>
      <t>A</t>
    </r>
    <r>
      <rPr>
        <sz val="12"/>
        <rFont val="宋体"/>
        <family val="0"/>
      </rPr>
      <t>e</t>
    </r>
  </si>
  <si>
    <r>
      <t>D</t>
    </r>
    <r>
      <rPr>
        <sz val="12"/>
        <rFont val="宋体"/>
        <family val="0"/>
      </rPr>
      <t>e</t>
    </r>
  </si>
  <si>
    <r>
      <t>A</t>
    </r>
    <r>
      <rPr>
        <sz val="12"/>
        <rFont val="宋体"/>
        <family val="0"/>
      </rPr>
      <t>bab</t>
    </r>
  </si>
  <si>
    <r>
      <t>C</t>
    </r>
    <r>
      <rPr>
        <sz val="12"/>
        <rFont val="宋体"/>
        <family val="0"/>
      </rPr>
      <t>de</t>
    </r>
  </si>
  <si>
    <r>
      <t>C</t>
    </r>
    <r>
      <rPr>
        <sz val="12"/>
        <rFont val="宋体"/>
        <family val="0"/>
      </rPr>
      <t>cd</t>
    </r>
  </si>
  <si>
    <r>
      <t>D</t>
    </r>
    <r>
      <rPr>
        <sz val="12"/>
        <rFont val="宋体"/>
        <family val="0"/>
      </rPr>
      <t>bc</t>
    </r>
  </si>
  <si>
    <r>
      <t>A</t>
    </r>
    <r>
      <rPr>
        <sz val="12"/>
        <rFont val="宋体"/>
        <family val="0"/>
      </rPr>
      <t>BCab</t>
    </r>
  </si>
  <si>
    <r>
      <t>B</t>
    </r>
    <r>
      <rPr>
        <sz val="12"/>
        <rFont val="宋体"/>
        <family val="0"/>
      </rPr>
      <t>cab</t>
    </r>
  </si>
  <si>
    <r>
      <t>B</t>
    </r>
    <r>
      <rPr>
        <sz val="12"/>
        <rFont val="宋体"/>
        <family val="0"/>
      </rPr>
      <t>cabc</t>
    </r>
  </si>
  <si>
    <r>
      <t>E</t>
    </r>
    <r>
      <rPr>
        <sz val="12"/>
        <rFont val="宋体"/>
        <family val="0"/>
      </rPr>
      <t>d</t>
    </r>
  </si>
  <si>
    <r>
      <t>F</t>
    </r>
    <r>
      <rPr>
        <sz val="12"/>
        <rFont val="宋体"/>
        <family val="0"/>
      </rPr>
      <t>d</t>
    </r>
  </si>
  <si>
    <r>
      <t>G</t>
    </r>
    <r>
      <rPr>
        <sz val="12"/>
        <rFont val="宋体"/>
        <family val="0"/>
      </rPr>
      <t>e</t>
    </r>
  </si>
  <si>
    <r>
      <t>I</t>
    </r>
    <r>
      <rPr>
        <sz val="12"/>
        <rFont val="宋体"/>
        <family val="0"/>
      </rPr>
      <t>i</t>
    </r>
  </si>
  <si>
    <r>
      <t>H</t>
    </r>
    <r>
      <rPr>
        <sz val="12"/>
        <rFont val="宋体"/>
        <family val="0"/>
      </rPr>
      <t>h</t>
    </r>
  </si>
  <si>
    <t>Ed</t>
  </si>
  <si>
    <t>Pa</t>
  </si>
  <si>
    <t>Po</t>
  </si>
  <si>
    <t>Pa×Po</t>
  </si>
  <si>
    <t>Pa×Po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</si>
</sst>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2">
    <font>
      <sz val="12"/>
      <name val="宋体"/>
      <family val="0"/>
    </font>
    <font>
      <sz val="9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8"/>
      <name val="Times New Roman"/>
      <family val="1"/>
    </font>
    <font>
      <sz val="2.25"/>
      <name val="Times New Roman"/>
      <family val="1"/>
    </font>
    <font>
      <sz val="2.25"/>
      <name val="宋体"/>
      <family val="0"/>
    </font>
    <font>
      <sz val="2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8.25"/>
      <name val="宋体"/>
      <family val="0"/>
    </font>
    <font>
      <sz val="8.25"/>
      <name val="Times New Roman"/>
      <family val="1"/>
    </font>
    <font>
      <i/>
      <sz val="9"/>
      <name val="Times New Roman"/>
      <family val="1"/>
    </font>
    <font>
      <i/>
      <sz val="8.25"/>
      <name val="Times New Roman"/>
      <family val="1"/>
    </font>
    <font>
      <vertAlign val="subscript"/>
      <sz val="8.25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.25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vertAlign val="subscript"/>
      <sz val="8.75"/>
      <name val="Times New Roman"/>
      <family val="1"/>
    </font>
    <font>
      <sz val="9.5"/>
      <name val="Times New Roman"/>
      <family val="1"/>
    </font>
    <font>
      <vertAlign val="superscript"/>
      <sz val="9.25"/>
      <name val="Times New Roman"/>
      <family val="1"/>
    </font>
    <font>
      <i/>
      <sz val="9.25"/>
      <name val="Times New Roman"/>
      <family val="1"/>
    </font>
    <font>
      <vertAlign val="subscript"/>
      <sz val="9.2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"/>
          <c:w val="0.943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OJIP!$I$13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OJIP!$H$14:$H$370</c:f>
              <c:numCache/>
            </c:numRef>
          </c:xVal>
          <c:yVal>
            <c:numRef>
              <c:f>OJIP!$I$14:$I$370</c:f>
              <c:numCache/>
            </c:numRef>
          </c:yVal>
          <c:smooth val="0"/>
        </c:ser>
        <c:ser>
          <c:idx val="1"/>
          <c:order val="1"/>
          <c:tx>
            <c:strRef>
              <c:f>OJIP!$J$13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OJIP!$H$14:$H$370</c:f>
              <c:numCache/>
            </c:numRef>
          </c:xVal>
          <c:yVal>
            <c:numRef>
              <c:f>OJIP!$J$14:$J$370</c:f>
              <c:numCache/>
            </c:numRef>
          </c:yVal>
          <c:smooth val="0"/>
        </c:ser>
        <c:ser>
          <c:idx val="2"/>
          <c:order val="2"/>
          <c:tx>
            <c:strRef>
              <c:f>OJIP!$K$13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OJIP!$H$14:$H$370</c:f>
              <c:numCache/>
            </c:numRef>
          </c:xVal>
          <c:yVal>
            <c:numRef>
              <c:f>OJIP!$K$14:$K$370</c:f>
              <c:numCache/>
            </c:numRef>
          </c:yVal>
          <c:smooth val="0"/>
        </c:ser>
        <c:ser>
          <c:idx val="3"/>
          <c:order val="3"/>
          <c:tx>
            <c:strRef>
              <c:f>OJIP!$L$13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OJIP!$H$14:$H$370</c:f>
              <c:numCache/>
            </c:numRef>
          </c:xVal>
          <c:yVal>
            <c:numRef>
              <c:f>OJIP!$L$14:$L$370</c:f>
              <c:numCache/>
            </c:numRef>
          </c:yVal>
          <c:smooth val="0"/>
        </c:ser>
        <c:axId val="54481799"/>
        <c:axId val="20574144"/>
      </c:scatterChart>
      <c:valAx>
        <c:axId val="5448179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74144"/>
        <c:crosses val="autoZero"/>
        <c:crossBetween val="midCat"/>
        <c:dispUnits/>
        <c:majorUnit val="10"/>
      </c:val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F</a:t>
                </a:r>
                <a:r>
                  <a:rPr lang="en-US" cap="none" sz="800" b="0" i="0" u="none" baseline="-25000"/>
                  <a:t>O-P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81799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00475"/>
          <c:w val="0.271"/>
          <c:h val="0.30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25"/>
          <c:w val="1"/>
          <c:h val="0.8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OJ!$G$13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OJ!$F$14:$F$83</c:f>
              <c:numCache/>
            </c:numRef>
          </c:xVal>
          <c:yVal>
            <c:numRef>
              <c:f>OJ!$G$14:$G$83</c:f>
              <c:numCache/>
            </c:numRef>
          </c:yVal>
          <c:smooth val="0"/>
        </c:ser>
        <c:ser>
          <c:idx val="1"/>
          <c:order val="1"/>
          <c:tx>
            <c:strRef>
              <c:f>OJ!$H$13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OJ!$F$14:$F$83</c:f>
              <c:numCache/>
            </c:numRef>
          </c:xVal>
          <c:yVal>
            <c:numRef>
              <c:f>OJ!$H$14:$H$83</c:f>
              <c:numCache/>
            </c:numRef>
          </c:yVal>
          <c:smooth val="0"/>
        </c:ser>
        <c:ser>
          <c:idx val="2"/>
          <c:order val="2"/>
          <c:tx>
            <c:strRef>
              <c:f>OJ!$I$13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OJ!$F$14:$F$83</c:f>
              <c:numCache/>
            </c:numRef>
          </c:xVal>
          <c:yVal>
            <c:numRef>
              <c:f>OJ!$I$14:$I$83</c:f>
              <c:numCache/>
            </c:numRef>
          </c:yVal>
          <c:smooth val="0"/>
        </c:ser>
        <c:ser>
          <c:idx val="3"/>
          <c:order val="3"/>
          <c:tx>
            <c:strRef>
              <c:f>OJ!$J$13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OJ!$F$14:$F$83</c:f>
              <c:numCache/>
            </c:numRef>
          </c:xVal>
          <c:yVal>
            <c:numRef>
              <c:f>OJ!$J$14:$J$83</c:f>
              <c:numCache/>
            </c:numRef>
          </c:yVal>
          <c:smooth val="0"/>
        </c:ser>
        <c:axId val="53924881"/>
        <c:axId val="15561882"/>
      </c:scatterChart>
      <c:valAx>
        <c:axId val="5392488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61882"/>
        <c:crosses val="autoZero"/>
        <c:crossBetween val="midCat"/>
        <c:dispUnits/>
        <c:majorUnit val="0.5"/>
      </c:valAx>
      <c:valAx>
        <c:axId val="155618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3924881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34975"/>
          <c:w val="0.3275"/>
          <c:h val="0.3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25"/>
          <c:w val="1"/>
          <c:h val="0.8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OJ!$L$13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OJ!$K$14:$K$83</c:f>
              <c:numCache/>
            </c:numRef>
          </c:xVal>
          <c:yVal>
            <c:numRef>
              <c:f>OJ!$L$14:$L$83</c:f>
              <c:numCache/>
            </c:numRef>
          </c:yVal>
          <c:smooth val="0"/>
        </c:ser>
        <c:ser>
          <c:idx val="1"/>
          <c:order val="1"/>
          <c:tx>
            <c:strRef>
              <c:f>OJ!$M$13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OJ!$K$14:$K$83</c:f>
              <c:numCache/>
            </c:numRef>
          </c:xVal>
          <c:yVal>
            <c:numRef>
              <c:f>OJ!$M$14:$M$83</c:f>
              <c:numCache/>
            </c:numRef>
          </c:yVal>
          <c:smooth val="0"/>
        </c:ser>
        <c:ser>
          <c:idx val="2"/>
          <c:order val="2"/>
          <c:tx>
            <c:strRef>
              <c:f>OJ!$N$13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OJ!$K$14:$K$83</c:f>
              <c:numCache/>
            </c:numRef>
          </c:xVal>
          <c:yVal>
            <c:numRef>
              <c:f>OJ!$N$14:$N$83</c:f>
              <c:numCache/>
            </c:numRef>
          </c:yVal>
          <c:smooth val="0"/>
        </c:ser>
        <c:ser>
          <c:idx val="3"/>
          <c:order val="3"/>
          <c:tx>
            <c:strRef>
              <c:f>OJ!$O$13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OJ!$K$14:$K$83</c:f>
              <c:numCache/>
            </c:numRef>
          </c:xVal>
          <c:yVal>
            <c:numRef>
              <c:f>OJ!$O$14:$O$83</c:f>
              <c:numCache/>
            </c:numRef>
          </c:yVal>
          <c:smooth val="0"/>
        </c:ser>
        <c:axId val="5839211"/>
        <c:axId val="52552900"/>
      </c:scatterChart>
      <c:valAx>
        <c:axId val="583921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52900"/>
        <c:crosses val="autoZero"/>
        <c:crossBetween val="midCat"/>
        <c:dispUnits/>
        <c:majorUnit val="0.5"/>
      </c:valAx>
      <c:valAx>
        <c:axId val="52552900"/>
        <c:scaling>
          <c:orientation val="minMax"/>
          <c:max val="0.05"/>
        </c:scaling>
        <c:axPos val="l"/>
        <c:delete val="0"/>
        <c:numFmt formatCode="General" sourceLinked="1"/>
        <c:majorTickMark val="in"/>
        <c:minorTickMark val="none"/>
        <c:tickLblPos val="none"/>
        <c:crossAx val="5839211"/>
        <c:crossesAt val="0.01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59025"/>
          <c:w val="0.3275"/>
          <c:h val="0.3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OJ!#REF!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OJ!#REF!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OJ!#REF!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OJ!#REF!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OJ!#REF!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OJ!#REF!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OJ!#REF!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OJ!#REF!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OJ!#REF!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OJ!#REF!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OJ!#REF!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OJ!#REF!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14053"/>
        <c:axId val="28926478"/>
      </c:scatterChart>
      <c:valAx>
        <c:axId val="321405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宋体"/>
                    <a:ea typeface="宋体"/>
                    <a:cs typeface="宋体"/>
                  </a:rPr>
                  <a:t>时间</a:t>
                </a:r>
                <a:r>
                  <a:rPr lang="en-US" cap="none" sz="225" b="0" i="0" u="none" baseline="0"/>
                  <a:t>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6478"/>
        <c:crosses val="autoZero"/>
        <c:crossBetween val="midCat"/>
        <c:dispUnits/>
        <c:majorUnit val="0.5"/>
      </c:valAx>
      <c:valAx>
        <c:axId val="28926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214053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25"/>
          <c:w val="1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OJ!$AM$13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OJ!$AL$14:$AL$83</c:f>
              <c:numCache/>
            </c:numRef>
          </c:xVal>
          <c:yVal>
            <c:numRef>
              <c:f>OJ!$AM$14:$AM$83</c:f>
              <c:numCache/>
            </c:numRef>
          </c:yVal>
          <c:smooth val="0"/>
        </c:ser>
        <c:ser>
          <c:idx val="1"/>
          <c:order val="1"/>
          <c:tx>
            <c:strRef>
              <c:f>OJ!$AN$13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OJ!$AL$14:$AL$83</c:f>
              <c:numCache/>
            </c:numRef>
          </c:xVal>
          <c:yVal>
            <c:numRef>
              <c:f>OJ!$AN$14:$AN$83</c:f>
              <c:numCache/>
            </c:numRef>
          </c:yVal>
          <c:smooth val="0"/>
        </c:ser>
        <c:ser>
          <c:idx val="2"/>
          <c:order val="2"/>
          <c:tx>
            <c:strRef>
              <c:f>OJ!$AO$13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OJ!$AL$14:$AL$83</c:f>
              <c:numCache/>
            </c:numRef>
          </c:xVal>
          <c:yVal>
            <c:numRef>
              <c:f>OJ!$AO$14:$AO$83</c:f>
              <c:numCache/>
            </c:numRef>
          </c:yVal>
          <c:smooth val="0"/>
        </c:ser>
        <c:ser>
          <c:idx val="3"/>
          <c:order val="3"/>
          <c:tx>
            <c:strRef>
              <c:f>OJ!$AP$13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OJ!$AL$14:$AL$83</c:f>
              <c:numCache/>
            </c:numRef>
          </c:xVal>
          <c:yVal>
            <c:numRef>
              <c:f>OJ!$AP$14:$AP$83</c:f>
              <c:numCache/>
            </c:numRef>
          </c:yVal>
          <c:smooth val="0"/>
        </c:ser>
        <c:axId val="59011711"/>
        <c:axId val="61343352"/>
      </c:scatterChart>
      <c:valAx>
        <c:axId val="59011711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43352"/>
        <c:crosses val="autoZero"/>
        <c:crossBetween val="midCat"/>
        <c:dispUnits/>
        <c:majorUnit val="0.5"/>
      </c:valAx>
      <c:valAx>
        <c:axId val="61343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9011711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34975"/>
          <c:w val="0.3275"/>
          <c:h val="0.3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1"/>
          <c:h val="0.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OJ!$AR$13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OJ!$AQ$14:$AQ$83</c:f>
              <c:numCache/>
            </c:numRef>
          </c:xVal>
          <c:yVal>
            <c:numRef>
              <c:f>OJ!$AR$14:$AR$83</c:f>
              <c:numCache/>
            </c:numRef>
          </c:yVal>
          <c:smooth val="0"/>
        </c:ser>
        <c:ser>
          <c:idx val="1"/>
          <c:order val="1"/>
          <c:tx>
            <c:strRef>
              <c:f>OJ!$AS$13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OJ!$AQ$14:$AQ$83</c:f>
              <c:numCache/>
            </c:numRef>
          </c:xVal>
          <c:yVal>
            <c:numRef>
              <c:f>OJ!$AS$14:$AS$83</c:f>
              <c:numCache/>
            </c:numRef>
          </c:yVal>
          <c:smooth val="0"/>
        </c:ser>
        <c:ser>
          <c:idx val="2"/>
          <c:order val="2"/>
          <c:tx>
            <c:strRef>
              <c:f>OJ!$AT$13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OJ!$AQ$14:$AQ$83</c:f>
              <c:numCache/>
            </c:numRef>
          </c:xVal>
          <c:yVal>
            <c:numRef>
              <c:f>OJ!$AT$14:$AT$83</c:f>
              <c:numCache/>
            </c:numRef>
          </c:yVal>
          <c:smooth val="0"/>
        </c:ser>
        <c:ser>
          <c:idx val="3"/>
          <c:order val="3"/>
          <c:tx>
            <c:strRef>
              <c:f>OJ!$AU$13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OJ!$AQ$14:$AQ$83</c:f>
              <c:numCache/>
            </c:numRef>
          </c:xVal>
          <c:yVal>
            <c:numRef>
              <c:f>OJ!$AU$14:$AU$83</c:f>
              <c:numCache/>
            </c:numRef>
          </c:yVal>
          <c:smooth val="0"/>
        </c:ser>
        <c:axId val="15219257"/>
        <c:axId val="2755586"/>
      </c:scatterChart>
      <c:valAx>
        <c:axId val="15219257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5586"/>
        <c:crosses val="autoZero"/>
        <c:crossBetween val="midCat"/>
        <c:dispUnits/>
        <c:majorUnit val="0.5"/>
      </c:valAx>
      <c:valAx>
        <c:axId val="2755586"/>
        <c:scaling>
          <c:orientation val="minMax"/>
          <c:max val="0.05"/>
          <c:min val="-0.1"/>
        </c:scaling>
        <c:axPos val="l"/>
        <c:delete val="0"/>
        <c:numFmt formatCode="General" sourceLinked="1"/>
        <c:majorTickMark val="in"/>
        <c:minorTickMark val="none"/>
        <c:tickLblPos val="none"/>
        <c:crossAx val="15219257"/>
        <c:crossesAt val="0.01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57375"/>
          <c:w val="0.3275"/>
          <c:h val="0.3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432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OJ!$V$13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OJ!$U$14:$U$83</c:f>
              <c:numCache/>
            </c:numRef>
          </c:xVal>
          <c:yVal>
            <c:numRef>
              <c:f>OJ!$V$14:$V$83</c:f>
              <c:numCache/>
            </c:numRef>
          </c:yVal>
          <c:smooth val="0"/>
        </c:ser>
        <c:ser>
          <c:idx val="1"/>
          <c:order val="1"/>
          <c:tx>
            <c:strRef>
              <c:f>OJ!$W$13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OJ!$U$14:$U$83</c:f>
              <c:numCache/>
            </c:numRef>
          </c:xVal>
          <c:yVal>
            <c:numRef>
              <c:f>OJ!$W$14:$W$83</c:f>
              <c:numCache/>
            </c:numRef>
          </c:yVal>
          <c:smooth val="0"/>
        </c:ser>
        <c:ser>
          <c:idx val="2"/>
          <c:order val="2"/>
          <c:tx>
            <c:strRef>
              <c:f>OJ!$X$13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OJ!$U$14:$U$83</c:f>
              <c:numCache/>
            </c:numRef>
          </c:xVal>
          <c:yVal>
            <c:numRef>
              <c:f>OJ!$X$14:$X$83</c:f>
              <c:numCache/>
            </c:numRef>
          </c:yVal>
          <c:smooth val="0"/>
        </c:ser>
        <c:ser>
          <c:idx val="3"/>
          <c:order val="3"/>
          <c:tx>
            <c:strRef>
              <c:f>OJ!$Y$13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OJ!$U$14:$U$83</c:f>
              <c:numCache/>
            </c:numRef>
          </c:xVal>
          <c:yVal>
            <c:numRef>
              <c:f>OJ!$Y$14:$Y$83</c:f>
              <c:numCache/>
            </c:numRef>
          </c:yVal>
          <c:smooth val="0"/>
        </c:ser>
        <c:axId val="24800275"/>
        <c:axId val="21875884"/>
      </c:scatterChart>
      <c:valAx>
        <c:axId val="2480027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75884"/>
        <c:crosses val="autoZero"/>
        <c:crossBetween val="midCat"/>
        <c:dispUnits/>
        <c:majorUnit val="0.5"/>
        <c:minorUnit val="0.1"/>
      </c:valAx>
      <c:valAx>
        <c:axId val="218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V</a:t>
                </a:r>
                <a:r>
                  <a:rPr lang="en-US" cap="none" sz="800" b="0" i="0" u="none" baseline="-25000"/>
                  <a:t>O-J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00275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3805"/>
          <c:w val="0.2695"/>
          <c:h val="0.29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"/>
          <c:w val="0.943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OJ!$AA$13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OJ!$Z$14:$Z$83</c:f>
              <c:numCache/>
            </c:numRef>
          </c:xVal>
          <c:yVal>
            <c:numRef>
              <c:f>OJ!$AA$14:$AA$83</c:f>
              <c:numCache/>
            </c:numRef>
          </c:yVal>
          <c:smooth val="0"/>
        </c:ser>
        <c:ser>
          <c:idx val="1"/>
          <c:order val="1"/>
          <c:tx>
            <c:strRef>
              <c:f>OJ!$AB$13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OJ!$Z$14:$Z$83</c:f>
              <c:numCache/>
            </c:numRef>
          </c:xVal>
          <c:yVal>
            <c:numRef>
              <c:f>OJ!$AB$14:$AB$83</c:f>
              <c:numCache/>
            </c:numRef>
          </c:yVal>
          <c:smooth val="0"/>
        </c:ser>
        <c:ser>
          <c:idx val="2"/>
          <c:order val="2"/>
          <c:tx>
            <c:strRef>
              <c:f>OJ!$AC$13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OJ!$Z$14:$Z$83</c:f>
              <c:numCache/>
            </c:numRef>
          </c:xVal>
          <c:yVal>
            <c:numRef>
              <c:f>OJ!$AC$14:$AC$83</c:f>
              <c:numCache/>
            </c:numRef>
          </c:yVal>
          <c:smooth val="0"/>
        </c:ser>
        <c:ser>
          <c:idx val="3"/>
          <c:order val="3"/>
          <c:tx>
            <c:strRef>
              <c:f>OJ!$AD$13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OJ!$Z$14:$Z$83</c:f>
              <c:numCache/>
            </c:numRef>
          </c:xVal>
          <c:yVal>
            <c:numRef>
              <c:f>OJ!$AD$14:$AD$83</c:f>
              <c:numCache/>
            </c:numRef>
          </c:yVal>
          <c:smooth val="0"/>
        </c:ser>
        <c:axId val="62665229"/>
        <c:axId val="27116150"/>
      </c:scatterChart>
      <c:valAx>
        <c:axId val="6266522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16150"/>
        <c:crosses val="autoZero"/>
        <c:crossBetween val="midCat"/>
        <c:dispUnits/>
        <c:majorUnit val="0.5"/>
        <c:minorUnit val="0.1"/>
      </c:valAx>
      <c:valAx>
        <c:axId val="2711615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△</a:t>
                </a:r>
                <a:r>
                  <a:rPr lang="en-US" cap="none" sz="800" b="0" i="1" u="none" baseline="0"/>
                  <a:t>V</a:t>
                </a:r>
                <a:r>
                  <a:rPr lang="en-US" cap="none" sz="800" b="0" i="0" u="none" baseline="-25000"/>
                  <a:t>O-J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65229"/>
        <c:crossesAt val="0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44325"/>
          <c:w val="0.2685"/>
          <c:h val="0.29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1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OK!$G$13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OK!$F$14:$F$43</c:f>
              <c:numCache/>
            </c:numRef>
          </c:xVal>
          <c:yVal>
            <c:numRef>
              <c:f>OK!$G$14:$G$43</c:f>
              <c:numCache/>
            </c:numRef>
          </c:yVal>
          <c:smooth val="0"/>
        </c:ser>
        <c:ser>
          <c:idx val="1"/>
          <c:order val="1"/>
          <c:tx>
            <c:strRef>
              <c:f>OK!$H$13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OK!$F$14:$F$43</c:f>
              <c:numCache/>
            </c:numRef>
          </c:xVal>
          <c:yVal>
            <c:numRef>
              <c:f>OK!$H$14:$H$43</c:f>
              <c:numCache/>
            </c:numRef>
          </c:yVal>
          <c:smooth val="0"/>
        </c:ser>
        <c:ser>
          <c:idx val="2"/>
          <c:order val="2"/>
          <c:tx>
            <c:strRef>
              <c:f>OK!$I$13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OK!$F$14:$F$43</c:f>
              <c:numCache/>
            </c:numRef>
          </c:xVal>
          <c:yVal>
            <c:numRef>
              <c:f>OK!$I$14:$I$43</c:f>
              <c:numCache/>
            </c:numRef>
          </c:yVal>
          <c:smooth val="0"/>
        </c:ser>
        <c:ser>
          <c:idx val="3"/>
          <c:order val="3"/>
          <c:tx>
            <c:strRef>
              <c:f>OK!$J$13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OK!$F$14:$F$43</c:f>
              <c:numCache/>
            </c:numRef>
          </c:xVal>
          <c:yVal>
            <c:numRef>
              <c:f>OK!$J$14:$J$43</c:f>
              <c:numCache/>
            </c:numRef>
          </c:yVal>
          <c:smooth val="0"/>
        </c:ser>
        <c:axId val="42718759"/>
        <c:axId val="48924512"/>
      </c:scatterChart>
      <c:valAx>
        <c:axId val="42718759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24512"/>
        <c:crosses val="autoZero"/>
        <c:crossBetween val="midCat"/>
        <c:dispUnits/>
        <c:majorUnit val="0.1"/>
      </c:valAx>
      <c:valAx>
        <c:axId val="48924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2718759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"/>
          <c:w val="0.32775"/>
          <c:h val="0.30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1"/>
          <c:h val="0.9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OK!$L$13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OK!$K$14:$K$43</c:f>
              <c:numCache/>
            </c:numRef>
          </c:xVal>
          <c:yVal>
            <c:numRef>
              <c:f>OK!$L$14:$L$43</c:f>
              <c:numCache/>
            </c:numRef>
          </c:yVal>
          <c:smooth val="0"/>
        </c:ser>
        <c:ser>
          <c:idx val="1"/>
          <c:order val="1"/>
          <c:tx>
            <c:strRef>
              <c:f>OK!$M$13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OK!$K$14:$K$43</c:f>
              <c:numCache/>
            </c:numRef>
          </c:xVal>
          <c:yVal>
            <c:numRef>
              <c:f>OK!$M$14:$M$43</c:f>
              <c:numCache/>
            </c:numRef>
          </c:yVal>
          <c:smooth val="0"/>
        </c:ser>
        <c:ser>
          <c:idx val="2"/>
          <c:order val="2"/>
          <c:tx>
            <c:strRef>
              <c:f>OK!$N$13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OK!$K$14:$K$43</c:f>
              <c:numCache/>
            </c:numRef>
          </c:xVal>
          <c:yVal>
            <c:numRef>
              <c:f>OK!$N$14:$N$43</c:f>
              <c:numCache/>
            </c:numRef>
          </c:yVal>
          <c:smooth val="0"/>
        </c:ser>
        <c:ser>
          <c:idx val="3"/>
          <c:order val="3"/>
          <c:tx>
            <c:strRef>
              <c:f>OK!$O$13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OK!$K$14:$K$43</c:f>
              <c:numCache/>
            </c:numRef>
          </c:xVal>
          <c:yVal>
            <c:numRef>
              <c:f>OK!$O$14:$O$43</c:f>
              <c:numCache/>
            </c:numRef>
          </c:yVal>
          <c:smooth val="0"/>
        </c:ser>
        <c:axId val="37667425"/>
        <c:axId val="3462506"/>
      </c:scatterChart>
      <c:valAx>
        <c:axId val="37667425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2506"/>
        <c:crosses val="autoZero"/>
        <c:crossBetween val="midCat"/>
        <c:dispUnits/>
        <c:majorUnit val="0.1"/>
      </c:valAx>
      <c:valAx>
        <c:axId val="3462506"/>
        <c:scaling>
          <c:orientation val="minMax"/>
          <c:max val="0.15"/>
          <c:min val="-0.05"/>
        </c:scaling>
        <c:axPos val="l"/>
        <c:delete val="0"/>
        <c:numFmt formatCode="General" sourceLinked="1"/>
        <c:majorTickMark val="in"/>
        <c:minorTickMark val="none"/>
        <c:tickLblPos val="none"/>
        <c:crossAx val="37667425"/>
        <c:crossesAt val="0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"/>
          <c:w val="0.27475"/>
          <c:h val="0.30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"/>
          <c:w val="1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OK!$AN$13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OK!$AN$14:$AN$43</c:f>
              <c:numCache>
                <c:ptCount val="30"/>
                <c:pt idx="0">
                  <c:v>0</c:v>
                </c:pt>
                <c:pt idx="1">
                  <c:v>0.029510742945895597</c:v>
                </c:pt>
                <c:pt idx="2">
                  <c:v>0.05798602122702435</c:v>
                </c:pt>
                <c:pt idx="3">
                  <c:v>0.08892052808697774</c:v>
                </c:pt>
                <c:pt idx="4">
                  <c:v>0.12257312969194813</c:v>
                </c:pt>
                <c:pt idx="5">
                  <c:v>0.15596686513072633</c:v>
                </c:pt>
                <c:pt idx="6">
                  <c:v>0.18961946673569655</c:v>
                </c:pt>
                <c:pt idx="7">
                  <c:v>0.22702562775045204</c:v>
                </c:pt>
                <c:pt idx="8">
                  <c:v>0.26456122184830344</c:v>
                </c:pt>
                <c:pt idx="9">
                  <c:v>0.3018379497799628</c:v>
                </c:pt>
                <c:pt idx="10">
                  <c:v>0.33807921304685395</c:v>
                </c:pt>
                <c:pt idx="11">
                  <c:v>0.37807403572353</c:v>
                </c:pt>
                <c:pt idx="12">
                  <c:v>0.4154801967382856</c:v>
                </c:pt>
                <c:pt idx="13">
                  <c:v>0.45418068858400124</c:v>
                </c:pt>
                <c:pt idx="14">
                  <c:v>0.4928811804297171</c:v>
                </c:pt>
                <c:pt idx="15">
                  <c:v>0.5302873414444724</c:v>
                </c:pt>
                <c:pt idx="16">
                  <c:v>0.5689878332901884</c:v>
                </c:pt>
                <c:pt idx="17">
                  <c:v>0.6050996634739834</c:v>
                </c:pt>
                <c:pt idx="18">
                  <c:v>0.6439295884027952</c:v>
                </c:pt>
                <c:pt idx="19">
                  <c:v>0.67874708775563</c:v>
                </c:pt>
                <c:pt idx="20">
                  <c:v>0.714858917939425</c:v>
                </c:pt>
                <c:pt idx="21">
                  <c:v>0.7483820864612992</c:v>
                </c:pt>
                <c:pt idx="22">
                  <c:v>0.7844939166450942</c:v>
                </c:pt>
                <c:pt idx="23">
                  <c:v>0.8154284235050477</c:v>
                </c:pt>
                <c:pt idx="24">
                  <c:v>0.8503753559409785</c:v>
                </c:pt>
                <c:pt idx="25">
                  <c:v>0.8826041936318922</c:v>
                </c:pt>
                <c:pt idx="26">
                  <c:v>0.910950038829925</c:v>
                </c:pt>
                <c:pt idx="27">
                  <c:v>0.9420139787729744</c:v>
                </c:pt>
                <c:pt idx="28">
                  <c:v>0.9716541548019674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OK!$AO$13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OK!$AO$14:$AO$43</c:f>
              <c:numCache>
                <c:ptCount val="30"/>
                <c:pt idx="0">
                  <c:v>0</c:v>
                </c:pt>
                <c:pt idx="1">
                  <c:v>0.03132434575733545</c:v>
                </c:pt>
                <c:pt idx="2">
                  <c:v>0.05908009516256939</c:v>
                </c:pt>
                <c:pt idx="3">
                  <c:v>0.09476605868358445</c:v>
                </c:pt>
                <c:pt idx="4">
                  <c:v>0.12648691514670896</c:v>
                </c:pt>
                <c:pt idx="5">
                  <c:v>0.1578112609040444</c:v>
                </c:pt>
                <c:pt idx="6">
                  <c:v>0.19349722442505948</c:v>
                </c:pt>
                <c:pt idx="7">
                  <c:v>0.22918318794607453</c:v>
                </c:pt>
                <c:pt idx="8">
                  <c:v>0.26883425852498016</c:v>
                </c:pt>
                <c:pt idx="9">
                  <c:v>0.30412371134020616</c:v>
                </c:pt>
                <c:pt idx="10">
                  <c:v>0.33980967486122127</c:v>
                </c:pt>
                <c:pt idx="11">
                  <c:v>0.37946074544012687</c:v>
                </c:pt>
                <c:pt idx="12">
                  <c:v>0.4191118160190325</c:v>
                </c:pt>
                <c:pt idx="13">
                  <c:v>0.4544012688342585</c:v>
                </c:pt>
                <c:pt idx="14">
                  <c:v>0.4940523394131642</c:v>
                </c:pt>
                <c:pt idx="15">
                  <c:v>0.5337034099920698</c:v>
                </c:pt>
                <c:pt idx="16">
                  <c:v>0.5729579698651863</c:v>
                </c:pt>
                <c:pt idx="17">
                  <c:v>0.6046788263283108</c:v>
                </c:pt>
                <c:pt idx="18">
                  <c:v>0.6443298969072165</c:v>
                </c:pt>
                <c:pt idx="19">
                  <c:v>0.6800158604282316</c:v>
                </c:pt>
                <c:pt idx="20">
                  <c:v>0.711340206185567</c:v>
                </c:pt>
                <c:pt idx="21">
                  <c:v>0.7470261697065821</c:v>
                </c:pt>
                <c:pt idx="22">
                  <c:v>0.7866772402854877</c:v>
                </c:pt>
                <c:pt idx="23">
                  <c:v>0.8180015860428231</c:v>
                </c:pt>
                <c:pt idx="24">
                  <c:v>0.8497224425059476</c:v>
                </c:pt>
                <c:pt idx="25">
                  <c:v>0.8814432989690721</c:v>
                </c:pt>
                <c:pt idx="26">
                  <c:v>0.9091990483743061</c:v>
                </c:pt>
                <c:pt idx="27">
                  <c:v>0.9409199048374306</c:v>
                </c:pt>
                <c:pt idx="28">
                  <c:v>0.972244250594766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OK!$AP$13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OK!$AP$14:$AP$43</c:f>
              <c:numCache>
                <c:ptCount val="30"/>
                <c:pt idx="0">
                  <c:v>0</c:v>
                </c:pt>
                <c:pt idx="1">
                  <c:v>0.03787517865650552</c:v>
                </c:pt>
                <c:pt idx="2">
                  <c:v>0.0736064792758479</c:v>
                </c:pt>
                <c:pt idx="3">
                  <c:v>0.10909957122439455</c:v>
                </c:pt>
                <c:pt idx="4">
                  <c:v>0.1519771319676054</c:v>
                </c:pt>
                <c:pt idx="5">
                  <c:v>0.19485469271081626</c:v>
                </c:pt>
                <c:pt idx="6">
                  <c:v>0.23535016674607084</c:v>
                </c:pt>
                <c:pt idx="7">
                  <c:v>0.2729871367317784</c:v>
                </c:pt>
                <c:pt idx="8">
                  <c:v>0.31348261076703293</c:v>
                </c:pt>
                <c:pt idx="9">
                  <c:v>0.35397808480228754</c:v>
                </c:pt>
                <c:pt idx="10">
                  <c:v>0.3942353501667467</c:v>
                </c:pt>
                <c:pt idx="11">
                  <c:v>0.43234873749404534</c:v>
                </c:pt>
                <c:pt idx="12">
                  <c:v>0.470223916150548</c:v>
                </c:pt>
                <c:pt idx="13">
                  <c:v>0.5083373034778469</c:v>
                </c:pt>
                <c:pt idx="14">
                  <c:v>0.5462124821343498</c:v>
                </c:pt>
                <c:pt idx="15">
                  <c:v>0.5819437827536922</c:v>
                </c:pt>
                <c:pt idx="16">
                  <c:v>0.6176750833730346</c:v>
                </c:pt>
                <c:pt idx="17">
                  <c:v>0.6510242972844204</c:v>
                </c:pt>
                <c:pt idx="18">
                  <c:v>0.686279180562172</c:v>
                </c:pt>
                <c:pt idx="19">
                  <c:v>0.7172463077656018</c:v>
                </c:pt>
                <c:pt idx="20">
                  <c:v>0.7505955216769883</c:v>
                </c:pt>
                <c:pt idx="21">
                  <c:v>0.7815626488804182</c:v>
                </c:pt>
                <c:pt idx="22">
                  <c:v>0.80752739399714</c:v>
                </c:pt>
                <c:pt idx="23">
                  <c:v>0.8384945212005706</c:v>
                </c:pt>
                <c:pt idx="24">
                  <c:v>0.8694616484040003</c:v>
                </c:pt>
                <c:pt idx="25">
                  <c:v>0.8932825154835617</c:v>
                </c:pt>
                <c:pt idx="26">
                  <c:v>0.9240114340161961</c:v>
                </c:pt>
                <c:pt idx="27">
                  <c:v>0.9475940924249622</c:v>
                </c:pt>
                <c:pt idx="28">
                  <c:v>0.9714149595045242</c:v>
                </c:pt>
                <c:pt idx="29">
                  <c:v>0.999999999999998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OK!$AQ$13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OK!$AQ$14:$AQ$43</c:f>
              <c:numCache>
                <c:ptCount val="30"/>
                <c:pt idx="0">
                  <c:v>0</c:v>
                </c:pt>
                <c:pt idx="1">
                  <c:v>0.056686046511642045</c:v>
                </c:pt>
                <c:pt idx="2">
                  <c:v>0.107</c:v>
                </c:pt>
                <c:pt idx="3">
                  <c:v>0.1438953488372208</c:v>
                </c:pt>
                <c:pt idx="4">
                  <c:v>0.188</c:v>
                </c:pt>
                <c:pt idx="5">
                  <c:v>0.23110465116279955</c:v>
                </c:pt>
                <c:pt idx="6">
                  <c:v>0.269</c:v>
                </c:pt>
                <c:pt idx="7">
                  <c:v>0.325</c:v>
                </c:pt>
                <c:pt idx="8">
                  <c:v>0.36191860465116765</c:v>
                </c:pt>
                <c:pt idx="9">
                  <c:v>0.39098837209302656</c:v>
                </c:pt>
                <c:pt idx="10">
                  <c:v>0.44</c:v>
                </c:pt>
                <c:pt idx="11">
                  <c:v>0.47819767441860533</c:v>
                </c:pt>
                <c:pt idx="12">
                  <c:v>0.503</c:v>
                </c:pt>
                <c:pt idx="13">
                  <c:v>0.549</c:v>
                </c:pt>
                <c:pt idx="14">
                  <c:v>0.5784883720930208</c:v>
                </c:pt>
                <c:pt idx="15">
                  <c:v>0.625</c:v>
                </c:pt>
                <c:pt idx="16">
                  <c:v>0.6511627906976691</c:v>
                </c:pt>
                <c:pt idx="17">
                  <c:v>0.6802325581395301</c:v>
                </c:pt>
                <c:pt idx="18">
                  <c:v>0.727</c:v>
                </c:pt>
                <c:pt idx="19">
                  <c:v>0.76</c:v>
                </c:pt>
                <c:pt idx="20">
                  <c:v>0.7819767441860372</c:v>
                </c:pt>
                <c:pt idx="21">
                  <c:v>0.7965116279069677</c:v>
                </c:pt>
                <c:pt idx="22">
                  <c:v>0.8255813953488267</c:v>
                </c:pt>
                <c:pt idx="23">
                  <c:v>0.840116279069757</c:v>
                </c:pt>
                <c:pt idx="24">
                  <c:v>0.869186046511616</c:v>
                </c:pt>
                <c:pt idx="25">
                  <c:v>0.8837209302325465</c:v>
                </c:pt>
                <c:pt idx="26">
                  <c:v>0.9273255813953358</c:v>
                </c:pt>
                <c:pt idx="27">
                  <c:v>0.9418604651162663</c:v>
                </c:pt>
                <c:pt idx="28">
                  <c:v>0.9709302325581252</c:v>
                </c:pt>
                <c:pt idx="29">
                  <c:v>0.9999999999999841</c:v>
                </c:pt>
              </c:numCache>
            </c:numRef>
          </c:yVal>
          <c:smooth val="0"/>
        </c:ser>
        <c:axId val="31162555"/>
        <c:axId val="12027540"/>
      </c:scatterChart>
      <c:valAx>
        <c:axId val="31162555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27540"/>
        <c:crosses val="autoZero"/>
        <c:crossBetween val="midCat"/>
        <c:dispUnits/>
        <c:majorUnit val="0.1"/>
      </c:valAx>
      <c:valAx>
        <c:axId val="12027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1162555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"/>
          <c:y val="0"/>
          <c:w val="0.32675"/>
          <c:h val="0.30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25"/>
          <c:w val="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OJIP!$P$13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OJIP!$O$14:$O$370</c:f>
              <c:numCache/>
            </c:numRef>
          </c:xVal>
          <c:yVal>
            <c:numRef>
              <c:f>OJIP!$P$14:$P$370</c:f>
              <c:numCache/>
            </c:numRef>
          </c:yVal>
          <c:smooth val="0"/>
        </c:ser>
        <c:ser>
          <c:idx val="1"/>
          <c:order val="1"/>
          <c:tx>
            <c:strRef>
              <c:f>OJIP!$Q$13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OJIP!$O$14:$O$370</c:f>
              <c:numCache/>
            </c:numRef>
          </c:xVal>
          <c:yVal>
            <c:numRef>
              <c:f>OJIP!$Q$14:$Q$370</c:f>
              <c:numCache/>
            </c:numRef>
          </c:yVal>
          <c:smooth val="0"/>
        </c:ser>
        <c:ser>
          <c:idx val="2"/>
          <c:order val="2"/>
          <c:tx>
            <c:strRef>
              <c:f>OJIP!$R$13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OJIP!$O$14:$O$370</c:f>
              <c:numCache/>
            </c:numRef>
          </c:xVal>
          <c:yVal>
            <c:numRef>
              <c:f>OJIP!$R$14:$R$370</c:f>
              <c:numCache/>
            </c:numRef>
          </c:yVal>
          <c:smooth val="0"/>
        </c:ser>
        <c:ser>
          <c:idx val="3"/>
          <c:order val="3"/>
          <c:tx>
            <c:strRef>
              <c:f>OJIP!$S$13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OJIP!$O$14:$O$370</c:f>
              <c:numCache/>
            </c:numRef>
          </c:xVal>
          <c:yVal>
            <c:numRef>
              <c:f>OJIP!$S$14:$S$370</c:f>
              <c:numCache/>
            </c:numRef>
          </c:yVal>
          <c:smooth val="0"/>
        </c:ser>
        <c:axId val="50949569"/>
        <c:axId val="55892938"/>
      </c:scatterChart>
      <c:valAx>
        <c:axId val="5094956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92938"/>
        <c:crosses val="autoZero"/>
        <c:crossBetween val="midCat"/>
        <c:dispUnits/>
        <c:majorUnit val="10"/>
      </c:valAx>
      <c:valAx>
        <c:axId val="55892938"/>
        <c:scaling>
          <c:orientation val="minMax"/>
          <c:max val="25000"/>
        </c:scaling>
        <c:axPos val="l"/>
        <c:delete val="0"/>
        <c:numFmt formatCode="General" sourceLinked="1"/>
        <c:majorTickMark val="in"/>
        <c:minorTickMark val="none"/>
        <c:tickLblPos val="none"/>
        <c:crossAx val="50949569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"/>
          <c:w val="0.32825"/>
          <c:h val="0.30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1"/>
          <c:h val="0.989"/>
        </c:manualLayout>
      </c:layout>
      <c:scatterChart>
        <c:scatterStyle val="lineMarker"/>
        <c:varyColors val="0"/>
        <c:ser>
          <c:idx val="0"/>
          <c:order val="0"/>
          <c:tx>
            <c:strRef>
              <c:f>OK!$AS$13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OK!$AS$14:$AS$43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OK!$AT$13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OK!$AT$14:$AT$43</c:f>
              <c:numCache>
                <c:ptCount val="30"/>
                <c:pt idx="0">
                  <c:v>0</c:v>
                </c:pt>
                <c:pt idx="1">
                  <c:v>0.0018136028114398503</c:v>
                </c:pt>
                <c:pt idx="2">
                  <c:v>0.0010940739355450382</c:v>
                </c:pt>
                <c:pt idx="3">
                  <c:v>0.00584553059660671</c:v>
                </c:pt>
                <c:pt idx="4">
                  <c:v>0.003913785454760829</c:v>
                </c:pt>
                <c:pt idx="5">
                  <c:v>0.001844395773318075</c:v>
                </c:pt>
                <c:pt idx="6">
                  <c:v>0.0038777576893629373</c:v>
                </c:pt>
                <c:pt idx="7">
                  <c:v>0.0021575601956224932</c:v>
                </c:pt>
                <c:pt idx="8">
                  <c:v>0.0042730366766767225</c:v>
                </c:pt>
                <c:pt idx="9">
                  <c:v>0.002285761560243349</c:v>
                </c:pt>
                <c:pt idx="10">
                  <c:v>0.0017304618143673123</c:v>
                </c:pt>
                <c:pt idx="11">
                  <c:v>0.001386709716596879</c:v>
                </c:pt>
                <c:pt idx="12">
                  <c:v>0.0036316192807469005</c:v>
                </c:pt>
                <c:pt idx="13">
                  <c:v>0.00022058025025728512</c:v>
                </c:pt>
                <c:pt idx="14">
                  <c:v>0.0011711589834470515</c:v>
                </c:pt>
                <c:pt idx="15">
                  <c:v>0.0034160685475973507</c:v>
                </c:pt>
                <c:pt idx="16">
                  <c:v>0.003970136574997896</c:v>
                </c:pt>
                <c:pt idx="17">
                  <c:v>-0.00042083714567253683</c:v>
                </c:pt>
                <c:pt idx="18">
                  <c:v>0.0004003085044212984</c:v>
                </c:pt>
                <c:pt idx="19">
                  <c:v>0.0012687726726016146</c:v>
                </c:pt>
                <c:pt idx="20">
                  <c:v>-0.0035187117538579837</c:v>
                </c:pt>
                <c:pt idx="21">
                  <c:v>-0.0013559167547171347</c:v>
                </c:pt>
                <c:pt idx="22">
                  <c:v>0.0021833236403935308</c:v>
                </c:pt>
                <c:pt idx="23">
                  <c:v>0.0025731625377753975</c:v>
                </c:pt>
                <c:pt idx="24">
                  <c:v>-0.0006529134350308219</c:v>
                </c:pt>
                <c:pt idx="25">
                  <c:v>-0.0011608946628201</c:v>
                </c:pt>
                <c:pt idx="26">
                  <c:v>-0.0017509904556188838</c:v>
                </c:pt>
                <c:pt idx="27">
                  <c:v>-0.0010940739355438378</c:v>
                </c:pt>
                <c:pt idx="28">
                  <c:v>0.0005900957927986727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OK!$AU$13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OK!$AU$14:$AU$43</c:f>
              <c:numCache>
                <c:ptCount val="30"/>
                <c:pt idx="0">
                  <c:v>0</c:v>
                </c:pt>
                <c:pt idx="1">
                  <c:v>0.008364435710609922</c:v>
                </c:pt>
                <c:pt idx="2">
                  <c:v>0.015620458048823553</c:v>
                </c:pt>
                <c:pt idx="3">
                  <c:v>0.020179043137416808</c:v>
                </c:pt>
                <c:pt idx="4">
                  <c:v>0.029404002275657273</c:v>
                </c:pt>
                <c:pt idx="5">
                  <c:v>0.038887827580089934</c:v>
                </c:pt>
                <c:pt idx="6">
                  <c:v>0.0457307000103743</c:v>
                </c:pt>
                <c:pt idx="7">
                  <c:v>0.04596150898132634</c:v>
                </c:pt>
                <c:pt idx="8">
                  <c:v>0.04892138891872949</c:v>
                </c:pt>
                <c:pt idx="9">
                  <c:v>0.05214013502232473</c:v>
                </c:pt>
                <c:pt idx="10">
                  <c:v>0.05615613711989276</c:v>
                </c:pt>
                <c:pt idx="11">
                  <c:v>0.054274701770515354</c:v>
                </c:pt>
                <c:pt idx="12">
                  <c:v>0.05474371941226236</c:v>
                </c:pt>
                <c:pt idx="13">
                  <c:v>0.054156614893845656</c:v>
                </c:pt>
                <c:pt idx="14">
                  <c:v>0.05333130170463268</c:v>
                </c:pt>
                <c:pt idx="15">
                  <c:v>0.05165644130921976</c:v>
                </c:pt>
                <c:pt idx="16">
                  <c:v>0.048687250082846134</c:v>
                </c:pt>
                <c:pt idx="17">
                  <c:v>0.04592463381043699</c:v>
                </c:pt>
                <c:pt idx="18">
                  <c:v>0.042349592159376725</c:v>
                </c:pt>
                <c:pt idx="19">
                  <c:v>0.03849922000997186</c:v>
                </c:pt>
                <c:pt idx="20">
                  <c:v>0.035736603737563266</c:v>
                </c:pt>
                <c:pt idx="21">
                  <c:v>0.03318056241911893</c:v>
                </c:pt>
                <c:pt idx="22">
                  <c:v>0.02303347735204586</c:v>
                </c:pt>
                <c:pt idx="23">
                  <c:v>0.023066097695522814</c:v>
                </c:pt>
                <c:pt idx="24">
                  <c:v>0.019086292463021848</c:v>
                </c:pt>
                <c:pt idx="25">
                  <c:v>0.010678321851669503</c:v>
                </c:pt>
                <c:pt idx="26">
                  <c:v>0.01306139518627114</c:v>
                </c:pt>
                <c:pt idx="27">
                  <c:v>0.005580113651987739</c:v>
                </c:pt>
                <c:pt idx="28">
                  <c:v>-0.00023919529744320656</c:v>
                </c:pt>
                <c:pt idx="29">
                  <c:v>-1.9984014443252818E-15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OK!$AV$13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0.011</c:v>
                </c:pt>
                <c:pt idx="1">
                  <c:v>0.021</c:v>
                </c:pt>
                <c:pt idx="2">
                  <c:v>0.031</c:v>
                </c:pt>
                <c:pt idx="3">
                  <c:v>0.041</c:v>
                </c:pt>
                <c:pt idx="4">
                  <c:v>0.051</c:v>
                </c:pt>
                <c:pt idx="5">
                  <c:v>0.061</c:v>
                </c:pt>
                <c:pt idx="6">
                  <c:v>0.071</c:v>
                </c:pt>
                <c:pt idx="7">
                  <c:v>0.081</c:v>
                </c:pt>
                <c:pt idx="8">
                  <c:v>0.091</c:v>
                </c:pt>
                <c:pt idx="9">
                  <c:v>0.101</c:v>
                </c:pt>
                <c:pt idx="10">
                  <c:v>0.111</c:v>
                </c:pt>
                <c:pt idx="11">
                  <c:v>0.121</c:v>
                </c:pt>
                <c:pt idx="12">
                  <c:v>0.131</c:v>
                </c:pt>
                <c:pt idx="13">
                  <c:v>0.141</c:v>
                </c:pt>
                <c:pt idx="14">
                  <c:v>0.151</c:v>
                </c:pt>
                <c:pt idx="15">
                  <c:v>0.161</c:v>
                </c:pt>
                <c:pt idx="16">
                  <c:v>0.171</c:v>
                </c:pt>
                <c:pt idx="17">
                  <c:v>0.181</c:v>
                </c:pt>
                <c:pt idx="18">
                  <c:v>0.191</c:v>
                </c:pt>
                <c:pt idx="19">
                  <c:v>0.201</c:v>
                </c:pt>
                <c:pt idx="20">
                  <c:v>0.211</c:v>
                </c:pt>
                <c:pt idx="21">
                  <c:v>0.221</c:v>
                </c:pt>
                <c:pt idx="22">
                  <c:v>0.231</c:v>
                </c:pt>
                <c:pt idx="23">
                  <c:v>0.241</c:v>
                </c:pt>
                <c:pt idx="24">
                  <c:v>0.251</c:v>
                </c:pt>
                <c:pt idx="25">
                  <c:v>0.261</c:v>
                </c:pt>
                <c:pt idx="26">
                  <c:v>0.271</c:v>
                </c:pt>
                <c:pt idx="27">
                  <c:v>0.281</c:v>
                </c:pt>
                <c:pt idx="28">
                  <c:v>0.291</c:v>
                </c:pt>
                <c:pt idx="29">
                  <c:v>0.301</c:v>
                </c:pt>
              </c:numCache>
            </c:numRef>
          </c:xVal>
          <c:yVal>
            <c:numRef>
              <c:f>OK!$AV$14:$AV$43</c:f>
              <c:numCache>
                <c:ptCount val="30"/>
                <c:pt idx="0">
                  <c:v>0</c:v>
                </c:pt>
                <c:pt idx="1">
                  <c:v>0.027175303565746448</c:v>
                </c:pt>
                <c:pt idx="2">
                  <c:v>0.04901397877297565</c:v>
                </c:pt>
                <c:pt idx="3">
                  <c:v>0.054974820750243056</c:v>
                </c:pt>
                <c:pt idx="4">
                  <c:v>0.06542687030805187</c:v>
                </c:pt>
                <c:pt idx="5">
                  <c:v>0.07513778603207322</c:v>
                </c:pt>
                <c:pt idx="6">
                  <c:v>0.07938053326430347</c:v>
                </c:pt>
                <c:pt idx="7">
                  <c:v>0.09797437224954797</c:v>
                </c:pt>
                <c:pt idx="8">
                  <c:v>0.09735738280286421</c:v>
                </c:pt>
                <c:pt idx="9">
                  <c:v>0.08915042231306375</c:v>
                </c:pt>
                <c:pt idx="10">
                  <c:v>0.10192078695314605</c:v>
                </c:pt>
                <c:pt idx="11">
                  <c:v>0.10012363869507535</c:v>
                </c:pt>
                <c:pt idx="12">
                  <c:v>0.08751980326171438</c:v>
                </c:pt>
                <c:pt idx="13">
                  <c:v>0.09481931141599881</c:v>
                </c:pt>
                <c:pt idx="14">
                  <c:v>0.08560719166330372</c:v>
                </c:pt>
                <c:pt idx="15">
                  <c:v>0.09471265855552757</c:v>
                </c:pt>
                <c:pt idx="16">
                  <c:v>0.08217495740748071</c:v>
                </c:pt>
                <c:pt idx="17">
                  <c:v>0.07513289466554673</c:v>
                </c:pt>
                <c:pt idx="18">
                  <c:v>0.08307041159720474</c:v>
                </c:pt>
                <c:pt idx="19">
                  <c:v>0.08125291224437003</c:v>
                </c:pt>
                <c:pt idx="20">
                  <c:v>0.06711782624661222</c:v>
                </c:pt>
                <c:pt idx="21">
                  <c:v>0.0481295414456685</c:v>
                </c:pt>
                <c:pt idx="22">
                  <c:v>0.04108747870373253</c:v>
                </c:pt>
                <c:pt idx="23">
                  <c:v>0.024687855564709316</c:v>
                </c:pt>
                <c:pt idx="24">
                  <c:v>0.018810690570637556</c:v>
                </c:pt>
                <c:pt idx="25">
                  <c:v>0.0011167366006542556</c:v>
                </c:pt>
                <c:pt idx="26">
                  <c:v>0.01637554256541085</c:v>
                </c:pt>
                <c:pt idx="27">
                  <c:v>-0.00015351365670812633</c:v>
                </c:pt>
                <c:pt idx="28">
                  <c:v>-0.0007239222438422122</c:v>
                </c:pt>
                <c:pt idx="29">
                  <c:v>-1.587618925213974E-14</c:v>
                </c:pt>
              </c:numCache>
            </c:numRef>
          </c:yVal>
          <c:smooth val="0"/>
        </c:ser>
        <c:axId val="41138997"/>
        <c:axId val="34706654"/>
      </c:scatterChart>
      <c:valAx>
        <c:axId val="41138997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06654"/>
        <c:crosses val="autoZero"/>
        <c:crossBetween val="midCat"/>
        <c:dispUnits/>
        <c:majorUnit val="0.1"/>
      </c:valAx>
      <c:valAx>
        <c:axId val="34706654"/>
        <c:scaling>
          <c:orientation val="minMax"/>
          <c:max val="0.15"/>
          <c:min val="-0.05"/>
        </c:scaling>
        <c:axPos val="l"/>
        <c:delete val="0"/>
        <c:numFmt formatCode="General" sourceLinked="1"/>
        <c:majorTickMark val="in"/>
        <c:minorTickMark val="none"/>
        <c:tickLblPos val="none"/>
        <c:crossAx val="41138997"/>
        <c:crossesAt val="0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"/>
          <c:w val="0.2815"/>
          <c:h val="0.30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OK!$AN$13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OK!$AN$14:$AN$43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OK!$AO$13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OK!$AO$14:$AO$43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OK!$AP$13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OK!$AP$14:$AP$43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OK!$AQ$13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OK!$AM$14:$AM$43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OK!$AQ$14:$AQ$43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43924431"/>
        <c:axId val="59775560"/>
      </c:scatterChart>
      <c:valAx>
        <c:axId val="43924431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宋体"/>
                    <a:ea typeface="宋体"/>
                    <a:cs typeface="宋体"/>
                  </a:rPr>
                  <a:t>时间</a:t>
                </a:r>
                <a:r>
                  <a:rPr lang="en-US" cap="none" sz="225" b="0" i="0" u="none" baseline="0"/>
                  <a:t>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75560"/>
        <c:crosses val="autoZero"/>
        <c:crossBetween val="midCat"/>
        <c:dispUnits/>
        <c:majorUnit val="0.1"/>
      </c:valAx>
      <c:valAx>
        <c:axId val="59775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3924431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OK!$AS$13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OK!$AS$14:$AS$43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OK!$AT$13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OK!$AT$14:$AT$43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OK!$AU$13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OK!$AU$14:$AU$43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OK!$AV$13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OK!$AR$14:$AR$43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OK!$AV$14:$AV$43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1109129"/>
        <c:axId val="9982162"/>
      </c:scatterChart>
      <c:valAx>
        <c:axId val="1109129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宋体"/>
                    <a:ea typeface="宋体"/>
                    <a:cs typeface="宋体"/>
                  </a:rPr>
                  <a:t>时间</a:t>
                </a:r>
                <a:r>
                  <a:rPr lang="en-US" cap="none" sz="225" b="0" i="0" u="none" baseline="0"/>
                  <a:t>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82162"/>
        <c:crosses val="autoZero"/>
        <c:crossBetween val="midCat"/>
        <c:dispUnits/>
        <c:majorUnit val="0.1"/>
      </c:valAx>
      <c:valAx>
        <c:axId val="9982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109129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94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OK!$V$13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OK!$U$14:$U$43</c:f>
              <c:numCache/>
            </c:numRef>
          </c:xVal>
          <c:yVal>
            <c:numRef>
              <c:f>OK!$V$14:$V$43</c:f>
              <c:numCache/>
            </c:numRef>
          </c:yVal>
          <c:smooth val="0"/>
        </c:ser>
        <c:ser>
          <c:idx val="1"/>
          <c:order val="1"/>
          <c:tx>
            <c:strRef>
              <c:f>OK!$W$13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OK!$U$14:$U$43</c:f>
              <c:numCache/>
            </c:numRef>
          </c:xVal>
          <c:yVal>
            <c:numRef>
              <c:f>OK!$W$14:$W$43</c:f>
              <c:numCache/>
            </c:numRef>
          </c:yVal>
          <c:smooth val="0"/>
        </c:ser>
        <c:ser>
          <c:idx val="2"/>
          <c:order val="2"/>
          <c:tx>
            <c:strRef>
              <c:f>OK!$X$13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OK!$U$14:$U$43</c:f>
              <c:numCache/>
            </c:numRef>
          </c:xVal>
          <c:yVal>
            <c:numRef>
              <c:f>OK!$X$14:$X$43</c:f>
              <c:numCache/>
            </c:numRef>
          </c:yVal>
          <c:smooth val="0"/>
        </c:ser>
        <c:ser>
          <c:idx val="3"/>
          <c:order val="3"/>
          <c:tx>
            <c:strRef>
              <c:f>OK!$Y$13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OK!$U$14:$U$43</c:f>
              <c:numCache/>
            </c:numRef>
          </c:xVal>
          <c:yVal>
            <c:numRef>
              <c:f>OK!$Y$14:$Y$43</c:f>
              <c:numCache/>
            </c:numRef>
          </c:yVal>
          <c:smooth val="0"/>
        </c:ser>
        <c:axId val="22730595"/>
        <c:axId val="3248764"/>
      </c:scatterChart>
      <c:valAx>
        <c:axId val="22730595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8764"/>
        <c:crosses val="autoZero"/>
        <c:crossBetween val="midCat"/>
        <c:dispUnits/>
        <c:majorUnit val="0.1"/>
        <c:minorUnit val="0.1"/>
      </c:valAx>
      <c:valAx>
        <c:axId val="324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V</a:t>
                </a:r>
                <a:r>
                  <a:rPr lang="en-US" cap="none" sz="800" b="0" i="0" u="none" baseline="-25000"/>
                  <a:t>O-K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30595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01275"/>
          <c:w val="0.2705"/>
          <c:h val="0.30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6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OK!$AA$13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OK!$Z$14:$Z$43</c:f>
              <c:numCache/>
            </c:numRef>
          </c:xVal>
          <c:yVal>
            <c:numRef>
              <c:f>OK!$AA$14:$AA$43</c:f>
              <c:numCache/>
            </c:numRef>
          </c:yVal>
          <c:smooth val="0"/>
        </c:ser>
        <c:ser>
          <c:idx val="1"/>
          <c:order val="1"/>
          <c:tx>
            <c:strRef>
              <c:f>OK!$AB$13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OK!$Z$14:$Z$43</c:f>
              <c:numCache/>
            </c:numRef>
          </c:xVal>
          <c:yVal>
            <c:numRef>
              <c:f>OK!$AB$14:$AB$43</c:f>
              <c:numCache/>
            </c:numRef>
          </c:yVal>
          <c:smooth val="0"/>
        </c:ser>
        <c:ser>
          <c:idx val="2"/>
          <c:order val="2"/>
          <c:tx>
            <c:strRef>
              <c:f>OK!$AC$13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OK!$Z$14:$Z$43</c:f>
              <c:numCache/>
            </c:numRef>
          </c:xVal>
          <c:yVal>
            <c:numRef>
              <c:f>OK!$AC$14:$AC$43</c:f>
              <c:numCache/>
            </c:numRef>
          </c:yVal>
          <c:smooth val="0"/>
        </c:ser>
        <c:ser>
          <c:idx val="3"/>
          <c:order val="3"/>
          <c:tx>
            <c:strRef>
              <c:f>OK!$AD$13</c:f>
              <c:strCache>
                <c:ptCount val="1"/>
                <c:pt idx="0">
                  <c:v>250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OK!$Z$14:$Z$43</c:f>
              <c:numCache/>
            </c:numRef>
          </c:xVal>
          <c:yVal>
            <c:numRef>
              <c:f>OK!$AD$14:$AD$43</c:f>
              <c:numCache/>
            </c:numRef>
          </c:yVal>
          <c:smooth val="0"/>
        </c:ser>
        <c:axId val="29238877"/>
        <c:axId val="61823302"/>
      </c:scatterChart>
      <c:valAx>
        <c:axId val="29238877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23302"/>
        <c:crosses val="autoZero"/>
        <c:crossBetween val="midCat"/>
        <c:dispUnits/>
        <c:majorUnit val="0.1"/>
        <c:minorUnit val="0.1"/>
      </c:valAx>
      <c:valAx>
        <c:axId val="61823302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△</a:t>
                </a:r>
                <a:r>
                  <a:rPr lang="en-US" cap="none" sz="800" b="0" i="1" u="none" baseline="0"/>
                  <a:t>V</a:t>
                </a:r>
                <a:r>
                  <a:rPr lang="en-US" cap="none" sz="800" b="0" i="0" u="none" baseline="-25000"/>
                  <a:t>O-K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38877"/>
        <c:crossesAt val="0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02125"/>
          <c:w val="0.26975"/>
          <c:h val="0.30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"/>
          <c:w val="0.9237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Sheet1!$H$4:$H$7</c:f>
                <c:numCache>
                  <c:ptCount val="4"/>
                  <c:pt idx="0">
                    <c:v>0.005196152422706637</c:v>
                  </c:pt>
                  <c:pt idx="1">
                    <c:v>0.009073771725877474</c:v>
                  </c:pt>
                  <c:pt idx="2">
                    <c:v>0.0220265657</c:v>
                  </c:pt>
                  <c:pt idx="3">
                    <c:v>0.0237717258774</c:v>
                  </c:pt>
                </c:numCache>
              </c:numRef>
            </c:plus>
            <c:minus>
              <c:numRef>
                <c:f>Sheet1!$H$4:$H$7</c:f>
                <c:numCache>
                  <c:ptCount val="4"/>
                  <c:pt idx="0">
                    <c:v>0.005196152422706637</c:v>
                  </c:pt>
                  <c:pt idx="1">
                    <c:v>0.009073771725877474</c:v>
                  </c:pt>
                  <c:pt idx="2">
                    <c:v>0.0220265657</c:v>
                  </c:pt>
                  <c:pt idx="3">
                    <c:v>0.0237717258774</c:v>
                  </c:pt>
                </c:numCache>
              </c:numRef>
            </c:minus>
            <c:noEndCap val="0"/>
          </c:errBars>
          <c:cat>
            <c:numRef>
              <c:f>Sheet1!$B$4:$B$7</c:f>
              <c:numCache/>
            </c:numRef>
          </c:cat>
          <c:val>
            <c:numRef>
              <c:f>Sheet1!$C$4:$C$7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Sheet1!$I$4:$I$7</c:f>
                <c:numCache>
                  <c:ptCount val="4"/>
                  <c:pt idx="0">
                    <c:v>0.013576941236277546</c:v>
                  </c:pt>
                  <c:pt idx="1">
                    <c:v>0.02624924247</c:v>
                  </c:pt>
                  <c:pt idx="2">
                    <c:v>0.05102940328869116</c:v>
                  </c:pt>
                  <c:pt idx="3">
                    <c:v>0.036542624924247</c:v>
                  </c:pt>
                </c:numCache>
              </c:numRef>
            </c:plus>
            <c:minus>
              <c:numRef>
                <c:f>Sheet1!$I$4:$I$7</c:f>
                <c:numCache>
                  <c:ptCount val="4"/>
                  <c:pt idx="0">
                    <c:v>0.013576941236277546</c:v>
                  </c:pt>
                  <c:pt idx="1">
                    <c:v>0.02624924247</c:v>
                  </c:pt>
                  <c:pt idx="2">
                    <c:v>0.05102940328869116</c:v>
                  </c:pt>
                  <c:pt idx="3">
                    <c:v>0.036542624924247</c:v>
                  </c:pt>
                </c:numCache>
              </c:numRef>
            </c:minus>
            <c:noEndCap val="0"/>
          </c:errBars>
          <c:cat>
            <c:numRef>
              <c:f>Sheet1!$B$4:$B$7</c:f>
              <c:numCache/>
            </c:numRef>
          </c:cat>
          <c:val>
            <c:numRef>
              <c:f>Sheet1!$D$4:$D$7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Pa×Po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Sheet1!$J$4:$J$7</c:f>
                <c:numCache>
                  <c:ptCount val="4"/>
                  <c:pt idx="0">
                    <c:v>0.009712534856222319</c:v>
                  </c:pt>
                  <c:pt idx="1">
                    <c:v>0.036566223252067</c:v>
                  </c:pt>
                  <c:pt idx="2">
                    <c:v>0.05616345193569622</c:v>
                  </c:pt>
                  <c:pt idx="3">
                    <c:v>0.02566223252067</c:v>
                  </c:pt>
                </c:numCache>
              </c:numRef>
            </c:plus>
            <c:minus>
              <c:numRef>
                <c:f>Sheet1!$J$4:$J$7</c:f>
                <c:numCache>
                  <c:ptCount val="4"/>
                  <c:pt idx="0">
                    <c:v>0.009712534856222319</c:v>
                  </c:pt>
                  <c:pt idx="1">
                    <c:v>0.036566223252067</c:v>
                  </c:pt>
                  <c:pt idx="2">
                    <c:v>0.05616345193569622</c:v>
                  </c:pt>
                  <c:pt idx="3">
                    <c:v>0.02566223252067</c:v>
                  </c:pt>
                </c:numCache>
              </c:numRef>
            </c:minus>
            <c:noEndCap val="0"/>
          </c:errBars>
          <c:cat>
            <c:numRef>
              <c:f>Sheet1!$B$4:$B$7</c:f>
              <c:numCache/>
            </c:numRef>
          </c:cat>
          <c:val>
            <c:numRef>
              <c:f>Sheet1!$E$4:$E$7</c:f>
              <c:numCache/>
            </c:numRef>
          </c:val>
        </c:ser>
        <c:overlap val="-20"/>
        <c:axId val="19538807"/>
        <c:axId val="41631536"/>
      </c:barChart>
      <c:cat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NaCl content (mmol•L</a:t>
                </a:r>
                <a:r>
                  <a:rPr lang="en-US" cap="none" sz="900" b="0" i="0" u="none" baseline="30000"/>
                  <a:t>-1</a:t>
                </a:r>
                <a:r>
                  <a:rPr lang="en-US" cap="none" sz="9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31536"/>
        <c:crosses val="autoZero"/>
        <c:auto val="1"/>
        <c:lblOffset val="100"/>
        <c:noMultiLvlLbl val="0"/>
      </c:catAx>
      <c:valAx>
        <c:axId val="41631536"/>
        <c:scaling>
          <c:orientation val="minMax"/>
          <c:max val="0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V</a:t>
                </a:r>
                <a:r>
                  <a:rPr lang="en-US" cap="none" sz="900" b="0" i="0" u="none" baseline="-25000"/>
                  <a:t>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19538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"/>
          <c:y val="0"/>
          <c:w val="0.6237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949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Sheet1!$H$30:$H$33</c:f>
                <c:numCache>
                  <c:ptCount val="4"/>
                  <c:pt idx="0">
                    <c:v>0.0025980762113533185</c:v>
                  </c:pt>
                  <c:pt idx="1">
                    <c:v>0.004536885862938737</c:v>
                  </c:pt>
                  <c:pt idx="2">
                    <c:v>0.01101328285</c:v>
                  </c:pt>
                  <c:pt idx="3">
                    <c:v>0.0118858629387</c:v>
                  </c:pt>
                </c:numCache>
              </c:numRef>
            </c:plus>
            <c:minus>
              <c:numRef>
                <c:f>Sheet1!$H$30:$H$33</c:f>
                <c:numCache>
                  <c:ptCount val="4"/>
                  <c:pt idx="0">
                    <c:v>0.0025980762113533185</c:v>
                  </c:pt>
                  <c:pt idx="1">
                    <c:v>0.004536885862938737</c:v>
                  </c:pt>
                  <c:pt idx="2">
                    <c:v>0.01101328285</c:v>
                  </c:pt>
                  <c:pt idx="3">
                    <c:v>0.0118858629387</c:v>
                  </c:pt>
                </c:numCache>
              </c:numRef>
            </c:minus>
            <c:noEndCap val="0"/>
          </c:errBars>
          <c:cat>
            <c:numRef>
              <c:f>Sheet1!$B$31:$B$34</c:f>
              <c:numCache/>
            </c:numRef>
          </c:cat>
          <c:val>
            <c:numRef>
              <c:f>Sheet1!$C$31:$C$34</c:f>
              <c:numCache/>
            </c:numRef>
          </c:val>
        </c:ser>
        <c:ser>
          <c:idx val="1"/>
          <c:order val="1"/>
          <c:tx>
            <c:strRef>
              <c:f>Sheet1!$D$30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Sheet1!$I$30:$I$33</c:f>
                <c:numCache>
                  <c:ptCount val="4"/>
                  <c:pt idx="0">
                    <c:v>0.006788470618138773</c:v>
                  </c:pt>
                  <c:pt idx="1">
                    <c:v>0.013124621235</c:v>
                  </c:pt>
                  <c:pt idx="2">
                    <c:v>0.02551470164434558</c:v>
                  </c:pt>
                  <c:pt idx="3">
                    <c:v>0.0182713124621235</c:v>
                  </c:pt>
                </c:numCache>
              </c:numRef>
            </c:plus>
            <c:minus>
              <c:numRef>
                <c:f>Sheet1!$I$30:$I$33</c:f>
                <c:numCache>
                  <c:ptCount val="4"/>
                  <c:pt idx="0">
                    <c:v>0.006788470618138773</c:v>
                  </c:pt>
                  <c:pt idx="1">
                    <c:v>0.013124621235</c:v>
                  </c:pt>
                  <c:pt idx="2">
                    <c:v>0.02551470164434558</c:v>
                  </c:pt>
                  <c:pt idx="3">
                    <c:v>0.0182713124621235</c:v>
                  </c:pt>
                </c:numCache>
              </c:numRef>
            </c:minus>
            <c:noEndCap val="0"/>
          </c:errBars>
          <c:cat>
            <c:numRef>
              <c:f>Sheet1!$B$31:$B$34</c:f>
              <c:numCache/>
            </c:numRef>
          </c:cat>
          <c:val>
            <c:numRef>
              <c:f>Sheet1!$D$31:$D$34</c:f>
              <c:numCache/>
            </c:numRef>
          </c:val>
        </c:ser>
        <c:ser>
          <c:idx val="2"/>
          <c:order val="2"/>
          <c:tx>
            <c:strRef>
              <c:f>Sheet1!$E$30</c:f>
              <c:strCache>
                <c:ptCount val="1"/>
                <c:pt idx="0">
                  <c:v>Pa×Po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Sheet1!$J$30:$J$33</c:f>
                <c:numCache>
                  <c:ptCount val="4"/>
                  <c:pt idx="0">
                    <c:v>0.004856267428111159</c:v>
                  </c:pt>
                  <c:pt idx="1">
                    <c:v>0.0182831116260335</c:v>
                  </c:pt>
                  <c:pt idx="2">
                    <c:v>0.02808172596784811</c:v>
                  </c:pt>
                  <c:pt idx="3">
                    <c:v>0.012831116260335</c:v>
                  </c:pt>
                </c:numCache>
              </c:numRef>
            </c:plus>
            <c:minus>
              <c:numRef>
                <c:f>Sheet1!$J$30:$J$33</c:f>
                <c:numCache>
                  <c:ptCount val="4"/>
                  <c:pt idx="0">
                    <c:v>0.004856267428111159</c:v>
                  </c:pt>
                  <c:pt idx="1">
                    <c:v>0.0182831116260335</c:v>
                  </c:pt>
                  <c:pt idx="2">
                    <c:v>0.02808172596784811</c:v>
                  </c:pt>
                  <c:pt idx="3">
                    <c:v>0.012831116260335</c:v>
                  </c:pt>
                </c:numCache>
              </c:numRef>
            </c:minus>
            <c:noEndCap val="0"/>
          </c:errBars>
          <c:cat>
            <c:numRef>
              <c:f>Sheet1!$B$31:$B$34</c:f>
              <c:numCache/>
            </c:numRef>
          </c:cat>
          <c:val>
            <c:numRef>
              <c:f>Sheet1!$E$31:$E$34</c:f>
              <c:numCache/>
            </c:numRef>
          </c:val>
        </c:ser>
        <c:overlap val="-20"/>
        <c:axId val="39139505"/>
        <c:axId val="16711226"/>
      </c:barChart>
      <c:cat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NaCl content (mmol•L</a:t>
                </a:r>
                <a:r>
                  <a:rPr lang="en-US" cap="none" sz="875" b="0" i="0" u="none" baseline="30000"/>
                  <a:t>-1</a:t>
                </a:r>
                <a:r>
                  <a:rPr lang="en-US" cap="none" sz="875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11226"/>
        <c:crosses val="autoZero"/>
        <c:auto val="1"/>
        <c:lblOffset val="100"/>
        <c:noMultiLvlLbl val="0"/>
      </c:catAx>
      <c:valAx>
        <c:axId val="16711226"/>
        <c:scaling>
          <c:orientation val="minMax"/>
          <c:max val="0.7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/>
                  <a:t>V</a:t>
                </a:r>
                <a:r>
                  <a:rPr lang="en-US" cap="none" sz="875" b="0" i="0" u="none" baseline="-25000"/>
                  <a:t>L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3913950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"/>
          <c:w val="0.647"/>
          <c:h val="0.1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950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Sheet1!$C$36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Sheet1!$H$30:$H$33</c:f>
                <c:numCache>
                  <c:ptCount val="4"/>
                  <c:pt idx="0">
                    <c:v>0.0025980762113533185</c:v>
                  </c:pt>
                  <c:pt idx="1">
                    <c:v>0.004536885862938737</c:v>
                  </c:pt>
                  <c:pt idx="2">
                    <c:v>0.01101328285</c:v>
                  </c:pt>
                  <c:pt idx="3">
                    <c:v>0.0118858629387</c:v>
                  </c:pt>
                </c:numCache>
              </c:numRef>
            </c:plus>
            <c:minus>
              <c:numRef>
                <c:f>Sheet1!$H$30:$H$33</c:f>
                <c:numCache>
                  <c:ptCount val="4"/>
                  <c:pt idx="0">
                    <c:v>0.0025980762113533185</c:v>
                  </c:pt>
                  <c:pt idx="1">
                    <c:v>0.004536885862938737</c:v>
                  </c:pt>
                  <c:pt idx="2">
                    <c:v>0.01101328285</c:v>
                  </c:pt>
                  <c:pt idx="3">
                    <c:v>0.0118858629387</c:v>
                  </c:pt>
                </c:numCache>
              </c:numRef>
            </c:minus>
            <c:noEndCap val="0"/>
          </c:errBars>
          <c:cat>
            <c:numRef>
              <c:f>Sheet1!$B$37:$B$40</c:f>
              <c:numCache/>
            </c:numRef>
          </c:cat>
          <c:val>
            <c:numRef>
              <c:f>Sheet1!$C$37:$C$40</c:f>
              <c:numCache/>
            </c:numRef>
          </c:val>
        </c:ser>
        <c:ser>
          <c:idx val="1"/>
          <c:order val="1"/>
          <c:tx>
            <c:strRef>
              <c:f>Sheet1!$D$36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Sheet1!$I$30:$I$33</c:f>
                <c:numCache>
                  <c:ptCount val="4"/>
                  <c:pt idx="0">
                    <c:v>0.006788470618138773</c:v>
                  </c:pt>
                  <c:pt idx="1">
                    <c:v>0.013124621235</c:v>
                  </c:pt>
                  <c:pt idx="2">
                    <c:v>0.02551470164434558</c:v>
                  </c:pt>
                  <c:pt idx="3">
                    <c:v>0.0182713124621235</c:v>
                  </c:pt>
                </c:numCache>
              </c:numRef>
            </c:plus>
            <c:minus>
              <c:numRef>
                <c:f>Sheet1!$I$30:$I$33</c:f>
                <c:numCache>
                  <c:ptCount val="4"/>
                  <c:pt idx="0">
                    <c:v>0.006788470618138773</c:v>
                  </c:pt>
                  <c:pt idx="1">
                    <c:v>0.013124621235</c:v>
                  </c:pt>
                  <c:pt idx="2">
                    <c:v>0.02551470164434558</c:v>
                  </c:pt>
                  <c:pt idx="3">
                    <c:v>0.0182713124621235</c:v>
                  </c:pt>
                </c:numCache>
              </c:numRef>
            </c:minus>
            <c:noEndCap val="0"/>
          </c:errBars>
          <c:cat>
            <c:numRef>
              <c:f>Sheet1!$B$37:$B$40</c:f>
              <c:numCache/>
            </c:numRef>
          </c:cat>
          <c:val>
            <c:numRef>
              <c:f>Sheet1!$D$37:$D$40</c:f>
              <c:numCache/>
            </c:numRef>
          </c:val>
        </c:ser>
        <c:ser>
          <c:idx val="2"/>
          <c:order val="2"/>
          <c:tx>
            <c:strRef>
              <c:f>Sheet1!$E$36</c:f>
              <c:strCache>
                <c:ptCount val="1"/>
                <c:pt idx="0">
                  <c:v>Pa×Po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Sheet1!$J$30:$J$33</c:f>
                <c:numCache>
                  <c:ptCount val="4"/>
                  <c:pt idx="0">
                    <c:v>0.004856267428111159</c:v>
                  </c:pt>
                  <c:pt idx="1">
                    <c:v>0.0182831116260335</c:v>
                  </c:pt>
                  <c:pt idx="2">
                    <c:v>0.02808172596784811</c:v>
                  </c:pt>
                  <c:pt idx="3">
                    <c:v>0.012831116260335</c:v>
                  </c:pt>
                </c:numCache>
              </c:numRef>
            </c:plus>
            <c:minus>
              <c:numRef>
                <c:f>Sheet1!$J$30:$J$33</c:f>
                <c:numCache>
                  <c:ptCount val="4"/>
                  <c:pt idx="0">
                    <c:v>0.004856267428111159</c:v>
                  </c:pt>
                  <c:pt idx="1">
                    <c:v>0.0182831116260335</c:v>
                  </c:pt>
                  <c:pt idx="2">
                    <c:v>0.02808172596784811</c:v>
                  </c:pt>
                  <c:pt idx="3">
                    <c:v>0.012831116260335</c:v>
                  </c:pt>
                </c:numCache>
              </c:numRef>
            </c:minus>
            <c:noEndCap val="0"/>
          </c:errBars>
          <c:cat>
            <c:numRef>
              <c:f>Sheet1!$B$37:$B$40</c:f>
              <c:numCache/>
            </c:numRef>
          </c:cat>
          <c:val>
            <c:numRef>
              <c:f>Sheet1!$E$37:$E$40</c:f>
              <c:numCache/>
            </c:numRef>
          </c:val>
        </c:ser>
        <c:overlap val="-20"/>
        <c:axId val="16183307"/>
        <c:axId val="11432036"/>
      </c:barChart>
      <c:catAx>
        <c:axId val="1618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NaCl content (mmol•L</a:t>
                </a:r>
                <a:r>
                  <a:rPr lang="en-US" cap="none" sz="925" b="0" i="0" u="none" baseline="30000"/>
                  <a:t>-1</a:t>
                </a:r>
                <a:r>
                  <a:rPr lang="en-US" cap="none" sz="925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32036"/>
        <c:crosses val="autoZero"/>
        <c:auto val="1"/>
        <c:lblOffset val="100"/>
        <c:noMultiLvlLbl val="0"/>
      </c:catAx>
      <c:valAx>
        <c:axId val="11432036"/>
        <c:scaling>
          <c:orientation val="minMax"/>
          <c:max val="0.6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/>
                  <a:t>V</a:t>
                </a:r>
                <a:r>
                  <a:rPr lang="en-US" cap="none" sz="925" b="0" i="0" u="none" baseline="-25000"/>
                  <a:t>K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1618330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"/>
          <c:w val="0.59825"/>
          <c:h val="0.1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"/>
          <c:w val="0.9247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Sheet1!$C$52</c:f>
              <c:strCache>
                <c:ptCount val="1"/>
                <c:pt idx="0">
                  <c:v>风箱果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Sheet1!$F$53:$F$56</c:f>
                <c:numCache>
                  <c:ptCount val="4"/>
                  <c:pt idx="0">
                    <c:v>0.015011106998930282</c:v>
                  </c:pt>
                  <c:pt idx="1">
                    <c:v>0.01958914243993</c:v>
                  </c:pt>
                  <c:pt idx="2">
                    <c:v>0.047542963026438755</c:v>
                  </c:pt>
                  <c:pt idx="3">
                    <c:v>0.0141958914243993</c:v>
                  </c:pt>
                </c:numCache>
              </c:numRef>
            </c:plus>
            <c:minus>
              <c:numRef>
                <c:f>Sheet1!$F$53:$F$56</c:f>
                <c:numCache>
                  <c:ptCount val="4"/>
                  <c:pt idx="0">
                    <c:v>0.015011106998930282</c:v>
                  </c:pt>
                  <c:pt idx="1">
                    <c:v>0.01958914243993</c:v>
                  </c:pt>
                  <c:pt idx="2">
                    <c:v>0.047542963026438755</c:v>
                  </c:pt>
                  <c:pt idx="3">
                    <c:v>0.0141958914243993</c:v>
                  </c:pt>
                </c:numCache>
              </c:numRef>
            </c:minus>
            <c:noEndCap val="0"/>
          </c:errBars>
          <c:cat>
            <c:numRef>
              <c:f>Sheet1!$B$53:$B$56</c:f>
              <c:numCache/>
            </c:numRef>
          </c:cat>
          <c:val>
            <c:numRef>
              <c:f>Sheet1!$C$53:$C$56</c:f>
              <c:numCache/>
            </c:numRef>
          </c:val>
        </c:ser>
        <c:ser>
          <c:idx val="1"/>
          <c:order val="1"/>
          <c:tx>
            <c:strRef>
              <c:f>Sheet1!$D$52</c:f>
              <c:strCache>
                <c:ptCount val="1"/>
                <c:pt idx="0">
                  <c:v>紫叶风箱果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Sheet1!$G$53:$G$56</c:f>
                <c:numCache>
                  <c:ptCount val="4"/>
                  <c:pt idx="0">
                    <c:v>0.008962886439832509</c:v>
                  </c:pt>
                  <c:pt idx="1">
                    <c:v>0.035837596645608726</c:v>
                  </c:pt>
                  <c:pt idx="2">
                    <c:v>0.0073133291264</c:v>
                  </c:pt>
                  <c:pt idx="3">
                    <c:v>0.035837596645608726</c:v>
                  </c:pt>
                </c:numCache>
              </c:numRef>
            </c:plus>
            <c:minus>
              <c:numRef>
                <c:f>Sheet1!$G$53:$G$56</c:f>
                <c:numCache>
                  <c:ptCount val="4"/>
                  <c:pt idx="0">
                    <c:v>0.008962886439832509</c:v>
                  </c:pt>
                  <c:pt idx="1">
                    <c:v>0.035837596645608726</c:v>
                  </c:pt>
                  <c:pt idx="2">
                    <c:v>0.0073133291264</c:v>
                  </c:pt>
                  <c:pt idx="3">
                    <c:v>0.035837596645608726</c:v>
                  </c:pt>
                </c:numCache>
              </c:numRef>
            </c:minus>
            <c:noEndCap val="0"/>
          </c:errBars>
          <c:cat>
            <c:numRef>
              <c:f>Sheet1!$B$53:$B$56</c:f>
              <c:numCache/>
            </c:numRef>
          </c:cat>
          <c:val>
            <c:numRef>
              <c:f>Sheet1!$D$53:$D$56</c:f>
              <c:numCache/>
            </c:numRef>
          </c:val>
        </c:ser>
        <c:ser>
          <c:idx val="2"/>
          <c:order val="2"/>
          <c:tx>
            <c:strRef>
              <c:f>Sheet1!$E$52</c:f>
              <c:strCache>
                <c:ptCount val="1"/>
                <c:pt idx="0">
                  <c:v>杂交风箱果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Sheet1!$H$53:$H$56</c:f>
                <c:numCache>
                  <c:ptCount val="4"/>
                  <c:pt idx="0">
                    <c:v>0.009848857801796113</c:v>
                  </c:pt>
                  <c:pt idx="1">
                    <c:v>0.03020524413995</c:v>
                  </c:pt>
                  <c:pt idx="2">
                    <c:v>0.04303486958269994</c:v>
                  </c:pt>
                  <c:pt idx="3">
                    <c:v>0.03020524413995</c:v>
                  </c:pt>
                </c:numCache>
              </c:numRef>
            </c:plus>
            <c:minus>
              <c:numRef>
                <c:f>Sheet1!$E$53:$E$56</c:f>
                <c:numCache>
                  <c:ptCount val="4"/>
                  <c:pt idx="0">
                    <c:v>0.516</c:v>
                  </c:pt>
                  <c:pt idx="1">
                    <c:v>0.46</c:v>
                  </c:pt>
                  <c:pt idx="2">
                    <c:v>0.3443333333333333</c:v>
                  </c:pt>
                  <c:pt idx="3">
                    <c:v>0.107</c:v>
                  </c:pt>
                </c:numCache>
              </c:numRef>
            </c:minus>
            <c:noEndCap val="0"/>
          </c:errBars>
          <c:cat>
            <c:numRef>
              <c:f>Sheet1!$B$53:$B$56</c:f>
              <c:numCache/>
            </c:numRef>
          </c:cat>
          <c:val>
            <c:numRef>
              <c:f>Sheet1!$E$53:$E$56</c:f>
              <c:numCache/>
            </c:numRef>
          </c:val>
        </c:ser>
        <c:overlap val="-20"/>
        <c:axId val="35779461"/>
        <c:axId val="53579694"/>
      </c:barChart>
      <c:cat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 NaCl content (mmol•L</a:t>
                </a:r>
                <a:r>
                  <a:rPr lang="en-US" cap="none" sz="900" b="0" i="0" u="none" baseline="30000"/>
                  <a:t>-1</a:t>
                </a:r>
                <a:r>
                  <a:rPr lang="en-US" cap="none" sz="9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79694"/>
        <c:crosses val="autoZero"/>
        <c:auto val="1"/>
        <c:lblOffset val="100"/>
        <c:noMultiLvlLbl val="0"/>
      </c:catAx>
      <c:valAx>
        <c:axId val="53579694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φ</a:t>
                </a:r>
                <a:r>
                  <a:rPr lang="en-US" cap="none" sz="900" b="0" i="1" u="none" baseline="0"/>
                  <a:t>E</a:t>
                </a:r>
                <a:r>
                  <a:rPr lang="en-US" cap="none" sz="9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7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5"/>
          <c:y val="0"/>
          <c:w val="0.618"/>
          <c:h val="0.10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"/>
          <c:w val="0.9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Sheet1!$C$60</c:f>
              <c:strCache>
                <c:ptCount val="1"/>
                <c:pt idx="0">
                  <c:v>风箱果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Sheet1!$F$61:$F$64</c:f>
                <c:numCache>
                  <c:ptCount val="4"/>
                  <c:pt idx="0">
                    <c:v>0.008144527815247084</c:v>
                  </c:pt>
                  <c:pt idx="1">
                    <c:v>0.06726316475853128</c:v>
                  </c:pt>
                  <c:pt idx="2">
                    <c:v>0.0234728211626411</c:v>
                  </c:pt>
                  <c:pt idx="3">
                    <c:v>0.02631647585313</c:v>
                  </c:pt>
                </c:numCache>
              </c:numRef>
            </c:plus>
            <c:minus>
              <c:numRef>
                <c:f>Sheet1!$F$61:$F$64</c:f>
                <c:numCache>
                  <c:ptCount val="4"/>
                  <c:pt idx="0">
                    <c:v>0.008144527815247084</c:v>
                  </c:pt>
                  <c:pt idx="1">
                    <c:v>0.06726316475853128</c:v>
                  </c:pt>
                  <c:pt idx="2">
                    <c:v>0.0234728211626411</c:v>
                  </c:pt>
                  <c:pt idx="3">
                    <c:v>0.02631647585313</c:v>
                  </c:pt>
                </c:numCache>
              </c:numRef>
            </c:minus>
            <c:noEndCap val="0"/>
          </c:errBars>
          <c:cat>
            <c:numRef>
              <c:f>Sheet1!$B$61:$B$64</c:f>
              <c:numCache/>
            </c:numRef>
          </c:cat>
          <c:val>
            <c:numRef>
              <c:f>Sheet1!$C$61:$C$64</c:f>
              <c:numCache/>
            </c:numRef>
          </c:val>
        </c:ser>
        <c:ser>
          <c:idx val="1"/>
          <c:order val="1"/>
          <c:tx>
            <c:strRef>
              <c:f>Sheet1!$D$60</c:f>
              <c:strCache>
                <c:ptCount val="1"/>
                <c:pt idx="0">
                  <c:v>紫叶风箱果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Sheet1!$G$61:$G$64</c:f>
                <c:numCache>
                  <c:ptCount val="4"/>
                  <c:pt idx="0">
                    <c:v>0.006928203230275515</c:v>
                  </c:pt>
                  <c:pt idx="1">
                    <c:v>0.0231138486626524</c:v>
                  </c:pt>
                  <c:pt idx="2">
                    <c:v>0.05848361593928131</c:v>
                  </c:pt>
                  <c:pt idx="3">
                    <c:v>0.1138486626524</c:v>
                  </c:pt>
                </c:numCache>
              </c:numRef>
            </c:plus>
            <c:minus>
              <c:numRef>
                <c:f>Sheet1!$G$61:$G$64</c:f>
                <c:numCache>
                  <c:ptCount val="4"/>
                  <c:pt idx="0">
                    <c:v>0.006928203230275515</c:v>
                  </c:pt>
                  <c:pt idx="1">
                    <c:v>0.0231138486626524</c:v>
                  </c:pt>
                  <c:pt idx="2">
                    <c:v>0.05848361593928131</c:v>
                  </c:pt>
                  <c:pt idx="3">
                    <c:v>0.1138486626524</c:v>
                  </c:pt>
                </c:numCache>
              </c:numRef>
            </c:minus>
            <c:noEndCap val="0"/>
          </c:errBars>
          <c:cat>
            <c:numRef>
              <c:f>Sheet1!$B$61:$B$64</c:f>
              <c:numCache/>
            </c:numRef>
          </c:cat>
          <c:val>
            <c:numRef>
              <c:f>Sheet1!$D$61:$D$64</c:f>
              <c:numCache/>
            </c:numRef>
          </c:val>
        </c:ser>
        <c:ser>
          <c:idx val="2"/>
          <c:order val="2"/>
          <c:tx>
            <c:strRef>
              <c:f>Sheet1!$E$60</c:f>
              <c:strCache>
                <c:ptCount val="1"/>
                <c:pt idx="0">
                  <c:v>杂交风箱果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Sheet1!$H$61:$H$64</c:f>
                <c:numCache>
                  <c:ptCount val="4"/>
                  <c:pt idx="0">
                    <c:v>0.007505553499465127</c:v>
                  </c:pt>
                  <c:pt idx="1">
                    <c:v>0.0259956406601825</c:v>
                  </c:pt>
                  <c:pt idx="2">
                    <c:v>0.040648903224236775</c:v>
                  </c:pt>
                  <c:pt idx="3">
                    <c:v>0.0259956406601825</c:v>
                  </c:pt>
                </c:numCache>
              </c:numRef>
            </c:plus>
            <c:minus>
              <c:numRef>
                <c:f>Sheet1!$H$61:$H$64</c:f>
                <c:numCache>
                  <c:ptCount val="4"/>
                  <c:pt idx="0">
                    <c:v>0.007505553499465127</c:v>
                  </c:pt>
                  <c:pt idx="1">
                    <c:v>0.0259956406601825</c:v>
                  </c:pt>
                  <c:pt idx="2">
                    <c:v>0.040648903224236775</c:v>
                  </c:pt>
                  <c:pt idx="3">
                    <c:v>0.0259956406601825</c:v>
                  </c:pt>
                </c:numCache>
              </c:numRef>
            </c:minus>
            <c:noEndCap val="0"/>
          </c:errBars>
          <c:cat>
            <c:numRef>
              <c:f>Sheet1!$B$61:$B$64</c:f>
              <c:numCache/>
            </c:numRef>
          </c:cat>
          <c:val>
            <c:numRef>
              <c:f>Sheet1!$E$61:$E$64</c:f>
              <c:numCache/>
            </c:numRef>
          </c:val>
        </c:ser>
        <c:overlap val="-20"/>
        <c:axId val="12455199"/>
        <c:axId val="44987928"/>
      </c:barChart>
      <c:cat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 NaCl content (mmol•L</a:t>
                </a:r>
                <a:r>
                  <a:rPr lang="en-US" cap="none" sz="900" b="0" i="0" u="none" baseline="30000"/>
                  <a:t>-1</a:t>
                </a:r>
                <a:r>
                  <a:rPr lang="en-US" cap="none" sz="9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87928"/>
        <c:crosses val="autoZero"/>
        <c:auto val="1"/>
        <c:lblOffset val="100"/>
        <c:noMultiLvlLbl val="0"/>
      </c:catAx>
      <c:valAx>
        <c:axId val="449879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φ</a:t>
                </a:r>
                <a:r>
                  <a:rPr lang="en-US" cap="none" sz="900" b="0" i="1" u="none" baseline="0"/>
                  <a:t>D</a:t>
                </a:r>
                <a:r>
                  <a:rPr lang="en-US" cap="none" sz="9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5519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"/>
          <c:y val="0"/>
          <c:w val="0.616"/>
          <c:h val="0.1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1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OJIP!$B$13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OJIP!$A$14:$A$370</c:f>
              <c:numCache/>
            </c:numRef>
          </c:xVal>
          <c:yVal>
            <c:numRef>
              <c:f>OJIP!$B$14:$B$370</c:f>
              <c:numCache/>
            </c:numRef>
          </c:yVal>
          <c:smooth val="0"/>
        </c:ser>
        <c:ser>
          <c:idx val="1"/>
          <c:order val="1"/>
          <c:tx>
            <c:strRef>
              <c:f>OJIP!$C$13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OJIP!$A$14:$A$370</c:f>
              <c:numCache/>
            </c:numRef>
          </c:xVal>
          <c:yVal>
            <c:numRef>
              <c:f>OJIP!$C$14:$C$370</c:f>
              <c:numCache/>
            </c:numRef>
          </c:yVal>
          <c:smooth val="0"/>
        </c:ser>
        <c:ser>
          <c:idx val="2"/>
          <c:order val="2"/>
          <c:tx>
            <c:strRef>
              <c:f>OJIP!$D$13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OJIP!$A$14:$A$370</c:f>
              <c:numCache/>
            </c:numRef>
          </c:xVal>
          <c:yVal>
            <c:numRef>
              <c:f>OJIP!$D$14:$D$370</c:f>
              <c:numCache/>
            </c:numRef>
          </c:yVal>
          <c:smooth val="0"/>
        </c:ser>
        <c:ser>
          <c:idx val="3"/>
          <c:order val="3"/>
          <c:tx>
            <c:strRef>
              <c:f>OJIP!$E$13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OJIP!$A$14:$A$370</c:f>
              <c:numCache/>
            </c:numRef>
          </c:xVal>
          <c:yVal>
            <c:numRef>
              <c:f>OJIP!$E$14:$E$370</c:f>
              <c:numCache/>
            </c:numRef>
          </c:yVal>
          <c:smooth val="0"/>
        </c:ser>
        <c:axId val="33274395"/>
        <c:axId val="31034100"/>
      </c:scatterChart>
      <c:valAx>
        <c:axId val="3327439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34100"/>
        <c:crosses val="autoZero"/>
        <c:crossBetween val="midCat"/>
        <c:dispUnits/>
        <c:majorUnit val="10"/>
      </c:valAx>
      <c:valAx>
        <c:axId val="31034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3274395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"/>
          <c:w val="0.32825"/>
          <c:h val="0.30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1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OP!$W$13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OP!$V$14:$V$371</c:f>
              <c:numCache/>
            </c:numRef>
          </c:xVal>
          <c:yVal>
            <c:numRef>
              <c:f>OP!$W$14:$W$371</c:f>
              <c:numCache/>
            </c:numRef>
          </c:yVal>
          <c:smooth val="0"/>
        </c:ser>
        <c:ser>
          <c:idx val="1"/>
          <c:order val="1"/>
          <c:tx>
            <c:strRef>
              <c:f>OP!$X$13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OP!$V$14:$V$371</c:f>
              <c:numCache/>
            </c:numRef>
          </c:xVal>
          <c:yVal>
            <c:numRef>
              <c:f>OP!$X$14:$X$371</c:f>
              <c:numCache/>
            </c:numRef>
          </c:yVal>
          <c:smooth val="0"/>
        </c:ser>
        <c:ser>
          <c:idx val="2"/>
          <c:order val="2"/>
          <c:tx>
            <c:strRef>
              <c:f>OP!$Y$13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OP!$V$14:$V$371</c:f>
              <c:numCache/>
            </c:numRef>
          </c:xVal>
          <c:yVal>
            <c:numRef>
              <c:f>OP!$Y$14:$Y$371</c:f>
              <c:numCache/>
            </c:numRef>
          </c:yVal>
          <c:smooth val="0"/>
        </c:ser>
        <c:ser>
          <c:idx val="3"/>
          <c:order val="3"/>
          <c:tx>
            <c:strRef>
              <c:f>OP!$Z$13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OP!$V$14:$V$371</c:f>
              <c:numCache/>
            </c:numRef>
          </c:xVal>
          <c:yVal>
            <c:numRef>
              <c:f>OP!$Z$14:$Z$371</c:f>
              <c:numCache/>
            </c:numRef>
          </c:yVal>
          <c:smooth val="0"/>
        </c:ser>
        <c:axId val="10871445"/>
        <c:axId val="30734142"/>
      </c:scatterChart>
      <c:valAx>
        <c:axId val="1087144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34142"/>
        <c:crosses val="autoZero"/>
        <c:crossBetween val="midCat"/>
        <c:dispUnits/>
        <c:majorUnit val="10"/>
      </c:valAx>
      <c:valAx>
        <c:axId val="30734142"/>
        <c:scaling>
          <c:orientation val="minMax"/>
          <c:max val="1.2"/>
        </c:scaling>
        <c:axPos val="l"/>
        <c:delete val="0"/>
        <c:numFmt formatCode="General" sourceLinked="1"/>
        <c:majorTickMark val="in"/>
        <c:minorTickMark val="none"/>
        <c:tickLblPos val="none"/>
        <c:crossAx val="10871445"/>
        <c:crossesAt val="0.01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"/>
          <c:y val="0"/>
          <c:w val="0.329"/>
          <c:h val="0.3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1"/>
          <c:h val="0.9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OP!$AB$13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OP!$AA$14:$AA$371</c:f>
              <c:numCache/>
            </c:numRef>
          </c:xVal>
          <c:yVal>
            <c:numRef>
              <c:f>OP!$AB$14:$AB$371</c:f>
              <c:numCache/>
            </c:numRef>
          </c:yVal>
          <c:smooth val="0"/>
        </c:ser>
        <c:ser>
          <c:idx val="1"/>
          <c:order val="1"/>
          <c:tx>
            <c:strRef>
              <c:f>OP!$AC$13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OP!$AA$14:$AA$371</c:f>
              <c:numCache/>
            </c:numRef>
          </c:xVal>
          <c:yVal>
            <c:numRef>
              <c:f>OP!$AC$14:$AC$371</c:f>
              <c:numCache/>
            </c:numRef>
          </c:yVal>
          <c:smooth val="0"/>
        </c:ser>
        <c:ser>
          <c:idx val="2"/>
          <c:order val="2"/>
          <c:tx>
            <c:strRef>
              <c:f>OP!$AD$13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OP!$AA$14:$AA$371</c:f>
              <c:numCache/>
            </c:numRef>
          </c:xVal>
          <c:yVal>
            <c:numRef>
              <c:f>OP!$AD$14:$AD$371</c:f>
              <c:numCache/>
            </c:numRef>
          </c:yVal>
          <c:smooth val="0"/>
        </c:ser>
        <c:ser>
          <c:idx val="3"/>
          <c:order val="3"/>
          <c:tx>
            <c:strRef>
              <c:f>OP!$AE$13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OP!$AA$14:$AA$371</c:f>
              <c:numCache/>
            </c:numRef>
          </c:xVal>
          <c:yVal>
            <c:numRef>
              <c:f>OP!$AE$14:$AE$371</c:f>
              <c:numCache/>
            </c:numRef>
          </c:yVal>
          <c:smooth val="0"/>
        </c:ser>
        <c:axId val="8171823"/>
        <c:axId val="6437544"/>
      </c:scatterChart>
      <c:valAx>
        <c:axId val="817182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7544"/>
        <c:crosses val="autoZero"/>
        <c:crossBetween val="midCat"/>
        <c:dispUnits/>
        <c:majorUnit val="10"/>
      </c:valAx>
      <c:valAx>
        <c:axId val="6437544"/>
        <c:scaling>
          <c:orientation val="minMax"/>
          <c:max val="0.5"/>
        </c:scaling>
        <c:axPos val="l"/>
        <c:delete val="0"/>
        <c:numFmt formatCode="General" sourceLinked="1"/>
        <c:majorTickMark val="in"/>
        <c:minorTickMark val="none"/>
        <c:tickLblPos val="none"/>
        <c:crossAx val="8171823"/>
        <c:crossesAt val="0.01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"/>
          <c:y val="0"/>
          <c:w val="0.31475"/>
          <c:h val="0.29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"/>
          <c:w val="0.943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OP!$B$13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OP!$A$14:$A$371</c:f>
              <c:numCache/>
            </c:numRef>
          </c:xVal>
          <c:yVal>
            <c:numRef>
              <c:f>OP!$B$14:$B$371</c:f>
              <c:numCache/>
            </c:numRef>
          </c:yVal>
          <c:smooth val="0"/>
        </c:ser>
        <c:ser>
          <c:idx val="1"/>
          <c:order val="1"/>
          <c:tx>
            <c:strRef>
              <c:f>OP!$C$13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OP!$A$14:$A$371</c:f>
              <c:numCache/>
            </c:numRef>
          </c:xVal>
          <c:yVal>
            <c:numRef>
              <c:f>OP!$C$14:$C$371</c:f>
              <c:numCache/>
            </c:numRef>
          </c:yVal>
          <c:smooth val="0"/>
        </c:ser>
        <c:ser>
          <c:idx val="2"/>
          <c:order val="2"/>
          <c:tx>
            <c:strRef>
              <c:f>OP!$D$13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OP!$A$14:$A$371</c:f>
              <c:numCache/>
            </c:numRef>
          </c:xVal>
          <c:yVal>
            <c:numRef>
              <c:f>OP!$D$14:$D$371</c:f>
              <c:numCache/>
            </c:numRef>
          </c:yVal>
          <c:smooth val="0"/>
        </c:ser>
        <c:ser>
          <c:idx val="3"/>
          <c:order val="3"/>
          <c:tx>
            <c:strRef>
              <c:f>OP!$E$13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OP!$A$14:$A$371</c:f>
              <c:numCache/>
            </c:numRef>
          </c:xVal>
          <c:yVal>
            <c:numRef>
              <c:f>OP!$E$14:$E$371</c:f>
              <c:numCache/>
            </c:numRef>
          </c:yVal>
          <c:smooth val="0"/>
        </c:ser>
        <c:axId val="57937897"/>
        <c:axId val="51679026"/>
      </c:scatterChart>
      <c:valAx>
        <c:axId val="5793789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79026"/>
        <c:crosses val="autoZero"/>
        <c:crossBetween val="midCat"/>
        <c:dispUnits/>
        <c:majorUnit val="10"/>
      </c:valAx>
      <c:valAx>
        <c:axId val="5167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V</a:t>
                </a:r>
                <a:r>
                  <a:rPr lang="en-US" cap="none" sz="900" b="0" i="0" u="none" baseline="-25000"/>
                  <a:t>O-P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37897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"/>
          <c:w val="0.2705"/>
          <c:h val="0.3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43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OP!$G$13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OP!$F$14:$F$371</c:f>
              <c:numCache/>
            </c:numRef>
          </c:xVal>
          <c:yVal>
            <c:numRef>
              <c:f>OP!$G$14:$G$371</c:f>
              <c:numCache/>
            </c:numRef>
          </c:yVal>
          <c:smooth val="0"/>
        </c:ser>
        <c:ser>
          <c:idx val="1"/>
          <c:order val="1"/>
          <c:tx>
            <c:strRef>
              <c:f>OP!$H$13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OP!$F$14:$F$371</c:f>
              <c:numCache/>
            </c:numRef>
          </c:xVal>
          <c:yVal>
            <c:numRef>
              <c:f>OP!$H$14:$H$371</c:f>
              <c:numCache/>
            </c:numRef>
          </c:yVal>
          <c:smooth val="0"/>
        </c:ser>
        <c:ser>
          <c:idx val="2"/>
          <c:order val="2"/>
          <c:tx>
            <c:strRef>
              <c:f>OP!$I$13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OP!$F$14:$F$371</c:f>
              <c:numCache/>
            </c:numRef>
          </c:xVal>
          <c:yVal>
            <c:numRef>
              <c:f>OP!$I$14:$I$371</c:f>
              <c:numCache/>
            </c:numRef>
          </c:yVal>
          <c:smooth val="0"/>
        </c:ser>
        <c:ser>
          <c:idx val="3"/>
          <c:order val="3"/>
          <c:tx>
            <c:strRef>
              <c:f>OP!$J$13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OP!$F$14:$F$371</c:f>
              <c:numCache/>
            </c:numRef>
          </c:xVal>
          <c:yVal>
            <c:numRef>
              <c:f>OP!$J$14:$J$371</c:f>
              <c:numCache/>
            </c:numRef>
          </c:yVal>
          <c:smooth val="0"/>
        </c:ser>
        <c:axId val="62458051"/>
        <c:axId val="25251548"/>
      </c:scatterChart>
      <c:valAx>
        <c:axId val="6245805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51548"/>
        <c:crosses val="autoZero"/>
        <c:crossBetween val="midCat"/>
        <c:dispUnits/>
        <c:majorUnit val="10"/>
      </c:valAx>
      <c:valAx>
        <c:axId val="2525154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宋体"/>
                    <a:ea typeface="宋体"/>
                    <a:cs typeface="宋体"/>
                  </a:rPr>
                  <a:t>△</a:t>
                </a:r>
                <a:r>
                  <a:rPr lang="en-US" cap="none" sz="825" b="0" i="1" u="none" baseline="0"/>
                  <a:t>V</a:t>
                </a:r>
                <a:r>
                  <a:rPr lang="en-US" cap="none" sz="825" b="0" i="0" u="none" baseline="-25000"/>
                  <a:t>O-P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8051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5"/>
          <c:y val="0.01075"/>
          <c:w val="0.2695"/>
          <c:h val="0.29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1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OP!$L$13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OP!$K$14:$K$371</c:f>
              <c:numCache/>
            </c:numRef>
          </c:xVal>
          <c:yVal>
            <c:numRef>
              <c:f>OP!$L$14:$L$371</c:f>
              <c:numCache/>
            </c:numRef>
          </c:yVal>
          <c:smooth val="0"/>
        </c:ser>
        <c:ser>
          <c:idx val="1"/>
          <c:order val="1"/>
          <c:tx>
            <c:strRef>
              <c:f>OP!$M$13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OP!$K$14:$K$371</c:f>
              <c:numCache/>
            </c:numRef>
          </c:xVal>
          <c:yVal>
            <c:numRef>
              <c:f>OP!$M$14:$M$371</c:f>
              <c:numCache/>
            </c:numRef>
          </c:yVal>
          <c:smooth val="0"/>
        </c:ser>
        <c:ser>
          <c:idx val="2"/>
          <c:order val="2"/>
          <c:tx>
            <c:strRef>
              <c:f>OP!$N$13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OP!$K$14:$K$371</c:f>
              <c:numCache/>
            </c:numRef>
          </c:xVal>
          <c:yVal>
            <c:numRef>
              <c:f>OP!$N$14:$N$371</c:f>
              <c:numCache/>
            </c:numRef>
          </c:yVal>
          <c:smooth val="0"/>
        </c:ser>
        <c:ser>
          <c:idx val="3"/>
          <c:order val="3"/>
          <c:tx>
            <c:strRef>
              <c:f>OP!$O$13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OP!$K$14:$K$371</c:f>
              <c:numCache/>
            </c:numRef>
          </c:xVal>
          <c:yVal>
            <c:numRef>
              <c:f>OP!$O$14:$O$371</c:f>
              <c:numCache/>
            </c:numRef>
          </c:yVal>
          <c:smooth val="0"/>
        </c:ser>
        <c:axId val="25937341"/>
        <c:axId val="32109478"/>
      </c:scatterChart>
      <c:valAx>
        <c:axId val="2593734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09478"/>
        <c:crosses val="autoZero"/>
        <c:crossBetween val="midCat"/>
        <c:dispUnits/>
        <c:majorUnit val="10"/>
      </c:valAx>
      <c:valAx>
        <c:axId val="32109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5937341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"/>
          <c:w val="0.3275"/>
          <c:h val="0.30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1"/>
          <c:h val="0.9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OP!$Q$13</c:f>
              <c:strCache>
                <c:ptCount val="1"/>
                <c:pt idx="0">
                  <c:v>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OP!$P$14:$P$371</c:f>
              <c:numCache/>
            </c:numRef>
          </c:xVal>
          <c:yVal>
            <c:numRef>
              <c:f>OP!$Q$14:$Q$371</c:f>
              <c:numCache/>
            </c:numRef>
          </c:yVal>
          <c:smooth val="0"/>
        </c:ser>
        <c:ser>
          <c:idx val="1"/>
          <c:order val="1"/>
          <c:tx>
            <c:strRef>
              <c:f>OP!$R$13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OP!$P$14:$P$371</c:f>
              <c:numCache/>
            </c:numRef>
          </c:xVal>
          <c:yVal>
            <c:numRef>
              <c:f>OP!$R$14:$R$371</c:f>
              <c:numCache/>
            </c:numRef>
          </c:yVal>
          <c:smooth val="0"/>
        </c:ser>
        <c:ser>
          <c:idx val="2"/>
          <c:order val="2"/>
          <c:tx>
            <c:strRef>
              <c:f>OP!$S$13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OP!$P$14:$P$371</c:f>
              <c:numCache/>
            </c:numRef>
          </c:xVal>
          <c:yVal>
            <c:numRef>
              <c:f>OP!$S$14:$S$371</c:f>
              <c:numCache/>
            </c:numRef>
          </c:yVal>
          <c:smooth val="0"/>
        </c:ser>
        <c:ser>
          <c:idx val="3"/>
          <c:order val="3"/>
          <c:tx>
            <c:strRef>
              <c:f>OP!$T$13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OP!$P$14:$P$371</c:f>
              <c:numCache/>
            </c:numRef>
          </c:xVal>
          <c:yVal>
            <c:numRef>
              <c:f>OP!$T$14:$T$371</c:f>
              <c:numCache/>
            </c:numRef>
          </c:yVal>
          <c:smooth val="0"/>
        </c:ser>
        <c:axId val="20549847"/>
        <c:axId val="50730896"/>
      </c:scatterChart>
      <c:valAx>
        <c:axId val="20549847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30896"/>
        <c:crosses val="autoZero"/>
        <c:crossBetween val="midCat"/>
        <c:dispUnits/>
        <c:majorUnit val="10"/>
      </c:valAx>
      <c:valAx>
        <c:axId val="50730896"/>
        <c:scaling>
          <c:orientation val="minMax"/>
          <c:max val="0.5"/>
          <c:min val="-0.2"/>
        </c:scaling>
        <c:axPos val="l"/>
        <c:delete val="0"/>
        <c:numFmt formatCode="General" sourceLinked="1"/>
        <c:majorTickMark val="in"/>
        <c:minorTickMark val="none"/>
        <c:tickLblPos val="none"/>
        <c:crossAx val="20549847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"/>
          <c:w val="0.31325"/>
          <c:h val="0.29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0.48175</cdr:y>
    </cdr:from>
    <cdr:to>
      <cdr:x>0.2755</cdr:x>
      <cdr:y>0.564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866775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0.487</cdr:x>
      <cdr:y>0.3195</cdr:y>
    </cdr:from>
    <cdr:to>
      <cdr:x>0.53325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571500"/>
          <a:ext cx="123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0.66175</cdr:x>
      <cdr:y>0.11975</cdr:y>
    </cdr:from>
    <cdr:to>
      <cdr:x>0.70475</cdr:x>
      <cdr:y>0.201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0" y="209550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0.905</cdr:x>
      <cdr:y>0</cdr:y>
    </cdr:from>
    <cdr:to>
      <cdr:x>0.99975</cdr:x>
      <cdr:y>0.093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0" y="0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0.55025</cdr:x>
      <cdr:y>0.00575</cdr:y>
    </cdr:from>
    <cdr:to>
      <cdr:x>0.7795</cdr:x>
      <cdr:y>0.093</cdr:y>
    </cdr:to>
    <cdr:sp>
      <cdr:nvSpPr>
        <cdr:cNvPr id="5" name="TextBox 5"/>
        <cdr:cNvSpPr txBox="1">
          <a:spLocks noChangeArrowheads="1"/>
        </cdr:cNvSpPr>
      </cdr:nvSpPr>
      <cdr:spPr>
        <a:xfrm>
          <a:off x="1504950" y="952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</a:t>
          </a:r>
        </a:p>
      </cdr:txBody>
    </cdr:sp>
  </cdr:relSizeAnchor>
  <cdr:relSizeAnchor xmlns:cdr="http://schemas.openxmlformats.org/drawingml/2006/chartDrawing">
    <cdr:from>
      <cdr:x>0.2055</cdr:x>
      <cdr:y>0</cdr:y>
    </cdr:from>
    <cdr:to>
      <cdr:x>0.2585</cdr:x>
      <cdr:y>0.09225</cdr:y>
    </cdr:to>
    <cdr:sp>
      <cdr:nvSpPr>
        <cdr:cNvPr id="6" name="TextBox 6"/>
        <cdr:cNvSpPr txBox="1">
          <a:spLocks noChangeArrowheads="1"/>
        </cdr:cNvSpPr>
      </cdr:nvSpPr>
      <cdr:spPr>
        <a:xfrm>
          <a:off x="561975" y="0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0.56575</cdr:y>
    </cdr:from>
    <cdr:to>
      <cdr:x>0.1505</cdr:x>
      <cdr:y>0.6785</cdr:y>
    </cdr:to>
    <cdr:sp>
      <cdr:nvSpPr>
        <cdr:cNvPr id="1" name="TextBox 2"/>
        <cdr:cNvSpPr txBox="1">
          <a:spLocks noChangeArrowheads="1"/>
        </cdr:cNvSpPr>
      </cdr:nvSpPr>
      <cdr:spPr>
        <a:xfrm>
          <a:off x="180975" y="1038225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0.455</cdr:x>
      <cdr:y>0.18975</cdr:y>
    </cdr:from>
    <cdr:to>
      <cdr:x>0.507</cdr:x>
      <cdr:y>0.3025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0" y="342900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0.66075</cdr:x>
      <cdr:y>0.41825</cdr:y>
    </cdr:from>
    <cdr:to>
      <cdr:x>0.71275</cdr:x>
      <cdr:y>0.531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762000"/>
          <a:ext cx="123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0.91875</cdr:x>
      <cdr:y>0.457</cdr:y>
    </cdr:from>
    <cdr:to>
      <cdr:x>0.982</cdr:x>
      <cdr:y>0.56675</cdr:y>
    </cdr:to>
    <cdr:sp>
      <cdr:nvSpPr>
        <cdr:cNvPr id="4" name="TextBox 5"/>
        <cdr:cNvSpPr txBox="1">
          <a:spLocks noChangeArrowheads="1"/>
        </cdr:cNvSpPr>
      </cdr:nvSpPr>
      <cdr:spPr>
        <a:xfrm>
          <a:off x="2114550" y="838200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0.081</cdr:x>
      <cdr:y>0</cdr:y>
    </cdr:from>
    <cdr:to>
      <cdr:x>0.14175</cdr:x>
      <cdr:y>0.09275</cdr:y>
    </cdr:to>
    <cdr:sp>
      <cdr:nvSpPr>
        <cdr:cNvPr id="5" name="TextBox 6"/>
        <cdr:cNvSpPr txBox="1">
          <a:spLocks noChangeArrowheads="1"/>
        </cdr:cNvSpPr>
      </cdr:nvSpPr>
      <cdr:spPr>
        <a:xfrm>
          <a:off x="180975" y="0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cdr:txBody>
    </cdr:sp>
  </cdr:relSizeAnchor>
  <cdr:relSizeAnchor xmlns:cdr="http://schemas.openxmlformats.org/drawingml/2006/chartDrawing">
    <cdr:from>
      <cdr:x>0.455</cdr:x>
      <cdr:y>0</cdr:y>
    </cdr:from>
    <cdr:to>
      <cdr:x>0.777</cdr:x>
      <cdr:y>0.1145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0" y="0"/>
          <a:ext cx="742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Pa×Po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514350</xdr:colOff>
      <xdr:row>22</xdr:row>
      <xdr:rowOff>95250</xdr:rowOff>
    </xdr:from>
    <xdr:to>
      <xdr:col>25</xdr:col>
      <xdr:colOff>57150</xdr:colOff>
      <xdr:row>31</xdr:row>
      <xdr:rowOff>123825</xdr:rowOff>
    </xdr:to>
    <xdr:graphicFrame>
      <xdr:nvGraphicFramePr>
        <xdr:cNvPr id="1" name="Chart 5"/>
        <xdr:cNvGraphicFramePr/>
      </xdr:nvGraphicFramePr>
      <xdr:xfrm>
        <a:off x="14916150" y="4495800"/>
        <a:ext cx="22860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32</xdr:row>
      <xdr:rowOff>0</xdr:rowOff>
    </xdr:from>
    <xdr:to>
      <xdr:col>25</xdr:col>
      <xdr:colOff>238125</xdr:colOff>
      <xdr:row>41</xdr:row>
      <xdr:rowOff>38100</xdr:rowOff>
    </xdr:to>
    <xdr:graphicFrame>
      <xdr:nvGraphicFramePr>
        <xdr:cNvPr id="2" name="Chart 10"/>
        <xdr:cNvGraphicFramePr/>
      </xdr:nvGraphicFramePr>
      <xdr:xfrm>
        <a:off x="15087600" y="6400800"/>
        <a:ext cx="22955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4</xdr:col>
      <xdr:colOff>19050</xdr:colOff>
      <xdr:row>48</xdr:row>
      <xdr:rowOff>28575</xdr:rowOff>
    </xdr:to>
    <xdr:graphicFrame>
      <xdr:nvGraphicFramePr>
        <xdr:cNvPr id="3" name="Chart 11"/>
        <xdr:cNvGraphicFramePr/>
      </xdr:nvGraphicFramePr>
      <xdr:xfrm>
        <a:off x="0" y="7800975"/>
        <a:ext cx="27622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4</xdr:col>
      <xdr:colOff>28575</xdr:colOff>
      <xdr:row>58</xdr:row>
      <xdr:rowOff>38100</xdr:rowOff>
    </xdr:to>
    <xdr:graphicFrame>
      <xdr:nvGraphicFramePr>
        <xdr:cNvPr id="4" name="Chart 12"/>
        <xdr:cNvGraphicFramePr/>
      </xdr:nvGraphicFramePr>
      <xdr:xfrm>
        <a:off x="0" y="9801225"/>
        <a:ext cx="27717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13</xdr:col>
      <xdr:colOff>238125</xdr:colOff>
      <xdr:row>45</xdr:row>
      <xdr:rowOff>28575</xdr:rowOff>
    </xdr:to>
    <xdr:graphicFrame>
      <xdr:nvGraphicFramePr>
        <xdr:cNvPr id="5" name="Chart 13"/>
        <xdr:cNvGraphicFramePr/>
      </xdr:nvGraphicFramePr>
      <xdr:xfrm>
        <a:off x="6858000" y="7200900"/>
        <a:ext cx="2295525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247650</xdr:colOff>
      <xdr:row>45</xdr:row>
      <xdr:rowOff>38100</xdr:rowOff>
    </xdr:to>
    <xdr:graphicFrame>
      <xdr:nvGraphicFramePr>
        <xdr:cNvPr id="6" name="Chart 14"/>
        <xdr:cNvGraphicFramePr/>
      </xdr:nvGraphicFramePr>
      <xdr:xfrm>
        <a:off x="9601200" y="7200900"/>
        <a:ext cx="230505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</cdr:x>
      <cdr:y>0</cdr:y>
    </cdr:from>
    <cdr:to>
      <cdr:x>0.7455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781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Pa×Po</a:t>
          </a:r>
        </a:p>
      </cdr:txBody>
    </cdr:sp>
  </cdr:relSizeAnchor>
  <cdr:relSizeAnchor xmlns:cdr="http://schemas.openxmlformats.org/drawingml/2006/chartDrawing">
    <cdr:from>
      <cdr:x>0.04325</cdr:x>
      <cdr:y>0.55175</cdr:y>
    </cdr:from>
    <cdr:to>
      <cdr:x>0.11175</cdr:x>
      <cdr:y>0.64475</cdr:y>
    </cdr:to>
    <cdr:sp>
      <cdr:nvSpPr>
        <cdr:cNvPr id="2" name="TextBox 6"/>
        <cdr:cNvSpPr txBox="1">
          <a:spLocks noChangeArrowheads="1"/>
        </cdr:cNvSpPr>
      </cdr:nvSpPr>
      <cdr:spPr>
        <a:xfrm>
          <a:off x="95250" y="10001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0.11175</cdr:x>
      <cdr:y>0.34975</cdr:y>
    </cdr:from>
    <cdr:to>
      <cdr:x>0.18075</cdr:x>
      <cdr:y>0.44275</cdr:y>
    </cdr:to>
    <cdr:sp>
      <cdr:nvSpPr>
        <cdr:cNvPr id="3" name="TextBox 7"/>
        <cdr:cNvSpPr txBox="1">
          <a:spLocks noChangeArrowheads="1"/>
        </cdr:cNvSpPr>
      </cdr:nvSpPr>
      <cdr:spPr>
        <a:xfrm>
          <a:off x="247650" y="63817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0.88825</cdr:x>
      <cdr:y>0</cdr:y>
    </cdr:from>
    <cdr:to>
      <cdr:x>0.94</cdr:x>
      <cdr:y>0.093</cdr:y>
    </cdr:to>
    <cdr:sp>
      <cdr:nvSpPr>
        <cdr:cNvPr id="4" name="TextBox 8"/>
        <cdr:cNvSpPr txBox="1">
          <a:spLocks noChangeArrowheads="1"/>
        </cdr:cNvSpPr>
      </cdr:nvSpPr>
      <cdr:spPr>
        <a:xfrm>
          <a:off x="2038350" y="0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0.082</cdr:x>
      <cdr:y>0</cdr:y>
    </cdr:from>
    <cdr:to>
      <cdr:x>0.14675</cdr:x>
      <cdr:y>0.093</cdr:y>
    </cdr:to>
    <cdr:sp>
      <cdr:nvSpPr>
        <cdr:cNvPr id="5" name="TextBox 9"/>
        <cdr:cNvSpPr txBox="1">
          <a:spLocks noChangeArrowheads="1"/>
        </cdr:cNvSpPr>
      </cdr:nvSpPr>
      <cdr:spPr>
        <a:xfrm>
          <a:off x="180975" y="0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</cdr:x>
      <cdr:y>0</cdr:y>
    </cdr:from>
    <cdr:to>
      <cdr:x>0.7455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Pa×Po</a:t>
          </a:r>
        </a:p>
      </cdr:txBody>
    </cdr:sp>
  </cdr:relSizeAnchor>
  <cdr:relSizeAnchor xmlns:cdr="http://schemas.openxmlformats.org/drawingml/2006/chartDrawing">
    <cdr:from>
      <cdr:x>0.03025</cdr:x>
      <cdr:y>0.137</cdr:y>
    </cdr:from>
    <cdr:to>
      <cdr:x>0.09975</cdr:x>
      <cdr:y>0.22875</cdr:y>
    </cdr:to>
    <cdr:sp>
      <cdr:nvSpPr>
        <cdr:cNvPr id="2" name="TextBox 3"/>
        <cdr:cNvSpPr txBox="1">
          <a:spLocks noChangeArrowheads="1"/>
        </cdr:cNvSpPr>
      </cdr:nvSpPr>
      <cdr:spPr>
        <a:xfrm>
          <a:off x="66675" y="247650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0.90025</cdr:x>
      <cdr:y>0.137</cdr:y>
    </cdr:from>
    <cdr:to>
      <cdr:x>0.953</cdr:x>
      <cdr:y>0.2295</cdr:y>
    </cdr:to>
    <cdr:sp>
      <cdr:nvSpPr>
        <cdr:cNvPr id="3" name="TextBox 4"/>
        <cdr:cNvSpPr txBox="1">
          <a:spLocks noChangeArrowheads="1"/>
        </cdr:cNvSpPr>
      </cdr:nvSpPr>
      <cdr:spPr>
        <a:xfrm>
          <a:off x="2057400" y="2476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0.13375</cdr:x>
      <cdr:y>0.137</cdr:y>
    </cdr:from>
    <cdr:to>
      <cdr:x>0.203</cdr:x>
      <cdr:y>0.2295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247650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0.073</cdr:x>
      <cdr:y>0</cdr:y>
    </cdr:from>
    <cdr:to>
      <cdr:x>0.13375</cdr:x>
      <cdr:y>0.09325</cdr:y>
    </cdr:to>
    <cdr:sp>
      <cdr:nvSpPr>
        <cdr:cNvPr id="5" name="TextBox 6"/>
        <cdr:cNvSpPr txBox="1">
          <a:spLocks noChangeArrowheads="1"/>
        </cdr:cNvSpPr>
      </cdr:nvSpPr>
      <cdr:spPr>
        <a:xfrm>
          <a:off x="161925" y="0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0.40525</cdr:x>
      <cdr:y>0</cdr:y>
    </cdr:from>
    <cdr:to>
      <cdr:x>0.74225</cdr:x>
      <cdr:y>0.139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宋体"/>
              <a:ea typeface="宋体"/>
              <a:cs typeface="宋体"/>
            </a:rPr>
            <a:t>杂交风箱果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</cdr:x>
      <cdr:y>0</cdr:y>
    </cdr:from>
    <cdr:to>
      <cdr:x>0.7455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781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</a:t>
          </a:r>
        </a:p>
      </cdr:txBody>
    </cdr:sp>
  </cdr:relSizeAnchor>
  <cdr:relSizeAnchor xmlns:cdr="http://schemas.openxmlformats.org/drawingml/2006/chartDrawing">
    <cdr:from>
      <cdr:x>0.04325</cdr:x>
      <cdr:y>0.49725</cdr:y>
    </cdr:from>
    <cdr:to>
      <cdr:x>0.11175</cdr:x>
      <cdr:y>0.59025</cdr:y>
    </cdr:to>
    <cdr:sp>
      <cdr:nvSpPr>
        <cdr:cNvPr id="2" name="TextBox 3"/>
        <cdr:cNvSpPr txBox="1">
          <a:spLocks noChangeArrowheads="1"/>
        </cdr:cNvSpPr>
      </cdr:nvSpPr>
      <cdr:spPr>
        <a:xfrm>
          <a:off x="95250" y="90487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0.11175</cdr:x>
      <cdr:y>0.33875</cdr:y>
    </cdr:from>
    <cdr:to>
      <cdr:x>0.18075</cdr:x>
      <cdr:y>0.43175</cdr:y>
    </cdr:to>
    <cdr:sp>
      <cdr:nvSpPr>
        <cdr:cNvPr id="3" name="TextBox 4"/>
        <cdr:cNvSpPr txBox="1">
          <a:spLocks noChangeArrowheads="1"/>
        </cdr:cNvSpPr>
      </cdr:nvSpPr>
      <cdr:spPr>
        <a:xfrm>
          <a:off x="247650" y="6191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
K</a:t>
          </a:r>
        </a:p>
      </cdr:txBody>
    </cdr:sp>
  </cdr:relSizeAnchor>
  <cdr:relSizeAnchor xmlns:cdr="http://schemas.openxmlformats.org/drawingml/2006/chartDrawing">
    <cdr:from>
      <cdr:x>0.8755</cdr:x>
      <cdr:y>0</cdr:y>
    </cdr:from>
    <cdr:to>
      <cdr:x>0.927</cdr:x>
      <cdr:y>0.093</cdr:y>
    </cdr:to>
    <cdr:sp>
      <cdr:nvSpPr>
        <cdr:cNvPr id="4" name="TextBox 5"/>
        <cdr:cNvSpPr txBox="1">
          <a:spLocks noChangeArrowheads="1"/>
        </cdr:cNvSpPr>
      </cdr:nvSpPr>
      <cdr:spPr>
        <a:xfrm>
          <a:off x="2000250" y="0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0.082</cdr:x>
      <cdr:y>0</cdr:y>
    </cdr:from>
    <cdr:to>
      <cdr:x>0.14675</cdr:x>
      <cdr:y>0.093</cdr:y>
    </cdr:to>
    <cdr:sp>
      <cdr:nvSpPr>
        <cdr:cNvPr id="5" name="TextBox 6"/>
        <cdr:cNvSpPr txBox="1">
          <a:spLocks noChangeArrowheads="1"/>
        </cdr:cNvSpPr>
      </cdr:nvSpPr>
      <cdr:spPr>
        <a:xfrm>
          <a:off x="180975" y="0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</cdr:x>
      <cdr:y>0</cdr:y>
    </cdr:from>
    <cdr:to>
      <cdr:x>0.7455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</a:t>
          </a:r>
        </a:p>
      </cdr:txBody>
    </cdr:sp>
  </cdr:relSizeAnchor>
  <cdr:relSizeAnchor xmlns:cdr="http://schemas.openxmlformats.org/drawingml/2006/chartDrawing">
    <cdr:from>
      <cdr:x>0</cdr:x>
      <cdr:y>0.17475</cdr:y>
    </cdr:from>
    <cdr:to>
      <cdr:x>0.06925</cdr:x>
      <cdr:y>0.26825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143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0.108</cdr:x>
      <cdr:y>0.17475</cdr:y>
    </cdr:from>
    <cdr:to>
      <cdr:x>0.17725</cdr:x>
      <cdr:y>0.2675</cdr:y>
    </cdr:to>
    <cdr:sp>
      <cdr:nvSpPr>
        <cdr:cNvPr id="3" name="TextBox 4"/>
        <cdr:cNvSpPr txBox="1">
          <a:spLocks noChangeArrowheads="1"/>
        </cdr:cNvSpPr>
      </cdr:nvSpPr>
      <cdr:spPr>
        <a:xfrm>
          <a:off x="247650" y="3143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0.918</cdr:x>
      <cdr:y>0.137</cdr:y>
    </cdr:from>
    <cdr:to>
      <cdr:x>0.96975</cdr:x>
      <cdr:y>0.22975</cdr:y>
    </cdr:to>
    <cdr:sp>
      <cdr:nvSpPr>
        <cdr:cNvPr id="4" name="TextBox 5"/>
        <cdr:cNvSpPr txBox="1">
          <a:spLocks noChangeArrowheads="1"/>
        </cdr:cNvSpPr>
      </cdr:nvSpPr>
      <cdr:spPr>
        <a:xfrm>
          <a:off x="2105025" y="247650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0.04325</cdr:x>
      <cdr:y>0</cdr:y>
    </cdr:from>
    <cdr:to>
      <cdr:x>0.108</cdr:x>
      <cdr:y>0.09275</cdr:y>
    </cdr:to>
    <cdr:sp>
      <cdr:nvSpPr>
        <cdr:cNvPr id="5" name="TextBox 6"/>
        <cdr:cNvSpPr txBox="1">
          <a:spLocks noChangeArrowheads="1"/>
        </cdr:cNvSpPr>
      </cdr:nvSpPr>
      <cdr:spPr>
        <a:xfrm>
          <a:off x="95250" y="0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0.4375</cdr:x>
      <cdr:y>0.0055</cdr:y>
    </cdr:from>
    <cdr:to>
      <cdr:x>0.68275</cdr:x>
      <cdr:y>0.09425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952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</a:t>
          </a:r>
        </a:p>
      </cdr:txBody>
    </cdr:sp>
  </cdr:relSizeAnchor>
  <cdr:relSizeAnchor xmlns:cdr="http://schemas.openxmlformats.org/drawingml/2006/chartDrawing">
    <cdr:from>
      <cdr:x>0.13475</cdr:x>
      <cdr:y>0.56525</cdr:y>
    </cdr:from>
    <cdr:to>
      <cdr:x>0.1915</cdr:x>
      <cdr:y>0.65775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10382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0.1915</cdr:x>
      <cdr:y>0.32575</cdr:y>
    </cdr:from>
    <cdr:to>
      <cdr:x>0.24825</cdr:x>
      <cdr:y>0.41875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590550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0.904</cdr:x>
      <cdr:y>0.0055</cdr:y>
    </cdr:from>
    <cdr:to>
      <cdr:x>0.94675</cdr:x>
      <cdr:y>0.09825</cdr:y>
    </cdr:to>
    <cdr:sp>
      <cdr:nvSpPr>
        <cdr:cNvPr id="4" name="TextBox 4"/>
        <cdr:cNvSpPr txBox="1">
          <a:spLocks noChangeArrowheads="1"/>
        </cdr:cNvSpPr>
      </cdr:nvSpPr>
      <cdr:spPr>
        <a:xfrm>
          <a:off x="2505075" y="9525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0.167</cdr:x>
      <cdr:y>0.0055</cdr:y>
    </cdr:from>
    <cdr:to>
      <cdr:x>0.22375</cdr:x>
      <cdr:y>0.09825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95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0.0055</cdr:y>
    </cdr:from>
    <cdr:to>
      <cdr:x>0.69475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9525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</a:t>
          </a:r>
        </a:p>
      </cdr:txBody>
    </cdr:sp>
  </cdr:relSizeAnchor>
  <cdr:relSizeAnchor xmlns:cdr="http://schemas.openxmlformats.org/drawingml/2006/chartDrawing">
    <cdr:from>
      <cdr:x>0.145</cdr:x>
      <cdr:y>0.15125</cdr:y>
    </cdr:from>
    <cdr:to>
      <cdr:x>0.2015</cdr:x>
      <cdr:y>0.24325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276225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0.25825</cdr:x>
      <cdr:y>0.15125</cdr:y>
    </cdr:from>
    <cdr:to>
      <cdr:x>0.31425</cdr:x>
      <cdr:y>0.24325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276225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0.9185</cdr:x>
      <cdr:y>0.0975</cdr:y>
    </cdr:from>
    <cdr:to>
      <cdr:x>0.96125</cdr:x>
      <cdr:y>0.1895</cdr:y>
    </cdr:to>
    <cdr:sp>
      <cdr:nvSpPr>
        <cdr:cNvPr id="4" name="TextBox 4"/>
        <cdr:cNvSpPr txBox="1">
          <a:spLocks noChangeArrowheads="1"/>
        </cdr:cNvSpPr>
      </cdr:nvSpPr>
      <cdr:spPr>
        <a:xfrm>
          <a:off x="2552700" y="171450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0.2015</cdr:x>
      <cdr:y>0.0055</cdr:y>
    </cdr:from>
    <cdr:to>
      <cdr:x>0.25825</cdr:x>
      <cdr:y>0.0975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2450" y="95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9</xdr:col>
      <xdr:colOff>238125</xdr:colOff>
      <xdr:row>25</xdr:row>
      <xdr:rowOff>28575</xdr:rowOff>
    </xdr:to>
    <xdr:graphicFrame>
      <xdr:nvGraphicFramePr>
        <xdr:cNvPr id="1" name="Chart 6"/>
        <xdr:cNvGraphicFramePr/>
      </xdr:nvGraphicFramePr>
      <xdr:xfrm>
        <a:off x="4114800" y="3200400"/>
        <a:ext cx="22955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238125</xdr:colOff>
      <xdr:row>25</xdr:row>
      <xdr:rowOff>28575</xdr:rowOff>
    </xdr:to>
    <xdr:graphicFrame>
      <xdr:nvGraphicFramePr>
        <xdr:cNvPr id="2" name="Chart 7"/>
        <xdr:cNvGraphicFramePr/>
      </xdr:nvGraphicFramePr>
      <xdr:xfrm>
        <a:off x="7543800" y="3200400"/>
        <a:ext cx="22955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25</xdr:row>
      <xdr:rowOff>28575</xdr:rowOff>
    </xdr:to>
    <xdr:graphicFrame>
      <xdr:nvGraphicFramePr>
        <xdr:cNvPr id="3" name="Chart 14"/>
        <xdr:cNvGraphicFramePr/>
      </xdr:nvGraphicFramePr>
      <xdr:xfrm>
        <a:off x="10287000" y="3200400"/>
        <a:ext cx="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0</xdr:colOff>
      <xdr:row>16</xdr:row>
      <xdr:rowOff>0</xdr:rowOff>
    </xdr:from>
    <xdr:to>
      <xdr:col>41</xdr:col>
      <xdr:colOff>238125</xdr:colOff>
      <xdr:row>25</xdr:row>
      <xdr:rowOff>28575</xdr:rowOff>
    </xdr:to>
    <xdr:graphicFrame>
      <xdr:nvGraphicFramePr>
        <xdr:cNvPr id="4" name="Chart 17"/>
        <xdr:cNvGraphicFramePr/>
      </xdr:nvGraphicFramePr>
      <xdr:xfrm>
        <a:off x="26060400" y="3200400"/>
        <a:ext cx="22955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43</xdr:col>
      <xdr:colOff>0</xdr:colOff>
      <xdr:row>16</xdr:row>
      <xdr:rowOff>0</xdr:rowOff>
    </xdr:from>
    <xdr:to>
      <xdr:col>46</xdr:col>
      <xdr:colOff>238125</xdr:colOff>
      <xdr:row>25</xdr:row>
      <xdr:rowOff>28575</xdr:rowOff>
    </xdr:to>
    <xdr:graphicFrame>
      <xdr:nvGraphicFramePr>
        <xdr:cNvPr id="5" name="Chart 18"/>
        <xdr:cNvGraphicFramePr/>
      </xdr:nvGraphicFramePr>
      <xdr:xfrm>
        <a:off x="29489400" y="3200400"/>
        <a:ext cx="2295525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26</xdr:row>
      <xdr:rowOff>0</xdr:rowOff>
    </xdr:from>
    <xdr:to>
      <xdr:col>25</xdr:col>
      <xdr:colOff>28575</xdr:colOff>
      <xdr:row>35</xdr:row>
      <xdr:rowOff>38100</xdr:rowOff>
    </xdr:to>
    <xdr:graphicFrame>
      <xdr:nvGraphicFramePr>
        <xdr:cNvPr id="6" name="Chart 21"/>
        <xdr:cNvGraphicFramePr/>
      </xdr:nvGraphicFramePr>
      <xdr:xfrm>
        <a:off x="14401800" y="5200650"/>
        <a:ext cx="2771775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0</xdr:colOff>
      <xdr:row>26</xdr:row>
      <xdr:rowOff>0</xdr:rowOff>
    </xdr:from>
    <xdr:to>
      <xdr:col>30</xdr:col>
      <xdr:colOff>38100</xdr:colOff>
      <xdr:row>35</xdr:row>
      <xdr:rowOff>47625</xdr:rowOff>
    </xdr:to>
    <xdr:graphicFrame>
      <xdr:nvGraphicFramePr>
        <xdr:cNvPr id="7" name="Chart 22"/>
        <xdr:cNvGraphicFramePr/>
      </xdr:nvGraphicFramePr>
      <xdr:xfrm>
        <a:off x="17830800" y="5200650"/>
        <a:ext cx="2781300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0.51975</cdr:y>
    </cdr:from>
    <cdr:to>
      <cdr:x>0.16375</cdr:x>
      <cdr:y>0.6075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942975"/>
          <a:ext cx="209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0.44075</cdr:x>
      <cdr:y>0.2895</cdr:y>
    </cdr:from>
    <cdr:to>
      <cdr:x>0.491</cdr:x>
      <cdr:y>0.37725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523875"/>
          <a:ext cx="114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0.62875</cdr:x>
      <cdr:y>0.201</cdr:y>
    </cdr:from>
    <cdr:to>
      <cdr:x>0.67525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361950"/>
          <a:ext cx="104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0.8835</cdr:x>
      <cdr:y>0.04475</cdr:y>
    </cdr:from>
    <cdr:to>
      <cdr:x>0.99275</cdr:x>
      <cdr:y>0.147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76200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0.44275</cdr:x>
      <cdr:y>0</cdr:y>
    </cdr:from>
    <cdr:to>
      <cdr:x>0.75825</cdr:x>
      <cdr:y>0.13475</cdr:y>
    </cdr:to>
    <cdr:sp>
      <cdr:nvSpPr>
        <cdr:cNvPr id="5" name="TextBox 5"/>
        <cdr:cNvSpPr txBox="1">
          <a:spLocks noChangeArrowheads="1"/>
        </cdr:cNvSpPr>
      </cdr:nvSpPr>
      <cdr:spPr>
        <a:xfrm>
          <a:off x="1000125" y="0"/>
          <a:ext cx="7143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</a:t>
          </a:r>
        </a:p>
      </cdr:txBody>
    </cdr:sp>
  </cdr:relSizeAnchor>
  <cdr:relSizeAnchor xmlns:cdr="http://schemas.openxmlformats.org/drawingml/2006/chartDrawing">
    <cdr:from>
      <cdr:x>0.102</cdr:x>
      <cdr:y>0</cdr:y>
    </cdr:from>
    <cdr:to>
      <cdr:x>0.16275</cdr:x>
      <cdr:y>0.0915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" y="0"/>
          <a:ext cx="142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0.4055</cdr:x>
      <cdr:y>0</cdr:y>
    </cdr:from>
    <cdr:to>
      <cdr:x>0.7495</cdr:x>
      <cdr:y>0.13925</cdr:y>
    </cdr:to>
    <cdr:sp>
      <cdr:nvSpPr>
        <cdr:cNvPr id="1" name="TextBox 3"/>
        <cdr:cNvSpPr txBox="1">
          <a:spLocks noChangeArrowheads="1"/>
        </cdr:cNvSpPr>
      </cdr:nvSpPr>
      <cdr:spPr>
        <a:xfrm>
          <a:off x="923925" y="0"/>
          <a:ext cx="7905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Pa×Po</a:t>
          </a:r>
        </a:p>
      </cdr:txBody>
    </cdr:sp>
  </cdr:relSizeAnchor>
  <cdr:relSizeAnchor xmlns:cdr="http://schemas.openxmlformats.org/drawingml/2006/chartDrawing">
    <cdr:from>
      <cdr:x>0.07275</cdr:x>
      <cdr:y>0</cdr:y>
    </cdr:from>
    <cdr:to>
      <cdr:x>0.144</cdr:x>
      <cdr:y>0.098</cdr:y>
    </cdr:to>
    <cdr:sp>
      <cdr:nvSpPr>
        <cdr:cNvPr id="2" name="TextBox 4"/>
        <cdr:cNvSpPr txBox="1">
          <a:spLocks noChangeArrowheads="1"/>
        </cdr:cNvSpPr>
      </cdr:nvSpPr>
      <cdr:spPr>
        <a:xfrm>
          <a:off x="161925" y="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0.5005</cdr:y>
    </cdr:from>
    <cdr:to>
      <cdr:x>0.12825</cdr:x>
      <cdr:y>0.59525</cdr:y>
    </cdr:to>
    <cdr:sp>
      <cdr:nvSpPr>
        <cdr:cNvPr id="1" name="TextBox 3"/>
        <cdr:cNvSpPr txBox="1">
          <a:spLocks noChangeArrowheads="1"/>
        </cdr:cNvSpPr>
      </cdr:nvSpPr>
      <cdr:spPr>
        <a:xfrm>
          <a:off x="114300" y="914400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0.4565</cdr:x>
      <cdr:y>0.297</cdr:y>
    </cdr:from>
    <cdr:to>
      <cdr:x>0.528</cdr:x>
      <cdr:y>0.39275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0" y="5429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cdr:txBody>
    </cdr:sp>
  </cdr:relSizeAnchor>
  <cdr:relSizeAnchor xmlns:cdr="http://schemas.openxmlformats.org/drawingml/2006/chartDrawing">
    <cdr:from>
      <cdr:x>0.9175</cdr:x>
      <cdr:y>0.56375</cdr:y>
    </cdr:from>
    <cdr:to>
      <cdr:x>0.99125</cdr:x>
      <cdr:y>0.6585</cdr:y>
    </cdr:to>
    <cdr:sp>
      <cdr:nvSpPr>
        <cdr:cNvPr id="3" name="TextBox 6"/>
        <cdr:cNvSpPr txBox="1">
          <a:spLocks noChangeArrowheads="1"/>
        </cdr:cNvSpPr>
      </cdr:nvSpPr>
      <cdr:spPr>
        <a:xfrm>
          <a:off x="2105025" y="1028700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0.68275</cdr:x>
      <cdr:y>0.13425</cdr:y>
    </cdr:to>
    <cdr:sp>
      <cdr:nvSpPr>
        <cdr:cNvPr id="4" name="TextBox 7"/>
        <cdr:cNvSpPr txBox="1">
          <a:spLocks noChangeArrowheads="1"/>
        </cdr:cNvSpPr>
      </cdr:nvSpPr>
      <cdr:spPr>
        <a:xfrm>
          <a:off x="771525" y="0"/>
          <a:ext cx="790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Pa×Po</a:t>
          </a:r>
        </a:p>
      </cdr:txBody>
    </cdr:sp>
  </cdr:relSizeAnchor>
  <cdr:relSizeAnchor xmlns:cdr="http://schemas.openxmlformats.org/drawingml/2006/chartDrawing">
    <cdr:from>
      <cdr:x>0.0625</cdr:x>
      <cdr:y>0</cdr:y>
    </cdr:from>
    <cdr:to>
      <cdr:x>0.12925</cdr:x>
      <cdr:y>0.09475</cdr:y>
    </cdr:to>
    <cdr:sp>
      <cdr:nvSpPr>
        <cdr:cNvPr id="5" name="TextBox 8"/>
        <cdr:cNvSpPr txBox="1">
          <a:spLocks noChangeArrowheads="1"/>
        </cdr:cNvSpPr>
      </cdr:nvSpPr>
      <cdr:spPr>
        <a:xfrm>
          <a:off x="142875" y="0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</cdr:y>
    </cdr:from>
    <cdr:to>
      <cdr:x>0.74675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790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</a:t>
          </a:r>
        </a:p>
      </cdr:txBody>
    </cdr:sp>
  </cdr:relSizeAnchor>
  <cdr:relSizeAnchor xmlns:cdr="http://schemas.openxmlformats.org/drawingml/2006/chartDrawing">
    <cdr:from>
      <cdr:x>0.06875</cdr:x>
      <cdr:y>0</cdr:y>
    </cdr:from>
    <cdr:to>
      <cdr:x>0.1615</cdr:x>
      <cdr:y>0.093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0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</cdr:y>
    </cdr:from>
    <cdr:to>
      <cdr:x>0.63725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</a:t>
          </a:r>
        </a:p>
      </cdr:txBody>
    </cdr:sp>
  </cdr:relSizeAnchor>
  <cdr:relSizeAnchor xmlns:cdr="http://schemas.openxmlformats.org/drawingml/2006/chartDrawing">
    <cdr:from>
      <cdr:x>0.04125</cdr:x>
      <cdr:y>0.56375</cdr:y>
    </cdr:from>
    <cdr:to>
      <cdr:x>0.118</cdr:x>
      <cdr:y>0.6585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1028700"/>
          <a:ext cx="180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0.45375</cdr:x>
      <cdr:y>0.1145</cdr:y>
    </cdr:from>
    <cdr:to>
      <cdr:x>0.52525</cdr:x>
      <cdr:y>0.20925</cdr:y>
    </cdr:to>
    <cdr:sp>
      <cdr:nvSpPr>
        <cdr:cNvPr id="3" name="TextBox 3"/>
        <cdr:cNvSpPr txBox="1">
          <a:spLocks noChangeArrowheads="1"/>
        </cdr:cNvSpPr>
      </cdr:nvSpPr>
      <cdr:spPr>
        <a:xfrm>
          <a:off x="1038225" y="209550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cdr:txBody>
    </cdr:sp>
  </cdr:relSizeAnchor>
  <cdr:relSizeAnchor xmlns:cdr="http://schemas.openxmlformats.org/drawingml/2006/chartDrawing">
    <cdr:from>
      <cdr:x>0.923</cdr:x>
      <cdr:y>0.59525</cdr:y>
    </cdr:from>
    <cdr:to>
      <cdr:x>0.9955</cdr:x>
      <cdr:y>0.69</cdr:y>
    </cdr:to>
    <cdr:sp>
      <cdr:nvSpPr>
        <cdr:cNvPr id="4" name="TextBox 4"/>
        <cdr:cNvSpPr txBox="1">
          <a:spLocks noChangeArrowheads="1"/>
        </cdr:cNvSpPr>
      </cdr:nvSpPr>
      <cdr:spPr>
        <a:xfrm>
          <a:off x="2124075" y="1085850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0.069</cdr:x>
      <cdr:y>0</cdr:y>
    </cdr:from>
    <cdr:to>
      <cdr:x>0.14875</cdr:x>
      <cdr:y>0.09275</cdr:y>
    </cdr:to>
    <cdr:sp>
      <cdr:nvSpPr>
        <cdr:cNvPr id="5" name="TextBox 5"/>
        <cdr:cNvSpPr txBox="1">
          <a:spLocks noChangeArrowheads="1"/>
        </cdr:cNvSpPr>
      </cdr:nvSpPr>
      <cdr:spPr>
        <a:xfrm>
          <a:off x="152400" y="0"/>
          <a:ext cx="1809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</cdr:y>
    </cdr:from>
    <cdr:to>
      <cdr:x>0.74775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宋体"/>
              <a:ea typeface="宋体"/>
              <a:cs typeface="宋体"/>
            </a:rPr>
            <a:t>风箱果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</cdr:y>
    </cdr:from>
    <cdr:to>
      <cdr:x>0.74775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宋体"/>
              <a:ea typeface="宋体"/>
              <a:cs typeface="宋体"/>
            </a:rPr>
            <a:t>风箱果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0.00475</cdr:y>
    </cdr:from>
    <cdr:to>
      <cdr:x>0.6815</cdr:x>
      <cdr:y>0.09175</cdr:y>
    </cdr:to>
    <cdr:sp>
      <cdr:nvSpPr>
        <cdr:cNvPr id="1" name="TextBox 5"/>
        <cdr:cNvSpPr txBox="1">
          <a:spLocks noChangeArrowheads="1"/>
        </cdr:cNvSpPr>
      </cdr:nvSpPr>
      <cdr:spPr>
        <a:xfrm>
          <a:off x="1190625" y="0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</a:t>
          </a:r>
        </a:p>
      </cdr:txBody>
    </cdr:sp>
  </cdr:relSizeAnchor>
  <cdr:relSizeAnchor xmlns:cdr="http://schemas.openxmlformats.org/drawingml/2006/chartDrawing">
    <cdr:from>
      <cdr:x>0.15675</cdr:x>
      <cdr:y>0.022</cdr:y>
    </cdr:from>
    <cdr:to>
      <cdr:x>0.22475</cdr:x>
      <cdr:y>0.11325</cdr:y>
    </cdr:to>
    <cdr:sp>
      <cdr:nvSpPr>
        <cdr:cNvPr id="2" name="TextBox 6"/>
        <cdr:cNvSpPr txBox="1">
          <a:spLocks noChangeArrowheads="1"/>
        </cdr:cNvSpPr>
      </cdr:nvSpPr>
      <cdr:spPr>
        <a:xfrm>
          <a:off x="428625" y="38100"/>
          <a:ext cx="190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0.00525</cdr:y>
    </cdr:from>
    <cdr:to>
      <cdr:x>0.6385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9525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</a:t>
          </a:r>
        </a:p>
      </cdr:txBody>
    </cdr:sp>
  </cdr:relSizeAnchor>
  <cdr:relSizeAnchor xmlns:cdr="http://schemas.openxmlformats.org/drawingml/2006/chartDrawing">
    <cdr:from>
      <cdr:x>0.1795</cdr:x>
      <cdr:y>0.53975</cdr:y>
    </cdr:from>
    <cdr:to>
      <cdr:x>0.27075</cdr:x>
      <cdr:y>0.68525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990600"/>
          <a:ext cx="257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0.5215</cdr:x>
      <cdr:y>0.34475</cdr:y>
    </cdr:from>
    <cdr:to>
      <cdr:x>0.61425</cdr:x>
      <cdr:y>0.4355</cdr:y>
    </cdr:to>
    <cdr:sp>
      <cdr:nvSpPr>
        <cdr:cNvPr id="3" name="TextBox 4"/>
        <cdr:cNvSpPr txBox="1">
          <a:spLocks noChangeArrowheads="1"/>
        </cdr:cNvSpPr>
      </cdr:nvSpPr>
      <cdr:spPr>
        <a:xfrm>
          <a:off x="1438275" y="628650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cdr:txBody>
    </cdr:sp>
  </cdr:relSizeAnchor>
  <cdr:relSizeAnchor xmlns:cdr="http://schemas.openxmlformats.org/drawingml/2006/chartDrawing">
    <cdr:from>
      <cdr:x>0.902</cdr:x>
      <cdr:y>0.53975</cdr:y>
    </cdr:from>
    <cdr:to>
      <cdr:x>0.9805</cdr:x>
      <cdr:y>0.68525</cdr:y>
    </cdr:to>
    <cdr:sp>
      <cdr:nvSpPr>
        <cdr:cNvPr id="4" name="TextBox 5"/>
        <cdr:cNvSpPr txBox="1">
          <a:spLocks noChangeArrowheads="1"/>
        </cdr:cNvSpPr>
      </cdr:nvSpPr>
      <cdr:spPr>
        <a:xfrm>
          <a:off x="2495550" y="990600"/>
          <a:ext cx="2190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cdr:txBody>
    </cdr:sp>
  </cdr:relSizeAnchor>
  <cdr:relSizeAnchor xmlns:cdr="http://schemas.openxmlformats.org/drawingml/2006/chartDrawing">
    <cdr:from>
      <cdr:x>0.193</cdr:x>
      <cdr:y>0.0075</cdr:y>
    </cdr:from>
    <cdr:to>
      <cdr:x>0.27075</cdr:x>
      <cdr:y>0.12025</cdr:y>
    </cdr:to>
    <cdr:sp>
      <cdr:nvSpPr>
        <cdr:cNvPr id="5" name="TextBox 6"/>
        <cdr:cNvSpPr txBox="1">
          <a:spLocks noChangeArrowheads="1"/>
        </cdr:cNvSpPr>
      </cdr:nvSpPr>
      <cdr:spPr>
        <a:xfrm>
          <a:off x="533400" y="952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9</xdr:col>
      <xdr:colOff>238125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114800" y="3200400"/>
        <a:ext cx="22955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238125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7543800" y="3200400"/>
        <a:ext cx="22955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76200</xdr:colOff>
      <xdr:row>7</xdr:row>
      <xdr:rowOff>57150</xdr:rowOff>
    </xdr:from>
    <xdr:to>
      <xdr:col>42</xdr:col>
      <xdr:colOff>323850</xdr:colOff>
      <xdr:row>16</xdr:row>
      <xdr:rowOff>95250</xdr:rowOff>
    </xdr:to>
    <xdr:graphicFrame>
      <xdr:nvGraphicFramePr>
        <xdr:cNvPr id="3" name="Chart 10"/>
        <xdr:cNvGraphicFramePr/>
      </xdr:nvGraphicFramePr>
      <xdr:xfrm>
        <a:off x="26822400" y="1457325"/>
        <a:ext cx="23050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333375</xdr:colOff>
      <xdr:row>7</xdr:row>
      <xdr:rowOff>66675</xdr:rowOff>
    </xdr:from>
    <xdr:to>
      <xdr:col>45</xdr:col>
      <xdr:colOff>581025</xdr:colOff>
      <xdr:row>16</xdr:row>
      <xdr:rowOff>104775</xdr:rowOff>
    </xdr:to>
    <xdr:graphicFrame>
      <xdr:nvGraphicFramePr>
        <xdr:cNvPr id="4" name="Chart 11"/>
        <xdr:cNvGraphicFramePr/>
      </xdr:nvGraphicFramePr>
      <xdr:xfrm>
        <a:off x="29136975" y="1466850"/>
        <a:ext cx="230505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51</xdr:col>
      <xdr:colOff>0</xdr:colOff>
      <xdr:row>18</xdr:row>
      <xdr:rowOff>9525</xdr:rowOff>
    </xdr:from>
    <xdr:to>
      <xdr:col>51</xdr:col>
      <xdr:colOff>0</xdr:colOff>
      <xdr:row>27</xdr:row>
      <xdr:rowOff>47625</xdr:rowOff>
    </xdr:to>
    <xdr:graphicFrame>
      <xdr:nvGraphicFramePr>
        <xdr:cNvPr id="5" name="Chart 12"/>
        <xdr:cNvGraphicFramePr/>
      </xdr:nvGraphicFramePr>
      <xdr:xfrm>
        <a:off x="34975800" y="3609975"/>
        <a:ext cx="0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51</xdr:col>
      <xdr:colOff>0</xdr:colOff>
      <xdr:row>18</xdr:row>
      <xdr:rowOff>0</xdr:rowOff>
    </xdr:from>
    <xdr:to>
      <xdr:col>51</xdr:col>
      <xdr:colOff>0</xdr:colOff>
      <xdr:row>27</xdr:row>
      <xdr:rowOff>38100</xdr:rowOff>
    </xdr:to>
    <xdr:graphicFrame>
      <xdr:nvGraphicFramePr>
        <xdr:cNvPr id="6" name="Chart 13"/>
        <xdr:cNvGraphicFramePr/>
      </xdr:nvGraphicFramePr>
      <xdr:xfrm>
        <a:off x="34975800" y="3600450"/>
        <a:ext cx="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9525</xdr:colOff>
      <xdr:row>2</xdr:row>
      <xdr:rowOff>9525</xdr:rowOff>
    </xdr:from>
    <xdr:to>
      <xdr:col>24</xdr:col>
      <xdr:colOff>28575</xdr:colOff>
      <xdr:row>11</xdr:row>
      <xdr:rowOff>38100</xdr:rowOff>
    </xdr:to>
    <xdr:graphicFrame>
      <xdr:nvGraphicFramePr>
        <xdr:cNvPr id="7" name="Chart 14"/>
        <xdr:cNvGraphicFramePr/>
      </xdr:nvGraphicFramePr>
      <xdr:xfrm>
        <a:off x="13725525" y="409575"/>
        <a:ext cx="2762250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28575</xdr:colOff>
      <xdr:row>2</xdr:row>
      <xdr:rowOff>9525</xdr:rowOff>
    </xdr:from>
    <xdr:to>
      <xdr:col>28</xdr:col>
      <xdr:colOff>57150</xdr:colOff>
      <xdr:row>11</xdr:row>
      <xdr:rowOff>47625</xdr:rowOff>
    </xdr:to>
    <xdr:graphicFrame>
      <xdr:nvGraphicFramePr>
        <xdr:cNvPr id="8" name="Chart 15"/>
        <xdr:cNvGraphicFramePr/>
      </xdr:nvGraphicFramePr>
      <xdr:xfrm>
        <a:off x="16487775" y="409575"/>
        <a:ext cx="2771775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0.49975</cdr:y>
    </cdr:from>
    <cdr:to>
      <cdr:x>0.23825</cdr:x>
      <cdr:y>0.59575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93345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fg</a:t>
          </a:r>
        </a:p>
      </cdr:txBody>
    </cdr:sp>
  </cdr:relSizeAnchor>
  <cdr:relSizeAnchor xmlns:cdr="http://schemas.openxmlformats.org/drawingml/2006/chartDrawing">
    <cdr:from>
      <cdr:x>0.254</cdr:x>
      <cdr:y>0.49975</cdr:y>
    </cdr:from>
    <cdr:to>
      <cdr:x>0.30725</cdr:x>
      <cdr:y>0.59575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93345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fg</a:t>
          </a:r>
        </a:p>
      </cdr:txBody>
    </cdr:sp>
  </cdr:relSizeAnchor>
  <cdr:relSizeAnchor xmlns:cdr="http://schemas.openxmlformats.org/drawingml/2006/chartDrawing">
    <cdr:from>
      <cdr:x>0.30725</cdr:x>
      <cdr:y>0.49975</cdr:y>
    </cdr:from>
    <cdr:to>
      <cdr:x>0.34775</cdr:x>
      <cdr:y>0.59575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0" y="933450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g</a:t>
          </a:r>
        </a:p>
      </cdr:txBody>
    </cdr:sp>
  </cdr:relSizeAnchor>
  <cdr:relSizeAnchor xmlns:cdr="http://schemas.openxmlformats.org/drawingml/2006/chartDrawing">
    <cdr:from>
      <cdr:x>0.40425</cdr:x>
      <cdr:y>0.40425</cdr:y>
    </cdr:from>
    <cdr:to>
      <cdr:x>0.445</cdr:x>
      <cdr:y>0.49975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75247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e</a:t>
          </a:r>
        </a:p>
      </cdr:txBody>
    </cdr:sp>
  </cdr:relSizeAnchor>
  <cdr:relSizeAnchor xmlns:cdr="http://schemas.openxmlformats.org/drawingml/2006/chartDrawing">
    <cdr:from>
      <cdr:x>0.46075</cdr:x>
      <cdr:y>0.40425</cdr:y>
    </cdr:from>
    <cdr:to>
      <cdr:x>0.514</cdr:x>
      <cdr:y>0.49975</cdr:y>
    </cdr:to>
    <cdr:sp>
      <cdr:nvSpPr>
        <cdr:cNvPr id="5" name="TextBox 5"/>
        <cdr:cNvSpPr txBox="1">
          <a:spLocks noChangeArrowheads="1"/>
        </cdr:cNvSpPr>
      </cdr:nvSpPr>
      <cdr:spPr>
        <a:xfrm>
          <a:off x="1438275" y="75247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ef</a:t>
          </a:r>
        </a:p>
      </cdr:txBody>
    </cdr:sp>
  </cdr:relSizeAnchor>
  <cdr:relSizeAnchor xmlns:cdr="http://schemas.openxmlformats.org/drawingml/2006/chartDrawing">
    <cdr:from>
      <cdr:x>0.49825</cdr:x>
      <cdr:y>0.40425</cdr:y>
    </cdr:from>
    <cdr:to>
      <cdr:x>0.56725</cdr:x>
      <cdr:y>0.49975</cdr:y>
    </cdr:to>
    <cdr:sp>
      <cdr:nvSpPr>
        <cdr:cNvPr id="6" name="TextBox 6"/>
        <cdr:cNvSpPr txBox="1">
          <a:spLocks noChangeArrowheads="1"/>
        </cdr:cNvSpPr>
      </cdr:nvSpPr>
      <cdr:spPr>
        <a:xfrm>
          <a:off x="1552575" y="752475"/>
          <a:ext cx="219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ef</a:t>
          </a:r>
        </a:p>
      </cdr:txBody>
    </cdr:sp>
  </cdr:relSizeAnchor>
  <cdr:relSizeAnchor xmlns:cdr="http://schemas.openxmlformats.org/drawingml/2006/chartDrawing">
    <cdr:from>
      <cdr:x>0.608</cdr:x>
      <cdr:y>0.36725</cdr:y>
    </cdr:from>
    <cdr:to>
      <cdr:x>0.66775</cdr:x>
      <cdr:y>0.46275</cdr:y>
    </cdr:to>
    <cdr:sp>
      <cdr:nvSpPr>
        <cdr:cNvPr id="7" name="TextBox 7"/>
        <cdr:cNvSpPr txBox="1">
          <a:spLocks noChangeArrowheads="1"/>
        </cdr:cNvSpPr>
      </cdr:nvSpPr>
      <cdr:spPr>
        <a:xfrm>
          <a:off x="1895475" y="68580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de</a:t>
          </a:r>
        </a:p>
      </cdr:txBody>
    </cdr:sp>
  </cdr:relSizeAnchor>
  <cdr:relSizeAnchor xmlns:cdr="http://schemas.openxmlformats.org/drawingml/2006/chartDrawing">
    <cdr:from>
      <cdr:x>0.66775</cdr:x>
      <cdr:y>0.213</cdr:y>
    </cdr:from>
    <cdr:to>
      <cdr:x>0.7275</cdr:x>
      <cdr:y>0.30825</cdr:y>
    </cdr:to>
    <cdr:sp>
      <cdr:nvSpPr>
        <cdr:cNvPr id="8" name="TextBox 8"/>
        <cdr:cNvSpPr txBox="1">
          <a:spLocks noChangeArrowheads="1"/>
        </cdr:cNvSpPr>
      </cdr:nvSpPr>
      <cdr:spPr>
        <a:xfrm>
          <a:off x="2085975" y="390525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bc</a:t>
          </a:r>
        </a:p>
      </cdr:txBody>
    </cdr:sp>
  </cdr:relSizeAnchor>
  <cdr:relSizeAnchor xmlns:cdr="http://schemas.openxmlformats.org/drawingml/2006/chartDrawing">
    <cdr:from>
      <cdr:x>0.71175</cdr:x>
      <cdr:y>0.27125</cdr:y>
    </cdr:from>
    <cdr:to>
      <cdr:x>0.77075</cdr:x>
      <cdr:y>0.36725</cdr:y>
    </cdr:to>
    <cdr:sp>
      <cdr:nvSpPr>
        <cdr:cNvPr id="9" name="TextBox 9"/>
        <cdr:cNvSpPr txBox="1">
          <a:spLocks noChangeArrowheads="1"/>
        </cdr:cNvSpPr>
      </cdr:nvSpPr>
      <cdr:spPr>
        <a:xfrm>
          <a:off x="2219325" y="5048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cd</a:t>
          </a:r>
        </a:p>
      </cdr:txBody>
    </cdr:sp>
  </cdr:relSizeAnchor>
  <cdr:relSizeAnchor xmlns:cdr="http://schemas.openxmlformats.org/drawingml/2006/chartDrawing">
    <cdr:from>
      <cdr:x>0.81225</cdr:x>
      <cdr:y>0.213</cdr:y>
    </cdr:from>
    <cdr:to>
      <cdr:x>0.87125</cdr:x>
      <cdr:y>0.30825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533650" y="390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bc</a:t>
          </a:r>
        </a:p>
      </cdr:txBody>
    </cdr:sp>
  </cdr:relSizeAnchor>
  <cdr:relSizeAnchor xmlns:cdr="http://schemas.openxmlformats.org/drawingml/2006/chartDrawing">
    <cdr:from>
      <cdr:x>0.87125</cdr:x>
      <cdr:y>0.04775</cdr:y>
    </cdr:from>
    <cdr:to>
      <cdr:x>0.93425</cdr:x>
      <cdr:y>0.17025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14625" y="85725"/>
          <a:ext cx="200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a</a:t>
          </a:r>
        </a:p>
      </cdr:txBody>
    </cdr:sp>
  </cdr:relSizeAnchor>
  <cdr:relSizeAnchor xmlns:cdr="http://schemas.openxmlformats.org/drawingml/2006/chartDrawing">
    <cdr:from>
      <cdr:x>0.912</cdr:x>
      <cdr:y>0.11675</cdr:y>
    </cdr:from>
    <cdr:to>
      <cdr:x>0.97175</cdr:x>
      <cdr:y>0.213</cdr:y>
    </cdr:to>
    <cdr:sp>
      <cdr:nvSpPr>
        <cdr:cNvPr id="12" name="TextBox 12"/>
        <cdr:cNvSpPr txBox="1">
          <a:spLocks noChangeArrowheads="1"/>
        </cdr:cNvSpPr>
      </cdr:nvSpPr>
      <cdr:spPr>
        <a:xfrm>
          <a:off x="2847975" y="20955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ab</a:t>
          </a:r>
        </a:p>
      </cdr:txBody>
    </cdr:sp>
  </cdr:relSizeAnchor>
  <cdr:relSizeAnchor xmlns:cdr="http://schemas.openxmlformats.org/drawingml/2006/chartDrawing">
    <cdr:from>
      <cdr:x>0.20075</cdr:x>
      <cdr:y>0.02125</cdr:y>
    </cdr:from>
    <cdr:to>
      <cdr:x>0.254</cdr:x>
      <cdr:y>0.11675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19125" y="3810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G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0.549</cdr:y>
    </cdr:from>
    <cdr:to>
      <cdr:x>0.15025</cdr:x>
      <cdr:y>0.63725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990600"/>
          <a:ext cx="209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0.44</cdr:x>
      <cdr:y>0.34075</cdr:y>
    </cdr:from>
    <cdr:to>
      <cdr:x>0.49</cdr:x>
      <cdr:y>0.42825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609600"/>
          <a:ext cx="114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0.58475</cdr:x>
      <cdr:y>0.19975</cdr:y>
    </cdr:from>
    <cdr:to>
      <cdr:x>0.63125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1323975" y="352425"/>
          <a:ext cx="104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0.8255</cdr:x>
      <cdr:y>0.0405</cdr:y>
    </cdr:from>
    <cdr:to>
      <cdr:x>0.93625</cdr:x>
      <cdr:y>0.144</cdr:y>
    </cdr:to>
    <cdr:sp>
      <cdr:nvSpPr>
        <cdr:cNvPr id="4" name="TextBox 4"/>
        <cdr:cNvSpPr txBox="1">
          <a:spLocks noChangeArrowheads="1"/>
        </cdr:cNvSpPr>
      </cdr:nvSpPr>
      <cdr:spPr>
        <a:xfrm>
          <a:off x="1876425" y="66675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0.40675</cdr:x>
      <cdr:y>0</cdr:y>
    </cdr:from>
    <cdr:to>
      <cdr:x>0.73775</cdr:x>
      <cdr:y>0.115</cdr:y>
    </cdr:to>
    <cdr:sp>
      <cdr:nvSpPr>
        <cdr:cNvPr id="5" name="TextBox 5"/>
        <cdr:cNvSpPr txBox="1">
          <a:spLocks noChangeArrowheads="1"/>
        </cdr:cNvSpPr>
      </cdr:nvSpPr>
      <cdr:spPr>
        <a:xfrm>
          <a:off x="923925" y="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Pa×Po</a:t>
          </a:r>
        </a:p>
      </cdr:txBody>
    </cdr:sp>
  </cdr:relSizeAnchor>
  <cdr:relSizeAnchor xmlns:cdr="http://schemas.openxmlformats.org/drawingml/2006/chartDrawing">
    <cdr:from>
      <cdr:x>0.09025</cdr:x>
      <cdr:y>0</cdr:y>
    </cdr:from>
    <cdr:to>
      <cdr:x>0.151</cdr:x>
      <cdr:y>0.0925</cdr:y>
    </cdr:to>
    <cdr:sp>
      <cdr:nvSpPr>
        <cdr:cNvPr id="6" name="TextBox 6"/>
        <cdr:cNvSpPr txBox="1">
          <a:spLocks noChangeArrowheads="1"/>
        </cdr:cNvSpPr>
      </cdr:nvSpPr>
      <cdr:spPr>
        <a:xfrm>
          <a:off x="200025" y="0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0.2755</cdr:y>
    </cdr:from>
    <cdr:to>
      <cdr:x>0.21575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51435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d</a:t>
          </a:r>
        </a:p>
      </cdr:txBody>
    </cdr:sp>
  </cdr:relSizeAnchor>
  <cdr:relSizeAnchor xmlns:cdr="http://schemas.openxmlformats.org/drawingml/2006/chartDrawing">
    <cdr:from>
      <cdr:x>0.494</cdr:x>
      <cdr:y>0.2755</cdr:y>
    </cdr:from>
    <cdr:to>
      <cdr:x>0.53775</cdr:x>
      <cdr:y>0.36975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51435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d</a:t>
          </a:r>
        </a:p>
      </cdr:txBody>
    </cdr:sp>
  </cdr:relSizeAnchor>
  <cdr:relSizeAnchor xmlns:cdr="http://schemas.openxmlformats.org/drawingml/2006/chartDrawing">
    <cdr:from>
      <cdr:x>0.435</cdr:x>
      <cdr:y>0.2755</cdr:y>
    </cdr:from>
    <cdr:to>
      <cdr:x>0.4785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62075" y="51435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d</a:t>
          </a:r>
        </a:p>
      </cdr:txBody>
    </cdr:sp>
  </cdr:relSizeAnchor>
  <cdr:relSizeAnchor xmlns:cdr="http://schemas.openxmlformats.org/drawingml/2006/chartDrawing">
    <cdr:from>
      <cdr:x>0.39025</cdr:x>
      <cdr:y>0.2755</cdr:y>
    </cdr:from>
    <cdr:to>
      <cdr:x>0.435</cdr:x>
      <cdr:y>0.36975</cdr:y>
    </cdr:to>
    <cdr:sp>
      <cdr:nvSpPr>
        <cdr:cNvPr id="4" name="TextBox 4"/>
        <cdr:cNvSpPr txBox="1">
          <a:spLocks noChangeArrowheads="1"/>
        </cdr:cNvSpPr>
      </cdr:nvSpPr>
      <cdr:spPr>
        <a:xfrm>
          <a:off x="1219200" y="5143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d</a:t>
          </a:r>
        </a:p>
      </cdr:txBody>
    </cdr:sp>
  </cdr:relSizeAnchor>
  <cdr:relSizeAnchor xmlns:cdr="http://schemas.openxmlformats.org/drawingml/2006/chartDrawing">
    <cdr:from>
      <cdr:x>0.28425</cdr:x>
      <cdr:y>0.2755</cdr:y>
    </cdr:from>
    <cdr:to>
      <cdr:x>0.32775</cdr:x>
      <cdr:y>0.36975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51435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d</a:t>
          </a:r>
        </a:p>
      </cdr:txBody>
    </cdr:sp>
  </cdr:relSizeAnchor>
  <cdr:relSizeAnchor xmlns:cdr="http://schemas.openxmlformats.org/drawingml/2006/chartDrawing">
    <cdr:from>
      <cdr:x>0.21575</cdr:x>
      <cdr:y>0.2755</cdr:y>
    </cdr:from>
    <cdr:to>
      <cdr:x>0.25925</cdr:x>
      <cdr:y>0.36975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" y="51435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d</a:t>
          </a:r>
        </a:p>
      </cdr:txBody>
    </cdr:sp>
  </cdr:relSizeAnchor>
  <cdr:relSizeAnchor xmlns:cdr="http://schemas.openxmlformats.org/drawingml/2006/chartDrawing">
    <cdr:from>
      <cdr:x>0.6035</cdr:x>
      <cdr:y>0.2115</cdr:y>
    </cdr:from>
    <cdr:to>
      <cdr:x>0.64375</cdr:x>
      <cdr:y>0.30725</cdr:y>
    </cdr:to>
    <cdr:sp>
      <cdr:nvSpPr>
        <cdr:cNvPr id="7" name="TextBox 7"/>
        <cdr:cNvSpPr txBox="1">
          <a:spLocks noChangeArrowheads="1"/>
        </cdr:cNvSpPr>
      </cdr:nvSpPr>
      <cdr:spPr>
        <a:xfrm>
          <a:off x="1885950" y="39052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0.64375</cdr:x>
      <cdr:y>0.18</cdr:y>
    </cdr:from>
    <cdr:to>
      <cdr:x>0.703</cdr:x>
      <cdr:y>0.2755</cdr:y>
    </cdr:to>
    <cdr:sp>
      <cdr:nvSpPr>
        <cdr:cNvPr id="8" name="TextBox 8"/>
        <cdr:cNvSpPr txBox="1">
          <a:spLocks noChangeArrowheads="1"/>
        </cdr:cNvSpPr>
      </cdr:nvSpPr>
      <cdr:spPr>
        <a:xfrm>
          <a:off x="2009775" y="3333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bc</a:t>
          </a:r>
        </a:p>
      </cdr:txBody>
    </cdr:sp>
  </cdr:relSizeAnchor>
  <cdr:relSizeAnchor xmlns:cdr="http://schemas.openxmlformats.org/drawingml/2006/chartDrawing">
    <cdr:from>
      <cdr:x>0.703</cdr:x>
      <cdr:y>0.18</cdr:y>
    </cdr:from>
    <cdr:to>
      <cdr:x>0.744</cdr:x>
      <cdr:y>0.2755</cdr:y>
    </cdr:to>
    <cdr:sp>
      <cdr:nvSpPr>
        <cdr:cNvPr id="9" name="TextBox 9"/>
        <cdr:cNvSpPr txBox="1">
          <a:spLocks noChangeArrowheads="1"/>
        </cdr:cNvSpPr>
      </cdr:nvSpPr>
      <cdr:spPr>
        <a:xfrm>
          <a:off x="2200275" y="33337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c</a:t>
          </a:r>
        </a:p>
      </cdr:txBody>
    </cdr:sp>
  </cdr:relSizeAnchor>
  <cdr:relSizeAnchor xmlns:cdr="http://schemas.openxmlformats.org/drawingml/2006/chartDrawing">
    <cdr:from>
      <cdr:x>0.803</cdr:x>
      <cdr:y>0.18</cdr:y>
    </cdr:from>
    <cdr:to>
      <cdr:x>0.8785</cdr:x>
      <cdr:y>0.2755</cdr:y>
    </cdr:to>
    <cdr:sp>
      <cdr:nvSpPr>
        <cdr:cNvPr id="10" name="TextBox 10"/>
        <cdr:cNvSpPr txBox="1">
          <a:spLocks noChangeArrowheads="1"/>
        </cdr:cNvSpPr>
      </cdr:nvSpPr>
      <cdr:spPr>
        <a:xfrm>
          <a:off x="2514600" y="333375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abc</a:t>
          </a:r>
        </a:p>
      </cdr:txBody>
    </cdr:sp>
  </cdr:relSizeAnchor>
  <cdr:relSizeAnchor xmlns:cdr="http://schemas.openxmlformats.org/drawingml/2006/chartDrawing">
    <cdr:from>
      <cdr:x>0.8595</cdr:x>
      <cdr:y>0.11675</cdr:y>
    </cdr:from>
    <cdr:to>
      <cdr:x>0.935</cdr:x>
      <cdr:y>0.2115</cdr:y>
    </cdr:to>
    <cdr:sp>
      <cdr:nvSpPr>
        <cdr:cNvPr id="11" name="TextBox 11"/>
        <cdr:cNvSpPr txBox="1">
          <a:spLocks noChangeArrowheads="1"/>
        </cdr:cNvSpPr>
      </cdr:nvSpPr>
      <cdr:spPr>
        <a:xfrm>
          <a:off x="2686050" y="219075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a</a:t>
          </a:r>
        </a:p>
      </cdr:txBody>
    </cdr:sp>
  </cdr:relSizeAnchor>
  <cdr:relSizeAnchor xmlns:cdr="http://schemas.openxmlformats.org/drawingml/2006/chartDrawing">
    <cdr:from>
      <cdr:x>0.916</cdr:x>
      <cdr:y>0.14275</cdr:y>
    </cdr:from>
    <cdr:to>
      <cdr:x>0.994</cdr:x>
      <cdr:y>0.2755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67025" y="266700"/>
          <a:ext cx="247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ab</a:t>
          </a:r>
        </a:p>
      </cdr:txBody>
    </cdr:sp>
  </cdr:relSizeAnchor>
  <cdr:relSizeAnchor xmlns:cdr="http://schemas.openxmlformats.org/drawingml/2006/chartDrawing">
    <cdr:from>
      <cdr:x>0.172</cdr:x>
      <cdr:y>0.02125</cdr:y>
    </cdr:from>
    <cdr:to>
      <cdr:x>0.225</cdr:x>
      <cdr:y>0.11675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33400" y="38100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G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0.14175</cdr:y>
    </cdr:from>
    <cdr:to>
      <cdr:x>0.20825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2667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a</a:t>
          </a:r>
        </a:p>
      </cdr:txBody>
    </cdr:sp>
  </cdr:relSizeAnchor>
  <cdr:relSizeAnchor xmlns:cdr="http://schemas.openxmlformats.org/drawingml/2006/chartDrawing">
    <cdr:from>
      <cdr:x>0.22725</cdr:x>
      <cdr:y>0.34175</cdr:y>
    </cdr:from>
    <cdr:to>
      <cdr:x>0.271</cdr:x>
      <cdr:y>0.44175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6477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e</a:t>
          </a:r>
        </a:p>
      </cdr:txBody>
    </cdr:sp>
  </cdr:relSizeAnchor>
  <cdr:relSizeAnchor xmlns:cdr="http://schemas.openxmlformats.org/drawingml/2006/chartDrawing">
    <cdr:from>
      <cdr:x>0.271</cdr:x>
      <cdr:y>0.20525</cdr:y>
    </cdr:from>
    <cdr:to>
      <cdr:x>0.336</cdr:x>
      <cdr:y>0.30525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3810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bc</a:t>
          </a:r>
        </a:p>
      </cdr:txBody>
    </cdr:sp>
  </cdr:relSizeAnchor>
  <cdr:relSizeAnchor xmlns:cdr="http://schemas.openxmlformats.org/drawingml/2006/chartDrawing">
    <cdr:from>
      <cdr:x>0.37975</cdr:x>
      <cdr:y>0.179</cdr:y>
    </cdr:from>
    <cdr:to>
      <cdr:x>0.44475</cdr:x>
      <cdr:y>0.279</cdr:y>
    </cdr:to>
    <cdr:sp>
      <cdr:nvSpPr>
        <cdr:cNvPr id="4" name="TextBox 4"/>
        <cdr:cNvSpPr txBox="1">
          <a:spLocks noChangeArrowheads="1"/>
        </cdr:cNvSpPr>
      </cdr:nvSpPr>
      <cdr:spPr>
        <a:xfrm>
          <a:off x="1190625" y="333375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ab</a:t>
          </a:r>
        </a:p>
      </cdr:txBody>
    </cdr:sp>
  </cdr:relSizeAnchor>
  <cdr:relSizeAnchor xmlns:cdr="http://schemas.openxmlformats.org/drawingml/2006/chartDrawing">
    <cdr:from>
      <cdr:x>0.44575</cdr:x>
      <cdr:y>0.34175</cdr:y>
    </cdr:from>
    <cdr:to>
      <cdr:x>0.4895</cdr:x>
      <cdr:y>0.44175</cdr:y>
    </cdr:to>
    <cdr:sp>
      <cdr:nvSpPr>
        <cdr:cNvPr id="5" name="TextBox 5"/>
        <cdr:cNvSpPr txBox="1">
          <a:spLocks noChangeArrowheads="1"/>
        </cdr:cNvSpPr>
      </cdr:nvSpPr>
      <cdr:spPr>
        <a:xfrm>
          <a:off x="1400175" y="6477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e</a:t>
          </a:r>
        </a:p>
      </cdr:txBody>
    </cdr:sp>
  </cdr:relSizeAnchor>
  <cdr:relSizeAnchor xmlns:cdr="http://schemas.openxmlformats.org/drawingml/2006/chartDrawing">
    <cdr:from>
      <cdr:x>0.49875</cdr:x>
      <cdr:y>0.30525</cdr:y>
    </cdr:from>
    <cdr:to>
      <cdr:x>0.54175</cdr:x>
      <cdr:y>0.40525</cdr:y>
    </cdr:to>
    <cdr:sp>
      <cdr:nvSpPr>
        <cdr:cNvPr id="6" name="TextBox 6"/>
        <cdr:cNvSpPr txBox="1">
          <a:spLocks noChangeArrowheads="1"/>
        </cdr:cNvSpPr>
      </cdr:nvSpPr>
      <cdr:spPr>
        <a:xfrm>
          <a:off x="1562100" y="5715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e</a:t>
          </a:r>
        </a:p>
      </cdr:txBody>
    </cdr:sp>
  </cdr:relSizeAnchor>
  <cdr:relSizeAnchor xmlns:cdr="http://schemas.openxmlformats.org/drawingml/2006/chartDrawing">
    <cdr:from>
      <cdr:x>0.6015</cdr:x>
      <cdr:y>0.20525</cdr:y>
    </cdr:from>
    <cdr:to>
      <cdr:x>0.66675</cdr:x>
      <cdr:y>0.30525</cdr:y>
    </cdr:to>
    <cdr:sp>
      <cdr:nvSpPr>
        <cdr:cNvPr id="7" name="TextBox 7"/>
        <cdr:cNvSpPr txBox="1">
          <a:spLocks noChangeArrowheads="1"/>
        </cdr:cNvSpPr>
      </cdr:nvSpPr>
      <cdr:spPr>
        <a:xfrm>
          <a:off x="1885950" y="3810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bc</a:t>
          </a:r>
        </a:p>
      </cdr:txBody>
    </cdr:sp>
  </cdr:relSizeAnchor>
  <cdr:relSizeAnchor xmlns:cdr="http://schemas.openxmlformats.org/drawingml/2006/chartDrawing">
    <cdr:from>
      <cdr:x>0.642</cdr:x>
      <cdr:y>0.24175</cdr:y>
    </cdr:from>
    <cdr:to>
      <cdr:x>0.707</cdr:x>
      <cdr:y>0.34175</cdr:y>
    </cdr:to>
    <cdr:sp>
      <cdr:nvSpPr>
        <cdr:cNvPr id="8" name="TextBox 8"/>
        <cdr:cNvSpPr txBox="1">
          <a:spLocks noChangeArrowheads="1"/>
        </cdr:cNvSpPr>
      </cdr:nvSpPr>
      <cdr:spPr>
        <a:xfrm>
          <a:off x="2009775" y="4572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de</a:t>
          </a:r>
        </a:p>
      </cdr:txBody>
    </cdr:sp>
  </cdr:relSizeAnchor>
  <cdr:relSizeAnchor xmlns:cdr="http://schemas.openxmlformats.org/drawingml/2006/chartDrawing">
    <cdr:from>
      <cdr:x>0.707</cdr:x>
      <cdr:y>0.20525</cdr:y>
    </cdr:from>
    <cdr:to>
      <cdr:x>0.772</cdr:x>
      <cdr:y>0.30525</cdr:y>
    </cdr:to>
    <cdr:sp>
      <cdr:nvSpPr>
        <cdr:cNvPr id="9" name="TextBox 9"/>
        <cdr:cNvSpPr txBox="1">
          <a:spLocks noChangeArrowheads="1"/>
        </cdr:cNvSpPr>
      </cdr:nvSpPr>
      <cdr:spPr>
        <a:xfrm>
          <a:off x="2219325" y="3810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cd</a:t>
          </a:r>
        </a:p>
      </cdr:txBody>
    </cdr:sp>
  </cdr:relSizeAnchor>
  <cdr:relSizeAnchor xmlns:cdr="http://schemas.openxmlformats.org/drawingml/2006/chartDrawing">
    <cdr:from>
      <cdr:x>0.81675</cdr:x>
      <cdr:y>0.24175</cdr:y>
    </cdr:from>
    <cdr:to>
      <cdr:x>0.8595</cdr:x>
      <cdr:y>0.34175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562225" y="4572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c</a:t>
          </a:r>
        </a:p>
      </cdr:txBody>
    </cdr:sp>
  </cdr:relSizeAnchor>
  <cdr:relSizeAnchor xmlns:cdr="http://schemas.openxmlformats.org/drawingml/2006/chartDrawing">
    <cdr:from>
      <cdr:x>0.87825</cdr:x>
      <cdr:y>0.30525</cdr:y>
    </cdr:from>
    <cdr:to>
      <cdr:x>0.922</cdr:x>
      <cdr:y>0.40525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5715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e</a:t>
          </a:r>
        </a:p>
      </cdr:txBody>
    </cdr:sp>
  </cdr:relSizeAnchor>
  <cdr:relSizeAnchor xmlns:cdr="http://schemas.openxmlformats.org/drawingml/2006/chartDrawing">
    <cdr:from>
      <cdr:x>0.9065</cdr:x>
      <cdr:y>0.30525</cdr:y>
    </cdr:from>
    <cdr:to>
      <cdr:x>0.96575</cdr:x>
      <cdr:y>0.44175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47975" y="571500"/>
          <a:ext cx="190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e</a:t>
          </a:r>
        </a:p>
      </cdr:txBody>
    </cdr:sp>
  </cdr:relSizeAnchor>
  <cdr:relSizeAnchor xmlns:cdr="http://schemas.openxmlformats.org/drawingml/2006/chartDrawing">
    <cdr:from>
      <cdr:x>0.15875</cdr:x>
      <cdr:y>0.0105</cdr:y>
    </cdr:from>
    <cdr:to>
      <cdr:x>0.20825</cdr:x>
      <cdr:y>0.11075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5300" y="1905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G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0.1805</cdr:x>
      <cdr:y>0.138</cdr:y>
    </cdr:from>
    <cdr:to>
      <cdr:x>0.23925</cdr:x>
      <cdr:y>0.23425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571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ab</a:t>
          </a:r>
        </a:p>
      </cdr:txBody>
    </cdr:sp>
  </cdr:relSizeAnchor>
  <cdr:relSizeAnchor xmlns:cdr="http://schemas.openxmlformats.org/drawingml/2006/chartDrawing">
    <cdr:from>
      <cdr:x>0.22325</cdr:x>
      <cdr:y>0.138</cdr:y>
    </cdr:from>
    <cdr:to>
      <cdr:x>0.28225</cdr:x>
      <cdr:y>0.23425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257175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ab</a:t>
          </a:r>
        </a:p>
      </cdr:txBody>
    </cdr:sp>
  </cdr:relSizeAnchor>
  <cdr:relSizeAnchor xmlns:cdr="http://schemas.openxmlformats.org/drawingml/2006/chartDrawing">
    <cdr:from>
      <cdr:x>0.29825</cdr:x>
      <cdr:y>0.112</cdr:y>
    </cdr:from>
    <cdr:to>
      <cdr:x>0.3385</cdr:x>
      <cdr:y>0.2075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209550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cdr:txBody>
    </cdr:sp>
  </cdr:relSizeAnchor>
  <cdr:relSizeAnchor xmlns:cdr="http://schemas.openxmlformats.org/drawingml/2006/chartDrawing">
    <cdr:from>
      <cdr:x>0.38825</cdr:x>
      <cdr:y>0.17525</cdr:y>
    </cdr:from>
    <cdr:to>
      <cdr:x>0.44725</cdr:x>
      <cdr:y>0.27125</cdr:y>
    </cdr:to>
    <cdr:sp>
      <cdr:nvSpPr>
        <cdr:cNvPr id="4" name="TextBox 4"/>
        <cdr:cNvSpPr txBox="1">
          <a:spLocks noChangeArrowheads="1"/>
        </cdr:cNvSpPr>
      </cdr:nvSpPr>
      <cdr:spPr>
        <a:xfrm>
          <a:off x="1219200" y="32385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bc</a:t>
          </a:r>
        </a:p>
      </cdr:txBody>
    </cdr:sp>
  </cdr:relSizeAnchor>
  <cdr:relSizeAnchor xmlns:cdr="http://schemas.openxmlformats.org/drawingml/2006/chartDrawing">
    <cdr:from>
      <cdr:x>0.42525</cdr:x>
      <cdr:y>0.138</cdr:y>
    </cdr:from>
    <cdr:to>
      <cdr:x>0.50025</cdr:x>
      <cdr:y>0.23425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0" y="257175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abc</a:t>
          </a:r>
        </a:p>
      </cdr:txBody>
    </cdr:sp>
  </cdr:relSizeAnchor>
  <cdr:relSizeAnchor xmlns:cdr="http://schemas.openxmlformats.org/drawingml/2006/chartDrawing">
    <cdr:from>
      <cdr:x>0.50025</cdr:x>
      <cdr:y>0.17525</cdr:y>
    </cdr:from>
    <cdr:to>
      <cdr:x>0.559</cdr:x>
      <cdr:y>0.27125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571625" y="3238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bc</a:t>
          </a:r>
        </a:p>
      </cdr:txBody>
    </cdr:sp>
  </cdr:relSizeAnchor>
  <cdr:relSizeAnchor xmlns:cdr="http://schemas.openxmlformats.org/drawingml/2006/chartDrawing">
    <cdr:from>
      <cdr:x>0.60875</cdr:x>
      <cdr:y>0.17525</cdr:y>
    </cdr:from>
    <cdr:to>
      <cdr:x>0.67675</cdr:x>
      <cdr:y>0.27125</cdr:y>
    </cdr:to>
    <cdr:sp>
      <cdr:nvSpPr>
        <cdr:cNvPr id="7" name="TextBox 7"/>
        <cdr:cNvSpPr txBox="1">
          <a:spLocks noChangeArrowheads="1"/>
        </cdr:cNvSpPr>
      </cdr:nvSpPr>
      <cdr:spPr>
        <a:xfrm>
          <a:off x="1914525" y="323850"/>
          <a:ext cx="219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c</a:t>
          </a:r>
        </a:p>
      </cdr:txBody>
    </cdr:sp>
  </cdr:relSizeAnchor>
  <cdr:relSizeAnchor xmlns:cdr="http://schemas.openxmlformats.org/drawingml/2006/chartDrawing">
    <cdr:from>
      <cdr:x>0.65825</cdr:x>
      <cdr:y>0.335</cdr:y>
    </cdr:from>
    <cdr:to>
      <cdr:x>0.69875</cdr:x>
      <cdr:y>0.4305</cdr:y>
    </cdr:to>
    <cdr:sp>
      <cdr:nvSpPr>
        <cdr:cNvPr id="8" name="TextBox 8"/>
        <cdr:cNvSpPr txBox="1">
          <a:spLocks noChangeArrowheads="1"/>
        </cdr:cNvSpPr>
      </cdr:nvSpPr>
      <cdr:spPr>
        <a:xfrm>
          <a:off x="2066925" y="61912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</a:t>
          </a:r>
        </a:p>
      </cdr:txBody>
    </cdr:sp>
  </cdr:relSizeAnchor>
  <cdr:relSizeAnchor xmlns:cdr="http://schemas.openxmlformats.org/drawingml/2006/chartDrawing">
    <cdr:from>
      <cdr:x>0.69875</cdr:x>
      <cdr:y>0.27125</cdr:y>
    </cdr:from>
    <cdr:to>
      <cdr:x>0.75775</cdr:x>
      <cdr:y>0.36725</cdr:y>
    </cdr:to>
    <cdr:sp>
      <cdr:nvSpPr>
        <cdr:cNvPr id="9" name="TextBox 9"/>
        <cdr:cNvSpPr txBox="1">
          <a:spLocks noChangeArrowheads="1"/>
        </cdr:cNvSpPr>
      </cdr:nvSpPr>
      <cdr:spPr>
        <a:xfrm>
          <a:off x="2200275" y="504825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</a:t>
          </a:r>
        </a:p>
      </cdr:txBody>
    </cdr:sp>
  </cdr:relSizeAnchor>
  <cdr:relSizeAnchor xmlns:cdr="http://schemas.openxmlformats.org/drawingml/2006/chartDrawing">
    <cdr:from>
      <cdr:x>0.82325</cdr:x>
      <cdr:y>0.47375</cdr:y>
    </cdr:from>
    <cdr:to>
      <cdr:x>0.86275</cdr:x>
      <cdr:y>0.569</cdr:y>
    </cdr:to>
    <cdr:sp>
      <cdr:nvSpPr>
        <cdr:cNvPr id="10" name="TextBox 10"/>
        <cdr:cNvSpPr txBox="1">
          <a:spLocks noChangeArrowheads="1"/>
        </cdr:cNvSpPr>
      </cdr:nvSpPr>
      <cdr:spPr>
        <a:xfrm>
          <a:off x="2590800" y="88582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</a:t>
          </a:r>
        </a:p>
      </cdr:txBody>
    </cdr:sp>
  </cdr:relSizeAnchor>
  <cdr:relSizeAnchor xmlns:cdr="http://schemas.openxmlformats.org/drawingml/2006/chartDrawing">
    <cdr:from>
      <cdr:x>0.86275</cdr:x>
      <cdr:y>0.54225</cdr:y>
    </cdr:from>
    <cdr:to>
      <cdr:x>0.90325</cdr:x>
      <cdr:y>0.6385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14625" y="1009650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</a:t>
          </a:r>
        </a:p>
      </cdr:txBody>
    </cdr:sp>
  </cdr:relSizeAnchor>
  <cdr:relSizeAnchor xmlns:cdr="http://schemas.openxmlformats.org/drawingml/2006/chartDrawing">
    <cdr:from>
      <cdr:x>0.9285</cdr:x>
      <cdr:y>0.49975</cdr:y>
    </cdr:from>
    <cdr:to>
      <cdr:x>0.9655</cdr:x>
      <cdr:y>0.59575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924175" y="933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f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0.17325</cdr:x>
      <cdr:y>0.497</cdr:y>
    </cdr:from>
    <cdr:to>
      <cdr:x>0.232</cdr:x>
      <cdr:y>0.59275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3345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</a:t>
          </a:r>
        </a:p>
      </cdr:txBody>
    </cdr:sp>
  </cdr:relSizeAnchor>
  <cdr:relSizeAnchor xmlns:cdr="http://schemas.openxmlformats.org/drawingml/2006/chartDrawing">
    <cdr:from>
      <cdr:x>0.232</cdr:x>
      <cdr:y>0.497</cdr:y>
    </cdr:from>
    <cdr:to>
      <cdr:x>0.291</cdr:x>
      <cdr:y>0.59275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93345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</a:t>
          </a:r>
        </a:p>
      </cdr:txBody>
    </cdr:sp>
  </cdr:relSizeAnchor>
  <cdr:relSizeAnchor xmlns:cdr="http://schemas.openxmlformats.org/drawingml/2006/chartDrawing">
    <cdr:from>
      <cdr:x>0.291</cdr:x>
      <cdr:y>0.497</cdr:y>
    </cdr:from>
    <cdr:to>
      <cdr:x>0.3315</cdr:x>
      <cdr:y>0.59275</cdr:y>
    </cdr:to>
    <cdr:sp>
      <cdr:nvSpPr>
        <cdr:cNvPr id="3" name="TextBox 3"/>
        <cdr:cNvSpPr txBox="1">
          <a:spLocks noChangeArrowheads="1"/>
        </cdr:cNvSpPr>
      </cdr:nvSpPr>
      <cdr:spPr>
        <a:xfrm>
          <a:off x="914400" y="933450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</a:t>
          </a:r>
        </a:p>
      </cdr:txBody>
    </cdr:sp>
  </cdr:relSizeAnchor>
  <cdr:relSizeAnchor xmlns:cdr="http://schemas.openxmlformats.org/drawingml/2006/chartDrawing">
    <cdr:from>
      <cdr:x>0.39975</cdr:x>
      <cdr:y>0.42825</cdr:y>
    </cdr:from>
    <cdr:to>
      <cdr:x>0.4425</cdr:x>
      <cdr:y>0.52375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80010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</a:t>
          </a:r>
        </a:p>
      </cdr:txBody>
    </cdr:sp>
  </cdr:relSizeAnchor>
  <cdr:relSizeAnchor xmlns:cdr="http://schemas.openxmlformats.org/drawingml/2006/chartDrawing">
    <cdr:from>
      <cdr:x>0.44</cdr:x>
      <cdr:y>0.4605</cdr:y>
    </cdr:from>
    <cdr:to>
      <cdr:x>0.49825</cdr:x>
      <cdr:y>0.5555</cdr:y>
    </cdr:to>
    <cdr:sp>
      <cdr:nvSpPr>
        <cdr:cNvPr id="5" name="TextBox 5"/>
        <cdr:cNvSpPr txBox="1">
          <a:spLocks noChangeArrowheads="1"/>
        </cdr:cNvSpPr>
      </cdr:nvSpPr>
      <cdr:spPr>
        <a:xfrm>
          <a:off x="1390650" y="8667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</a:t>
          </a:r>
        </a:p>
      </cdr:txBody>
    </cdr:sp>
  </cdr:relSizeAnchor>
  <cdr:relSizeAnchor xmlns:cdr="http://schemas.openxmlformats.org/drawingml/2006/chartDrawing">
    <cdr:from>
      <cdr:x>0.49825</cdr:x>
      <cdr:y>0.42825</cdr:y>
    </cdr:from>
    <cdr:to>
      <cdr:x>0.542</cdr:x>
      <cdr:y>0.5555</cdr:y>
    </cdr:to>
    <cdr:sp>
      <cdr:nvSpPr>
        <cdr:cNvPr id="6" name="TextBox 6"/>
        <cdr:cNvSpPr txBox="1">
          <a:spLocks noChangeArrowheads="1"/>
        </cdr:cNvSpPr>
      </cdr:nvSpPr>
      <cdr:spPr>
        <a:xfrm>
          <a:off x="1571625" y="800100"/>
          <a:ext cx="142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</a:t>
          </a:r>
        </a:p>
      </cdr:txBody>
    </cdr:sp>
  </cdr:relSizeAnchor>
  <cdr:relSizeAnchor xmlns:cdr="http://schemas.openxmlformats.org/drawingml/2006/chartDrawing">
    <cdr:from>
      <cdr:x>0.601</cdr:x>
      <cdr:y>0.33325</cdr:y>
    </cdr:from>
    <cdr:to>
      <cdr:x>0.6405</cdr:x>
      <cdr:y>0.42825</cdr:y>
    </cdr:to>
    <cdr:sp>
      <cdr:nvSpPr>
        <cdr:cNvPr id="7" name="TextBox 7"/>
        <cdr:cNvSpPr txBox="1">
          <a:spLocks noChangeArrowheads="1"/>
        </cdr:cNvSpPr>
      </cdr:nvSpPr>
      <cdr:spPr>
        <a:xfrm>
          <a:off x="1895475" y="61912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c</a:t>
          </a:r>
        </a:p>
      </cdr:txBody>
    </cdr:sp>
  </cdr:relSizeAnchor>
  <cdr:relSizeAnchor xmlns:cdr="http://schemas.openxmlformats.org/drawingml/2006/chartDrawing">
    <cdr:from>
      <cdr:x>0.65975</cdr:x>
      <cdr:y>0.30175</cdr:y>
    </cdr:from>
    <cdr:to>
      <cdr:x>0.6995</cdr:x>
      <cdr:y>0.3965</cdr:y>
    </cdr:to>
    <cdr:sp>
      <cdr:nvSpPr>
        <cdr:cNvPr id="8" name="TextBox 8"/>
        <cdr:cNvSpPr txBox="1">
          <a:spLocks noChangeArrowheads="1"/>
        </cdr:cNvSpPr>
      </cdr:nvSpPr>
      <cdr:spPr>
        <a:xfrm>
          <a:off x="2085975" y="56197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c</a:t>
          </a:r>
        </a:p>
      </cdr:txBody>
    </cdr:sp>
  </cdr:relSizeAnchor>
  <cdr:relSizeAnchor xmlns:cdr="http://schemas.openxmlformats.org/drawingml/2006/chartDrawing">
    <cdr:from>
      <cdr:x>0.7155</cdr:x>
      <cdr:y>0.33325</cdr:y>
    </cdr:from>
    <cdr:to>
      <cdr:x>0.75575</cdr:x>
      <cdr:y>0.42825</cdr:y>
    </cdr:to>
    <cdr:sp>
      <cdr:nvSpPr>
        <cdr:cNvPr id="9" name="TextBox 9"/>
        <cdr:cNvSpPr txBox="1">
          <a:spLocks noChangeArrowheads="1"/>
        </cdr:cNvSpPr>
      </cdr:nvSpPr>
      <cdr:spPr>
        <a:xfrm>
          <a:off x="2257425" y="619125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c</a:t>
          </a:r>
        </a:p>
      </cdr:txBody>
    </cdr:sp>
  </cdr:relSizeAnchor>
  <cdr:relSizeAnchor xmlns:cdr="http://schemas.openxmlformats.org/drawingml/2006/chartDrawing">
    <cdr:from>
      <cdr:x>0.81725</cdr:x>
      <cdr:y>0.23775</cdr:y>
    </cdr:from>
    <cdr:to>
      <cdr:x>0.86025</cdr:x>
      <cdr:y>0.33325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581275" y="447675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</a:t>
          </a:r>
        </a:p>
      </cdr:txBody>
    </cdr:sp>
  </cdr:relSizeAnchor>
  <cdr:relSizeAnchor xmlns:cdr="http://schemas.openxmlformats.org/drawingml/2006/chartDrawing">
    <cdr:from>
      <cdr:x>0.87625</cdr:x>
      <cdr:y>0</cdr:y>
    </cdr:from>
    <cdr:to>
      <cdr:x>0.91675</cdr:x>
      <cdr:y>0.0955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62250" y="0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cdr:txBody>
    </cdr:sp>
  </cdr:relSizeAnchor>
  <cdr:relSizeAnchor xmlns:cdr="http://schemas.openxmlformats.org/drawingml/2006/chartDrawing">
    <cdr:from>
      <cdr:x>0.91675</cdr:x>
      <cdr:y>0.206</cdr:y>
    </cdr:from>
    <cdr:to>
      <cdr:x>0.9595</cdr:x>
      <cdr:y>0.30175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95600" y="38100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10</xdr:row>
      <xdr:rowOff>123825</xdr:rowOff>
    </xdr:from>
    <xdr:to>
      <xdr:col>15</xdr:col>
      <xdr:colOff>371475</xdr:colOff>
      <xdr:row>21</xdr:row>
      <xdr:rowOff>9525</xdr:rowOff>
    </xdr:to>
    <xdr:graphicFrame>
      <xdr:nvGraphicFramePr>
        <xdr:cNvPr id="1" name="Chart 4"/>
        <xdr:cNvGraphicFramePr/>
      </xdr:nvGraphicFramePr>
      <xdr:xfrm>
        <a:off x="7534275" y="1933575"/>
        <a:ext cx="3124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23</xdr:row>
      <xdr:rowOff>19050</xdr:rowOff>
    </xdr:from>
    <xdr:to>
      <xdr:col>15</xdr:col>
      <xdr:colOff>419100</xdr:colOff>
      <xdr:row>33</xdr:row>
      <xdr:rowOff>95250</xdr:rowOff>
    </xdr:to>
    <xdr:graphicFrame>
      <xdr:nvGraphicFramePr>
        <xdr:cNvPr id="2" name="Chart 5"/>
        <xdr:cNvGraphicFramePr/>
      </xdr:nvGraphicFramePr>
      <xdr:xfrm>
        <a:off x="7572375" y="4181475"/>
        <a:ext cx="31337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35</xdr:row>
      <xdr:rowOff>19050</xdr:rowOff>
    </xdr:from>
    <xdr:to>
      <xdr:col>15</xdr:col>
      <xdr:colOff>409575</xdr:colOff>
      <xdr:row>45</xdr:row>
      <xdr:rowOff>104775</xdr:rowOff>
    </xdr:to>
    <xdr:graphicFrame>
      <xdr:nvGraphicFramePr>
        <xdr:cNvPr id="3" name="Chart 6"/>
        <xdr:cNvGraphicFramePr/>
      </xdr:nvGraphicFramePr>
      <xdr:xfrm>
        <a:off x="7553325" y="6353175"/>
        <a:ext cx="314325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49</xdr:row>
      <xdr:rowOff>0</xdr:rowOff>
    </xdr:from>
    <xdr:to>
      <xdr:col>13</xdr:col>
      <xdr:colOff>409575</xdr:colOff>
      <xdr:row>59</xdr:row>
      <xdr:rowOff>66675</xdr:rowOff>
    </xdr:to>
    <xdr:graphicFrame>
      <xdr:nvGraphicFramePr>
        <xdr:cNvPr id="4" name="Chart 7"/>
        <xdr:cNvGraphicFramePr/>
      </xdr:nvGraphicFramePr>
      <xdr:xfrm>
        <a:off x="6172200" y="8867775"/>
        <a:ext cx="31527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13</xdr:col>
      <xdr:colOff>419100</xdr:colOff>
      <xdr:row>71</xdr:row>
      <xdr:rowOff>76200</xdr:rowOff>
    </xdr:to>
    <xdr:graphicFrame>
      <xdr:nvGraphicFramePr>
        <xdr:cNvPr id="5" name="Chart 8"/>
        <xdr:cNvGraphicFramePr/>
      </xdr:nvGraphicFramePr>
      <xdr:xfrm>
        <a:off x="6172200" y="11039475"/>
        <a:ext cx="316230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10</xdr:col>
      <xdr:colOff>0</xdr:colOff>
      <xdr:row>22</xdr:row>
      <xdr:rowOff>9525</xdr:rowOff>
    </xdr:to>
    <xdr:graphicFrame>
      <xdr:nvGraphicFramePr>
        <xdr:cNvPr id="1" name="Chart 5"/>
        <xdr:cNvGraphicFramePr/>
      </xdr:nvGraphicFramePr>
      <xdr:xfrm>
        <a:off x="4114800" y="2600325"/>
        <a:ext cx="27432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13</xdr:row>
      <xdr:rowOff>9525</xdr:rowOff>
    </xdr:from>
    <xdr:to>
      <xdr:col>13</xdr:col>
      <xdr:colOff>238125</xdr:colOff>
      <xdr:row>22</xdr:row>
      <xdr:rowOff>28575</xdr:rowOff>
    </xdr:to>
    <xdr:graphicFrame>
      <xdr:nvGraphicFramePr>
        <xdr:cNvPr id="2" name="Chart 7"/>
        <xdr:cNvGraphicFramePr/>
      </xdr:nvGraphicFramePr>
      <xdr:xfrm>
        <a:off x="6877050" y="2609850"/>
        <a:ext cx="22764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13</xdr:row>
      <xdr:rowOff>9525</xdr:rowOff>
    </xdr:from>
    <xdr:to>
      <xdr:col>17</xdr:col>
      <xdr:colOff>228600</xdr:colOff>
      <xdr:row>22</xdr:row>
      <xdr:rowOff>19050</xdr:rowOff>
    </xdr:to>
    <xdr:graphicFrame>
      <xdr:nvGraphicFramePr>
        <xdr:cNvPr id="3" name="Chart 8"/>
        <xdr:cNvGraphicFramePr/>
      </xdr:nvGraphicFramePr>
      <xdr:xfrm>
        <a:off x="9610725" y="2609850"/>
        <a:ext cx="22764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0.6065</cdr:y>
    </cdr:from>
    <cdr:to>
      <cdr:x>0.165</cdr:x>
      <cdr:y>0.6945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104900"/>
          <a:ext cx="209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0.42</cdr:x>
      <cdr:y>0.22925</cdr:y>
    </cdr:from>
    <cdr:to>
      <cdr:x>0.469</cdr:x>
      <cdr:y>0.31725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419100"/>
          <a:ext cx="114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0.62825</cdr:x>
      <cdr:y>0.05475</cdr:y>
    </cdr:from>
    <cdr:to>
      <cdr:x>0.67125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95250"/>
          <a:ext cx="95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0.8785</cdr:x>
      <cdr:y>0</cdr:y>
    </cdr:from>
    <cdr:to>
      <cdr:x>0.9935</cdr:x>
      <cdr:y>0.10225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0" y="0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0.44375</cdr:x>
      <cdr:y>0</cdr:y>
    </cdr:from>
    <cdr:to>
      <cdr:x>0.75375</cdr:x>
      <cdr:y>0.10375</cdr:y>
    </cdr:to>
    <cdr:sp>
      <cdr:nvSpPr>
        <cdr:cNvPr id="5" name="TextBox 5"/>
        <cdr:cNvSpPr txBox="1">
          <a:spLocks noChangeArrowheads="1"/>
        </cdr:cNvSpPr>
      </cdr:nvSpPr>
      <cdr:spPr>
        <a:xfrm>
          <a:off x="1009650" y="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</a:t>
          </a:r>
        </a:p>
      </cdr:txBody>
    </cdr:sp>
  </cdr:relSizeAnchor>
  <cdr:relSizeAnchor xmlns:cdr="http://schemas.openxmlformats.org/drawingml/2006/chartDrawing">
    <cdr:from>
      <cdr:x>0.09925</cdr:x>
      <cdr:y>0</cdr:y>
    </cdr:from>
    <cdr:to>
      <cdr:x>0.16425</cdr:x>
      <cdr:y>0.093</cdr:y>
    </cdr:to>
    <cdr:sp>
      <cdr:nvSpPr>
        <cdr:cNvPr id="6" name="TextBox 6"/>
        <cdr:cNvSpPr txBox="1">
          <a:spLocks noChangeArrowheads="1"/>
        </cdr:cNvSpPr>
      </cdr:nvSpPr>
      <cdr:spPr>
        <a:xfrm>
          <a:off x="219075" y="0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0.402</cdr:y>
    </cdr:from>
    <cdr:to>
      <cdr:x>0.165</cdr:x>
      <cdr:y>0.508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733425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0.4655</cdr:x>
      <cdr:y>0.10275</cdr:y>
    </cdr:from>
    <cdr:to>
      <cdr:x>0.51475</cdr:x>
      <cdr:y>0.209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80975"/>
          <a:ext cx="114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0.651</cdr:x>
      <cdr:y>0.25525</cdr:y>
    </cdr:from>
    <cdr:to>
      <cdr:x>0.69425</cdr:x>
      <cdr:y>0.4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466725"/>
          <a:ext cx="95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0.87875</cdr:x>
      <cdr:y>0.3635</cdr:y>
    </cdr:from>
    <cdr:to>
      <cdr:x>0.994</cdr:x>
      <cdr:y>0.4835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666750"/>
          <a:ext cx="266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0.4435</cdr:x>
      <cdr:y>0</cdr:y>
    </cdr:from>
    <cdr:to>
      <cdr:x>0.754</cdr:x>
      <cdr:y>0.1215</cdr:y>
    </cdr:to>
    <cdr:sp>
      <cdr:nvSpPr>
        <cdr:cNvPr id="5" name="TextBox 5"/>
        <cdr:cNvSpPr txBox="1">
          <a:spLocks noChangeArrowheads="1"/>
        </cdr:cNvSpPr>
      </cdr:nvSpPr>
      <cdr:spPr>
        <a:xfrm>
          <a:off x="1009650" y="0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</a:t>
          </a:r>
        </a:p>
      </cdr:txBody>
    </cdr:sp>
  </cdr:relSizeAnchor>
  <cdr:relSizeAnchor xmlns:cdr="http://schemas.openxmlformats.org/drawingml/2006/chartDrawing">
    <cdr:from>
      <cdr:x>0.0735</cdr:x>
      <cdr:y>0</cdr:y>
    </cdr:from>
    <cdr:to>
      <cdr:x>0.1375</cdr:x>
      <cdr:y>0.093</cdr:y>
    </cdr:to>
    <cdr:sp>
      <cdr:nvSpPr>
        <cdr:cNvPr id="6" name="TextBox 6"/>
        <cdr:cNvSpPr txBox="1">
          <a:spLocks noChangeArrowheads="1"/>
        </cdr:cNvSpPr>
      </cdr:nvSpPr>
      <cdr:spPr>
        <a:xfrm>
          <a:off x="161925" y="0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0.48225</cdr:y>
    </cdr:from>
    <cdr:to>
      <cdr:x>0.2385</cdr:x>
      <cdr:y>0.56425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876300"/>
          <a:ext cx="247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0.45975</cdr:x>
      <cdr:y>0.3205</cdr:y>
    </cdr:from>
    <cdr:to>
      <cdr:x>0.508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266825" y="581025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0.64225</cdr:x>
      <cdr:y>0.121</cdr:y>
    </cdr:from>
    <cdr:to>
      <cdr:x>0.68725</cdr:x>
      <cdr:y>0.20225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21907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0.89625</cdr:x>
      <cdr:y>0</cdr:y>
    </cdr:from>
    <cdr:to>
      <cdr:x>0.99975</cdr:x>
      <cdr:y>0.09425</cdr:y>
    </cdr:to>
    <cdr:sp>
      <cdr:nvSpPr>
        <cdr:cNvPr id="4" name="TextBox 4"/>
        <cdr:cNvSpPr txBox="1">
          <a:spLocks noChangeArrowheads="1"/>
        </cdr:cNvSpPr>
      </cdr:nvSpPr>
      <cdr:spPr>
        <a:xfrm>
          <a:off x="2466975" y="0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0.5255</cdr:x>
      <cdr:y>0.0055</cdr:y>
    </cdr:from>
    <cdr:to>
      <cdr:x>0.76525</cdr:x>
      <cdr:y>0.09425</cdr:y>
    </cdr:to>
    <cdr:sp>
      <cdr:nvSpPr>
        <cdr:cNvPr id="5" name="TextBox 5"/>
        <cdr:cNvSpPr txBox="1">
          <a:spLocks noChangeArrowheads="1"/>
        </cdr:cNvSpPr>
      </cdr:nvSpPr>
      <cdr:spPr>
        <a:xfrm>
          <a:off x="1447800" y="9525"/>
          <a:ext cx="666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</a:t>
          </a:r>
        </a:p>
      </cdr:txBody>
    </cdr:sp>
  </cdr:relSizeAnchor>
  <cdr:relSizeAnchor xmlns:cdr="http://schemas.openxmlformats.org/drawingml/2006/chartDrawing">
    <cdr:from>
      <cdr:x>0.1815</cdr:x>
      <cdr:y>0</cdr:y>
    </cdr:from>
    <cdr:to>
      <cdr:x>0.2385</cdr:x>
      <cdr:y>0.093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0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0.541</cdr:y>
    </cdr:from>
    <cdr:to>
      <cdr:x>0.2505</cdr:x>
      <cdr:y>0.63375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99060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0.486</cdr:x>
      <cdr:y>0.37525</cdr:y>
    </cdr:from>
    <cdr:to>
      <cdr:x>0.5335</cdr:x>
      <cdr:y>0.468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685800"/>
          <a:ext cx="133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0.69175</cdr:x>
      <cdr:y>0.46725</cdr:y>
    </cdr:from>
    <cdr:to>
      <cdr:x>0.736</cdr:x>
      <cdr:y>0.55975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8572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0.89725</cdr:x>
      <cdr:y>0.5375</cdr:y>
    </cdr:from>
    <cdr:to>
      <cdr:x>0.99975</cdr:x>
      <cdr:y>0.6375</cdr:y>
    </cdr:to>
    <cdr:sp>
      <cdr:nvSpPr>
        <cdr:cNvPr id="4" name="TextBox 4"/>
        <cdr:cNvSpPr txBox="1">
          <a:spLocks noChangeArrowheads="1"/>
        </cdr:cNvSpPr>
      </cdr:nvSpPr>
      <cdr:spPr>
        <a:xfrm>
          <a:off x="2486025" y="981075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0.53275</cdr:x>
      <cdr:y>0.0055</cdr:y>
    </cdr:from>
    <cdr:to>
      <cdr:x>0.7685</cdr:x>
      <cdr:y>0.099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9525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</a:t>
          </a:r>
        </a:p>
      </cdr:txBody>
    </cdr:sp>
  </cdr:relSizeAnchor>
  <cdr:relSizeAnchor xmlns:cdr="http://schemas.openxmlformats.org/drawingml/2006/chartDrawing">
    <cdr:from>
      <cdr:x>0.195</cdr:x>
      <cdr:y>0.0055</cdr:y>
    </cdr:from>
    <cdr:to>
      <cdr:x>0.252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" y="9525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</cdr:y>
    </cdr:from>
    <cdr:to>
      <cdr:x>0.73375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0"/>
          <a:ext cx="742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Pa×Po</a:t>
          </a:r>
        </a:p>
      </cdr:txBody>
    </cdr:sp>
  </cdr:relSizeAnchor>
  <cdr:relSizeAnchor xmlns:cdr="http://schemas.openxmlformats.org/drawingml/2006/chartDrawing">
    <cdr:from>
      <cdr:x>0.08225</cdr:x>
      <cdr:y>0.5945</cdr:y>
    </cdr:from>
    <cdr:to>
      <cdr:x>0.15175</cdr:x>
      <cdr:y>0.68825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1085850"/>
          <a:ext cx="161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cdr:txBody>
    </cdr:sp>
  </cdr:relSizeAnchor>
  <cdr:relSizeAnchor xmlns:cdr="http://schemas.openxmlformats.org/drawingml/2006/chartDrawing">
    <cdr:from>
      <cdr:x>0.40675</cdr:x>
      <cdr:y>0.2095</cdr:y>
    </cdr:from>
    <cdr:to>
      <cdr:x>0.4585</cdr:x>
      <cdr:y>0.30325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81000"/>
          <a:ext cx="114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0.60625</cdr:x>
      <cdr:y>0.11575</cdr:y>
    </cdr:from>
    <cdr:to>
      <cdr:x>0.65825</cdr:x>
      <cdr:y>0.2095</cdr:y>
    </cdr:to>
    <cdr:sp>
      <cdr:nvSpPr>
        <cdr:cNvPr id="4" name="TextBox 4"/>
        <cdr:cNvSpPr txBox="1">
          <a:spLocks noChangeArrowheads="1"/>
        </cdr:cNvSpPr>
      </cdr:nvSpPr>
      <cdr:spPr>
        <a:xfrm>
          <a:off x="1390650" y="2095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0.9185</cdr:x>
      <cdr:y>0</cdr:y>
    </cdr:from>
    <cdr:to>
      <cdr:x>0.98275</cdr:x>
      <cdr:y>0.09375</cdr:y>
    </cdr:to>
    <cdr:sp>
      <cdr:nvSpPr>
        <cdr:cNvPr id="5" name="TextBox 5"/>
        <cdr:cNvSpPr txBox="1">
          <a:spLocks noChangeArrowheads="1"/>
        </cdr:cNvSpPr>
      </cdr:nvSpPr>
      <cdr:spPr>
        <a:xfrm>
          <a:off x="2105025" y="0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cdr:txBody>
    </cdr:sp>
  </cdr:relSizeAnchor>
  <cdr:relSizeAnchor xmlns:cdr="http://schemas.openxmlformats.org/drawingml/2006/chartDrawing">
    <cdr:from>
      <cdr:x>0.08675</cdr:x>
      <cdr:y>0</cdr:y>
    </cdr:from>
    <cdr:to>
      <cdr:x>0.15075</cdr:x>
      <cdr:y>0.093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0" y="0"/>
          <a:ext cx="142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3"/>
  <sheetViews>
    <sheetView zoomScale="115" zoomScaleNormal="115" workbookViewId="0" topLeftCell="A1">
      <selection activeCell="N25" sqref="N25"/>
    </sheetView>
  </sheetViews>
  <sheetFormatPr defaultColWidth="9.00390625" defaultRowHeight="14.25"/>
  <cols>
    <col min="2" max="2" width="9.00390625" style="8" customWidth="1"/>
  </cols>
  <sheetData>
    <row r="1" spans="1:19" ht="15.75">
      <c r="A1" s="1">
        <v>1001.621</v>
      </c>
      <c r="B1" s="2">
        <v>19095.3333333333</v>
      </c>
      <c r="C1" s="1">
        <v>18314</v>
      </c>
      <c r="D1" s="9">
        <v>10411.6666666667</v>
      </c>
      <c r="E1" s="9">
        <v>6776</v>
      </c>
      <c r="H1">
        <v>1001.621</v>
      </c>
      <c r="I1">
        <v>22681.3333333333</v>
      </c>
      <c r="J1">
        <v>19870</v>
      </c>
      <c r="K1">
        <v>12608</v>
      </c>
      <c r="L1">
        <v>8959</v>
      </c>
      <c r="O1">
        <v>1001.621</v>
      </c>
      <c r="P1">
        <v>18330.6666666667</v>
      </c>
      <c r="Q1">
        <v>17676</v>
      </c>
      <c r="R1">
        <v>9507.66666666667</v>
      </c>
      <c r="S1">
        <v>4090.66666666667</v>
      </c>
    </row>
    <row r="2" spans="1:15" ht="15.75">
      <c r="A2" s="3" t="s">
        <v>0</v>
      </c>
      <c r="B2" s="4"/>
      <c r="D2" s="3"/>
      <c r="E2" s="3"/>
      <c r="H2" t="s">
        <v>0</v>
      </c>
      <c r="O2" t="s">
        <v>0</v>
      </c>
    </row>
    <row r="3" spans="1:15" ht="15.75">
      <c r="A3" s="3" t="s">
        <v>1</v>
      </c>
      <c r="B3" s="4"/>
      <c r="D3" s="3"/>
      <c r="E3" s="3"/>
      <c r="H3" t="s">
        <v>1</v>
      </c>
      <c r="O3" t="s">
        <v>1</v>
      </c>
    </row>
    <row r="4" spans="1:15" ht="15.75">
      <c r="A4" s="3" t="s">
        <v>0</v>
      </c>
      <c r="B4" s="4"/>
      <c r="D4" s="3"/>
      <c r="E4" s="3"/>
      <c r="H4" t="s">
        <v>0</v>
      </c>
      <c r="O4" t="s">
        <v>0</v>
      </c>
    </row>
    <row r="5" spans="1:15" ht="15.75">
      <c r="A5" s="3" t="s">
        <v>2</v>
      </c>
      <c r="B5" s="4"/>
      <c r="D5" s="3"/>
      <c r="E5" s="3"/>
      <c r="H5" t="s">
        <v>2</v>
      </c>
      <c r="J5" t="s">
        <v>41</v>
      </c>
      <c r="O5" t="s">
        <v>2</v>
      </c>
    </row>
    <row r="6" spans="1:15" ht="15.75">
      <c r="A6" s="3" t="s">
        <v>0</v>
      </c>
      <c r="B6" s="4"/>
      <c r="D6" s="3"/>
      <c r="E6" s="3"/>
      <c r="H6" t="s">
        <v>0</v>
      </c>
      <c r="O6" t="s">
        <v>0</v>
      </c>
    </row>
    <row r="7" spans="1:15" ht="15.75">
      <c r="A7" s="3" t="s">
        <v>3</v>
      </c>
      <c r="B7" s="4"/>
      <c r="D7" s="3"/>
      <c r="E7" s="3"/>
      <c r="H7" t="s">
        <v>3</v>
      </c>
      <c r="O7" t="s">
        <v>3</v>
      </c>
    </row>
    <row r="8" spans="1:15" ht="15.75">
      <c r="A8" s="3" t="s">
        <v>4</v>
      </c>
      <c r="B8" s="4"/>
      <c r="D8" s="3"/>
      <c r="E8" s="3"/>
      <c r="H8" t="s">
        <v>4</v>
      </c>
      <c r="O8" t="s">
        <v>4</v>
      </c>
    </row>
    <row r="9" spans="1:19" ht="15.75">
      <c r="A9" s="3">
        <v>2001621</v>
      </c>
      <c r="B9" s="4">
        <v>18331</v>
      </c>
      <c r="D9" s="3">
        <v>9760</v>
      </c>
      <c r="E9" s="3">
        <v>6516.666666666667</v>
      </c>
      <c r="H9">
        <v>2001621</v>
      </c>
      <c r="I9">
        <v>21391.6666666667</v>
      </c>
      <c r="K9">
        <v>11388.3333333333</v>
      </c>
      <c r="L9">
        <v>8826</v>
      </c>
      <c r="O9">
        <v>2001621</v>
      </c>
      <c r="P9">
        <v>17304</v>
      </c>
      <c r="R9">
        <v>8088.33333333333</v>
      </c>
      <c r="S9">
        <v>4037.6666666666665</v>
      </c>
    </row>
    <row r="10" spans="1:17" ht="15.75">
      <c r="A10" s="3" t="s">
        <v>5</v>
      </c>
      <c r="B10" s="4"/>
      <c r="C10">
        <v>9</v>
      </c>
      <c r="D10" s="3"/>
      <c r="E10" s="3"/>
      <c r="H10" t="s">
        <v>5</v>
      </c>
      <c r="J10">
        <v>2</v>
      </c>
      <c r="O10" t="s">
        <v>5</v>
      </c>
      <c r="Q10">
        <v>7</v>
      </c>
    </row>
    <row r="11" spans="1:17" ht="15.75">
      <c r="A11" s="3">
        <v>0</v>
      </c>
      <c r="B11" s="4"/>
      <c r="C11" t="s">
        <v>38</v>
      </c>
      <c r="D11" s="3"/>
      <c r="E11" s="3"/>
      <c r="H11">
        <v>0</v>
      </c>
      <c r="J11" t="s">
        <v>42</v>
      </c>
      <c r="O11">
        <v>0</v>
      </c>
      <c r="Q11" t="s">
        <v>44</v>
      </c>
    </row>
    <row r="12" spans="1:19" ht="15.75">
      <c r="A12" s="3">
        <v>11</v>
      </c>
      <c r="B12" s="5" t="s">
        <v>6</v>
      </c>
      <c r="C12" s="5" t="s">
        <v>39</v>
      </c>
      <c r="D12" s="5" t="s">
        <v>39</v>
      </c>
      <c r="E12" s="5" t="s">
        <v>39</v>
      </c>
      <c r="H12">
        <v>11</v>
      </c>
      <c r="I12" t="s">
        <v>40</v>
      </c>
      <c r="J12" t="s">
        <v>40</v>
      </c>
      <c r="K12" t="s">
        <v>40</v>
      </c>
      <c r="L12" t="s">
        <v>40</v>
      </c>
      <c r="O12">
        <v>11</v>
      </c>
      <c r="P12" t="s">
        <v>43</v>
      </c>
      <c r="Q12" t="s">
        <v>43</v>
      </c>
      <c r="R12" t="s">
        <v>43</v>
      </c>
      <c r="S12" t="s">
        <v>43</v>
      </c>
    </row>
    <row r="13" spans="1:19" ht="15.75">
      <c r="A13" s="3"/>
      <c r="B13" s="8">
        <v>0</v>
      </c>
      <c r="C13">
        <v>50</v>
      </c>
      <c r="D13">
        <v>100</v>
      </c>
      <c r="E13">
        <v>200</v>
      </c>
      <c r="I13" s="8">
        <v>0</v>
      </c>
      <c r="J13">
        <v>50</v>
      </c>
      <c r="K13">
        <v>100</v>
      </c>
      <c r="L13">
        <v>200</v>
      </c>
      <c r="P13" s="8">
        <v>0</v>
      </c>
      <c r="Q13">
        <v>50</v>
      </c>
      <c r="R13">
        <v>100</v>
      </c>
      <c r="S13">
        <v>200</v>
      </c>
    </row>
    <row r="14" spans="1:19" ht="15.75">
      <c r="A14">
        <v>0.011</v>
      </c>
      <c r="B14" s="4">
        <v>3157</v>
      </c>
      <c r="C14">
        <v>3130</v>
      </c>
      <c r="D14" s="3">
        <v>2937</v>
      </c>
      <c r="E14" s="3">
        <v>3256.33333333333</v>
      </c>
      <c r="H14">
        <v>0.011</v>
      </c>
      <c r="I14">
        <v>3990.66666666667</v>
      </c>
      <c r="J14">
        <v>3280</v>
      </c>
      <c r="K14">
        <v>4316.66666666667</v>
      </c>
      <c r="L14">
        <v>4496</v>
      </c>
      <c r="O14">
        <v>0.011</v>
      </c>
      <c r="P14">
        <v>3216.66666666667</v>
      </c>
      <c r="Q14">
        <v>3260</v>
      </c>
      <c r="R14">
        <v>3462.33333333333</v>
      </c>
      <c r="S14">
        <v>3346.33333333333</v>
      </c>
    </row>
    <row r="15" spans="1:19" ht="15.75">
      <c r="A15">
        <v>0.021</v>
      </c>
      <c r="B15" s="4">
        <v>3236.3333333333335</v>
      </c>
      <c r="C15">
        <v>3210</v>
      </c>
      <c r="D15" s="3">
        <v>2983.6666666666665</v>
      </c>
      <c r="E15" s="3">
        <v>3289.6666666666665</v>
      </c>
      <c r="H15">
        <v>0.021</v>
      </c>
      <c r="I15">
        <v>4104</v>
      </c>
      <c r="J15">
        <v>3369</v>
      </c>
      <c r="K15">
        <v>4390</v>
      </c>
      <c r="L15">
        <v>4546</v>
      </c>
      <c r="O15">
        <v>0.021</v>
      </c>
      <c r="P15">
        <v>3292.6666666666665</v>
      </c>
      <c r="Q15">
        <v>3339</v>
      </c>
      <c r="R15">
        <v>3515.3333333333335</v>
      </c>
      <c r="S15">
        <v>3359.3333333333335</v>
      </c>
    </row>
    <row r="16" spans="1:19" ht="15.75">
      <c r="A16">
        <v>0.031</v>
      </c>
      <c r="B16" s="4">
        <v>3329.3333333333335</v>
      </c>
      <c r="C16">
        <v>3280</v>
      </c>
      <c r="D16" s="3">
        <v>3040.3333333333335</v>
      </c>
      <c r="E16" s="3">
        <v>3319.6666666666665</v>
      </c>
      <c r="H16">
        <v>0.031</v>
      </c>
      <c r="I16">
        <v>4226.666666666667</v>
      </c>
      <c r="J16">
        <v>3469</v>
      </c>
      <c r="K16">
        <v>4462.333333333333</v>
      </c>
      <c r="L16">
        <v>4599</v>
      </c>
      <c r="O16">
        <v>0.031</v>
      </c>
      <c r="P16">
        <v>3366</v>
      </c>
      <c r="Q16">
        <v>3409</v>
      </c>
      <c r="R16">
        <v>3565.3333333333335</v>
      </c>
      <c r="S16">
        <v>3366</v>
      </c>
    </row>
    <row r="17" spans="1:19" ht="15.75">
      <c r="A17">
        <v>0.041</v>
      </c>
      <c r="B17" s="4">
        <v>3422.6666666666665</v>
      </c>
      <c r="C17">
        <v>3349</v>
      </c>
      <c r="D17" s="3">
        <v>3090.3333333333335</v>
      </c>
      <c r="E17" s="3">
        <v>3353</v>
      </c>
      <c r="H17">
        <v>0.041</v>
      </c>
      <c r="I17">
        <v>4353</v>
      </c>
      <c r="J17">
        <v>3569</v>
      </c>
      <c r="K17">
        <v>4532.333333333333</v>
      </c>
      <c r="L17">
        <v>4652</v>
      </c>
      <c r="O17">
        <v>0.041</v>
      </c>
      <c r="P17">
        <v>3445.6666666666665</v>
      </c>
      <c r="Q17">
        <v>3499</v>
      </c>
      <c r="R17">
        <v>3615</v>
      </c>
      <c r="S17">
        <v>3379.3333333333335</v>
      </c>
    </row>
    <row r="18" spans="1:19" ht="15.75">
      <c r="A18">
        <v>0.051</v>
      </c>
      <c r="B18" s="4">
        <v>3522</v>
      </c>
      <c r="C18">
        <v>3439</v>
      </c>
      <c r="D18" s="3">
        <v>3150</v>
      </c>
      <c r="E18" s="3">
        <v>3382.6666666666665</v>
      </c>
      <c r="H18">
        <v>0.051</v>
      </c>
      <c r="I18">
        <v>4486.333333333333</v>
      </c>
      <c r="J18">
        <v>3678</v>
      </c>
      <c r="K18">
        <v>4615.666666666667</v>
      </c>
      <c r="L18">
        <v>4715.333333333333</v>
      </c>
      <c r="O18">
        <v>0.051</v>
      </c>
      <c r="P18">
        <v>3532.3333333333335</v>
      </c>
      <c r="Q18">
        <v>3579</v>
      </c>
      <c r="R18">
        <v>3675</v>
      </c>
      <c r="S18">
        <v>3386</v>
      </c>
    </row>
    <row r="19" spans="1:19" ht="15.75">
      <c r="A19">
        <v>0.061</v>
      </c>
      <c r="B19" s="4">
        <v>3628.3333333333335</v>
      </c>
      <c r="C19">
        <v>3529</v>
      </c>
      <c r="D19" s="3">
        <v>3209.6666666666665</v>
      </c>
      <c r="E19" s="3">
        <v>3419.3333333333335</v>
      </c>
      <c r="H19">
        <v>0.061</v>
      </c>
      <c r="I19">
        <v>4622</v>
      </c>
      <c r="J19">
        <v>3798</v>
      </c>
      <c r="K19">
        <v>4698.666666666667</v>
      </c>
      <c r="L19">
        <v>4768.666666666667</v>
      </c>
      <c r="O19">
        <v>0.061</v>
      </c>
      <c r="P19">
        <v>3618.3333333333335</v>
      </c>
      <c r="Q19">
        <v>3658</v>
      </c>
      <c r="R19">
        <v>3735</v>
      </c>
      <c r="S19">
        <v>3399.3333333333335</v>
      </c>
    </row>
    <row r="20" spans="1:19" ht="15.75">
      <c r="A20">
        <v>0.071</v>
      </c>
      <c r="B20" s="4">
        <v>3738.3333333333335</v>
      </c>
      <c r="C20">
        <v>3609</v>
      </c>
      <c r="D20" s="3">
        <v>3266.3333333333335</v>
      </c>
      <c r="E20" s="3">
        <v>3446</v>
      </c>
      <c r="H20">
        <v>0.071</v>
      </c>
      <c r="I20">
        <v>4772</v>
      </c>
      <c r="J20">
        <v>3908</v>
      </c>
      <c r="K20">
        <v>4778.666666666667</v>
      </c>
      <c r="L20">
        <v>4822</v>
      </c>
      <c r="O20">
        <v>0.071</v>
      </c>
      <c r="P20">
        <v>3705</v>
      </c>
      <c r="Q20">
        <v>3748</v>
      </c>
      <c r="R20">
        <v>3791.6666666666665</v>
      </c>
      <c r="S20">
        <v>3406</v>
      </c>
    </row>
    <row r="21" spans="1:19" ht="15.75">
      <c r="A21">
        <v>0.081</v>
      </c>
      <c r="B21" s="4">
        <v>3851.3333333333335</v>
      </c>
      <c r="C21">
        <v>3708</v>
      </c>
      <c r="D21" s="3">
        <v>3329.6666666666665</v>
      </c>
      <c r="E21" s="3">
        <v>3485.6666666666665</v>
      </c>
      <c r="H21">
        <v>0.081</v>
      </c>
      <c r="I21">
        <v>4921</v>
      </c>
      <c r="J21">
        <v>4037</v>
      </c>
      <c r="K21">
        <v>4858</v>
      </c>
      <c r="L21">
        <v>4878.333333333333</v>
      </c>
      <c r="O21">
        <v>0.081</v>
      </c>
      <c r="P21">
        <v>3801.3333333333335</v>
      </c>
      <c r="Q21">
        <v>3838</v>
      </c>
      <c r="R21">
        <v>3844.3333333333335</v>
      </c>
      <c r="S21">
        <v>3412.6666666666665</v>
      </c>
    </row>
    <row r="22" spans="1:19" ht="15.75">
      <c r="A22">
        <v>0.091</v>
      </c>
      <c r="B22" s="4">
        <v>3964</v>
      </c>
      <c r="C22">
        <v>3798</v>
      </c>
      <c r="D22" s="3">
        <v>3382.6666666666665</v>
      </c>
      <c r="E22" s="3">
        <v>3512.3333333333335</v>
      </c>
      <c r="H22">
        <v>0.091</v>
      </c>
      <c r="I22">
        <v>5074.333333333333</v>
      </c>
      <c r="J22">
        <v>4157</v>
      </c>
      <c r="K22">
        <v>4938</v>
      </c>
      <c r="L22">
        <v>4928</v>
      </c>
      <c r="O22">
        <v>0.091</v>
      </c>
      <c r="P22">
        <v>3898</v>
      </c>
      <c r="Q22">
        <v>3938</v>
      </c>
      <c r="R22">
        <v>3901</v>
      </c>
      <c r="S22">
        <v>3429.3333333333335</v>
      </c>
    </row>
    <row r="23" spans="1:19" ht="15.75">
      <c r="A23">
        <v>0.101</v>
      </c>
      <c r="B23" s="4">
        <v>4084</v>
      </c>
      <c r="C23">
        <v>3898</v>
      </c>
      <c r="D23" s="3">
        <v>3446</v>
      </c>
      <c r="E23" s="3">
        <v>3549</v>
      </c>
      <c r="H23">
        <v>0.101</v>
      </c>
      <c r="I23">
        <v>5227</v>
      </c>
      <c r="J23">
        <v>4287</v>
      </c>
      <c r="K23">
        <v>5024.666666666667</v>
      </c>
      <c r="L23">
        <v>4984.666666666667</v>
      </c>
      <c r="O23">
        <v>0.101</v>
      </c>
      <c r="P23">
        <v>3994</v>
      </c>
      <c r="Q23">
        <v>4027</v>
      </c>
      <c r="R23">
        <v>3957.6666666666665</v>
      </c>
      <c r="S23">
        <v>3436</v>
      </c>
    </row>
    <row r="24" spans="1:19" ht="15.75">
      <c r="A24">
        <v>0.111</v>
      </c>
      <c r="B24" s="4">
        <v>4200.333333333333</v>
      </c>
      <c r="C24">
        <v>3988</v>
      </c>
      <c r="D24" s="3">
        <v>3502.3333333333335</v>
      </c>
      <c r="E24" s="3">
        <v>3578.6666666666665</v>
      </c>
      <c r="H24">
        <v>0.111</v>
      </c>
      <c r="I24">
        <v>5383.333333333333</v>
      </c>
      <c r="J24">
        <v>4416</v>
      </c>
      <c r="K24">
        <v>5101</v>
      </c>
      <c r="L24">
        <v>5037.333333333333</v>
      </c>
      <c r="O24">
        <v>0.111</v>
      </c>
      <c r="P24">
        <v>4087.3333333333335</v>
      </c>
      <c r="Q24">
        <v>4117</v>
      </c>
      <c r="R24">
        <v>4014</v>
      </c>
      <c r="S24">
        <v>3442.6666666666665</v>
      </c>
    </row>
    <row r="25" spans="1:19" ht="15.75">
      <c r="A25">
        <v>0.121</v>
      </c>
      <c r="B25" s="4">
        <v>4316.333333333333</v>
      </c>
      <c r="C25">
        <v>4097</v>
      </c>
      <c r="D25" s="3">
        <v>3568.6666666666665</v>
      </c>
      <c r="E25" s="3">
        <v>3615</v>
      </c>
      <c r="H25">
        <v>0.121</v>
      </c>
      <c r="I25">
        <v>5542.666666666667</v>
      </c>
      <c r="J25">
        <v>4546</v>
      </c>
      <c r="K25">
        <v>5177.333333333333</v>
      </c>
      <c r="L25">
        <v>5077.333333333333</v>
      </c>
      <c r="O25">
        <v>0.121</v>
      </c>
      <c r="P25">
        <v>4190.333333333333</v>
      </c>
      <c r="Q25">
        <v>4217</v>
      </c>
      <c r="R25">
        <v>4067.3333333333335</v>
      </c>
      <c r="S25">
        <v>3456</v>
      </c>
    </row>
    <row r="26" spans="1:19" ht="15.75">
      <c r="A26">
        <v>0.131</v>
      </c>
      <c r="B26" s="4">
        <v>4439.333333333333</v>
      </c>
      <c r="C26">
        <v>4187</v>
      </c>
      <c r="D26" s="3">
        <v>3628.6666666666665</v>
      </c>
      <c r="E26" s="3">
        <v>3641.6666666666665</v>
      </c>
      <c r="H26">
        <v>0.131</v>
      </c>
      <c r="I26">
        <v>5699</v>
      </c>
      <c r="J26">
        <v>4675</v>
      </c>
      <c r="K26">
        <v>5256.666666666667</v>
      </c>
      <c r="L26">
        <v>5130.666666666667</v>
      </c>
      <c r="O26">
        <v>0.131</v>
      </c>
      <c r="P26">
        <v>4286.666666666667</v>
      </c>
      <c r="Q26">
        <v>4317</v>
      </c>
      <c r="R26">
        <v>4120.333333333333</v>
      </c>
      <c r="S26">
        <v>3456</v>
      </c>
    </row>
    <row r="27" spans="1:19" ht="15.75">
      <c r="A27">
        <v>0.141</v>
      </c>
      <c r="B27" s="4">
        <v>4556</v>
      </c>
      <c r="C27">
        <v>4287</v>
      </c>
      <c r="D27" s="3">
        <v>3685.3333333333335</v>
      </c>
      <c r="E27" s="3">
        <v>3668.3333333333335</v>
      </c>
      <c r="H27">
        <v>0.141</v>
      </c>
      <c r="I27">
        <v>5848.666666666667</v>
      </c>
      <c r="J27">
        <v>4805</v>
      </c>
      <c r="K27">
        <v>5333.333333333333</v>
      </c>
      <c r="L27">
        <v>5180.666666666667</v>
      </c>
      <c r="O27">
        <v>0.141</v>
      </c>
      <c r="P27">
        <v>4386.333333333333</v>
      </c>
      <c r="Q27">
        <v>4406</v>
      </c>
      <c r="R27">
        <v>4173.666666666667</v>
      </c>
      <c r="S27">
        <v>3469</v>
      </c>
    </row>
    <row r="28" spans="1:19" ht="15.75">
      <c r="A28">
        <v>0.151</v>
      </c>
      <c r="B28" s="4">
        <v>4668.666666666667</v>
      </c>
      <c r="C28">
        <v>4386</v>
      </c>
      <c r="D28" s="3">
        <v>3735</v>
      </c>
      <c r="E28" s="3">
        <v>3695</v>
      </c>
      <c r="H28">
        <v>0.151</v>
      </c>
      <c r="I28">
        <v>5998</v>
      </c>
      <c r="J28">
        <v>4935</v>
      </c>
      <c r="K28">
        <v>5406.666666666667</v>
      </c>
      <c r="L28">
        <v>5227</v>
      </c>
      <c r="O28">
        <v>0.151</v>
      </c>
      <c r="P28">
        <v>4486</v>
      </c>
      <c r="Q28">
        <v>4506</v>
      </c>
      <c r="R28">
        <v>4226.666666666667</v>
      </c>
      <c r="S28">
        <v>3479</v>
      </c>
    </row>
    <row r="29" spans="1:19" ht="15.75">
      <c r="A29">
        <v>0.161</v>
      </c>
      <c r="B29" s="4">
        <v>4781.666666666667</v>
      </c>
      <c r="C29">
        <v>4476</v>
      </c>
      <c r="D29" s="3">
        <v>3798</v>
      </c>
      <c r="E29" s="3">
        <v>3721.6666666666665</v>
      </c>
      <c r="H29">
        <v>0.161</v>
      </c>
      <c r="I29">
        <v>6154.666666666667</v>
      </c>
      <c r="J29">
        <v>5054</v>
      </c>
      <c r="K29">
        <v>5473</v>
      </c>
      <c r="L29">
        <v>5273.333333333333</v>
      </c>
      <c r="O29">
        <v>0.161</v>
      </c>
      <c r="P29">
        <v>4582.333333333333</v>
      </c>
      <c r="Q29">
        <v>4606</v>
      </c>
      <c r="R29">
        <v>4276.666666666667</v>
      </c>
      <c r="S29">
        <v>3482.3333333333335</v>
      </c>
    </row>
    <row r="30" spans="1:19" ht="15.75">
      <c r="A30">
        <v>0.171</v>
      </c>
      <c r="B30" s="4">
        <v>4898.333333333333</v>
      </c>
      <c r="C30">
        <v>4576</v>
      </c>
      <c r="D30" s="3">
        <v>3851.3333333333335</v>
      </c>
      <c r="E30" s="3">
        <v>3751.6666666666665</v>
      </c>
      <c r="H30">
        <v>0.171</v>
      </c>
      <c r="I30">
        <v>6290.333333333333</v>
      </c>
      <c r="J30">
        <v>5184</v>
      </c>
      <c r="K30">
        <v>5546.333333333333</v>
      </c>
      <c r="L30">
        <v>5310</v>
      </c>
      <c r="O30">
        <v>0.171</v>
      </c>
      <c r="P30">
        <v>4682</v>
      </c>
      <c r="Q30">
        <v>4705</v>
      </c>
      <c r="R30">
        <v>4326.666666666667</v>
      </c>
      <c r="S30">
        <v>3495.6666666666665</v>
      </c>
    </row>
    <row r="31" spans="1:19" ht="15.75">
      <c r="A31">
        <v>0.181</v>
      </c>
      <c r="B31" s="4">
        <v>5014.333333333333</v>
      </c>
      <c r="C31">
        <v>4675</v>
      </c>
      <c r="D31" s="3">
        <v>3904.6666666666665</v>
      </c>
      <c r="E31" s="3">
        <v>3778.3333333333335</v>
      </c>
      <c r="H31">
        <v>0.181</v>
      </c>
      <c r="I31">
        <v>6437</v>
      </c>
      <c r="J31">
        <v>5314</v>
      </c>
      <c r="K31">
        <v>5612.666666666667</v>
      </c>
      <c r="L31">
        <v>5356.666666666667</v>
      </c>
      <c r="O31">
        <v>0.181</v>
      </c>
      <c r="P31">
        <v>4775</v>
      </c>
      <c r="Q31">
        <v>4785</v>
      </c>
      <c r="R31">
        <v>4373.333333333333</v>
      </c>
      <c r="S31">
        <v>3502.3333333333335</v>
      </c>
    </row>
    <row r="32" spans="1:19" ht="15.75">
      <c r="A32">
        <v>0.191</v>
      </c>
      <c r="B32" s="4">
        <v>5117.333333333333</v>
      </c>
      <c r="C32">
        <v>4765</v>
      </c>
      <c r="D32" s="3">
        <v>3958</v>
      </c>
      <c r="E32" s="3">
        <v>3804.3333333333335</v>
      </c>
      <c r="H32">
        <v>0.191</v>
      </c>
      <c r="I32">
        <v>6579.666666666667</v>
      </c>
      <c r="J32">
        <v>5423</v>
      </c>
      <c r="K32">
        <v>5679</v>
      </c>
      <c r="L32">
        <v>5403.333333333333</v>
      </c>
      <c r="O32">
        <v>0.191</v>
      </c>
      <c r="P32">
        <v>4875</v>
      </c>
      <c r="Q32">
        <v>4885</v>
      </c>
      <c r="R32">
        <v>4422.666666666667</v>
      </c>
      <c r="S32">
        <v>3509</v>
      </c>
    </row>
    <row r="33" spans="1:19" ht="15.75">
      <c r="A33">
        <v>0.201</v>
      </c>
      <c r="B33" s="4">
        <v>5224</v>
      </c>
      <c r="C33">
        <v>4855</v>
      </c>
      <c r="D33" s="3">
        <v>4004</v>
      </c>
      <c r="E33" s="3">
        <v>3824.3333333333335</v>
      </c>
      <c r="H33">
        <v>0.201</v>
      </c>
      <c r="I33">
        <v>6712.666666666667</v>
      </c>
      <c r="J33">
        <v>5543</v>
      </c>
      <c r="K33">
        <v>5742.333333333333</v>
      </c>
      <c r="L33">
        <v>5443</v>
      </c>
      <c r="O33">
        <v>0.201</v>
      </c>
      <c r="P33">
        <v>4964.666666666667</v>
      </c>
      <c r="Q33">
        <v>4975</v>
      </c>
      <c r="R33">
        <v>4466</v>
      </c>
      <c r="S33">
        <v>3512.3333333333335</v>
      </c>
    </row>
    <row r="34" spans="1:19" ht="15.75">
      <c r="A34">
        <v>0.211</v>
      </c>
      <c r="B34" s="4">
        <v>5330</v>
      </c>
      <c r="C34">
        <v>4955</v>
      </c>
      <c r="D34" s="3">
        <v>4054</v>
      </c>
      <c r="E34" s="3">
        <v>3854.3333333333335</v>
      </c>
      <c r="H34">
        <v>0.211</v>
      </c>
      <c r="I34">
        <v>6842</v>
      </c>
      <c r="J34">
        <v>5662</v>
      </c>
      <c r="K34">
        <v>5802.333333333333</v>
      </c>
      <c r="L34">
        <v>5479.666666666667</v>
      </c>
      <c r="O34">
        <v>0.211</v>
      </c>
      <c r="P34">
        <v>5057.666666666667</v>
      </c>
      <c r="Q34">
        <v>5054</v>
      </c>
      <c r="R34">
        <v>4512.666666666667</v>
      </c>
      <c r="S34">
        <v>3525.6666666666665</v>
      </c>
    </row>
    <row r="35" spans="1:19" ht="15.75">
      <c r="A35">
        <v>0.221</v>
      </c>
      <c r="B35" s="4">
        <v>5433</v>
      </c>
      <c r="C35">
        <v>5034</v>
      </c>
      <c r="D35" s="3">
        <v>4104</v>
      </c>
      <c r="E35" s="3">
        <v>3877.6666666666665</v>
      </c>
      <c r="H35">
        <v>0.221</v>
      </c>
      <c r="I35">
        <v>6972</v>
      </c>
      <c r="J35">
        <v>5772</v>
      </c>
      <c r="K35">
        <v>5865.333333333333</v>
      </c>
      <c r="L35">
        <v>5516.333333333333</v>
      </c>
      <c r="O35">
        <v>0.221</v>
      </c>
      <c r="P35">
        <v>5144</v>
      </c>
      <c r="Q35">
        <v>5144</v>
      </c>
      <c r="R35">
        <v>4556</v>
      </c>
      <c r="S35">
        <v>3529</v>
      </c>
    </row>
    <row r="36" spans="1:19" ht="15.75">
      <c r="A36">
        <v>0.231</v>
      </c>
      <c r="B36" s="4">
        <v>5523</v>
      </c>
      <c r="C36">
        <v>5124</v>
      </c>
      <c r="D36" s="3">
        <v>4147.333333333333</v>
      </c>
      <c r="E36" s="3">
        <v>3901</v>
      </c>
      <c r="H36">
        <v>0.231</v>
      </c>
      <c r="I36">
        <v>7091.666666666667</v>
      </c>
      <c r="J36">
        <v>5872</v>
      </c>
      <c r="K36">
        <v>5918.333333333333</v>
      </c>
      <c r="L36">
        <v>5556.333333333333</v>
      </c>
      <c r="O36">
        <v>0.231</v>
      </c>
      <c r="P36">
        <v>5237</v>
      </c>
      <c r="Q36">
        <v>5244</v>
      </c>
      <c r="R36">
        <v>4592.333333333333</v>
      </c>
      <c r="S36">
        <v>3535.6666666666665</v>
      </c>
    </row>
    <row r="37" spans="1:19" ht="15.75">
      <c r="A37">
        <v>0.241</v>
      </c>
      <c r="B37" s="4">
        <v>5626</v>
      </c>
      <c r="C37">
        <v>5204</v>
      </c>
      <c r="D37" s="3">
        <v>4187</v>
      </c>
      <c r="E37" s="3">
        <v>3924.3333333333335</v>
      </c>
      <c r="H37">
        <v>0.241</v>
      </c>
      <c r="I37">
        <v>7211</v>
      </c>
      <c r="J37">
        <v>5982</v>
      </c>
      <c r="K37">
        <v>5975</v>
      </c>
      <c r="L37">
        <v>5586</v>
      </c>
      <c r="O37">
        <v>0.241</v>
      </c>
      <c r="P37">
        <v>5316.666666666667</v>
      </c>
      <c r="Q37">
        <v>5323</v>
      </c>
      <c r="R37">
        <v>4635.666666666667</v>
      </c>
      <c r="S37">
        <v>3539</v>
      </c>
    </row>
    <row r="38" spans="1:19" ht="15.75">
      <c r="A38">
        <v>0.251</v>
      </c>
      <c r="B38" s="4">
        <v>5715.666666666667</v>
      </c>
      <c r="C38">
        <v>5294</v>
      </c>
      <c r="D38" s="3">
        <v>4236.333333333333</v>
      </c>
      <c r="E38" s="3">
        <v>3941</v>
      </c>
      <c r="H38">
        <v>0.251</v>
      </c>
      <c r="I38">
        <v>7330.666666666667</v>
      </c>
      <c r="J38">
        <v>6081</v>
      </c>
      <c r="K38">
        <v>6034.333333333333</v>
      </c>
      <c r="L38">
        <v>5619</v>
      </c>
      <c r="O38">
        <v>0.251</v>
      </c>
      <c r="P38">
        <v>5406.666666666667</v>
      </c>
      <c r="Q38">
        <v>5403</v>
      </c>
      <c r="R38">
        <v>4679</v>
      </c>
      <c r="S38">
        <v>3545.6666666666665</v>
      </c>
    </row>
    <row r="39" spans="1:19" ht="15.75">
      <c r="A39">
        <v>0.261</v>
      </c>
      <c r="B39" s="4">
        <v>5805.333333333333</v>
      </c>
      <c r="C39">
        <v>5383</v>
      </c>
      <c r="D39" s="3">
        <v>4276.333333333333</v>
      </c>
      <c r="E39" s="3">
        <v>3961</v>
      </c>
      <c r="H39">
        <v>0.261</v>
      </c>
      <c r="I39">
        <v>7443.666666666667</v>
      </c>
      <c r="J39">
        <v>6181</v>
      </c>
      <c r="K39">
        <v>6077.666666666667</v>
      </c>
      <c r="L39">
        <v>5655.666666666667</v>
      </c>
      <c r="O39">
        <v>0.261</v>
      </c>
      <c r="P39">
        <v>5489.666666666667</v>
      </c>
      <c r="Q39">
        <v>5483</v>
      </c>
      <c r="R39">
        <v>4712.333333333333</v>
      </c>
      <c r="S39">
        <v>3549</v>
      </c>
    </row>
    <row r="40" spans="1:19" ht="15.75">
      <c r="A40">
        <v>0.271</v>
      </c>
      <c r="B40" s="4">
        <v>5898.333333333333</v>
      </c>
      <c r="C40">
        <v>5453</v>
      </c>
      <c r="D40" s="3">
        <v>4316.333333333333</v>
      </c>
      <c r="E40" s="3">
        <v>3984.3333333333335</v>
      </c>
      <c r="H40">
        <v>0.271</v>
      </c>
      <c r="I40">
        <v>7556.666666666667</v>
      </c>
      <c r="J40">
        <v>6281</v>
      </c>
      <c r="K40">
        <v>6134.333333333333</v>
      </c>
      <c r="L40">
        <v>5682.333333333333</v>
      </c>
      <c r="O40">
        <v>0.271</v>
      </c>
      <c r="P40">
        <v>5562.666666666667</v>
      </c>
      <c r="Q40">
        <v>5553</v>
      </c>
      <c r="R40">
        <v>4755.333333333333</v>
      </c>
      <c r="S40">
        <v>3559</v>
      </c>
    </row>
    <row r="41" spans="1:19" ht="15.75">
      <c r="A41">
        <v>0.281</v>
      </c>
      <c r="B41" s="4">
        <v>5978</v>
      </c>
      <c r="C41">
        <v>5533</v>
      </c>
      <c r="D41" s="3">
        <v>4359.666666666667</v>
      </c>
      <c r="E41" s="3">
        <v>4000.6666666666665</v>
      </c>
      <c r="H41">
        <v>0.281</v>
      </c>
      <c r="I41">
        <v>7663</v>
      </c>
      <c r="J41">
        <v>6370</v>
      </c>
      <c r="K41">
        <v>6181</v>
      </c>
      <c r="L41">
        <v>5719</v>
      </c>
      <c r="O41">
        <v>0.281</v>
      </c>
      <c r="P41">
        <v>5642.666666666667</v>
      </c>
      <c r="Q41">
        <v>5633</v>
      </c>
      <c r="R41">
        <v>4788.333333333333</v>
      </c>
      <c r="S41">
        <v>3562.3333333333335</v>
      </c>
    </row>
    <row r="42" spans="1:19" ht="15.75">
      <c r="A42">
        <v>0.291</v>
      </c>
      <c r="B42" s="4">
        <v>6061.333333333333</v>
      </c>
      <c r="C42">
        <v>5603</v>
      </c>
      <c r="D42" s="3">
        <v>4393</v>
      </c>
      <c r="E42" s="3">
        <v>4024</v>
      </c>
      <c r="H42">
        <v>0.291</v>
      </c>
      <c r="I42">
        <v>7763</v>
      </c>
      <c r="J42">
        <v>6470</v>
      </c>
      <c r="K42">
        <v>6230.666666666667</v>
      </c>
      <c r="L42">
        <v>5752.333333333333</v>
      </c>
      <c r="O42">
        <v>0.291</v>
      </c>
      <c r="P42">
        <v>5719</v>
      </c>
      <c r="Q42">
        <v>5712</v>
      </c>
      <c r="R42">
        <v>4821.666666666667</v>
      </c>
      <c r="S42">
        <v>3569</v>
      </c>
    </row>
    <row r="43" spans="1:19" ht="15.75">
      <c r="A43">
        <v>0.301</v>
      </c>
      <c r="B43" s="4">
        <v>6144.666666666667</v>
      </c>
      <c r="C43">
        <v>5672</v>
      </c>
      <c r="D43" s="3">
        <v>4432.666666666667</v>
      </c>
      <c r="E43" s="3">
        <v>4037.3333333333335</v>
      </c>
      <c r="H43">
        <v>0.301</v>
      </c>
      <c r="I43">
        <v>7862.333333333333</v>
      </c>
      <c r="J43">
        <v>6550</v>
      </c>
      <c r="K43">
        <v>6277</v>
      </c>
      <c r="L43">
        <v>5779</v>
      </c>
      <c r="O43">
        <v>0.301</v>
      </c>
      <c r="P43">
        <v>5792</v>
      </c>
      <c r="Q43">
        <v>5782</v>
      </c>
      <c r="R43">
        <v>4861.666666666667</v>
      </c>
      <c r="S43">
        <v>3575.6666666666665</v>
      </c>
    </row>
    <row r="44" spans="1:19" ht="15.75">
      <c r="A44">
        <v>0.311</v>
      </c>
      <c r="B44" s="4">
        <v>6220.666666666667</v>
      </c>
      <c r="C44">
        <v>5752</v>
      </c>
      <c r="D44" s="3">
        <v>4469</v>
      </c>
      <c r="E44" s="3">
        <v>4060.6666666666665</v>
      </c>
      <c r="H44">
        <v>0.311</v>
      </c>
      <c r="I44">
        <v>7962.333333333333</v>
      </c>
      <c r="J44">
        <v>6640</v>
      </c>
      <c r="K44">
        <v>6323.666666666667</v>
      </c>
      <c r="L44">
        <v>5805.333333333333</v>
      </c>
      <c r="O44">
        <v>0.311</v>
      </c>
      <c r="P44">
        <v>5865</v>
      </c>
      <c r="Q44">
        <v>5852</v>
      </c>
      <c r="R44">
        <v>4898</v>
      </c>
      <c r="S44">
        <v>3579</v>
      </c>
    </row>
    <row r="45" spans="1:19" ht="15.75">
      <c r="A45">
        <v>0.321</v>
      </c>
      <c r="B45" s="4">
        <v>6300.333333333333</v>
      </c>
      <c r="C45">
        <v>5822</v>
      </c>
      <c r="D45" s="3">
        <v>4499</v>
      </c>
      <c r="E45" s="3">
        <v>4074</v>
      </c>
      <c r="H45">
        <v>0.321</v>
      </c>
      <c r="I45">
        <v>8055.333333333333</v>
      </c>
      <c r="J45">
        <v>6719</v>
      </c>
      <c r="K45">
        <v>6363.666666666667</v>
      </c>
      <c r="L45">
        <v>5838.666666666667</v>
      </c>
      <c r="O45">
        <v>0.321</v>
      </c>
      <c r="P45">
        <v>5935</v>
      </c>
      <c r="Q45">
        <v>5922</v>
      </c>
      <c r="R45">
        <v>4928</v>
      </c>
      <c r="S45">
        <v>3579</v>
      </c>
    </row>
    <row r="46" spans="1:19" ht="15.75">
      <c r="A46">
        <v>0.331</v>
      </c>
      <c r="B46" s="4">
        <v>6370.333333333333</v>
      </c>
      <c r="C46">
        <v>5892</v>
      </c>
      <c r="D46" s="3">
        <v>4535.666666666667</v>
      </c>
      <c r="E46" s="3">
        <v>4090.6666666666665</v>
      </c>
      <c r="H46">
        <v>0.331</v>
      </c>
      <c r="I46">
        <v>8138.333333333333</v>
      </c>
      <c r="J46">
        <v>6799</v>
      </c>
      <c r="K46">
        <v>6410.333333333333</v>
      </c>
      <c r="L46">
        <v>5862</v>
      </c>
      <c r="O46">
        <v>0.331</v>
      </c>
      <c r="P46">
        <v>6008</v>
      </c>
      <c r="Q46">
        <v>5991</v>
      </c>
      <c r="R46">
        <v>4958</v>
      </c>
      <c r="S46">
        <v>3585.6666666666665</v>
      </c>
    </row>
    <row r="47" spans="1:19" ht="15.75">
      <c r="A47">
        <v>0.341</v>
      </c>
      <c r="B47" s="4">
        <v>6440.333333333333</v>
      </c>
      <c r="C47">
        <v>5952</v>
      </c>
      <c r="D47" s="3">
        <v>4572.333333333333</v>
      </c>
      <c r="E47" s="3">
        <v>4110.666666666667</v>
      </c>
      <c r="H47">
        <v>0.341</v>
      </c>
      <c r="I47">
        <v>8231.333333333334</v>
      </c>
      <c r="J47">
        <v>6879</v>
      </c>
      <c r="K47">
        <v>6446.666666666667</v>
      </c>
      <c r="L47">
        <v>5885.333333333333</v>
      </c>
      <c r="O47">
        <v>0.341</v>
      </c>
      <c r="P47">
        <v>6074.666666666667</v>
      </c>
      <c r="Q47">
        <v>6061</v>
      </c>
      <c r="R47">
        <v>4984.666666666667</v>
      </c>
      <c r="S47">
        <v>3595.6666666666665</v>
      </c>
    </row>
    <row r="48" spans="1:19" ht="15.75">
      <c r="A48">
        <v>0.351</v>
      </c>
      <c r="B48" s="4">
        <v>6507</v>
      </c>
      <c r="C48">
        <v>6021</v>
      </c>
      <c r="D48" s="3">
        <v>4602.333333333333</v>
      </c>
      <c r="E48" s="3">
        <v>4127.333333333333</v>
      </c>
      <c r="H48">
        <v>0.351</v>
      </c>
      <c r="I48">
        <v>8318</v>
      </c>
      <c r="J48">
        <v>6949</v>
      </c>
      <c r="K48">
        <v>6486.666666666667</v>
      </c>
      <c r="L48">
        <v>5915</v>
      </c>
      <c r="O48">
        <v>0.351</v>
      </c>
      <c r="P48">
        <v>6137.666666666667</v>
      </c>
      <c r="Q48">
        <v>6121</v>
      </c>
      <c r="R48">
        <v>5020.666666666667</v>
      </c>
      <c r="S48">
        <v>3602.3333333333335</v>
      </c>
    </row>
    <row r="49" spans="1:19" ht="15.75">
      <c r="A49">
        <v>0.361</v>
      </c>
      <c r="B49" s="4">
        <v>6579.333333333333</v>
      </c>
      <c r="C49">
        <v>6081</v>
      </c>
      <c r="D49" s="3">
        <v>4632.333333333333</v>
      </c>
      <c r="E49" s="3">
        <v>4144</v>
      </c>
      <c r="H49">
        <v>0.361</v>
      </c>
      <c r="I49">
        <v>8401</v>
      </c>
      <c r="J49">
        <v>7028</v>
      </c>
      <c r="K49">
        <v>6526.666666666667</v>
      </c>
      <c r="L49">
        <v>5935</v>
      </c>
      <c r="O49">
        <v>0.361</v>
      </c>
      <c r="P49">
        <v>6204</v>
      </c>
      <c r="Q49">
        <v>6181</v>
      </c>
      <c r="R49">
        <v>5050.666666666667</v>
      </c>
      <c r="S49">
        <v>3605.6666666666665</v>
      </c>
    </row>
    <row r="50" spans="1:19" ht="15.75">
      <c r="A50">
        <v>0.371</v>
      </c>
      <c r="B50" s="4">
        <v>6646</v>
      </c>
      <c r="C50">
        <v>6151</v>
      </c>
      <c r="D50" s="3">
        <v>4662</v>
      </c>
      <c r="E50" s="3">
        <v>4163.666666666667</v>
      </c>
      <c r="H50">
        <v>0.371</v>
      </c>
      <c r="I50">
        <v>8480.666666666666</v>
      </c>
      <c r="J50">
        <v>7098</v>
      </c>
      <c r="K50">
        <v>6566.666666666667</v>
      </c>
      <c r="L50">
        <v>5965</v>
      </c>
      <c r="O50">
        <v>0.371</v>
      </c>
      <c r="P50">
        <v>6267.333333333333</v>
      </c>
      <c r="Q50">
        <v>6241</v>
      </c>
      <c r="R50">
        <v>5077.333333333333</v>
      </c>
      <c r="S50">
        <v>3605.6666666666665</v>
      </c>
    </row>
    <row r="51" spans="1:19" ht="15.75">
      <c r="A51">
        <v>0.381</v>
      </c>
      <c r="B51" s="4">
        <v>6712.666666666667</v>
      </c>
      <c r="C51">
        <v>6211</v>
      </c>
      <c r="D51" s="3">
        <v>4692</v>
      </c>
      <c r="E51" s="3">
        <v>4173.666666666667</v>
      </c>
      <c r="H51">
        <v>0.381</v>
      </c>
      <c r="I51">
        <v>8557</v>
      </c>
      <c r="J51">
        <v>7168</v>
      </c>
      <c r="K51">
        <v>6606.333333333333</v>
      </c>
      <c r="L51">
        <v>5988.333333333333</v>
      </c>
      <c r="O51">
        <v>0.381</v>
      </c>
      <c r="P51">
        <v>6324</v>
      </c>
      <c r="Q51">
        <v>6301</v>
      </c>
      <c r="R51">
        <v>5107.333333333333</v>
      </c>
      <c r="S51">
        <v>3609</v>
      </c>
    </row>
    <row r="52" spans="1:19" ht="15.75">
      <c r="A52">
        <v>0.391</v>
      </c>
      <c r="B52" s="4">
        <v>6766</v>
      </c>
      <c r="C52">
        <v>6251</v>
      </c>
      <c r="D52" s="3">
        <v>4721.666666666667</v>
      </c>
      <c r="E52" s="3">
        <v>4187</v>
      </c>
      <c r="H52">
        <v>0.391</v>
      </c>
      <c r="I52">
        <v>8637</v>
      </c>
      <c r="J52">
        <v>7228</v>
      </c>
      <c r="K52">
        <v>6636</v>
      </c>
      <c r="L52">
        <v>6008</v>
      </c>
      <c r="O52">
        <v>0.391</v>
      </c>
      <c r="P52">
        <v>6380.333333333333</v>
      </c>
      <c r="Q52">
        <v>6360</v>
      </c>
      <c r="R52">
        <v>5130.666666666667</v>
      </c>
      <c r="S52">
        <v>3619</v>
      </c>
    </row>
    <row r="53" spans="1:19" ht="15.75">
      <c r="A53">
        <v>0.401</v>
      </c>
      <c r="B53" s="4">
        <v>6826</v>
      </c>
      <c r="C53">
        <v>6320</v>
      </c>
      <c r="D53" s="3">
        <v>4748.333333333333</v>
      </c>
      <c r="E53" s="3">
        <v>4207</v>
      </c>
      <c r="H53">
        <v>0.401</v>
      </c>
      <c r="I53">
        <v>8703.333333333334</v>
      </c>
      <c r="J53">
        <v>7288</v>
      </c>
      <c r="K53">
        <v>6669.333333333333</v>
      </c>
      <c r="L53">
        <v>6031.333333333333</v>
      </c>
      <c r="O53">
        <v>0.401</v>
      </c>
      <c r="P53">
        <v>6443.333333333333</v>
      </c>
      <c r="Q53">
        <v>6420</v>
      </c>
      <c r="R53">
        <v>5157.333333333333</v>
      </c>
      <c r="S53">
        <v>3622.3333333333335</v>
      </c>
    </row>
    <row r="54" spans="1:19" ht="15.75">
      <c r="A54">
        <v>0.411</v>
      </c>
      <c r="B54" s="4">
        <v>6878.666666666667</v>
      </c>
      <c r="C54">
        <v>6370</v>
      </c>
      <c r="D54" s="3">
        <v>4778.333333333333</v>
      </c>
      <c r="E54" s="3">
        <v>4213.333333333333</v>
      </c>
      <c r="H54">
        <v>0.411</v>
      </c>
      <c r="I54">
        <v>8773</v>
      </c>
      <c r="J54">
        <v>7347</v>
      </c>
      <c r="K54">
        <v>6706</v>
      </c>
      <c r="L54">
        <v>6051.333333333333</v>
      </c>
      <c r="O54">
        <v>0.411</v>
      </c>
      <c r="P54">
        <v>6493.333333333333</v>
      </c>
      <c r="Q54">
        <v>6470</v>
      </c>
      <c r="R54">
        <v>5184</v>
      </c>
      <c r="S54">
        <v>3622.3333333333335</v>
      </c>
    </row>
    <row r="55" spans="1:19" ht="15.75">
      <c r="A55">
        <v>0.421</v>
      </c>
      <c r="B55" s="4">
        <v>6938.666666666667</v>
      </c>
      <c r="C55">
        <v>6430</v>
      </c>
      <c r="D55" s="3">
        <v>4805</v>
      </c>
      <c r="E55" s="3">
        <v>4233.333333333333</v>
      </c>
      <c r="H55">
        <v>0.421</v>
      </c>
      <c r="I55">
        <v>8846.333333333334</v>
      </c>
      <c r="J55">
        <v>7417</v>
      </c>
      <c r="K55">
        <v>6742.666666666667</v>
      </c>
      <c r="L55">
        <v>6071.333333333333</v>
      </c>
      <c r="O55">
        <v>0.421</v>
      </c>
      <c r="P55">
        <v>6553</v>
      </c>
      <c r="Q55">
        <v>6530</v>
      </c>
      <c r="R55">
        <v>5210.333333333333</v>
      </c>
      <c r="S55">
        <v>3625.6666666666665</v>
      </c>
    </row>
    <row r="56" spans="1:19" ht="15.75">
      <c r="A56">
        <v>0.431</v>
      </c>
      <c r="B56" s="4">
        <v>7001.666666666667</v>
      </c>
      <c r="C56">
        <v>6480</v>
      </c>
      <c r="D56" s="3">
        <v>4828.333333333333</v>
      </c>
      <c r="E56" s="3">
        <v>4240</v>
      </c>
      <c r="H56">
        <v>0.431</v>
      </c>
      <c r="I56">
        <v>8906</v>
      </c>
      <c r="J56">
        <v>7477</v>
      </c>
      <c r="K56">
        <v>6766</v>
      </c>
      <c r="L56">
        <v>6094.666666666667</v>
      </c>
      <c r="O56">
        <v>0.431</v>
      </c>
      <c r="P56">
        <v>6606.333333333333</v>
      </c>
      <c r="Q56">
        <v>6580</v>
      </c>
      <c r="R56">
        <v>5233.666666666667</v>
      </c>
      <c r="S56">
        <v>3629</v>
      </c>
    </row>
    <row r="57" spans="1:19" ht="15.75">
      <c r="A57">
        <v>0.441</v>
      </c>
      <c r="B57" s="4">
        <v>7051.666666666667</v>
      </c>
      <c r="C57">
        <v>6530</v>
      </c>
      <c r="D57" s="3">
        <v>4855</v>
      </c>
      <c r="E57" s="3">
        <v>4256.666666666667</v>
      </c>
      <c r="H57">
        <v>0.441</v>
      </c>
      <c r="I57">
        <v>8972.666666666666</v>
      </c>
      <c r="J57">
        <v>7527</v>
      </c>
      <c r="K57">
        <v>6802.666666666667</v>
      </c>
      <c r="L57">
        <v>6111.333333333333</v>
      </c>
      <c r="O57">
        <v>0.441</v>
      </c>
      <c r="P57">
        <v>6656.333333333333</v>
      </c>
      <c r="Q57">
        <v>6630</v>
      </c>
      <c r="R57">
        <v>5257</v>
      </c>
      <c r="S57">
        <v>3642.3333333333335</v>
      </c>
    </row>
    <row r="58" spans="1:19" ht="15.75">
      <c r="A58">
        <v>0.451</v>
      </c>
      <c r="B58" s="4">
        <v>7105</v>
      </c>
      <c r="C58">
        <v>6580</v>
      </c>
      <c r="D58" s="3">
        <v>4881.666666666667</v>
      </c>
      <c r="E58" s="3">
        <v>4273.333333333333</v>
      </c>
      <c r="H58">
        <v>0.451</v>
      </c>
      <c r="I58">
        <v>9035.666666666666</v>
      </c>
      <c r="J58">
        <v>7587</v>
      </c>
      <c r="K58">
        <v>6832.666666666667</v>
      </c>
      <c r="L58">
        <v>6137.666666666667</v>
      </c>
      <c r="O58">
        <v>0.451</v>
      </c>
      <c r="P58">
        <v>6709.333333333333</v>
      </c>
      <c r="Q58">
        <v>6679</v>
      </c>
      <c r="R58">
        <v>5277</v>
      </c>
      <c r="S58">
        <v>3639</v>
      </c>
    </row>
    <row r="59" spans="1:19" ht="15.75">
      <c r="A59">
        <v>0.461</v>
      </c>
      <c r="B59" s="4">
        <v>7157.666666666667</v>
      </c>
      <c r="C59">
        <v>6620</v>
      </c>
      <c r="D59" s="3">
        <v>4901.333333333333</v>
      </c>
      <c r="E59" s="3">
        <v>4280</v>
      </c>
      <c r="H59">
        <v>0.461</v>
      </c>
      <c r="I59">
        <v>9098.666666666666</v>
      </c>
      <c r="J59">
        <v>7656</v>
      </c>
      <c r="K59">
        <v>6855.666666666667</v>
      </c>
      <c r="L59">
        <v>6151</v>
      </c>
      <c r="O59">
        <v>0.461</v>
      </c>
      <c r="P59">
        <v>6756</v>
      </c>
      <c r="Q59">
        <v>6729</v>
      </c>
      <c r="R59">
        <v>5300</v>
      </c>
      <c r="S59">
        <v>3642.3333333333335</v>
      </c>
    </row>
    <row r="60" spans="1:19" ht="15.75">
      <c r="A60">
        <v>0.471</v>
      </c>
      <c r="B60" s="4">
        <v>7201</v>
      </c>
      <c r="C60">
        <v>6669</v>
      </c>
      <c r="D60" s="3">
        <v>4928</v>
      </c>
      <c r="E60" s="3">
        <v>4293.333333333333</v>
      </c>
      <c r="H60">
        <v>0.471</v>
      </c>
      <c r="I60">
        <v>9162</v>
      </c>
      <c r="J60">
        <v>7696</v>
      </c>
      <c r="K60">
        <v>6889</v>
      </c>
      <c r="L60">
        <v>6174.333333333333</v>
      </c>
      <c r="O60">
        <v>0.471</v>
      </c>
      <c r="P60">
        <v>6802.333333333333</v>
      </c>
      <c r="Q60">
        <v>6779</v>
      </c>
      <c r="R60">
        <v>5323.333333333333</v>
      </c>
      <c r="S60">
        <v>3648.3333333333335</v>
      </c>
    </row>
    <row r="61" spans="1:19" ht="15.75">
      <c r="A61">
        <v>0.481</v>
      </c>
      <c r="B61" s="4">
        <v>7251</v>
      </c>
      <c r="C61">
        <v>6719</v>
      </c>
      <c r="D61" s="3">
        <v>4954.333333333333</v>
      </c>
      <c r="E61" s="3">
        <v>4303.333333333333</v>
      </c>
      <c r="H61">
        <v>0.481</v>
      </c>
      <c r="I61">
        <v>9218.333333333334</v>
      </c>
      <c r="J61">
        <v>7746</v>
      </c>
      <c r="K61">
        <v>6918.333333333333</v>
      </c>
      <c r="L61">
        <v>6197.333333333333</v>
      </c>
      <c r="O61">
        <v>0.481</v>
      </c>
      <c r="P61">
        <v>6852</v>
      </c>
      <c r="Q61">
        <v>6829</v>
      </c>
      <c r="R61">
        <v>5346.666666666667</v>
      </c>
      <c r="S61">
        <v>3648.3333333333335</v>
      </c>
    </row>
    <row r="62" spans="1:19" ht="15.75">
      <c r="A62">
        <v>0.491</v>
      </c>
      <c r="B62" s="4">
        <v>7301</v>
      </c>
      <c r="C62">
        <v>6759</v>
      </c>
      <c r="D62" s="3">
        <v>4974.333333333333</v>
      </c>
      <c r="E62" s="3">
        <v>4313.333333333333</v>
      </c>
      <c r="H62">
        <v>0.491</v>
      </c>
      <c r="I62">
        <v>9271.666666666666</v>
      </c>
      <c r="J62">
        <v>7806</v>
      </c>
      <c r="K62">
        <v>6945</v>
      </c>
      <c r="L62">
        <v>6207.333333333333</v>
      </c>
      <c r="O62">
        <v>0.491</v>
      </c>
      <c r="P62">
        <v>6898.666666666667</v>
      </c>
      <c r="Q62">
        <v>6879</v>
      </c>
      <c r="R62">
        <v>5370</v>
      </c>
      <c r="S62">
        <v>3655</v>
      </c>
    </row>
    <row r="63" spans="1:19" ht="15.75">
      <c r="A63">
        <v>0.501</v>
      </c>
      <c r="B63" s="4">
        <v>7347.333333333333</v>
      </c>
      <c r="C63">
        <v>6809</v>
      </c>
      <c r="D63" s="3">
        <v>4991</v>
      </c>
      <c r="E63" s="3">
        <v>4330</v>
      </c>
      <c r="H63">
        <v>0.501</v>
      </c>
      <c r="I63">
        <v>9325</v>
      </c>
      <c r="J63">
        <v>7856</v>
      </c>
      <c r="K63">
        <v>6971.666666666667</v>
      </c>
      <c r="L63">
        <v>6227.333333333333</v>
      </c>
      <c r="O63">
        <v>0.501</v>
      </c>
      <c r="P63">
        <v>6942</v>
      </c>
      <c r="Q63">
        <v>6919</v>
      </c>
      <c r="R63">
        <v>5386.666666666667</v>
      </c>
      <c r="S63">
        <v>3655</v>
      </c>
    </row>
    <row r="64" spans="1:19" ht="15.75">
      <c r="A64">
        <v>0.511</v>
      </c>
      <c r="B64" s="4">
        <v>7394</v>
      </c>
      <c r="C64">
        <v>6849</v>
      </c>
      <c r="D64" s="3">
        <v>5017.666666666667</v>
      </c>
      <c r="E64" s="3">
        <v>4336.333333333333</v>
      </c>
      <c r="H64">
        <v>0.511</v>
      </c>
      <c r="I64">
        <v>9384.333333333334</v>
      </c>
      <c r="J64">
        <v>7906</v>
      </c>
      <c r="K64">
        <v>7001.666666666667</v>
      </c>
      <c r="L64">
        <v>6244</v>
      </c>
      <c r="O64">
        <v>0.511</v>
      </c>
      <c r="P64">
        <v>6988.666666666667</v>
      </c>
      <c r="Q64">
        <v>6969</v>
      </c>
      <c r="R64">
        <v>5409.666666666667</v>
      </c>
      <c r="S64">
        <v>3661.6666666666665</v>
      </c>
    </row>
    <row r="65" spans="1:19" ht="15.75">
      <c r="A65">
        <v>0.521</v>
      </c>
      <c r="B65" s="4">
        <v>7434</v>
      </c>
      <c r="C65">
        <v>6899</v>
      </c>
      <c r="D65" s="3">
        <v>5037.666666666667</v>
      </c>
      <c r="E65" s="3">
        <v>4346.333333333333</v>
      </c>
      <c r="H65">
        <v>0.521</v>
      </c>
      <c r="I65">
        <v>9434.333333333334</v>
      </c>
      <c r="J65">
        <v>7946</v>
      </c>
      <c r="K65">
        <v>7021.666666666667</v>
      </c>
      <c r="L65">
        <v>6264</v>
      </c>
      <c r="O65">
        <v>0.521</v>
      </c>
      <c r="P65">
        <v>7035</v>
      </c>
      <c r="Q65">
        <v>7008</v>
      </c>
      <c r="R65">
        <v>5426.333333333333</v>
      </c>
      <c r="S65">
        <v>3661.6666666666665</v>
      </c>
    </row>
    <row r="66" spans="1:19" ht="15.75">
      <c r="A66">
        <v>0.531</v>
      </c>
      <c r="B66" s="4">
        <v>7476.666666666667</v>
      </c>
      <c r="C66">
        <v>6939</v>
      </c>
      <c r="D66" s="3">
        <v>5057.666666666667</v>
      </c>
      <c r="E66" s="3">
        <v>4359.666666666667</v>
      </c>
      <c r="H66">
        <v>0.531</v>
      </c>
      <c r="I66">
        <v>9487.666666666666</v>
      </c>
      <c r="J66">
        <v>7985</v>
      </c>
      <c r="K66">
        <v>7045</v>
      </c>
      <c r="L66">
        <v>6277</v>
      </c>
      <c r="O66">
        <v>0.531</v>
      </c>
      <c r="P66">
        <v>7075</v>
      </c>
      <c r="Q66">
        <v>7048</v>
      </c>
      <c r="R66">
        <v>5449.666666666667</v>
      </c>
      <c r="S66">
        <v>3665</v>
      </c>
    </row>
    <row r="67" spans="1:19" ht="15.75">
      <c r="A67">
        <v>0.541</v>
      </c>
      <c r="B67" s="4">
        <v>7520</v>
      </c>
      <c r="C67">
        <v>6979</v>
      </c>
      <c r="D67" s="3">
        <v>5077.666666666667</v>
      </c>
      <c r="E67" s="3">
        <v>4369.666666666667</v>
      </c>
      <c r="H67">
        <v>0.541</v>
      </c>
      <c r="I67">
        <v>9534.333333333334</v>
      </c>
      <c r="J67">
        <v>8035</v>
      </c>
      <c r="K67">
        <v>7074.666666666667</v>
      </c>
      <c r="L67">
        <v>6293.666666666667</v>
      </c>
      <c r="O67">
        <v>0.541</v>
      </c>
      <c r="P67">
        <v>7111.666666666667</v>
      </c>
      <c r="Q67">
        <v>7078</v>
      </c>
      <c r="R67">
        <v>5466.333333333333</v>
      </c>
      <c r="S67">
        <v>3671.6666666666665</v>
      </c>
    </row>
    <row r="68" spans="1:19" ht="15.75">
      <c r="A68">
        <v>0.551</v>
      </c>
      <c r="B68" s="4">
        <v>7556.666666666667</v>
      </c>
      <c r="C68">
        <v>7008</v>
      </c>
      <c r="D68" s="3">
        <v>5101</v>
      </c>
      <c r="E68" s="3">
        <v>4383</v>
      </c>
      <c r="H68">
        <v>0.551</v>
      </c>
      <c r="I68">
        <v>9580.666666666666</v>
      </c>
      <c r="J68">
        <v>8075</v>
      </c>
      <c r="K68">
        <v>7094.666666666667</v>
      </c>
      <c r="L68">
        <v>6310.333333333333</v>
      </c>
      <c r="O68">
        <v>0.551</v>
      </c>
      <c r="P68">
        <v>7147.666666666667</v>
      </c>
      <c r="Q68">
        <v>7118</v>
      </c>
      <c r="R68">
        <v>5486.333333333333</v>
      </c>
      <c r="S68">
        <v>3668.3333333333335</v>
      </c>
    </row>
    <row r="69" spans="1:19" ht="15.75">
      <c r="A69">
        <v>0.561</v>
      </c>
      <c r="B69" s="4">
        <v>7600</v>
      </c>
      <c r="C69">
        <v>7048</v>
      </c>
      <c r="D69" s="3">
        <v>5121</v>
      </c>
      <c r="E69" s="3">
        <v>4396.333333333333</v>
      </c>
      <c r="H69">
        <v>0.561</v>
      </c>
      <c r="I69">
        <v>9637.333333333334</v>
      </c>
      <c r="J69">
        <v>8125</v>
      </c>
      <c r="K69">
        <v>7118</v>
      </c>
      <c r="L69">
        <v>6323.666666666667</v>
      </c>
      <c r="O69">
        <v>0.561</v>
      </c>
      <c r="P69">
        <v>7191</v>
      </c>
      <c r="Q69">
        <v>7168</v>
      </c>
      <c r="R69">
        <v>5503</v>
      </c>
      <c r="S69">
        <v>3675</v>
      </c>
    </row>
    <row r="70" spans="1:19" ht="15.75">
      <c r="A70">
        <v>0.571</v>
      </c>
      <c r="B70" s="4">
        <v>7633.333333333333</v>
      </c>
      <c r="C70">
        <v>7088</v>
      </c>
      <c r="D70" s="3">
        <v>5137.333333333333</v>
      </c>
      <c r="E70" s="3">
        <v>4399.666666666667</v>
      </c>
      <c r="H70">
        <v>0.571</v>
      </c>
      <c r="I70">
        <v>9674</v>
      </c>
      <c r="J70">
        <v>8155</v>
      </c>
      <c r="K70">
        <v>7144.666666666667</v>
      </c>
      <c r="L70">
        <v>6333.666666666667</v>
      </c>
      <c r="O70">
        <v>0.571</v>
      </c>
      <c r="P70">
        <v>7234.333333333333</v>
      </c>
      <c r="Q70">
        <v>7208</v>
      </c>
      <c r="R70">
        <v>5523</v>
      </c>
      <c r="S70">
        <v>3681.6666666666665</v>
      </c>
    </row>
    <row r="71" spans="1:19" ht="15.75">
      <c r="A71">
        <v>0.581</v>
      </c>
      <c r="B71" s="4">
        <v>7670</v>
      </c>
      <c r="C71">
        <v>7128</v>
      </c>
      <c r="D71" s="3">
        <v>5157.333333333333</v>
      </c>
      <c r="E71" s="3">
        <v>4409.666666666667</v>
      </c>
      <c r="H71">
        <v>0.581</v>
      </c>
      <c r="I71">
        <v>9720</v>
      </c>
      <c r="J71">
        <v>8195</v>
      </c>
      <c r="K71">
        <v>7161.333333333333</v>
      </c>
      <c r="L71">
        <v>6350.333333333333</v>
      </c>
      <c r="O71">
        <v>0.581</v>
      </c>
      <c r="P71">
        <v>7267.666666666667</v>
      </c>
      <c r="Q71">
        <v>7238</v>
      </c>
      <c r="R71">
        <v>5536.333333333333</v>
      </c>
      <c r="S71">
        <v>3685</v>
      </c>
    </row>
    <row r="72" spans="1:19" ht="15.75">
      <c r="A72">
        <v>0.591</v>
      </c>
      <c r="B72" s="4">
        <v>7709.666666666667</v>
      </c>
      <c r="C72">
        <v>7158</v>
      </c>
      <c r="D72" s="3">
        <v>5170.666666666667</v>
      </c>
      <c r="E72" s="3">
        <v>4419.666666666667</v>
      </c>
      <c r="H72">
        <v>0.591</v>
      </c>
      <c r="I72">
        <v>9760</v>
      </c>
      <c r="J72">
        <v>8235</v>
      </c>
      <c r="K72">
        <v>7184.666666666667</v>
      </c>
      <c r="L72">
        <v>6367</v>
      </c>
      <c r="O72">
        <v>0.591</v>
      </c>
      <c r="P72">
        <v>7304.333333333333</v>
      </c>
      <c r="Q72">
        <v>7278</v>
      </c>
      <c r="R72">
        <v>5553</v>
      </c>
      <c r="S72">
        <v>3685</v>
      </c>
    </row>
    <row r="73" spans="1:19" ht="15.75">
      <c r="A73">
        <v>0.601</v>
      </c>
      <c r="B73" s="4">
        <v>7743</v>
      </c>
      <c r="C73">
        <v>7198</v>
      </c>
      <c r="D73" s="3">
        <v>5190.666666666667</v>
      </c>
      <c r="E73" s="3">
        <v>4429.666666666667</v>
      </c>
      <c r="H73">
        <v>0.601</v>
      </c>
      <c r="I73">
        <v>9806.666666666666</v>
      </c>
      <c r="J73">
        <v>8275</v>
      </c>
      <c r="K73">
        <v>7207.666666666667</v>
      </c>
      <c r="L73">
        <v>6383.666666666667</v>
      </c>
      <c r="O73">
        <v>0.601</v>
      </c>
      <c r="P73">
        <v>7344</v>
      </c>
      <c r="Q73">
        <v>7317</v>
      </c>
      <c r="R73">
        <v>5573</v>
      </c>
      <c r="S73">
        <v>3681.6666666666665</v>
      </c>
    </row>
    <row r="74" spans="1:19" ht="15.75">
      <c r="A74">
        <v>1.021</v>
      </c>
      <c r="B74" s="4">
        <v>8986</v>
      </c>
      <c r="C74">
        <v>8514</v>
      </c>
      <c r="D74" s="3">
        <v>5868.333333333333</v>
      </c>
      <c r="E74" s="3">
        <v>4841.666666666667</v>
      </c>
      <c r="H74">
        <v>1.021</v>
      </c>
      <c r="I74">
        <v>11236</v>
      </c>
      <c r="J74">
        <v>9551</v>
      </c>
      <c r="K74">
        <v>8032</v>
      </c>
      <c r="L74">
        <v>6975.333333333333</v>
      </c>
      <c r="O74">
        <v>1.021</v>
      </c>
      <c r="P74">
        <v>8703.333333333334</v>
      </c>
      <c r="Q74">
        <v>8713</v>
      </c>
      <c r="R74">
        <v>6277</v>
      </c>
      <c r="S74">
        <v>3808.3333333333335</v>
      </c>
    </row>
    <row r="75" spans="1:19" ht="15.75">
      <c r="A75">
        <v>1.121</v>
      </c>
      <c r="B75" s="4">
        <v>9065.666666666666</v>
      </c>
      <c r="C75">
        <v>8604</v>
      </c>
      <c r="D75" s="3">
        <v>5915</v>
      </c>
      <c r="E75" s="3">
        <v>4874.666666666667</v>
      </c>
      <c r="H75">
        <v>1.121</v>
      </c>
      <c r="I75">
        <v>11305.333333333334</v>
      </c>
      <c r="J75">
        <v>9631</v>
      </c>
      <c r="K75">
        <v>8088.333333333333</v>
      </c>
      <c r="L75">
        <v>7021.333333333333</v>
      </c>
      <c r="O75">
        <v>1.121</v>
      </c>
      <c r="P75">
        <v>8796.666666666666</v>
      </c>
      <c r="Q75">
        <v>8813</v>
      </c>
      <c r="R75">
        <v>6337</v>
      </c>
      <c r="S75">
        <v>3821.6666666666665</v>
      </c>
    </row>
    <row r="76" spans="1:19" ht="15.75">
      <c r="A76">
        <v>1.221</v>
      </c>
      <c r="B76" s="4">
        <v>9118.666666666666</v>
      </c>
      <c r="C76">
        <v>8673</v>
      </c>
      <c r="D76" s="3">
        <v>5961.333333333333</v>
      </c>
      <c r="E76" s="3">
        <v>4911.333333333333</v>
      </c>
      <c r="H76">
        <v>1.221</v>
      </c>
      <c r="I76">
        <v>11365</v>
      </c>
      <c r="J76">
        <v>9690</v>
      </c>
      <c r="K76">
        <v>8141.666666666667</v>
      </c>
      <c r="L76">
        <v>7071.333333333333</v>
      </c>
      <c r="O76">
        <v>1.221</v>
      </c>
      <c r="P76">
        <v>8879.333333333334</v>
      </c>
      <c r="Q76">
        <v>8913</v>
      </c>
      <c r="R76">
        <v>6390.333333333333</v>
      </c>
      <c r="S76">
        <v>3828</v>
      </c>
    </row>
    <row r="77" spans="1:19" ht="15.75">
      <c r="A77">
        <v>1.321</v>
      </c>
      <c r="B77" s="4">
        <v>9168.333333333334</v>
      </c>
      <c r="C77">
        <v>8743</v>
      </c>
      <c r="D77" s="3">
        <v>5998</v>
      </c>
      <c r="E77" s="3">
        <v>4941.333333333333</v>
      </c>
      <c r="H77">
        <v>1.321</v>
      </c>
      <c r="I77">
        <v>11411.666666666666</v>
      </c>
      <c r="J77">
        <v>9730</v>
      </c>
      <c r="K77">
        <v>8191.666666666667</v>
      </c>
      <c r="L77">
        <v>7111.333333333333</v>
      </c>
      <c r="O77">
        <v>1.321</v>
      </c>
      <c r="P77">
        <v>8949</v>
      </c>
      <c r="Q77">
        <v>8982</v>
      </c>
      <c r="R77">
        <v>6440</v>
      </c>
      <c r="S77">
        <v>3838</v>
      </c>
    </row>
    <row r="78" spans="1:19" ht="15.75">
      <c r="A78">
        <v>1.421</v>
      </c>
      <c r="B78" s="4">
        <v>9215</v>
      </c>
      <c r="C78">
        <v>8813</v>
      </c>
      <c r="D78" s="3">
        <v>6034.666666666667</v>
      </c>
      <c r="E78" s="3">
        <v>4971.333333333333</v>
      </c>
      <c r="H78">
        <v>1.421</v>
      </c>
      <c r="I78">
        <v>11455</v>
      </c>
      <c r="J78">
        <v>9780</v>
      </c>
      <c r="K78">
        <v>8235</v>
      </c>
      <c r="L78">
        <v>7151.333333333333</v>
      </c>
      <c r="O78">
        <v>1.421</v>
      </c>
      <c r="P78">
        <v>9015.666666666666</v>
      </c>
      <c r="Q78">
        <v>9052</v>
      </c>
      <c r="R78">
        <v>6486.333333333333</v>
      </c>
      <c r="S78">
        <v>3851</v>
      </c>
    </row>
    <row r="79" spans="1:19" ht="15.75">
      <c r="A79">
        <v>1.521</v>
      </c>
      <c r="B79" s="4">
        <v>9258.333333333334</v>
      </c>
      <c r="C79">
        <v>8863</v>
      </c>
      <c r="D79" s="3">
        <v>6068</v>
      </c>
      <c r="E79" s="3">
        <v>4994.666666666667</v>
      </c>
      <c r="H79">
        <v>1.521</v>
      </c>
      <c r="I79">
        <v>11488.333333333334</v>
      </c>
      <c r="J79">
        <v>9820</v>
      </c>
      <c r="K79">
        <v>8271.666666666666</v>
      </c>
      <c r="L79">
        <v>7181.333333333333</v>
      </c>
      <c r="O79">
        <v>1.521</v>
      </c>
      <c r="P79">
        <v>9069</v>
      </c>
      <c r="Q79">
        <v>9112</v>
      </c>
      <c r="R79">
        <v>6533</v>
      </c>
      <c r="S79">
        <v>3851.3333333333335</v>
      </c>
    </row>
    <row r="80" spans="1:19" ht="15.75">
      <c r="A80">
        <v>1.621</v>
      </c>
      <c r="B80" s="4">
        <v>9295</v>
      </c>
      <c r="C80">
        <v>8913</v>
      </c>
      <c r="D80" s="3">
        <v>6098</v>
      </c>
      <c r="E80" s="3">
        <v>5018</v>
      </c>
      <c r="H80">
        <v>1.621</v>
      </c>
      <c r="I80">
        <v>11518.333333333334</v>
      </c>
      <c r="J80">
        <v>9860</v>
      </c>
      <c r="K80">
        <v>8311</v>
      </c>
      <c r="L80">
        <v>7211.333333333333</v>
      </c>
      <c r="O80">
        <v>1.621</v>
      </c>
      <c r="P80">
        <v>9122.333333333334</v>
      </c>
      <c r="Q80">
        <v>9172</v>
      </c>
      <c r="R80">
        <v>6566.333333333333</v>
      </c>
      <c r="S80">
        <v>3861.3333333333335</v>
      </c>
    </row>
    <row r="81" spans="1:19" ht="15.75">
      <c r="A81">
        <v>1.721</v>
      </c>
      <c r="B81" s="4">
        <v>9331.666666666666</v>
      </c>
      <c r="C81">
        <v>8973</v>
      </c>
      <c r="D81" s="3">
        <v>6127.666666666667</v>
      </c>
      <c r="E81" s="3">
        <v>5044.666666666667</v>
      </c>
      <c r="H81">
        <v>1.721</v>
      </c>
      <c r="I81">
        <v>11548.333333333334</v>
      </c>
      <c r="J81">
        <v>9900</v>
      </c>
      <c r="K81">
        <v>8347.333333333334</v>
      </c>
      <c r="L81">
        <v>7244.333333333333</v>
      </c>
      <c r="O81">
        <v>1.721</v>
      </c>
      <c r="P81">
        <v>9175.333333333334</v>
      </c>
      <c r="Q81">
        <v>9222</v>
      </c>
      <c r="R81">
        <v>6596.333333333333</v>
      </c>
      <c r="S81">
        <v>3867.6666666666665</v>
      </c>
    </row>
    <row r="82" spans="1:19" ht="15.75">
      <c r="A82">
        <v>1.821</v>
      </c>
      <c r="B82" s="4">
        <v>9365</v>
      </c>
      <c r="C82">
        <v>9012</v>
      </c>
      <c r="D82" s="3">
        <v>6157.666666666667</v>
      </c>
      <c r="E82" s="3">
        <v>5068</v>
      </c>
      <c r="H82">
        <v>1.821</v>
      </c>
      <c r="I82">
        <v>11581.666666666666</v>
      </c>
      <c r="J82">
        <v>9940</v>
      </c>
      <c r="K82">
        <v>8380.666666666666</v>
      </c>
      <c r="L82">
        <v>7264</v>
      </c>
      <c r="O82">
        <v>1.821</v>
      </c>
      <c r="P82">
        <v>9221.666666666666</v>
      </c>
      <c r="Q82">
        <v>9272</v>
      </c>
      <c r="R82">
        <v>6643</v>
      </c>
      <c r="S82">
        <v>3877.6666666666665</v>
      </c>
    </row>
    <row r="83" spans="1:19" ht="15.75">
      <c r="A83" s="6">
        <v>1.921</v>
      </c>
      <c r="B83" s="4">
        <v>9407.666666666666</v>
      </c>
      <c r="C83">
        <v>9062</v>
      </c>
      <c r="D83" s="3">
        <v>6184.333333333333</v>
      </c>
      <c r="E83" s="3">
        <v>5078</v>
      </c>
      <c r="H83">
        <v>1.921</v>
      </c>
      <c r="I83">
        <v>11618</v>
      </c>
      <c r="J83">
        <v>9979</v>
      </c>
      <c r="K83">
        <v>8410.666666666666</v>
      </c>
      <c r="L83">
        <v>7294</v>
      </c>
      <c r="O83">
        <v>1.921</v>
      </c>
      <c r="P83">
        <v>9271.333333333334</v>
      </c>
      <c r="Q83">
        <v>9321</v>
      </c>
      <c r="R83">
        <v>6669.666666666667</v>
      </c>
      <c r="S83">
        <v>3881</v>
      </c>
    </row>
    <row r="84" spans="1:19" ht="15.75">
      <c r="A84">
        <v>2.021</v>
      </c>
      <c r="B84" s="4">
        <v>9441</v>
      </c>
      <c r="C84">
        <v>9112</v>
      </c>
      <c r="D84" s="3">
        <v>6210.666666666667</v>
      </c>
      <c r="E84" s="3">
        <v>5101</v>
      </c>
      <c r="H84">
        <v>2.021</v>
      </c>
      <c r="I84">
        <v>11654</v>
      </c>
      <c r="J84">
        <v>10009</v>
      </c>
      <c r="K84">
        <v>8447.333333333334</v>
      </c>
      <c r="L84">
        <v>7314</v>
      </c>
      <c r="O84">
        <v>2.021</v>
      </c>
      <c r="P84">
        <v>9318</v>
      </c>
      <c r="Q84">
        <v>9371</v>
      </c>
      <c r="R84">
        <v>6702.666666666667</v>
      </c>
      <c r="S84">
        <v>3887.6666666666665</v>
      </c>
    </row>
    <row r="85" spans="1:19" ht="15.75">
      <c r="A85">
        <v>2.121</v>
      </c>
      <c r="B85" s="4">
        <v>9481</v>
      </c>
      <c r="C85">
        <v>9152</v>
      </c>
      <c r="D85" s="3">
        <v>6237.333333333333</v>
      </c>
      <c r="E85" s="3">
        <v>5120.333333333333</v>
      </c>
      <c r="H85">
        <v>2.121</v>
      </c>
      <c r="I85">
        <v>11677.333333333334</v>
      </c>
      <c r="J85">
        <v>10059</v>
      </c>
      <c r="K85">
        <v>8474</v>
      </c>
      <c r="L85">
        <v>7337.333333333333</v>
      </c>
      <c r="O85">
        <v>2.121</v>
      </c>
      <c r="P85">
        <v>9364.666666666666</v>
      </c>
      <c r="Q85">
        <v>9411</v>
      </c>
      <c r="R85">
        <v>6732.333333333333</v>
      </c>
      <c r="S85">
        <v>3891</v>
      </c>
    </row>
    <row r="86" spans="1:19" ht="15.75">
      <c r="A86">
        <v>2.221</v>
      </c>
      <c r="B86" s="4">
        <v>9527.333333333334</v>
      </c>
      <c r="C86">
        <v>9192</v>
      </c>
      <c r="D86" s="3">
        <v>6267.333333333333</v>
      </c>
      <c r="E86" s="3">
        <v>5130.333333333333</v>
      </c>
      <c r="H86">
        <v>2.221</v>
      </c>
      <c r="I86">
        <v>11720.666666666666</v>
      </c>
      <c r="J86">
        <v>10109</v>
      </c>
      <c r="K86">
        <v>8504</v>
      </c>
      <c r="L86">
        <v>7357.333333333333</v>
      </c>
      <c r="O86">
        <v>2.221</v>
      </c>
      <c r="P86">
        <v>9404.666666666666</v>
      </c>
      <c r="Q86">
        <v>9451</v>
      </c>
      <c r="R86">
        <v>6762.333333333333</v>
      </c>
      <c r="S86">
        <v>3894.3333333333335</v>
      </c>
    </row>
    <row r="87" spans="1:19" ht="15.75">
      <c r="A87">
        <v>2.321</v>
      </c>
      <c r="B87" s="4">
        <v>9570.666666666666</v>
      </c>
      <c r="C87">
        <v>9242</v>
      </c>
      <c r="D87" s="3">
        <v>6290.666666666667</v>
      </c>
      <c r="E87" s="3">
        <v>5143.666666666667</v>
      </c>
      <c r="H87">
        <v>2.321</v>
      </c>
      <c r="I87">
        <v>11754</v>
      </c>
      <c r="J87">
        <v>10149</v>
      </c>
      <c r="K87">
        <v>8540.666666666666</v>
      </c>
      <c r="L87">
        <v>7374</v>
      </c>
      <c r="O87">
        <v>2.321</v>
      </c>
      <c r="P87">
        <v>9451.333333333334</v>
      </c>
      <c r="Q87">
        <v>9501</v>
      </c>
      <c r="R87">
        <v>6789</v>
      </c>
      <c r="S87">
        <v>3894.3333333333335</v>
      </c>
    </row>
    <row r="88" spans="1:19" ht="15.75">
      <c r="A88">
        <v>2.421</v>
      </c>
      <c r="B88" s="4">
        <v>9610.666666666666</v>
      </c>
      <c r="C88">
        <v>9292</v>
      </c>
      <c r="D88" s="3">
        <v>6320.666666666667</v>
      </c>
      <c r="E88" s="3">
        <v>5160.333333333333</v>
      </c>
      <c r="H88">
        <v>2.421</v>
      </c>
      <c r="I88">
        <v>11790.666666666666</v>
      </c>
      <c r="J88">
        <v>10209</v>
      </c>
      <c r="K88">
        <v>8567.333333333334</v>
      </c>
      <c r="L88">
        <v>7390.666666666667</v>
      </c>
      <c r="O88">
        <v>2.421</v>
      </c>
      <c r="P88">
        <v>9497.666666666666</v>
      </c>
      <c r="Q88">
        <v>9541</v>
      </c>
      <c r="R88">
        <v>6819</v>
      </c>
      <c r="S88">
        <v>3901</v>
      </c>
    </row>
    <row r="89" spans="1:19" ht="15.75">
      <c r="A89">
        <v>2.521</v>
      </c>
      <c r="B89" s="4">
        <v>9660.666666666666</v>
      </c>
      <c r="C89">
        <v>9331</v>
      </c>
      <c r="D89" s="3">
        <v>6343.666666666667</v>
      </c>
      <c r="E89" s="3">
        <v>5177</v>
      </c>
      <c r="H89">
        <v>2.521</v>
      </c>
      <c r="I89">
        <v>11834</v>
      </c>
      <c r="J89">
        <v>10249</v>
      </c>
      <c r="K89">
        <v>8596.666666666666</v>
      </c>
      <c r="L89">
        <v>7407.333333333333</v>
      </c>
      <c r="O89">
        <v>2.521</v>
      </c>
      <c r="P89">
        <v>9537.333333333334</v>
      </c>
      <c r="Q89">
        <v>9581</v>
      </c>
      <c r="R89">
        <v>6845.666666666667</v>
      </c>
      <c r="S89">
        <v>3904.3333333333335</v>
      </c>
    </row>
    <row r="90" spans="1:19" ht="15.75">
      <c r="A90">
        <v>2.621</v>
      </c>
      <c r="B90" s="4">
        <v>9700.333333333334</v>
      </c>
      <c r="C90">
        <v>9371</v>
      </c>
      <c r="D90" s="3">
        <v>6373.666666666667</v>
      </c>
      <c r="E90" s="3">
        <v>5193.666666666667</v>
      </c>
      <c r="H90">
        <v>2.621</v>
      </c>
      <c r="I90">
        <v>11883.666666666666</v>
      </c>
      <c r="J90">
        <v>10299</v>
      </c>
      <c r="K90">
        <v>8623.333333333334</v>
      </c>
      <c r="L90">
        <v>7424</v>
      </c>
      <c r="O90">
        <v>2.621</v>
      </c>
      <c r="P90">
        <v>9587.333333333334</v>
      </c>
      <c r="Q90">
        <v>9631</v>
      </c>
      <c r="R90">
        <v>6872.333333333333</v>
      </c>
      <c r="S90">
        <v>3907.6666666666665</v>
      </c>
    </row>
    <row r="91" spans="1:19" ht="15.75">
      <c r="A91">
        <v>2.721</v>
      </c>
      <c r="B91" s="4">
        <v>9750</v>
      </c>
      <c r="C91">
        <v>9431</v>
      </c>
      <c r="D91" s="3">
        <v>6403.666666666667</v>
      </c>
      <c r="E91" s="3">
        <v>5207</v>
      </c>
      <c r="H91">
        <v>2.721</v>
      </c>
      <c r="I91">
        <v>11927</v>
      </c>
      <c r="J91">
        <v>10348</v>
      </c>
      <c r="K91">
        <v>8663.333333333334</v>
      </c>
      <c r="L91">
        <v>7437</v>
      </c>
      <c r="O91">
        <v>2.721</v>
      </c>
      <c r="P91">
        <v>9637</v>
      </c>
      <c r="Q91">
        <v>9680</v>
      </c>
      <c r="R91">
        <v>6895.666666666667</v>
      </c>
      <c r="S91">
        <v>3917.6666666666665</v>
      </c>
    </row>
    <row r="92" spans="1:19" ht="15.75">
      <c r="A92">
        <v>2.821</v>
      </c>
      <c r="B92" s="4">
        <v>9803.333333333334</v>
      </c>
      <c r="C92">
        <v>9471</v>
      </c>
      <c r="D92" s="3">
        <v>6427</v>
      </c>
      <c r="E92" s="3">
        <v>5220.333333333333</v>
      </c>
      <c r="H92">
        <v>2.821</v>
      </c>
      <c r="I92">
        <v>11967</v>
      </c>
      <c r="J92">
        <v>10408</v>
      </c>
      <c r="K92">
        <v>8690</v>
      </c>
      <c r="L92">
        <v>7453.666666666667</v>
      </c>
      <c r="O92">
        <v>2.821</v>
      </c>
      <c r="P92">
        <v>9680.333333333334</v>
      </c>
      <c r="Q92">
        <v>9720</v>
      </c>
      <c r="R92">
        <v>6928.666666666667</v>
      </c>
      <c r="S92">
        <v>3917.6666666666665</v>
      </c>
    </row>
    <row r="93" spans="1:19" ht="15.75">
      <c r="A93">
        <v>2.921</v>
      </c>
      <c r="B93" s="4">
        <v>9846.666666666666</v>
      </c>
      <c r="C93">
        <v>9511</v>
      </c>
      <c r="D93" s="3">
        <v>6456.666666666667</v>
      </c>
      <c r="E93" s="3">
        <v>5233.666666666667</v>
      </c>
      <c r="H93">
        <v>2.921</v>
      </c>
      <c r="I93">
        <v>12017</v>
      </c>
      <c r="J93">
        <v>10458</v>
      </c>
      <c r="K93">
        <v>8716.666666666666</v>
      </c>
      <c r="L93">
        <v>7467</v>
      </c>
      <c r="O93">
        <v>2.921</v>
      </c>
      <c r="P93">
        <v>9720.333333333334</v>
      </c>
      <c r="Q93">
        <v>9750</v>
      </c>
      <c r="R93">
        <v>6952</v>
      </c>
      <c r="S93">
        <v>3917.6666666666665</v>
      </c>
    </row>
    <row r="94" spans="1:19" ht="15.75">
      <c r="A94">
        <v>3.021</v>
      </c>
      <c r="B94" s="4">
        <v>9906.333333333334</v>
      </c>
      <c r="C94">
        <v>9571</v>
      </c>
      <c r="D94" s="3">
        <v>6483.333333333333</v>
      </c>
      <c r="E94" s="3">
        <v>5243.666666666667</v>
      </c>
      <c r="H94">
        <v>3.021</v>
      </c>
      <c r="I94">
        <v>12059.666666666666</v>
      </c>
      <c r="J94">
        <v>10518</v>
      </c>
      <c r="K94">
        <v>8750</v>
      </c>
      <c r="L94">
        <v>7477</v>
      </c>
      <c r="O94">
        <v>3.021</v>
      </c>
      <c r="P94">
        <v>9773.666666666666</v>
      </c>
      <c r="Q94">
        <v>9800</v>
      </c>
      <c r="R94">
        <v>6975.333333333333</v>
      </c>
      <c r="S94">
        <v>3924.3333333333335</v>
      </c>
    </row>
    <row r="95" spans="1:19" ht="15.75">
      <c r="A95">
        <v>3.121</v>
      </c>
      <c r="B95" s="4">
        <v>9956.333333333334</v>
      </c>
      <c r="C95">
        <v>9611</v>
      </c>
      <c r="D95" s="3">
        <v>6513.333333333333</v>
      </c>
      <c r="E95" s="3">
        <v>5253.666666666667</v>
      </c>
      <c r="H95">
        <v>3.121</v>
      </c>
      <c r="I95">
        <v>12116.333333333334</v>
      </c>
      <c r="J95">
        <v>10578</v>
      </c>
      <c r="K95">
        <v>8779.666666666666</v>
      </c>
      <c r="L95">
        <v>7487</v>
      </c>
      <c r="O95">
        <v>3.121</v>
      </c>
      <c r="P95">
        <v>9813.333333333334</v>
      </c>
      <c r="Q95">
        <v>9830</v>
      </c>
      <c r="R95">
        <v>7001.666666666667</v>
      </c>
      <c r="S95">
        <v>3924.3333333333335</v>
      </c>
    </row>
    <row r="96" spans="1:19" ht="15.75">
      <c r="A96">
        <v>3.221</v>
      </c>
      <c r="B96" s="4">
        <v>10006.333333333334</v>
      </c>
      <c r="C96">
        <v>9670</v>
      </c>
      <c r="D96" s="3">
        <v>6536.666666666667</v>
      </c>
      <c r="E96" s="3">
        <v>5270.333333333333</v>
      </c>
      <c r="H96">
        <v>3.221</v>
      </c>
      <c r="I96">
        <v>12166</v>
      </c>
      <c r="J96">
        <v>10628</v>
      </c>
      <c r="K96">
        <v>8806.333333333334</v>
      </c>
      <c r="L96">
        <v>7507</v>
      </c>
      <c r="O96">
        <v>3.221</v>
      </c>
      <c r="P96">
        <v>9873</v>
      </c>
      <c r="Q96">
        <v>9890</v>
      </c>
      <c r="R96">
        <v>7021.666666666667</v>
      </c>
      <c r="S96">
        <v>3927.6666666666665</v>
      </c>
    </row>
    <row r="97" spans="1:19" ht="15.75">
      <c r="A97">
        <v>3.321</v>
      </c>
      <c r="B97" s="4">
        <v>10062.333333333334</v>
      </c>
      <c r="C97">
        <v>9700</v>
      </c>
      <c r="D97" s="3">
        <v>6566.666666666667</v>
      </c>
      <c r="E97" s="3">
        <v>5277</v>
      </c>
      <c r="H97">
        <v>3.321</v>
      </c>
      <c r="I97">
        <v>12212.666666666666</v>
      </c>
      <c r="J97">
        <v>10687</v>
      </c>
      <c r="K97">
        <v>8833</v>
      </c>
      <c r="L97">
        <v>7513.666666666667</v>
      </c>
      <c r="O97">
        <v>3.321</v>
      </c>
      <c r="P97">
        <v>9909.666666666666</v>
      </c>
      <c r="Q97">
        <v>9920</v>
      </c>
      <c r="R97">
        <v>7048.333333333333</v>
      </c>
      <c r="S97">
        <v>3931</v>
      </c>
    </row>
    <row r="98" spans="1:19" ht="15.75">
      <c r="A98">
        <v>3.421</v>
      </c>
      <c r="B98" s="4">
        <v>10109</v>
      </c>
      <c r="C98">
        <v>9750</v>
      </c>
      <c r="D98" s="3">
        <v>6596.333333333333</v>
      </c>
      <c r="E98" s="3">
        <v>5287</v>
      </c>
      <c r="H98">
        <v>3.421</v>
      </c>
      <c r="I98">
        <v>12262.666666666666</v>
      </c>
      <c r="J98">
        <v>10737</v>
      </c>
      <c r="K98">
        <v>8863</v>
      </c>
      <c r="L98">
        <v>7527</v>
      </c>
      <c r="O98">
        <v>3.421</v>
      </c>
      <c r="P98">
        <v>9959.666666666666</v>
      </c>
      <c r="Q98">
        <v>9970</v>
      </c>
      <c r="R98">
        <v>7078.333333333333</v>
      </c>
      <c r="S98">
        <v>3931</v>
      </c>
    </row>
    <row r="99" spans="1:19" ht="15.75">
      <c r="A99">
        <v>3.521</v>
      </c>
      <c r="B99" s="4">
        <v>10162.333333333334</v>
      </c>
      <c r="C99">
        <v>9800</v>
      </c>
      <c r="D99" s="3">
        <v>6623</v>
      </c>
      <c r="E99" s="3">
        <v>5303.333333333333</v>
      </c>
      <c r="H99">
        <v>3.521</v>
      </c>
      <c r="I99">
        <v>12319.333333333334</v>
      </c>
      <c r="J99">
        <v>10797</v>
      </c>
      <c r="K99">
        <v>8893</v>
      </c>
      <c r="L99">
        <v>7537</v>
      </c>
      <c r="O99">
        <v>3.521</v>
      </c>
      <c r="P99">
        <v>10012.666666666666</v>
      </c>
      <c r="Q99">
        <v>10019</v>
      </c>
      <c r="R99">
        <v>7098.333333333333</v>
      </c>
      <c r="S99">
        <v>3934.3333333333335</v>
      </c>
    </row>
    <row r="100" spans="1:19" ht="15.75">
      <c r="A100">
        <v>3.621</v>
      </c>
      <c r="B100" s="4">
        <v>10212.333333333334</v>
      </c>
      <c r="C100">
        <v>9860</v>
      </c>
      <c r="D100" s="3">
        <v>6646.333333333333</v>
      </c>
      <c r="E100" s="3">
        <v>5310</v>
      </c>
      <c r="H100">
        <v>3.621</v>
      </c>
      <c r="I100">
        <v>12369.333333333334</v>
      </c>
      <c r="J100">
        <v>10857</v>
      </c>
      <c r="K100">
        <v>8919.666666666666</v>
      </c>
      <c r="L100">
        <v>7550.333333333333</v>
      </c>
      <c r="O100">
        <v>3.621</v>
      </c>
      <c r="P100">
        <v>10062.666666666666</v>
      </c>
      <c r="Q100">
        <v>10059</v>
      </c>
      <c r="R100">
        <v>7124.666666666667</v>
      </c>
      <c r="S100">
        <v>3934.3333333333335</v>
      </c>
    </row>
    <row r="101" spans="1:19" ht="15.75">
      <c r="A101">
        <v>3.721</v>
      </c>
      <c r="B101" s="4">
        <v>10268.666666666666</v>
      </c>
      <c r="C101">
        <v>9890</v>
      </c>
      <c r="D101" s="3">
        <v>6676</v>
      </c>
      <c r="E101" s="3">
        <v>5326.666666666667</v>
      </c>
      <c r="H101">
        <v>3.721</v>
      </c>
      <c r="I101">
        <v>12425.333333333334</v>
      </c>
      <c r="J101">
        <v>10917</v>
      </c>
      <c r="K101">
        <v>8949</v>
      </c>
      <c r="L101">
        <v>7557</v>
      </c>
      <c r="O101">
        <v>3.721</v>
      </c>
      <c r="P101">
        <v>10102.333333333334</v>
      </c>
      <c r="Q101">
        <v>10099</v>
      </c>
      <c r="R101">
        <v>7148</v>
      </c>
      <c r="S101">
        <v>3937.6666666666665</v>
      </c>
    </row>
    <row r="102" spans="1:19" ht="15.75">
      <c r="A102">
        <v>3.821</v>
      </c>
      <c r="B102" s="4">
        <v>10318.666666666666</v>
      </c>
      <c r="C102">
        <v>9940</v>
      </c>
      <c r="D102" s="3">
        <v>6699.333333333333</v>
      </c>
      <c r="E102" s="3">
        <v>5330</v>
      </c>
      <c r="H102">
        <v>3.821</v>
      </c>
      <c r="I102">
        <v>12478.333333333334</v>
      </c>
      <c r="J102">
        <v>10967</v>
      </c>
      <c r="K102">
        <v>8979</v>
      </c>
      <c r="L102">
        <v>7573.666666666667</v>
      </c>
      <c r="O102">
        <v>3.821</v>
      </c>
      <c r="P102">
        <v>10152.333333333334</v>
      </c>
      <c r="Q102">
        <v>10149</v>
      </c>
      <c r="R102">
        <v>7168</v>
      </c>
      <c r="S102">
        <v>3941</v>
      </c>
    </row>
    <row r="103" spans="1:19" ht="15.75">
      <c r="A103">
        <v>3.921</v>
      </c>
      <c r="B103" s="4">
        <v>10378</v>
      </c>
      <c r="C103">
        <v>9989</v>
      </c>
      <c r="D103" s="3">
        <v>6726</v>
      </c>
      <c r="E103" s="3">
        <v>5340</v>
      </c>
      <c r="H103">
        <v>3.921</v>
      </c>
      <c r="I103">
        <v>12528.333333333334</v>
      </c>
      <c r="J103">
        <v>11026</v>
      </c>
      <c r="K103">
        <v>9005.666666666666</v>
      </c>
      <c r="L103">
        <v>7577</v>
      </c>
      <c r="O103">
        <v>3.921</v>
      </c>
      <c r="P103">
        <v>10205.333333333334</v>
      </c>
      <c r="Q103">
        <v>10199</v>
      </c>
      <c r="R103">
        <v>7191.333333333333</v>
      </c>
      <c r="S103">
        <v>3944.3333333333335</v>
      </c>
    </row>
    <row r="104" spans="1:19" ht="15.75">
      <c r="A104">
        <v>4.021</v>
      </c>
      <c r="B104" s="4">
        <v>10428</v>
      </c>
      <c r="C104">
        <v>10039</v>
      </c>
      <c r="D104" s="3">
        <v>6749.333333333333</v>
      </c>
      <c r="E104" s="3">
        <v>5353.333333333333</v>
      </c>
      <c r="H104">
        <v>4.021</v>
      </c>
      <c r="I104">
        <v>12581.666666666666</v>
      </c>
      <c r="J104">
        <v>11086</v>
      </c>
      <c r="K104">
        <v>9032.333333333334</v>
      </c>
      <c r="L104">
        <v>7587</v>
      </c>
      <c r="O104">
        <v>4.021</v>
      </c>
      <c r="P104">
        <v>10252</v>
      </c>
      <c r="Q104">
        <v>10239</v>
      </c>
      <c r="R104">
        <v>7218</v>
      </c>
      <c r="S104">
        <v>3944.3333333333335</v>
      </c>
    </row>
    <row r="105" spans="1:19" ht="15.75">
      <c r="A105">
        <v>4.121</v>
      </c>
      <c r="B105" s="4">
        <v>10481.333333333334</v>
      </c>
      <c r="C105">
        <v>10089</v>
      </c>
      <c r="D105" s="3">
        <v>6779.333333333333</v>
      </c>
      <c r="E105" s="3">
        <v>5360</v>
      </c>
      <c r="H105">
        <v>4.121</v>
      </c>
      <c r="I105">
        <v>12635</v>
      </c>
      <c r="J105">
        <v>11136</v>
      </c>
      <c r="K105">
        <v>9049</v>
      </c>
      <c r="L105">
        <v>7600.333333333333</v>
      </c>
      <c r="O105">
        <v>4.121</v>
      </c>
      <c r="P105">
        <v>10298.666666666666</v>
      </c>
      <c r="Q105">
        <v>10279</v>
      </c>
      <c r="R105">
        <v>7241.333333333333</v>
      </c>
      <c r="S105">
        <v>3944.3333333333335</v>
      </c>
    </row>
    <row r="106" spans="1:19" ht="15.75">
      <c r="A106">
        <v>4.221</v>
      </c>
      <c r="B106" s="4">
        <v>10534.666666666666</v>
      </c>
      <c r="C106">
        <v>10139</v>
      </c>
      <c r="D106" s="3">
        <v>6806</v>
      </c>
      <c r="E106" s="3">
        <v>5370</v>
      </c>
      <c r="H106">
        <v>4.221</v>
      </c>
      <c r="I106">
        <v>12698.333333333334</v>
      </c>
      <c r="J106">
        <v>11196</v>
      </c>
      <c r="K106">
        <v>9085.666666666666</v>
      </c>
      <c r="L106">
        <v>7607</v>
      </c>
      <c r="O106">
        <v>4.221</v>
      </c>
      <c r="P106">
        <v>10348.333333333334</v>
      </c>
      <c r="Q106">
        <v>10328</v>
      </c>
      <c r="R106">
        <v>7258</v>
      </c>
      <c r="S106">
        <v>3944.3333333333335</v>
      </c>
    </row>
    <row r="107" spans="1:19" ht="15.75">
      <c r="A107">
        <v>4.321</v>
      </c>
      <c r="B107" s="4">
        <v>10581.333333333334</v>
      </c>
      <c r="C107">
        <v>10179</v>
      </c>
      <c r="D107" s="3">
        <v>6829.333333333333</v>
      </c>
      <c r="E107" s="3">
        <v>5380</v>
      </c>
      <c r="H107">
        <v>4.321</v>
      </c>
      <c r="I107">
        <v>12744.333333333334</v>
      </c>
      <c r="J107">
        <v>11256</v>
      </c>
      <c r="K107">
        <v>9109</v>
      </c>
      <c r="L107">
        <v>7610.333333333333</v>
      </c>
      <c r="O107">
        <v>4.321</v>
      </c>
      <c r="P107">
        <v>10398</v>
      </c>
      <c r="Q107">
        <v>10378</v>
      </c>
      <c r="R107">
        <v>7284.666666666667</v>
      </c>
      <c r="S107">
        <v>3947.6666666666665</v>
      </c>
    </row>
    <row r="108" spans="1:19" ht="15.75">
      <c r="A108">
        <v>4.421</v>
      </c>
      <c r="B108" s="4">
        <v>10634.333333333334</v>
      </c>
      <c r="C108">
        <v>10229</v>
      </c>
      <c r="D108" s="3">
        <v>6852.333333333333</v>
      </c>
      <c r="E108" s="3">
        <v>5386.666666666667</v>
      </c>
      <c r="H108">
        <v>4.421</v>
      </c>
      <c r="I108">
        <v>12794</v>
      </c>
      <c r="J108">
        <v>11315</v>
      </c>
      <c r="K108">
        <v>9135.333333333334</v>
      </c>
      <c r="L108">
        <v>7620.333333333333</v>
      </c>
      <c r="O108">
        <v>4.421</v>
      </c>
      <c r="P108">
        <v>10448</v>
      </c>
      <c r="Q108">
        <v>10418</v>
      </c>
      <c r="R108">
        <v>7307.333333333333</v>
      </c>
      <c r="S108">
        <v>3951</v>
      </c>
    </row>
    <row r="109" spans="1:19" ht="15.75">
      <c r="A109">
        <v>4.521</v>
      </c>
      <c r="B109" s="4">
        <v>10690.333333333334</v>
      </c>
      <c r="C109">
        <v>10269</v>
      </c>
      <c r="D109" s="3">
        <v>6875.666666666667</v>
      </c>
      <c r="E109" s="3">
        <v>5396.666666666667</v>
      </c>
      <c r="H109">
        <v>4.521</v>
      </c>
      <c r="I109">
        <v>12850.666666666666</v>
      </c>
      <c r="J109">
        <v>11365</v>
      </c>
      <c r="K109">
        <v>9158.666666666666</v>
      </c>
      <c r="L109">
        <v>7630</v>
      </c>
      <c r="O109">
        <v>4.521</v>
      </c>
      <c r="P109">
        <v>10488</v>
      </c>
      <c r="Q109">
        <v>10458</v>
      </c>
      <c r="R109">
        <v>7327.333333333333</v>
      </c>
      <c r="S109">
        <v>3947.6666666666665</v>
      </c>
    </row>
    <row r="110" spans="1:19" ht="15.75">
      <c r="A110">
        <v>4.621</v>
      </c>
      <c r="B110" s="4">
        <v>10737</v>
      </c>
      <c r="C110">
        <v>10318</v>
      </c>
      <c r="D110" s="3">
        <v>6898.666666666667</v>
      </c>
      <c r="E110" s="3">
        <v>5406.666666666667</v>
      </c>
      <c r="H110">
        <v>4.621</v>
      </c>
      <c r="I110">
        <v>12907.333333333334</v>
      </c>
      <c r="J110">
        <v>11425</v>
      </c>
      <c r="K110">
        <v>9178.666666666666</v>
      </c>
      <c r="L110">
        <v>7636.666666666667</v>
      </c>
      <c r="O110">
        <v>4.621</v>
      </c>
      <c r="P110">
        <v>10541</v>
      </c>
      <c r="Q110">
        <v>10508</v>
      </c>
      <c r="R110">
        <v>7347.333333333333</v>
      </c>
      <c r="S110">
        <v>3951</v>
      </c>
    </row>
    <row r="111" spans="1:19" ht="15.75">
      <c r="A111">
        <v>4.721</v>
      </c>
      <c r="B111" s="4">
        <v>10790.333333333334</v>
      </c>
      <c r="C111">
        <v>10358</v>
      </c>
      <c r="D111" s="3">
        <v>6922</v>
      </c>
      <c r="E111" s="3">
        <v>5416.666666666667</v>
      </c>
      <c r="H111">
        <v>4.721</v>
      </c>
      <c r="I111">
        <v>12957.333333333334</v>
      </c>
      <c r="J111">
        <v>11475</v>
      </c>
      <c r="K111">
        <v>9205.333333333334</v>
      </c>
      <c r="L111">
        <v>7649.666666666667</v>
      </c>
      <c r="O111">
        <v>4.721</v>
      </c>
      <c r="P111">
        <v>10584.333333333334</v>
      </c>
      <c r="Q111">
        <v>10548</v>
      </c>
      <c r="R111">
        <v>7374</v>
      </c>
      <c r="S111">
        <v>3951</v>
      </c>
    </row>
    <row r="112" spans="1:19" ht="15.75">
      <c r="A112">
        <v>4.821</v>
      </c>
      <c r="B112" s="4">
        <v>10840.333333333334</v>
      </c>
      <c r="C112">
        <v>10408</v>
      </c>
      <c r="D112" s="3">
        <v>6948.666666666667</v>
      </c>
      <c r="E112" s="3">
        <v>5423.333333333333</v>
      </c>
      <c r="H112">
        <v>4.821</v>
      </c>
      <c r="I112">
        <v>13014</v>
      </c>
      <c r="J112">
        <v>11525</v>
      </c>
      <c r="K112">
        <v>9228.666666666666</v>
      </c>
      <c r="L112">
        <v>7653</v>
      </c>
      <c r="O112">
        <v>4.821</v>
      </c>
      <c r="P112">
        <v>10631</v>
      </c>
      <c r="Q112">
        <v>10588</v>
      </c>
      <c r="R112">
        <v>7390.666666666667</v>
      </c>
      <c r="S112">
        <v>3954.3333333333335</v>
      </c>
    </row>
    <row r="113" spans="1:19" ht="15.75">
      <c r="A113">
        <v>4.921</v>
      </c>
      <c r="B113" s="4">
        <v>10890.333333333334</v>
      </c>
      <c r="C113">
        <v>10448</v>
      </c>
      <c r="D113" s="3">
        <v>6968.666666666667</v>
      </c>
      <c r="E113" s="3">
        <v>5436.666666666667</v>
      </c>
      <c r="H113">
        <v>4.921</v>
      </c>
      <c r="I113">
        <v>13063.666666666666</v>
      </c>
      <c r="J113">
        <v>11585</v>
      </c>
      <c r="K113">
        <v>9248.666666666666</v>
      </c>
      <c r="L113">
        <v>7663</v>
      </c>
      <c r="O113">
        <v>4.921</v>
      </c>
      <c r="P113">
        <v>10680.666666666666</v>
      </c>
      <c r="Q113">
        <v>10637</v>
      </c>
      <c r="R113">
        <v>7407.333333333333</v>
      </c>
      <c r="S113">
        <v>3961</v>
      </c>
    </row>
    <row r="114" spans="1:19" ht="15.75">
      <c r="A114">
        <v>5.021</v>
      </c>
      <c r="B114" s="4">
        <v>10933.333333333334</v>
      </c>
      <c r="C114">
        <v>10498</v>
      </c>
      <c r="D114" s="3">
        <v>6988.666666666667</v>
      </c>
      <c r="E114" s="3">
        <v>5443.333333333333</v>
      </c>
      <c r="H114">
        <v>5.021</v>
      </c>
      <c r="I114">
        <v>13110</v>
      </c>
      <c r="J114">
        <v>11634</v>
      </c>
      <c r="K114">
        <v>9275.333333333334</v>
      </c>
      <c r="L114">
        <v>7666.333333333333</v>
      </c>
      <c r="O114">
        <v>5.021</v>
      </c>
      <c r="P114">
        <v>10723.666666666666</v>
      </c>
      <c r="Q114">
        <v>10677</v>
      </c>
      <c r="R114">
        <v>7427.333333333333</v>
      </c>
      <c r="S114">
        <v>3961</v>
      </c>
    </row>
    <row r="115" spans="1:19" ht="15.75">
      <c r="A115">
        <v>5.121</v>
      </c>
      <c r="B115" s="4">
        <v>10983</v>
      </c>
      <c r="C115">
        <v>10548</v>
      </c>
      <c r="D115" s="3">
        <v>7015.333333333333</v>
      </c>
      <c r="E115" s="3">
        <v>5449.666666666667</v>
      </c>
      <c r="H115">
        <v>5.121</v>
      </c>
      <c r="I115">
        <v>13173</v>
      </c>
      <c r="J115">
        <v>11684</v>
      </c>
      <c r="K115">
        <v>9298</v>
      </c>
      <c r="L115">
        <v>7676.333333333333</v>
      </c>
      <c r="O115">
        <v>5.121</v>
      </c>
      <c r="P115">
        <v>10773.666666666666</v>
      </c>
      <c r="Q115">
        <v>10717</v>
      </c>
      <c r="R115">
        <v>7450.666666666667</v>
      </c>
      <c r="S115">
        <v>3961</v>
      </c>
    </row>
    <row r="116" spans="1:19" ht="15.75">
      <c r="A116">
        <v>5.221</v>
      </c>
      <c r="B116" s="4">
        <v>11029.666666666666</v>
      </c>
      <c r="C116">
        <v>10588</v>
      </c>
      <c r="D116" s="3">
        <v>7035.333333333333</v>
      </c>
      <c r="E116" s="3">
        <v>5456.333333333333</v>
      </c>
      <c r="H116">
        <v>5.221</v>
      </c>
      <c r="I116">
        <v>13216.333333333334</v>
      </c>
      <c r="J116">
        <v>11744</v>
      </c>
      <c r="K116">
        <v>9321.333333333334</v>
      </c>
      <c r="L116">
        <v>7683</v>
      </c>
      <c r="O116">
        <v>5.221</v>
      </c>
      <c r="P116">
        <v>10820.333333333334</v>
      </c>
      <c r="Q116">
        <v>10767</v>
      </c>
      <c r="R116">
        <v>7470.666666666667</v>
      </c>
      <c r="S116">
        <v>3957.6666666666665</v>
      </c>
    </row>
    <row r="117" spans="1:19" ht="15.75">
      <c r="A117">
        <v>5.321</v>
      </c>
      <c r="B117" s="4">
        <v>11079.333333333334</v>
      </c>
      <c r="C117">
        <v>10637</v>
      </c>
      <c r="D117" s="3">
        <v>7055.333333333333</v>
      </c>
      <c r="E117" s="3">
        <v>5466.333333333333</v>
      </c>
      <c r="H117">
        <v>5.321</v>
      </c>
      <c r="I117">
        <v>13273</v>
      </c>
      <c r="J117">
        <v>11784</v>
      </c>
      <c r="K117">
        <v>9341.333333333334</v>
      </c>
      <c r="L117">
        <v>7689.666666666667</v>
      </c>
      <c r="O117">
        <v>5.321</v>
      </c>
      <c r="P117">
        <v>10866.666666666666</v>
      </c>
      <c r="Q117">
        <v>10807</v>
      </c>
      <c r="R117">
        <v>7487.333333333333</v>
      </c>
      <c r="S117">
        <v>3957.6666666666665</v>
      </c>
    </row>
    <row r="118" spans="1:19" ht="15.75">
      <c r="A118">
        <v>5.421</v>
      </c>
      <c r="B118" s="4">
        <v>11126</v>
      </c>
      <c r="C118">
        <v>10677</v>
      </c>
      <c r="D118" s="3">
        <v>7075</v>
      </c>
      <c r="E118" s="3">
        <v>5473</v>
      </c>
      <c r="H118">
        <v>5.421</v>
      </c>
      <c r="I118">
        <v>13323</v>
      </c>
      <c r="J118">
        <v>11834</v>
      </c>
      <c r="K118">
        <v>9364.666666666666</v>
      </c>
      <c r="L118">
        <v>7696.333333333333</v>
      </c>
      <c r="O118">
        <v>5.421</v>
      </c>
      <c r="P118">
        <v>10913.333333333334</v>
      </c>
      <c r="Q118">
        <v>10857</v>
      </c>
      <c r="R118">
        <v>7513.666666666667</v>
      </c>
      <c r="S118">
        <v>3964.3333333333335</v>
      </c>
    </row>
    <row r="119" spans="1:19" ht="15.75">
      <c r="A119">
        <v>5.521</v>
      </c>
      <c r="B119" s="4">
        <v>11179.333333333334</v>
      </c>
      <c r="C119">
        <v>10727</v>
      </c>
      <c r="D119" s="3">
        <v>7091.666666666667</v>
      </c>
      <c r="E119" s="3">
        <v>5479.333333333333</v>
      </c>
      <c r="H119">
        <v>5.521</v>
      </c>
      <c r="I119">
        <v>13369.333333333334</v>
      </c>
      <c r="J119">
        <v>11894</v>
      </c>
      <c r="K119">
        <v>9381.333333333334</v>
      </c>
      <c r="L119">
        <v>7699.666666666667</v>
      </c>
      <c r="O119">
        <v>5.521</v>
      </c>
      <c r="P119">
        <v>10963.333333333334</v>
      </c>
      <c r="Q119">
        <v>10907</v>
      </c>
      <c r="R119">
        <v>7527</v>
      </c>
      <c r="S119">
        <v>3964.3333333333335</v>
      </c>
    </row>
    <row r="120" spans="1:19" ht="15.75">
      <c r="A120">
        <v>5.621</v>
      </c>
      <c r="B120" s="4">
        <v>11216</v>
      </c>
      <c r="C120">
        <v>10767</v>
      </c>
      <c r="D120" s="3">
        <v>7121</v>
      </c>
      <c r="E120" s="3">
        <v>5489.333333333333</v>
      </c>
      <c r="H120">
        <v>5.621</v>
      </c>
      <c r="I120">
        <v>13422.666666666666</v>
      </c>
      <c r="J120">
        <v>11934</v>
      </c>
      <c r="K120">
        <v>9401.333333333334</v>
      </c>
      <c r="L120">
        <v>7706.333333333333</v>
      </c>
      <c r="O120">
        <v>5.621</v>
      </c>
      <c r="P120">
        <v>11003</v>
      </c>
      <c r="Q120">
        <v>10937</v>
      </c>
      <c r="R120">
        <v>7543.666666666667</v>
      </c>
      <c r="S120">
        <v>3964.3333333333335</v>
      </c>
    </row>
    <row r="121" spans="1:19" ht="15.75">
      <c r="A121">
        <v>5.721</v>
      </c>
      <c r="B121" s="4">
        <v>11269</v>
      </c>
      <c r="C121">
        <v>10807</v>
      </c>
      <c r="D121" s="3">
        <v>7137.666666666667</v>
      </c>
      <c r="E121" s="3">
        <v>5499.333333333333</v>
      </c>
      <c r="H121">
        <v>5.721</v>
      </c>
      <c r="I121">
        <v>13469</v>
      </c>
      <c r="J121">
        <v>11993</v>
      </c>
      <c r="K121">
        <v>9424.666666666666</v>
      </c>
      <c r="L121">
        <v>7713</v>
      </c>
      <c r="O121">
        <v>5.721</v>
      </c>
      <c r="P121">
        <v>11052.666666666666</v>
      </c>
      <c r="Q121">
        <v>10986</v>
      </c>
      <c r="R121">
        <v>7567</v>
      </c>
      <c r="S121">
        <v>3971</v>
      </c>
    </row>
    <row r="122" spans="1:19" ht="15.75">
      <c r="A122">
        <v>5.821</v>
      </c>
      <c r="B122" s="4">
        <v>11315.333333333334</v>
      </c>
      <c r="C122">
        <v>10857</v>
      </c>
      <c r="D122" s="3">
        <v>7154.333333333333</v>
      </c>
      <c r="E122" s="3">
        <v>5509.333333333333</v>
      </c>
      <c r="H122">
        <v>5.821</v>
      </c>
      <c r="I122">
        <v>13525.333333333334</v>
      </c>
      <c r="J122">
        <v>12043</v>
      </c>
      <c r="K122">
        <v>9441.333333333334</v>
      </c>
      <c r="L122">
        <v>7716.333333333333</v>
      </c>
      <c r="O122">
        <v>5.821</v>
      </c>
      <c r="P122">
        <v>11096</v>
      </c>
      <c r="Q122">
        <v>11026</v>
      </c>
      <c r="R122">
        <v>7580.333333333333</v>
      </c>
      <c r="S122">
        <v>3967.6666666666665</v>
      </c>
    </row>
    <row r="123" spans="1:19" ht="15.75">
      <c r="A123">
        <v>5.921</v>
      </c>
      <c r="B123" s="4">
        <v>11362</v>
      </c>
      <c r="C123">
        <v>10897</v>
      </c>
      <c r="D123" s="3">
        <v>7177.666666666667</v>
      </c>
      <c r="E123" s="3">
        <v>5512.666666666667</v>
      </c>
      <c r="H123">
        <v>5.921</v>
      </c>
      <c r="I123">
        <v>13575.333333333334</v>
      </c>
      <c r="J123">
        <v>12083</v>
      </c>
      <c r="K123">
        <v>9458</v>
      </c>
      <c r="L123">
        <v>7726.333333333333</v>
      </c>
      <c r="O123">
        <v>5.921</v>
      </c>
      <c r="P123">
        <v>11139.333333333334</v>
      </c>
      <c r="Q123">
        <v>11066</v>
      </c>
      <c r="R123">
        <v>7600</v>
      </c>
      <c r="S123">
        <v>3967.6666666666665</v>
      </c>
    </row>
    <row r="124" spans="1:19" ht="15.75">
      <c r="A124">
        <v>6.021</v>
      </c>
      <c r="B124" s="4">
        <v>11405</v>
      </c>
      <c r="C124">
        <v>10947</v>
      </c>
      <c r="D124" s="3">
        <v>7197.666666666667</v>
      </c>
      <c r="E124" s="3">
        <v>5522.666666666667</v>
      </c>
      <c r="H124">
        <v>6.021</v>
      </c>
      <c r="I124">
        <v>13621.666666666666</v>
      </c>
      <c r="J124">
        <v>12133</v>
      </c>
      <c r="K124">
        <v>9481</v>
      </c>
      <c r="L124">
        <v>7733</v>
      </c>
      <c r="O124">
        <v>6.021</v>
      </c>
      <c r="P124">
        <v>11186</v>
      </c>
      <c r="Q124">
        <v>11106</v>
      </c>
      <c r="R124">
        <v>7613.333333333333</v>
      </c>
      <c r="S124">
        <v>3971</v>
      </c>
    </row>
    <row r="125" spans="1:19" ht="15.75">
      <c r="A125">
        <v>6.121</v>
      </c>
      <c r="B125" s="4">
        <v>11441.666666666666</v>
      </c>
      <c r="C125">
        <v>10986</v>
      </c>
      <c r="D125" s="3">
        <v>7211</v>
      </c>
      <c r="E125" s="3">
        <v>5529.333333333333</v>
      </c>
      <c r="H125">
        <v>6.121</v>
      </c>
      <c r="I125">
        <v>13665</v>
      </c>
      <c r="J125">
        <v>12173</v>
      </c>
      <c r="K125">
        <v>9497.666666666666</v>
      </c>
      <c r="L125">
        <v>7736.333333333333</v>
      </c>
      <c r="O125">
        <v>6.121</v>
      </c>
      <c r="P125">
        <v>11225.666666666666</v>
      </c>
      <c r="Q125">
        <v>11136</v>
      </c>
      <c r="R125">
        <v>7639.666666666667</v>
      </c>
      <c r="S125">
        <v>3971</v>
      </c>
    </row>
    <row r="126" spans="1:19" ht="15.75">
      <c r="A126">
        <v>6.221</v>
      </c>
      <c r="B126" s="4">
        <v>11488.333333333334</v>
      </c>
      <c r="C126">
        <v>11026</v>
      </c>
      <c r="D126" s="3">
        <v>7234.333333333333</v>
      </c>
      <c r="E126" s="3">
        <v>5536</v>
      </c>
      <c r="H126">
        <v>6.221</v>
      </c>
      <c r="I126">
        <v>13711.666666666666</v>
      </c>
      <c r="J126">
        <v>12223</v>
      </c>
      <c r="K126">
        <v>9517.666666666666</v>
      </c>
      <c r="L126">
        <v>7743</v>
      </c>
      <c r="O126">
        <v>6.221</v>
      </c>
      <c r="P126">
        <v>11269</v>
      </c>
      <c r="Q126">
        <v>11176</v>
      </c>
      <c r="R126">
        <v>7650</v>
      </c>
      <c r="S126">
        <v>3971</v>
      </c>
    </row>
    <row r="127" spans="1:19" ht="15.75">
      <c r="A127">
        <v>6.321</v>
      </c>
      <c r="B127" s="4">
        <v>11535</v>
      </c>
      <c r="C127">
        <v>11076</v>
      </c>
      <c r="D127" s="3">
        <v>7254.333333333333</v>
      </c>
      <c r="E127" s="3">
        <v>5546</v>
      </c>
      <c r="H127">
        <v>6.321</v>
      </c>
      <c r="I127">
        <v>13765</v>
      </c>
      <c r="J127">
        <v>12273</v>
      </c>
      <c r="K127">
        <v>9537.666666666666</v>
      </c>
      <c r="L127">
        <v>7746.333333333333</v>
      </c>
      <c r="O127">
        <v>6.321</v>
      </c>
      <c r="P127">
        <v>11315.333333333334</v>
      </c>
      <c r="Q127">
        <v>11226</v>
      </c>
      <c r="R127">
        <v>7666.333333333333</v>
      </c>
      <c r="S127">
        <v>3971</v>
      </c>
    </row>
    <row r="128" spans="1:19" ht="15.75">
      <c r="A128">
        <v>6.421</v>
      </c>
      <c r="B128" s="4">
        <v>11574.666666666666</v>
      </c>
      <c r="C128">
        <v>11116</v>
      </c>
      <c r="D128" s="3">
        <v>7267.666666666667</v>
      </c>
      <c r="E128" s="3">
        <v>5552.666666666667</v>
      </c>
      <c r="H128">
        <v>6.421</v>
      </c>
      <c r="I128">
        <v>13804.666666666666</v>
      </c>
      <c r="J128">
        <v>12322</v>
      </c>
      <c r="K128">
        <v>9551</v>
      </c>
      <c r="L128">
        <v>7749.666666666667</v>
      </c>
      <c r="O128">
        <v>6.421</v>
      </c>
      <c r="P128">
        <v>11358.666666666666</v>
      </c>
      <c r="Q128">
        <v>11266</v>
      </c>
      <c r="R128">
        <v>7686</v>
      </c>
      <c r="S128">
        <v>3977.6666666666665</v>
      </c>
    </row>
    <row r="129" spans="1:19" ht="15.75">
      <c r="A129">
        <v>6.521</v>
      </c>
      <c r="B129" s="4">
        <v>11621</v>
      </c>
      <c r="C129">
        <v>11156</v>
      </c>
      <c r="D129" s="3">
        <v>7287.666666666667</v>
      </c>
      <c r="E129" s="3">
        <v>5552.666666666667</v>
      </c>
      <c r="H129">
        <v>6.521</v>
      </c>
      <c r="I129">
        <v>13851</v>
      </c>
      <c r="J129">
        <v>12372</v>
      </c>
      <c r="K129">
        <v>9567.666666666666</v>
      </c>
      <c r="L129">
        <v>7756.333333333333</v>
      </c>
      <c r="O129">
        <v>6.521</v>
      </c>
      <c r="P129">
        <v>11401.666666666666</v>
      </c>
      <c r="Q129">
        <v>11305</v>
      </c>
      <c r="R129">
        <v>7699.333333333333</v>
      </c>
      <c r="S129">
        <v>3971</v>
      </c>
    </row>
    <row r="130" spans="1:19" ht="15.75">
      <c r="A130">
        <v>6.621</v>
      </c>
      <c r="B130" s="4">
        <v>11667.666666666666</v>
      </c>
      <c r="C130">
        <v>11196</v>
      </c>
      <c r="D130" s="3">
        <v>7307.333333333333</v>
      </c>
      <c r="E130" s="3">
        <v>5562.666666666667</v>
      </c>
      <c r="H130">
        <v>6.621</v>
      </c>
      <c r="I130">
        <v>13907.666666666666</v>
      </c>
      <c r="J130">
        <v>12412</v>
      </c>
      <c r="K130">
        <v>9584.333333333334</v>
      </c>
      <c r="L130">
        <v>7763</v>
      </c>
      <c r="O130">
        <v>6.621</v>
      </c>
      <c r="P130">
        <v>11445</v>
      </c>
      <c r="Q130">
        <v>11345</v>
      </c>
      <c r="R130">
        <v>7716</v>
      </c>
      <c r="S130">
        <v>3971</v>
      </c>
    </row>
    <row r="131" spans="1:19" ht="15.75">
      <c r="A131">
        <v>6.721</v>
      </c>
      <c r="B131" s="4">
        <v>11704.333333333334</v>
      </c>
      <c r="C131">
        <v>11226</v>
      </c>
      <c r="D131" s="3">
        <v>7320.666666666667</v>
      </c>
      <c r="E131" s="3">
        <v>5572.666666666667</v>
      </c>
      <c r="H131">
        <v>6.721</v>
      </c>
      <c r="I131">
        <v>13950.666666666666</v>
      </c>
      <c r="J131">
        <v>12452</v>
      </c>
      <c r="K131">
        <v>9607.666666666666</v>
      </c>
      <c r="L131">
        <v>7773</v>
      </c>
      <c r="O131">
        <v>6.721</v>
      </c>
      <c r="P131">
        <v>11481.666666666666</v>
      </c>
      <c r="Q131">
        <v>11385</v>
      </c>
      <c r="R131">
        <v>7729.333333333333</v>
      </c>
      <c r="S131">
        <v>3977.6666666666665</v>
      </c>
    </row>
    <row r="132" spans="1:19" ht="15.75">
      <c r="A132">
        <v>6.821</v>
      </c>
      <c r="B132" s="4">
        <v>11747.666666666666</v>
      </c>
      <c r="C132">
        <v>11266</v>
      </c>
      <c r="D132" s="3">
        <v>7343.666666666667</v>
      </c>
      <c r="E132" s="3">
        <v>5582.666666666667</v>
      </c>
      <c r="H132">
        <v>6.821</v>
      </c>
      <c r="I132">
        <v>13990.666666666666</v>
      </c>
      <c r="J132">
        <v>12502</v>
      </c>
      <c r="K132">
        <v>9621</v>
      </c>
      <c r="L132">
        <v>7776</v>
      </c>
      <c r="O132">
        <v>6.821</v>
      </c>
      <c r="P132">
        <v>11525</v>
      </c>
      <c r="Q132">
        <v>11425</v>
      </c>
      <c r="R132">
        <v>7742.666666666667</v>
      </c>
      <c r="S132">
        <v>3977.6666666666665</v>
      </c>
    </row>
    <row r="133" spans="1:19" ht="15.75">
      <c r="A133">
        <v>6.921</v>
      </c>
      <c r="B133" s="4">
        <v>11787.333333333334</v>
      </c>
      <c r="C133">
        <v>11305</v>
      </c>
      <c r="D133" s="3">
        <v>7360.333333333333</v>
      </c>
      <c r="E133" s="3">
        <v>5582.666666666667</v>
      </c>
      <c r="H133">
        <v>6.921</v>
      </c>
      <c r="I133">
        <v>14037.333333333334</v>
      </c>
      <c r="J133">
        <v>12542</v>
      </c>
      <c r="K133">
        <v>9640.666666666666</v>
      </c>
      <c r="L133">
        <v>7782.666666666667</v>
      </c>
      <c r="O133">
        <v>6.921</v>
      </c>
      <c r="P133">
        <v>11564.666666666666</v>
      </c>
      <c r="Q133">
        <v>11455</v>
      </c>
      <c r="R133">
        <v>7762.666666666667</v>
      </c>
      <c r="S133">
        <v>3974.3333333333335</v>
      </c>
    </row>
    <row r="134" spans="1:19" ht="15.75">
      <c r="A134">
        <v>7.021</v>
      </c>
      <c r="B134" s="4">
        <v>11827.333333333334</v>
      </c>
      <c r="C134">
        <v>11345</v>
      </c>
      <c r="D134" s="3">
        <v>7377</v>
      </c>
      <c r="E134" s="3">
        <v>5586</v>
      </c>
      <c r="H134">
        <v>7.021</v>
      </c>
      <c r="I134">
        <v>14084</v>
      </c>
      <c r="J134">
        <v>12592</v>
      </c>
      <c r="K134">
        <v>9653.666666666666</v>
      </c>
      <c r="L134">
        <v>7782.666666666667</v>
      </c>
      <c r="O134">
        <v>7.021</v>
      </c>
      <c r="P134">
        <v>11607.666666666666</v>
      </c>
      <c r="Q134">
        <v>11495</v>
      </c>
      <c r="R134">
        <v>7776</v>
      </c>
      <c r="S134">
        <v>3977.6666666666665</v>
      </c>
    </row>
    <row r="135" spans="1:19" ht="15.75">
      <c r="A135">
        <v>7.121</v>
      </c>
      <c r="B135" s="4">
        <v>11870.333333333334</v>
      </c>
      <c r="C135">
        <v>11395</v>
      </c>
      <c r="D135" s="3">
        <v>7393.666666666667</v>
      </c>
      <c r="E135" s="3">
        <v>5592.666666666667</v>
      </c>
      <c r="H135">
        <v>7.121</v>
      </c>
      <c r="I135">
        <v>14127.333333333334</v>
      </c>
      <c r="J135">
        <v>12631</v>
      </c>
      <c r="K135">
        <v>9670.333333333334</v>
      </c>
      <c r="L135">
        <v>7789.333333333333</v>
      </c>
      <c r="O135">
        <v>7.121</v>
      </c>
      <c r="P135">
        <v>11651</v>
      </c>
      <c r="Q135">
        <v>11535</v>
      </c>
      <c r="R135">
        <v>7789.333333333333</v>
      </c>
      <c r="S135">
        <v>3981</v>
      </c>
    </row>
    <row r="136" spans="1:19" ht="15.75">
      <c r="A136">
        <v>7.221</v>
      </c>
      <c r="B136" s="4">
        <v>11910</v>
      </c>
      <c r="C136">
        <v>11425</v>
      </c>
      <c r="D136" s="3">
        <v>7410.333333333333</v>
      </c>
      <c r="E136" s="3">
        <v>5606</v>
      </c>
      <c r="H136">
        <v>7.221</v>
      </c>
      <c r="I136">
        <v>14173.666666666666</v>
      </c>
      <c r="J136">
        <v>12671</v>
      </c>
      <c r="K136">
        <v>9683.666666666666</v>
      </c>
      <c r="L136">
        <v>7796</v>
      </c>
      <c r="O136">
        <v>7.221</v>
      </c>
      <c r="P136">
        <v>11691</v>
      </c>
      <c r="Q136">
        <v>11575</v>
      </c>
      <c r="R136">
        <v>7806</v>
      </c>
      <c r="S136">
        <v>3977.6666666666665</v>
      </c>
    </row>
    <row r="137" spans="1:19" ht="15.75">
      <c r="A137">
        <v>7.321</v>
      </c>
      <c r="B137" s="4">
        <v>11950</v>
      </c>
      <c r="C137">
        <v>11465</v>
      </c>
      <c r="D137" s="3">
        <v>7423.666666666667</v>
      </c>
      <c r="E137" s="3">
        <v>5606</v>
      </c>
      <c r="H137">
        <v>7.321</v>
      </c>
      <c r="I137">
        <v>14216.333333333334</v>
      </c>
      <c r="J137">
        <v>12711</v>
      </c>
      <c r="K137">
        <v>9700</v>
      </c>
      <c r="L137">
        <v>7799.333333333333</v>
      </c>
      <c r="O137">
        <v>7.321</v>
      </c>
      <c r="P137">
        <v>11727.666666666666</v>
      </c>
      <c r="Q137">
        <v>11605</v>
      </c>
      <c r="R137">
        <v>7819.333333333333</v>
      </c>
      <c r="S137">
        <v>3974.3333333333335</v>
      </c>
    </row>
    <row r="138" spans="1:19" ht="15.75">
      <c r="A138">
        <v>7.421</v>
      </c>
      <c r="B138" s="4">
        <v>11990</v>
      </c>
      <c r="C138">
        <v>11505</v>
      </c>
      <c r="D138" s="3">
        <v>7443.666666666667</v>
      </c>
      <c r="E138" s="3">
        <v>5612.666666666667</v>
      </c>
      <c r="H138">
        <v>7.421</v>
      </c>
      <c r="I138">
        <v>14259.666666666666</v>
      </c>
      <c r="J138">
        <v>12751</v>
      </c>
      <c r="K138">
        <v>9717</v>
      </c>
      <c r="L138">
        <v>7802.666666666667</v>
      </c>
      <c r="O138">
        <v>7.421</v>
      </c>
      <c r="P138">
        <v>11774</v>
      </c>
      <c r="Q138">
        <v>11654</v>
      </c>
      <c r="R138">
        <v>7832.666666666667</v>
      </c>
      <c r="S138">
        <v>3974.3333333333335</v>
      </c>
    </row>
    <row r="139" spans="1:19" ht="15.75">
      <c r="A139">
        <v>7.521</v>
      </c>
      <c r="B139" s="4">
        <v>12030</v>
      </c>
      <c r="C139">
        <v>11535</v>
      </c>
      <c r="D139" s="3">
        <v>7457</v>
      </c>
      <c r="E139" s="3">
        <v>5619.333333333333</v>
      </c>
      <c r="H139">
        <v>7.521</v>
      </c>
      <c r="I139">
        <v>14306.333333333334</v>
      </c>
      <c r="J139">
        <v>12801</v>
      </c>
      <c r="K139">
        <v>9727</v>
      </c>
      <c r="L139">
        <v>7799.333333333333</v>
      </c>
      <c r="O139">
        <v>7.521</v>
      </c>
      <c r="P139">
        <v>11804</v>
      </c>
      <c r="Q139">
        <v>11684</v>
      </c>
      <c r="R139">
        <v>7846</v>
      </c>
      <c r="S139">
        <v>3981</v>
      </c>
    </row>
    <row r="140" spans="1:19" ht="15.75">
      <c r="A140">
        <v>7.621</v>
      </c>
      <c r="B140" s="4">
        <v>12070</v>
      </c>
      <c r="C140">
        <v>11575</v>
      </c>
      <c r="D140" s="3">
        <v>7480.333333333333</v>
      </c>
      <c r="E140" s="3">
        <v>5626</v>
      </c>
      <c r="H140">
        <v>7.621</v>
      </c>
      <c r="I140">
        <v>14346.333333333334</v>
      </c>
      <c r="J140">
        <v>12841</v>
      </c>
      <c r="K140">
        <v>9747</v>
      </c>
      <c r="L140">
        <v>7812.666666666667</v>
      </c>
      <c r="O140">
        <v>7.621</v>
      </c>
      <c r="P140">
        <v>11844</v>
      </c>
      <c r="Q140">
        <v>11714</v>
      </c>
      <c r="R140">
        <v>7862.666666666667</v>
      </c>
      <c r="S140">
        <v>3981</v>
      </c>
    </row>
    <row r="141" spans="1:19" ht="15.75">
      <c r="A141">
        <v>7.721</v>
      </c>
      <c r="B141" s="4">
        <v>12110</v>
      </c>
      <c r="C141">
        <v>11615</v>
      </c>
      <c r="D141" s="3">
        <v>7493.666666666667</v>
      </c>
      <c r="E141" s="3">
        <v>5629.333333333333</v>
      </c>
      <c r="H141">
        <v>7.721</v>
      </c>
      <c r="I141">
        <v>14389.666666666666</v>
      </c>
      <c r="J141">
        <v>12881</v>
      </c>
      <c r="K141">
        <v>9756.666666666666</v>
      </c>
      <c r="L141">
        <v>7816</v>
      </c>
      <c r="O141">
        <v>7.721</v>
      </c>
      <c r="P141">
        <v>11884</v>
      </c>
      <c r="Q141">
        <v>11754</v>
      </c>
      <c r="R141">
        <v>7875.666666666667</v>
      </c>
      <c r="S141">
        <v>3981</v>
      </c>
    </row>
    <row r="142" spans="1:19" ht="15.75">
      <c r="A142">
        <v>7.821</v>
      </c>
      <c r="B142" s="4">
        <v>12146.666666666666</v>
      </c>
      <c r="C142">
        <v>11644</v>
      </c>
      <c r="D142" s="3">
        <v>7513.666666666667</v>
      </c>
      <c r="E142" s="3">
        <v>5636</v>
      </c>
      <c r="H142">
        <v>7.821</v>
      </c>
      <c r="I142">
        <v>14433</v>
      </c>
      <c r="J142">
        <v>12921</v>
      </c>
      <c r="K142">
        <v>9776.666666666666</v>
      </c>
      <c r="L142">
        <v>7819.333333333333</v>
      </c>
      <c r="O142">
        <v>7.821</v>
      </c>
      <c r="P142">
        <v>11923.333333333334</v>
      </c>
      <c r="Q142">
        <v>11794</v>
      </c>
      <c r="R142">
        <v>7888.666666666667</v>
      </c>
      <c r="S142">
        <v>3977.6666666666665</v>
      </c>
    </row>
    <row r="143" spans="1:19" ht="15.75">
      <c r="A143">
        <v>7.921</v>
      </c>
      <c r="B143" s="4">
        <v>12186.333333333334</v>
      </c>
      <c r="C143">
        <v>11684</v>
      </c>
      <c r="D143" s="3">
        <v>7527</v>
      </c>
      <c r="E143" s="3">
        <v>5639.333333333333</v>
      </c>
      <c r="H143">
        <v>7.921</v>
      </c>
      <c r="I143">
        <v>14473</v>
      </c>
      <c r="J143">
        <v>12961</v>
      </c>
      <c r="K143">
        <v>9786.666666666666</v>
      </c>
      <c r="L143">
        <v>7822.666666666667</v>
      </c>
      <c r="O143">
        <v>7.921</v>
      </c>
      <c r="P143">
        <v>11963.333333333334</v>
      </c>
      <c r="Q143">
        <v>11834</v>
      </c>
      <c r="R143">
        <v>7902</v>
      </c>
      <c r="S143">
        <v>3981</v>
      </c>
    </row>
    <row r="144" spans="1:19" ht="15.75">
      <c r="A144">
        <v>8.021</v>
      </c>
      <c r="B144" s="4">
        <v>12219.333333333334</v>
      </c>
      <c r="C144">
        <v>11714</v>
      </c>
      <c r="D144" s="3">
        <v>7540.333333333333</v>
      </c>
      <c r="E144" s="3">
        <v>5646</v>
      </c>
      <c r="H144">
        <v>8.021</v>
      </c>
      <c r="I144">
        <v>14519</v>
      </c>
      <c r="J144">
        <v>13000</v>
      </c>
      <c r="K144">
        <v>9800</v>
      </c>
      <c r="L144">
        <v>7826</v>
      </c>
      <c r="O144">
        <v>8.021</v>
      </c>
      <c r="P144">
        <v>11993.333333333334</v>
      </c>
      <c r="Q144">
        <v>11854</v>
      </c>
      <c r="R144">
        <v>7912</v>
      </c>
      <c r="S144">
        <v>3977.6666666666665</v>
      </c>
    </row>
    <row r="145" spans="1:19" ht="15.75">
      <c r="A145">
        <v>8.121</v>
      </c>
      <c r="B145" s="4">
        <v>12262.333333333334</v>
      </c>
      <c r="C145">
        <v>11754</v>
      </c>
      <c r="D145" s="3">
        <v>7553</v>
      </c>
      <c r="E145" s="3">
        <v>5652.333333333333</v>
      </c>
      <c r="H145">
        <v>8.121</v>
      </c>
      <c r="I145">
        <v>14558.666666666666</v>
      </c>
      <c r="J145">
        <v>13040</v>
      </c>
      <c r="K145">
        <v>9813</v>
      </c>
      <c r="L145">
        <v>7829.333333333333</v>
      </c>
      <c r="O145">
        <v>8.121</v>
      </c>
      <c r="P145">
        <v>12036.666666666666</v>
      </c>
      <c r="Q145">
        <v>11894</v>
      </c>
      <c r="R145">
        <v>7932</v>
      </c>
      <c r="S145">
        <v>3987.3333333333335</v>
      </c>
    </row>
    <row r="146" spans="1:19" ht="15.75">
      <c r="A146">
        <v>8.221</v>
      </c>
      <c r="B146" s="4">
        <v>12299</v>
      </c>
      <c r="C146">
        <v>11794</v>
      </c>
      <c r="D146" s="3">
        <v>7569.666666666667</v>
      </c>
      <c r="E146" s="3">
        <v>5659</v>
      </c>
      <c r="H146">
        <v>8.221</v>
      </c>
      <c r="I146">
        <v>14598.666666666666</v>
      </c>
      <c r="J146">
        <v>13080</v>
      </c>
      <c r="K146">
        <v>9830</v>
      </c>
      <c r="L146">
        <v>7832.666666666667</v>
      </c>
      <c r="O146">
        <v>8.221</v>
      </c>
      <c r="P146">
        <v>12073.333333333334</v>
      </c>
      <c r="Q146">
        <v>11924</v>
      </c>
      <c r="R146">
        <v>7935.333333333333</v>
      </c>
      <c r="S146">
        <v>3981</v>
      </c>
    </row>
    <row r="147" spans="1:19" ht="15.75">
      <c r="A147">
        <v>8.321</v>
      </c>
      <c r="B147" s="4">
        <v>12332.333333333334</v>
      </c>
      <c r="C147">
        <v>11834</v>
      </c>
      <c r="D147" s="3">
        <v>7589.666666666667</v>
      </c>
      <c r="E147" s="3">
        <v>5659</v>
      </c>
      <c r="H147">
        <v>8.321</v>
      </c>
      <c r="I147">
        <v>14638.666666666666</v>
      </c>
      <c r="J147">
        <v>13120</v>
      </c>
      <c r="K147">
        <v>9843</v>
      </c>
      <c r="L147">
        <v>7839.333333333333</v>
      </c>
      <c r="O147">
        <v>8.321</v>
      </c>
      <c r="P147">
        <v>12110</v>
      </c>
      <c r="Q147">
        <v>11964</v>
      </c>
      <c r="R147">
        <v>7948.666666666667</v>
      </c>
      <c r="S147">
        <v>3981</v>
      </c>
    </row>
    <row r="148" spans="1:19" ht="15.75">
      <c r="A148">
        <v>8.421</v>
      </c>
      <c r="B148" s="4">
        <v>12375.666666666666</v>
      </c>
      <c r="C148">
        <v>11854</v>
      </c>
      <c r="D148" s="3">
        <v>7603</v>
      </c>
      <c r="E148" s="3">
        <v>5665.666666666667</v>
      </c>
      <c r="H148">
        <v>8.421</v>
      </c>
      <c r="I148">
        <v>14678.666666666666</v>
      </c>
      <c r="J148">
        <v>13160</v>
      </c>
      <c r="K148">
        <v>9859.666666666666</v>
      </c>
      <c r="L148">
        <v>7842.666666666667</v>
      </c>
      <c r="O148">
        <v>8.421</v>
      </c>
      <c r="P148">
        <v>12143</v>
      </c>
      <c r="Q148">
        <v>12003</v>
      </c>
      <c r="R148">
        <v>7962</v>
      </c>
      <c r="S148">
        <v>3984.3333333333335</v>
      </c>
    </row>
    <row r="149" spans="1:19" ht="15.75">
      <c r="A149">
        <v>8.521</v>
      </c>
      <c r="B149" s="4">
        <v>12405.666666666666</v>
      </c>
      <c r="C149">
        <v>11884</v>
      </c>
      <c r="D149" s="3">
        <v>7616.333333333333</v>
      </c>
      <c r="E149" s="3">
        <v>5675.666666666667</v>
      </c>
      <c r="H149">
        <v>8.521</v>
      </c>
      <c r="I149">
        <v>14722</v>
      </c>
      <c r="J149">
        <v>13190</v>
      </c>
      <c r="K149">
        <v>9869.666666666666</v>
      </c>
      <c r="L149">
        <v>7849.333333333333</v>
      </c>
      <c r="O149">
        <v>8.521</v>
      </c>
      <c r="P149">
        <v>12176.333333333334</v>
      </c>
      <c r="Q149">
        <v>12033</v>
      </c>
      <c r="R149">
        <v>7972</v>
      </c>
      <c r="S149">
        <v>3984.3333333333335</v>
      </c>
    </row>
    <row r="150" spans="1:19" ht="15.75">
      <c r="A150">
        <v>8.621</v>
      </c>
      <c r="B150" s="4">
        <v>12442.333333333334</v>
      </c>
      <c r="C150">
        <v>11924</v>
      </c>
      <c r="D150" s="3">
        <v>7633</v>
      </c>
      <c r="E150" s="3">
        <v>5675.666666666667</v>
      </c>
      <c r="H150">
        <v>8.621</v>
      </c>
      <c r="I150">
        <v>14755.333333333334</v>
      </c>
      <c r="J150">
        <v>13230</v>
      </c>
      <c r="K150">
        <v>9883</v>
      </c>
      <c r="L150">
        <v>7852.666666666667</v>
      </c>
      <c r="O150">
        <v>8.621</v>
      </c>
      <c r="P150">
        <v>12212.666666666666</v>
      </c>
      <c r="Q150">
        <v>12063</v>
      </c>
      <c r="R150">
        <v>7988.666666666667</v>
      </c>
      <c r="S150">
        <v>3987.3333333333335</v>
      </c>
    </row>
    <row r="151" spans="1:19" ht="15.75">
      <c r="A151">
        <v>8.721</v>
      </c>
      <c r="B151" s="4">
        <v>12482.333333333334</v>
      </c>
      <c r="C151">
        <v>11964</v>
      </c>
      <c r="D151" s="3">
        <v>7646.333333333333</v>
      </c>
      <c r="E151" s="3">
        <v>5685.666666666667</v>
      </c>
      <c r="H151">
        <v>8.721</v>
      </c>
      <c r="I151">
        <v>14795</v>
      </c>
      <c r="J151">
        <v>13270</v>
      </c>
      <c r="K151">
        <v>9896.333333333334</v>
      </c>
      <c r="L151">
        <v>7856</v>
      </c>
      <c r="O151">
        <v>8.721</v>
      </c>
      <c r="P151">
        <v>12256</v>
      </c>
      <c r="Q151">
        <v>12103</v>
      </c>
      <c r="R151">
        <v>8002</v>
      </c>
      <c r="S151">
        <v>3984.3333333333335</v>
      </c>
    </row>
    <row r="152" spans="1:19" ht="15.75">
      <c r="A152">
        <v>8.821</v>
      </c>
      <c r="B152" s="4">
        <v>12512</v>
      </c>
      <c r="C152">
        <v>11993</v>
      </c>
      <c r="D152" s="3">
        <v>7666.333333333333</v>
      </c>
      <c r="E152" s="3">
        <v>5689</v>
      </c>
      <c r="H152">
        <v>8.821</v>
      </c>
      <c r="I152">
        <v>14838.333333333334</v>
      </c>
      <c r="J152">
        <v>13299</v>
      </c>
      <c r="K152">
        <v>9913</v>
      </c>
      <c r="L152">
        <v>7859.333333333333</v>
      </c>
      <c r="O152">
        <v>8.821</v>
      </c>
      <c r="P152">
        <v>12285.666666666666</v>
      </c>
      <c r="Q152">
        <v>12133</v>
      </c>
      <c r="R152">
        <v>8008.666666666667</v>
      </c>
      <c r="S152">
        <v>3984.3333333333335</v>
      </c>
    </row>
    <row r="153" spans="1:19" ht="15.75">
      <c r="A153">
        <v>8.921</v>
      </c>
      <c r="B153" s="4">
        <v>12544.666666666666</v>
      </c>
      <c r="C153">
        <v>12023</v>
      </c>
      <c r="D153" s="3">
        <v>7673</v>
      </c>
      <c r="E153" s="3">
        <v>5695.666666666667</v>
      </c>
      <c r="H153">
        <v>8.921</v>
      </c>
      <c r="I153">
        <v>14874.666666666666</v>
      </c>
      <c r="J153">
        <v>13339</v>
      </c>
      <c r="K153">
        <v>9923</v>
      </c>
      <c r="L153">
        <v>7859.333333333333</v>
      </c>
      <c r="O153">
        <v>8.921</v>
      </c>
      <c r="P153">
        <v>12319</v>
      </c>
      <c r="Q153">
        <v>12153</v>
      </c>
      <c r="R153">
        <v>8022</v>
      </c>
      <c r="S153">
        <v>3984.3333333333335</v>
      </c>
    </row>
    <row r="154" spans="1:19" ht="15.75">
      <c r="A154">
        <v>9.021</v>
      </c>
      <c r="B154" s="4">
        <v>12584.666666666666</v>
      </c>
      <c r="C154">
        <v>12053</v>
      </c>
      <c r="D154" s="3">
        <v>7696.333333333333</v>
      </c>
      <c r="E154" s="3">
        <v>5699</v>
      </c>
      <c r="H154">
        <v>9.021</v>
      </c>
      <c r="I154">
        <v>14914.333333333334</v>
      </c>
      <c r="J154">
        <v>13379</v>
      </c>
      <c r="K154">
        <v>9939.666666666666</v>
      </c>
      <c r="L154">
        <v>7862.666666666667</v>
      </c>
      <c r="O154">
        <v>9.021</v>
      </c>
      <c r="P154">
        <v>12355.666666666666</v>
      </c>
      <c r="Q154">
        <v>12193</v>
      </c>
      <c r="R154">
        <v>8032</v>
      </c>
      <c r="S154">
        <v>3987.3333333333335</v>
      </c>
    </row>
    <row r="155" spans="1:19" ht="15.75">
      <c r="A155">
        <v>9.121</v>
      </c>
      <c r="B155" s="4">
        <v>12618</v>
      </c>
      <c r="C155">
        <v>12083</v>
      </c>
      <c r="D155" s="3">
        <v>7706.333333333333</v>
      </c>
      <c r="E155" s="3">
        <v>5705.666666666667</v>
      </c>
      <c r="H155">
        <v>9.121</v>
      </c>
      <c r="I155">
        <v>14954.333333333334</v>
      </c>
      <c r="J155">
        <v>13409</v>
      </c>
      <c r="K155">
        <v>9949.666666666666</v>
      </c>
      <c r="L155">
        <v>7869.333333333333</v>
      </c>
      <c r="O155">
        <v>9.121</v>
      </c>
      <c r="P155">
        <v>12382.333333333334</v>
      </c>
      <c r="Q155">
        <v>12223</v>
      </c>
      <c r="R155">
        <v>8048.666666666667</v>
      </c>
      <c r="S155">
        <v>3987.3333333333335</v>
      </c>
    </row>
    <row r="156" spans="1:19" ht="15.75">
      <c r="A156">
        <v>9.221</v>
      </c>
      <c r="B156" s="4">
        <v>12654.666666666666</v>
      </c>
      <c r="C156">
        <v>12113</v>
      </c>
      <c r="D156" s="3">
        <v>7723</v>
      </c>
      <c r="E156" s="3">
        <v>5705.666666666667</v>
      </c>
      <c r="H156">
        <v>9.221</v>
      </c>
      <c r="I156">
        <v>14987.666666666666</v>
      </c>
      <c r="J156">
        <v>13449</v>
      </c>
      <c r="K156">
        <v>9959.666666666666</v>
      </c>
      <c r="L156">
        <v>7876</v>
      </c>
      <c r="O156">
        <v>9.221</v>
      </c>
      <c r="P156">
        <v>12419</v>
      </c>
      <c r="Q156">
        <v>12253</v>
      </c>
      <c r="R156">
        <v>8055.333333333333</v>
      </c>
      <c r="S156">
        <v>3987.3333333333335</v>
      </c>
    </row>
    <row r="157" spans="1:19" ht="15.75">
      <c r="A157">
        <v>9.321</v>
      </c>
      <c r="B157" s="4">
        <v>12684.666666666666</v>
      </c>
      <c r="C157">
        <v>12143</v>
      </c>
      <c r="D157" s="3">
        <v>7736.333333333333</v>
      </c>
      <c r="E157" s="3">
        <v>5715.666666666667</v>
      </c>
      <c r="H157">
        <v>9.321</v>
      </c>
      <c r="I157">
        <v>15027.666666666666</v>
      </c>
      <c r="J157">
        <v>13479</v>
      </c>
      <c r="K157">
        <v>9972.666666666666</v>
      </c>
      <c r="L157">
        <v>7872.666666666667</v>
      </c>
      <c r="O157">
        <v>9.321</v>
      </c>
      <c r="P157">
        <v>12449</v>
      </c>
      <c r="Q157">
        <v>12273</v>
      </c>
      <c r="R157">
        <v>8068.333333333333</v>
      </c>
      <c r="S157">
        <v>3987.3333333333335</v>
      </c>
    </row>
    <row r="158" spans="1:19" ht="15.75">
      <c r="A158">
        <v>9.421</v>
      </c>
      <c r="B158" s="4">
        <v>12721.333333333334</v>
      </c>
      <c r="C158">
        <v>12183</v>
      </c>
      <c r="D158" s="3">
        <v>7753</v>
      </c>
      <c r="E158" s="3">
        <v>5719</v>
      </c>
      <c r="H158">
        <v>9.421</v>
      </c>
      <c r="I158">
        <v>15064.333333333334</v>
      </c>
      <c r="J158">
        <v>13519</v>
      </c>
      <c r="K158">
        <v>9982.333333333334</v>
      </c>
      <c r="L158">
        <v>7876</v>
      </c>
      <c r="O158">
        <v>9.421</v>
      </c>
      <c r="P158">
        <v>12485.333333333334</v>
      </c>
      <c r="Q158">
        <v>12312</v>
      </c>
      <c r="R158">
        <v>8078.333333333333</v>
      </c>
      <c r="S158">
        <v>3990.6666666666665</v>
      </c>
    </row>
    <row r="159" spans="1:19" ht="15.75">
      <c r="A159">
        <v>9.521</v>
      </c>
      <c r="B159" s="4">
        <v>12758</v>
      </c>
      <c r="C159">
        <v>12203</v>
      </c>
      <c r="D159" s="3">
        <v>7769.333333333333</v>
      </c>
      <c r="E159" s="3">
        <v>5722.333333333333</v>
      </c>
      <c r="H159">
        <v>9.521</v>
      </c>
      <c r="I159">
        <v>15097.666666666666</v>
      </c>
      <c r="J159">
        <v>13559</v>
      </c>
      <c r="K159">
        <v>10002.333333333334</v>
      </c>
      <c r="L159">
        <v>7876</v>
      </c>
      <c r="O159">
        <v>9.521</v>
      </c>
      <c r="P159">
        <v>12508.333333333334</v>
      </c>
      <c r="Q159">
        <v>12332</v>
      </c>
      <c r="R159">
        <v>8091.666666666667</v>
      </c>
      <c r="S159">
        <v>3990.6666666666665</v>
      </c>
    </row>
    <row r="160" spans="1:19" ht="15.75">
      <c r="A160">
        <v>9.621</v>
      </c>
      <c r="B160" s="4">
        <v>12788</v>
      </c>
      <c r="C160">
        <v>12233</v>
      </c>
      <c r="D160" s="3">
        <v>7779.333333333333</v>
      </c>
      <c r="E160" s="3">
        <v>5725.666666666667</v>
      </c>
      <c r="H160">
        <v>9.621</v>
      </c>
      <c r="I160">
        <v>15137.333333333334</v>
      </c>
      <c r="J160">
        <v>13589</v>
      </c>
      <c r="K160">
        <v>10009</v>
      </c>
      <c r="L160">
        <v>7879.333333333333</v>
      </c>
      <c r="O160">
        <v>9.621</v>
      </c>
      <c r="P160">
        <v>12541.666666666666</v>
      </c>
      <c r="Q160">
        <v>12372</v>
      </c>
      <c r="R160">
        <v>8101.666666666667</v>
      </c>
      <c r="S160">
        <v>3990.6666666666665</v>
      </c>
    </row>
    <row r="161" spans="1:19" ht="15.75">
      <c r="A161">
        <v>9.721</v>
      </c>
      <c r="B161" s="4">
        <v>12818</v>
      </c>
      <c r="C161">
        <v>12253</v>
      </c>
      <c r="D161" s="3">
        <v>7795.666666666667</v>
      </c>
      <c r="E161" s="3">
        <v>5729</v>
      </c>
      <c r="H161">
        <v>9.721</v>
      </c>
      <c r="I161">
        <v>15174</v>
      </c>
      <c r="J161">
        <v>13619</v>
      </c>
      <c r="K161">
        <v>10019</v>
      </c>
      <c r="L161">
        <v>7882.666666666667</v>
      </c>
      <c r="O161">
        <v>9.721</v>
      </c>
      <c r="P161">
        <v>12578.333333333334</v>
      </c>
      <c r="Q161">
        <v>12412</v>
      </c>
      <c r="R161">
        <v>8108.333333333333</v>
      </c>
      <c r="S161">
        <v>3990.6666666666665</v>
      </c>
    </row>
    <row r="162" spans="1:19" ht="15.75">
      <c r="A162">
        <v>9.821</v>
      </c>
      <c r="B162" s="4">
        <v>12850.666666666666</v>
      </c>
      <c r="C162">
        <v>12283</v>
      </c>
      <c r="D162" s="3">
        <v>7809</v>
      </c>
      <c r="E162" s="3">
        <v>5735.666666666667</v>
      </c>
      <c r="H162">
        <v>9.821</v>
      </c>
      <c r="I162">
        <v>15204</v>
      </c>
      <c r="J162">
        <v>13648</v>
      </c>
      <c r="K162">
        <v>10035.666666666666</v>
      </c>
      <c r="L162">
        <v>7886</v>
      </c>
      <c r="O162">
        <v>9.821</v>
      </c>
      <c r="P162">
        <v>12605</v>
      </c>
      <c r="Q162">
        <v>12432</v>
      </c>
      <c r="R162">
        <v>8121.666666666667</v>
      </c>
      <c r="S162">
        <v>3990.6666666666665</v>
      </c>
    </row>
    <row r="163" spans="1:19" ht="15.75">
      <c r="A163" s="7">
        <v>9.921</v>
      </c>
      <c r="B163" s="4">
        <v>12883.666666666666</v>
      </c>
      <c r="C163">
        <v>12322</v>
      </c>
      <c r="D163" s="3">
        <v>7825.666666666667</v>
      </c>
      <c r="E163" s="3">
        <v>5739</v>
      </c>
      <c r="H163">
        <v>9.921</v>
      </c>
      <c r="I163">
        <v>15243.333333333334</v>
      </c>
      <c r="J163">
        <v>13678</v>
      </c>
      <c r="K163">
        <v>10045.666666666666</v>
      </c>
      <c r="L163">
        <v>7892.666666666667</v>
      </c>
      <c r="O163">
        <v>9.921</v>
      </c>
      <c r="P163">
        <v>12638</v>
      </c>
      <c r="Q163">
        <v>12452</v>
      </c>
      <c r="R163">
        <v>8128.333333333333</v>
      </c>
      <c r="S163">
        <v>3987.6666666666665</v>
      </c>
    </row>
    <row r="164" spans="1:19" ht="15.75">
      <c r="A164">
        <v>10.021</v>
      </c>
      <c r="B164" s="4">
        <v>12913.666666666666</v>
      </c>
      <c r="C164">
        <v>12342</v>
      </c>
      <c r="D164" s="3">
        <v>7835.666666666667</v>
      </c>
      <c r="E164" s="3">
        <v>5745.666666666667</v>
      </c>
      <c r="H164">
        <v>10.021</v>
      </c>
      <c r="I164">
        <v>15280</v>
      </c>
      <c r="J164">
        <v>13708</v>
      </c>
      <c r="K164">
        <v>10059</v>
      </c>
      <c r="L164">
        <v>7892.666666666667</v>
      </c>
      <c r="O164">
        <v>10.021</v>
      </c>
      <c r="P164">
        <v>12664.666666666666</v>
      </c>
      <c r="Q164">
        <v>12482</v>
      </c>
      <c r="R164">
        <v>8138.333333333333</v>
      </c>
      <c r="S164">
        <v>3990.6666666666665</v>
      </c>
    </row>
    <row r="165" spans="1:19" ht="15.75">
      <c r="A165">
        <v>10.121</v>
      </c>
      <c r="B165" s="4">
        <v>12950.333333333334</v>
      </c>
      <c r="C165">
        <v>12382</v>
      </c>
      <c r="D165" s="3">
        <v>7845.666666666667</v>
      </c>
      <c r="E165" s="3">
        <v>5752.333333333333</v>
      </c>
      <c r="H165">
        <v>10.121</v>
      </c>
      <c r="I165">
        <v>15310</v>
      </c>
      <c r="J165">
        <v>13748</v>
      </c>
      <c r="K165">
        <v>10069</v>
      </c>
      <c r="L165">
        <v>7892.666666666667</v>
      </c>
      <c r="O165">
        <v>10.121</v>
      </c>
      <c r="P165">
        <v>12701.333333333334</v>
      </c>
      <c r="Q165">
        <v>12522</v>
      </c>
      <c r="R165">
        <v>8151.666666666667</v>
      </c>
      <c r="S165">
        <v>3987.6666666666665</v>
      </c>
    </row>
    <row r="166" spans="1:19" ht="15.75">
      <c r="A166">
        <v>10.221</v>
      </c>
      <c r="B166" s="4">
        <v>12977</v>
      </c>
      <c r="C166">
        <v>12402</v>
      </c>
      <c r="D166" s="3">
        <v>7862.333333333333</v>
      </c>
      <c r="E166" s="3">
        <v>5752.333333333333</v>
      </c>
      <c r="H166">
        <v>10.221</v>
      </c>
      <c r="I166">
        <v>15340</v>
      </c>
      <c r="J166">
        <v>13778</v>
      </c>
      <c r="K166">
        <v>10079</v>
      </c>
      <c r="L166">
        <v>7896</v>
      </c>
      <c r="O166">
        <v>10.221</v>
      </c>
      <c r="P166">
        <v>12728</v>
      </c>
      <c r="Q166">
        <v>12542</v>
      </c>
      <c r="R166">
        <v>8164.666666666667</v>
      </c>
      <c r="S166">
        <v>3990.6666666666665</v>
      </c>
    </row>
    <row r="167" spans="1:19" ht="15.75">
      <c r="A167">
        <v>10.321</v>
      </c>
      <c r="B167" s="4">
        <v>13007</v>
      </c>
      <c r="C167">
        <v>12432</v>
      </c>
      <c r="D167" s="3">
        <v>7875.666666666667</v>
      </c>
      <c r="E167" s="3">
        <v>5755.666666666667</v>
      </c>
      <c r="H167">
        <v>10.321</v>
      </c>
      <c r="I167">
        <v>15376.666666666666</v>
      </c>
      <c r="J167">
        <v>13808</v>
      </c>
      <c r="K167">
        <v>10089</v>
      </c>
      <c r="L167">
        <v>7899.333333333333</v>
      </c>
      <c r="O167">
        <v>10.321</v>
      </c>
      <c r="P167">
        <v>12754.666666666666</v>
      </c>
      <c r="Q167">
        <v>12562</v>
      </c>
      <c r="R167">
        <v>8171.333333333333</v>
      </c>
      <c r="S167">
        <v>3990.6666666666665</v>
      </c>
    </row>
    <row r="168" spans="1:19" ht="15.75">
      <c r="A168">
        <v>10.421</v>
      </c>
      <c r="B168" s="4">
        <v>13040.333333333334</v>
      </c>
      <c r="C168">
        <v>12452</v>
      </c>
      <c r="D168" s="3">
        <v>7892.333333333333</v>
      </c>
      <c r="E168" s="3">
        <v>5762.333333333333</v>
      </c>
      <c r="H168">
        <v>10.421</v>
      </c>
      <c r="I168">
        <v>15409.666666666666</v>
      </c>
      <c r="J168">
        <v>13838</v>
      </c>
      <c r="K168">
        <v>10102.333333333334</v>
      </c>
      <c r="L168">
        <v>7899.333333333333</v>
      </c>
      <c r="O168">
        <v>10.421</v>
      </c>
      <c r="P168">
        <v>12781</v>
      </c>
      <c r="Q168">
        <v>12592</v>
      </c>
      <c r="R168">
        <v>8184.666666666667</v>
      </c>
      <c r="S168">
        <v>3990.6666666666665</v>
      </c>
    </row>
    <row r="169" spans="1:19" ht="15.75">
      <c r="A169">
        <v>10.521</v>
      </c>
      <c r="B169" s="4">
        <v>13067</v>
      </c>
      <c r="C169">
        <v>12472</v>
      </c>
      <c r="D169" s="3">
        <v>7902.333333333333</v>
      </c>
      <c r="E169" s="3">
        <v>5765.666666666667</v>
      </c>
      <c r="H169">
        <v>10.521</v>
      </c>
      <c r="I169">
        <v>15443</v>
      </c>
      <c r="J169">
        <v>13868</v>
      </c>
      <c r="K169">
        <v>10112.333333333334</v>
      </c>
      <c r="L169">
        <v>7909.333333333333</v>
      </c>
      <c r="O169">
        <v>10.521</v>
      </c>
      <c r="P169">
        <v>12811</v>
      </c>
      <c r="Q169">
        <v>12622</v>
      </c>
      <c r="R169">
        <v>8191.333333333333</v>
      </c>
      <c r="S169">
        <v>3990.6666666666665</v>
      </c>
    </row>
    <row r="170" spans="1:19" ht="15.75">
      <c r="A170">
        <v>10.621</v>
      </c>
      <c r="B170" s="4">
        <v>13100.333333333334</v>
      </c>
      <c r="C170">
        <v>12502</v>
      </c>
      <c r="D170" s="3">
        <v>7915.666666666667</v>
      </c>
      <c r="E170" s="3">
        <v>5772.333333333333</v>
      </c>
      <c r="H170">
        <v>10.621</v>
      </c>
      <c r="I170">
        <v>15476.333333333334</v>
      </c>
      <c r="J170">
        <v>13898</v>
      </c>
      <c r="K170">
        <v>10122.333333333334</v>
      </c>
      <c r="L170">
        <v>7912.333333333333</v>
      </c>
      <c r="O170">
        <v>10.621</v>
      </c>
      <c r="P170">
        <v>12837.333333333334</v>
      </c>
      <c r="Q170">
        <v>12651</v>
      </c>
      <c r="R170">
        <v>8191.333333333333</v>
      </c>
      <c r="S170">
        <v>3994</v>
      </c>
    </row>
    <row r="171" spans="1:19" ht="15.75">
      <c r="A171">
        <v>10.721</v>
      </c>
      <c r="B171" s="4">
        <v>13133.666666666666</v>
      </c>
      <c r="C171">
        <v>12532</v>
      </c>
      <c r="D171" s="3">
        <v>7932.333333333333</v>
      </c>
      <c r="E171" s="3">
        <v>5772.333333333333</v>
      </c>
      <c r="H171">
        <v>10.721</v>
      </c>
      <c r="I171">
        <v>15506.333333333334</v>
      </c>
      <c r="J171">
        <v>13938</v>
      </c>
      <c r="K171">
        <v>10135.333333333334</v>
      </c>
      <c r="L171">
        <v>7915.666666666667</v>
      </c>
      <c r="O171">
        <v>10.721</v>
      </c>
      <c r="P171">
        <v>12870.666666666666</v>
      </c>
      <c r="Q171">
        <v>12681</v>
      </c>
      <c r="R171">
        <v>8204.666666666666</v>
      </c>
      <c r="S171">
        <v>3990.6666666666665</v>
      </c>
    </row>
    <row r="172" spans="1:19" ht="15.75">
      <c r="A172">
        <v>10.821</v>
      </c>
      <c r="B172" s="4">
        <v>13153.333333333334</v>
      </c>
      <c r="C172">
        <v>12552</v>
      </c>
      <c r="D172" s="3">
        <v>7942.333333333333</v>
      </c>
      <c r="E172" s="3">
        <v>5779</v>
      </c>
      <c r="H172">
        <v>10.821</v>
      </c>
      <c r="I172">
        <v>15539.666666666666</v>
      </c>
      <c r="J172">
        <v>13958</v>
      </c>
      <c r="K172">
        <v>10152</v>
      </c>
      <c r="L172">
        <v>7915.666666666667</v>
      </c>
      <c r="O172">
        <v>10.821</v>
      </c>
      <c r="P172">
        <v>12890.666666666666</v>
      </c>
      <c r="Q172">
        <v>12701</v>
      </c>
      <c r="R172">
        <v>8218</v>
      </c>
      <c r="S172">
        <v>3990.6666666666665</v>
      </c>
    </row>
    <row r="173" spans="1:19" ht="15.75">
      <c r="A173">
        <v>10.921</v>
      </c>
      <c r="B173" s="4">
        <v>13183</v>
      </c>
      <c r="C173">
        <v>12572</v>
      </c>
      <c r="D173" s="3">
        <v>7955.666666666667</v>
      </c>
      <c r="E173" s="3">
        <v>5782.333333333333</v>
      </c>
      <c r="H173">
        <v>10.921</v>
      </c>
      <c r="I173">
        <v>15572.666666666666</v>
      </c>
      <c r="J173">
        <v>13987</v>
      </c>
      <c r="K173">
        <v>10158.666666666666</v>
      </c>
      <c r="L173">
        <v>7912.333333333333</v>
      </c>
      <c r="O173">
        <v>10.921</v>
      </c>
      <c r="P173">
        <v>12914</v>
      </c>
      <c r="Q173">
        <v>12721</v>
      </c>
      <c r="R173">
        <v>8228</v>
      </c>
      <c r="S173">
        <v>3987.6666666666665</v>
      </c>
    </row>
    <row r="174" spans="1:19" ht="15.75">
      <c r="A174">
        <v>11.021</v>
      </c>
      <c r="B174" s="4">
        <v>13213</v>
      </c>
      <c r="C174">
        <v>12602</v>
      </c>
      <c r="D174" s="3">
        <v>7968.666666666667</v>
      </c>
      <c r="E174" s="3">
        <v>5785.666666666667</v>
      </c>
      <c r="H174">
        <v>11.021</v>
      </c>
      <c r="I174">
        <v>15599</v>
      </c>
      <c r="J174">
        <v>14017</v>
      </c>
      <c r="K174">
        <v>10165.333333333334</v>
      </c>
      <c r="L174">
        <v>7915.666666666667</v>
      </c>
      <c r="O174">
        <v>11.021</v>
      </c>
      <c r="P174">
        <v>12940.666666666666</v>
      </c>
      <c r="Q174">
        <v>12741</v>
      </c>
      <c r="R174">
        <v>8238</v>
      </c>
      <c r="S174">
        <v>3994</v>
      </c>
    </row>
    <row r="175" spans="1:19" ht="15.75">
      <c r="A175">
        <v>11.121</v>
      </c>
      <c r="B175" s="4">
        <v>13243</v>
      </c>
      <c r="C175">
        <v>12622</v>
      </c>
      <c r="D175" s="3">
        <v>7982</v>
      </c>
      <c r="E175" s="3">
        <v>5789</v>
      </c>
      <c r="H175">
        <v>11.121</v>
      </c>
      <c r="I175">
        <v>15629</v>
      </c>
      <c r="J175">
        <v>14047</v>
      </c>
      <c r="K175">
        <v>10182</v>
      </c>
      <c r="L175">
        <v>7919</v>
      </c>
      <c r="O175">
        <v>11.121</v>
      </c>
      <c r="P175">
        <v>12970.666666666666</v>
      </c>
      <c r="Q175">
        <v>12771</v>
      </c>
      <c r="R175">
        <v>8248</v>
      </c>
      <c r="S175">
        <v>3994</v>
      </c>
    </row>
    <row r="176" spans="1:19" ht="15.75">
      <c r="A176">
        <v>11.221</v>
      </c>
      <c r="B176" s="4">
        <v>13272.666666666666</v>
      </c>
      <c r="C176">
        <v>12651</v>
      </c>
      <c r="D176" s="3">
        <v>7995.333333333333</v>
      </c>
      <c r="E176" s="3">
        <v>5792.333333333333</v>
      </c>
      <c r="H176">
        <v>11.221</v>
      </c>
      <c r="I176">
        <v>15662.333333333334</v>
      </c>
      <c r="J176">
        <v>14067</v>
      </c>
      <c r="K176">
        <v>10188.666666666666</v>
      </c>
      <c r="L176">
        <v>7922.333333333333</v>
      </c>
      <c r="O176">
        <v>11.221</v>
      </c>
      <c r="P176">
        <v>13000.333333333334</v>
      </c>
      <c r="Q176">
        <v>12801</v>
      </c>
      <c r="R176">
        <v>8254.666666666666</v>
      </c>
      <c r="S176">
        <v>3994</v>
      </c>
    </row>
    <row r="177" spans="1:19" ht="15.75">
      <c r="A177">
        <v>11.321</v>
      </c>
      <c r="B177" s="4">
        <v>13296</v>
      </c>
      <c r="C177">
        <v>12671</v>
      </c>
      <c r="D177" s="3">
        <v>8002</v>
      </c>
      <c r="E177" s="3">
        <v>5799</v>
      </c>
      <c r="H177">
        <v>11.321</v>
      </c>
      <c r="I177">
        <v>15685.333333333334</v>
      </c>
      <c r="J177">
        <v>14087</v>
      </c>
      <c r="K177">
        <v>10202</v>
      </c>
      <c r="L177">
        <v>7925.666666666667</v>
      </c>
      <c r="O177">
        <v>11.321</v>
      </c>
      <c r="P177">
        <v>13020.333333333334</v>
      </c>
      <c r="Q177">
        <v>12821</v>
      </c>
      <c r="R177">
        <v>8264.333333333334</v>
      </c>
      <c r="S177">
        <v>3994</v>
      </c>
    </row>
    <row r="178" spans="1:19" ht="15.75">
      <c r="A178">
        <v>11.421</v>
      </c>
      <c r="B178" s="4">
        <v>13322.666666666666</v>
      </c>
      <c r="C178">
        <v>12691</v>
      </c>
      <c r="D178" s="3">
        <v>8018.666666666667</v>
      </c>
      <c r="E178" s="3">
        <v>5802.333333333333</v>
      </c>
      <c r="H178">
        <v>11.421</v>
      </c>
      <c r="I178">
        <v>15722</v>
      </c>
      <c r="J178">
        <v>14117</v>
      </c>
      <c r="K178">
        <v>10212</v>
      </c>
      <c r="L178">
        <v>7929</v>
      </c>
      <c r="O178">
        <v>11.421</v>
      </c>
      <c r="P178">
        <v>13043.666666666666</v>
      </c>
      <c r="Q178">
        <v>12841</v>
      </c>
      <c r="R178">
        <v>8277.666666666666</v>
      </c>
      <c r="S178">
        <v>3994</v>
      </c>
    </row>
    <row r="179" spans="1:19" ht="15.75">
      <c r="A179">
        <v>11.521</v>
      </c>
      <c r="B179" s="4">
        <v>13352.666666666666</v>
      </c>
      <c r="C179">
        <v>12721</v>
      </c>
      <c r="D179" s="3">
        <v>8032</v>
      </c>
      <c r="E179" s="3">
        <v>5805.666666666667</v>
      </c>
      <c r="H179">
        <v>11.521</v>
      </c>
      <c r="I179">
        <v>15745.333333333334</v>
      </c>
      <c r="J179">
        <v>14147</v>
      </c>
      <c r="K179">
        <v>10225.333333333334</v>
      </c>
      <c r="L179">
        <v>7929</v>
      </c>
      <c r="O179">
        <v>11.521</v>
      </c>
      <c r="P179">
        <v>13073.333333333334</v>
      </c>
      <c r="Q179">
        <v>12871</v>
      </c>
      <c r="R179">
        <v>8277.666666666666</v>
      </c>
      <c r="S179">
        <v>3994</v>
      </c>
    </row>
    <row r="180" spans="1:19" ht="15.75">
      <c r="A180">
        <v>11.621</v>
      </c>
      <c r="B180" s="4">
        <v>13376</v>
      </c>
      <c r="C180">
        <v>12741</v>
      </c>
      <c r="D180" s="3">
        <v>8045.333333333333</v>
      </c>
      <c r="E180" s="3">
        <v>5809</v>
      </c>
      <c r="H180">
        <v>11.621</v>
      </c>
      <c r="I180">
        <v>15778.666666666666</v>
      </c>
      <c r="J180">
        <v>14177</v>
      </c>
      <c r="K180">
        <v>10228.666666666666</v>
      </c>
      <c r="L180">
        <v>7932.333333333333</v>
      </c>
      <c r="O180">
        <v>11.621</v>
      </c>
      <c r="P180">
        <v>13100</v>
      </c>
      <c r="Q180">
        <v>12901</v>
      </c>
      <c r="R180">
        <v>8287.666666666666</v>
      </c>
      <c r="S180">
        <v>3997.3333333333335</v>
      </c>
    </row>
    <row r="181" spans="1:19" ht="15.75">
      <c r="A181">
        <v>11.721</v>
      </c>
      <c r="B181" s="4">
        <v>13399.333333333334</v>
      </c>
      <c r="C181">
        <v>12771</v>
      </c>
      <c r="D181" s="3">
        <v>8058.333333333333</v>
      </c>
      <c r="E181" s="3">
        <v>5815.666666666667</v>
      </c>
      <c r="H181">
        <v>11.721</v>
      </c>
      <c r="I181">
        <v>15798.666666666666</v>
      </c>
      <c r="J181">
        <v>14197</v>
      </c>
      <c r="K181">
        <v>10238.666666666666</v>
      </c>
      <c r="L181">
        <v>7935.666666666667</v>
      </c>
      <c r="O181">
        <v>11.721</v>
      </c>
      <c r="P181">
        <v>13123.333333333334</v>
      </c>
      <c r="Q181">
        <v>12921</v>
      </c>
      <c r="R181">
        <v>8301</v>
      </c>
      <c r="S181">
        <v>3990.6666666666665</v>
      </c>
    </row>
    <row r="182" spans="1:19" ht="15.75">
      <c r="A182">
        <v>11.821</v>
      </c>
      <c r="B182" s="4">
        <v>13422.666666666666</v>
      </c>
      <c r="C182">
        <v>12781</v>
      </c>
      <c r="D182" s="3">
        <v>8061.666666666667</v>
      </c>
      <c r="E182" s="3">
        <v>5819</v>
      </c>
      <c r="H182">
        <v>11.821</v>
      </c>
      <c r="I182">
        <v>15828.666666666666</v>
      </c>
      <c r="J182">
        <v>14217</v>
      </c>
      <c r="K182">
        <v>10252</v>
      </c>
      <c r="L182">
        <v>7939</v>
      </c>
      <c r="O182">
        <v>11.821</v>
      </c>
      <c r="P182">
        <v>13140</v>
      </c>
      <c r="Q182">
        <v>12931</v>
      </c>
      <c r="R182">
        <v>8301</v>
      </c>
      <c r="S182">
        <v>3994</v>
      </c>
    </row>
    <row r="183" spans="1:19" ht="15.75">
      <c r="A183">
        <v>11.921</v>
      </c>
      <c r="B183" s="4">
        <v>13452.333333333334</v>
      </c>
      <c r="C183">
        <v>12811</v>
      </c>
      <c r="D183" s="3">
        <v>8081.666666666667</v>
      </c>
      <c r="E183" s="3">
        <v>5819</v>
      </c>
      <c r="H183">
        <v>11.921</v>
      </c>
      <c r="I183">
        <v>15855.333333333334</v>
      </c>
      <c r="J183">
        <v>14257</v>
      </c>
      <c r="K183">
        <v>10258.666666666666</v>
      </c>
      <c r="L183">
        <v>7935.666666666667</v>
      </c>
      <c r="O183">
        <v>11.921</v>
      </c>
      <c r="P183">
        <v>13166.666666666666</v>
      </c>
      <c r="Q183">
        <v>12961</v>
      </c>
      <c r="R183">
        <v>8317.666666666666</v>
      </c>
      <c r="S183">
        <v>3990.6666666666665</v>
      </c>
    </row>
    <row r="184" spans="1:19" ht="15.75">
      <c r="A184">
        <v>12.021</v>
      </c>
      <c r="B184" s="4">
        <v>13475.666666666666</v>
      </c>
      <c r="C184">
        <v>12821</v>
      </c>
      <c r="D184" s="3">
        <v>8088.333333333333</v>
      </c>
      <c r="E184" s="3">
        <v>5822</v>
      </c>
      <c r="H184">
        <v>12.021</v>
      </c>
      <c r="I184">
        <v>15888.666666666666</v>
      </c>
      <c r="J184">
        <v>14277</v>
      </c>
      <c r="K184">
        <v>10272</v>
      </c>
      <c r="L184">
        <v>7942.333333333333</v>
      </c>
      <c r="O184">
        <v>12.021</v>
      </c>
      <c r="P184">
        <v>13189.666666666666</v>
      </c>
      <c r="Q184">
        <v>12990</v>
      </c>
      <c r="R184">
        <v>8324.333333333334</v>
      </c>
      <c r="S184">
        <v>3997.3333333333335</v>
      </c>
    </row>
    <row r="185" spans="1:19" ht="15.75">
      <c r="A185">
        <v>12.121</v>
      </c>
      <c r="B185" s="4">
        <v>13499</v>
      </c>
      <c r="C185">
        <v>12851</v>
      </c>
      <c r="D185" s="3">
        <v>8105</v>
      </c>
      <c r="E185" s="3">
        <v>5828.666666666667</v>
      </c>
      <c r="H185">
        <v>12.121</v>
      </c>
      <c r="I185">
        <v>15908.666666666666</v>
      </c>
      <c r="J185">
        <v>14287</v>
      </c>
      <c r="K185">
        <v>10278.666666666666</v>
      </c>
      <c r="L185">
        <v>7945.666666666667</v>
      </c>
      <c r="O185">
        <v>12.121</v>
      </c>
      <c r="P185">
        <v>13213</v>
      </c>
      <c r="Q185">
        <v>13000</v>
      </c>
      <c r="R185">
        <v>8327.666666666666</v>
      </c>
      <c r="S185">
        <v>3997.3333333333335</v>
      </c>
    </row>
    <row r="186" spans="1:19" ht="15.75">
      <c r="A186">
        <v>12.221</v>
      </c>
      <c r="B186" s="4">
        <v>13525.333333333334</v>
      </c>
      <c r="C186">
        <v>12871</v>
      </c>
      <c r="D186" s="3">
        <v>8111.666666666667</v>
      </c>
      <c r="E186" s="3">
        <v>5828.666666666667</v>
      </c>
      <c r="H186">
        <v>12.221</v>
      </c>
      <c r="I186">
        <v>15941.333333333334</v>
      </c>
      <c r="J186">
        <v>14316</v>
      </c>
      <c r="K186">
        <v>10288.333333333334</v>
      </c>
      <c r="L186">
        <v>7945.666666666667</v>
      </c>
      <c r="O186">
        <v>12.221</v>
      </c>
      <c r="P186">
        <v>13233</v>
      </c>
      <c r="Q186">
        <v>13020</v>
      </c>
      <c r="R186">
        <v>8331</v>
      </c>
      <c r="S186">
        <v>3997.3333333333335</v>
      </c>
    </row>
    <row r="187" spans="1:19" ht="15.75">
      <c r="A187">
        <v>12.321</v>
      </c>
      <c r="B187" s="4">
        <v>13548.666666666666</v>
      </c>
      <c r="C187">
        <v>12891</v>
      </c>
      <c r="D187" s="3">
        <v>8125</v>
      </c>
      <c r="E187" s="3">
        <v>5832</v>
      </c>
      <c r="H187">
        <v>12.321</v>
      </c>
      <c r="I187">
        <v>15961.333333333334</v>
      </c>
      <c r="J187">
        <v>14336</v>
      </c>
      <c r="K187">
        <v>10298.333333333334</v>
      </c>
      <c r="L187">
        <v>7949</v>
      </c>
      <c r="O187">
        <v>12.321</v>
      </c>
      <c r="P187">
        <v>13256.333333333334</v>
      </c>
      <c r="Q187">
        <v>13040</v>
      </c>
      <c r="R187">
        <v>8347.666666666666</v>
      </c>
      <c r="S187">
        <v>3994</v>
      </c>
    </row>
    <row r="188" spans="1:19" ht="15.75">
      <c r="A188">
        <v>12.421</v>
      </c>
      <c r="B188" s="4">
        <v>13568.666666666666</v>
      </c>
      <c r="C188">
        <v>12911</v>
      </c>
      <c r="D188" s="3">
        <v>8131.666666666667</v>
      </c>
      <c r="E188" s="3">
        <v>5835.333333333333</v>
      </c>
      <c r="H188">
        <v>12.421</v>
      </c>
      <c r="I188">
        <v>15991</v>
      </c>
      <c r="J188">
        <v>14356</v>
      </c>
      <c r="K188">
        <v>10305</v>
      </c>
      <c r="L188">
        <v>7952.333333333333</v>
      </c>
      <c r="O188">
        <v>12.421</v>
      </c>
      <c r="P188">
        <v>13279.666666666666</v>
      </c>
      <c r="Q188">
        <v>13060</v>
      </c>
      <c r="R188">
        <v>8351</v>
      </c>
      <c r="S188">
        <v>4000.6666666666665</v>
      </c>
    </row>
    <row r="189" spans="1:19" ht="15.75">
      <c r="A189">
        <v>12.521</v>
      </c>
      <c r="B189" s="4">
        <v>13592</v>
      </c>
      <c r="C189">
        <v>12931</v>
      </c>
      <c r="D189" s="3">
        <v>8144.666666666667</v>
      </c>
      <c r="E189" s="3">
        <v>5842</v>
      </c>
      <c r="H189">
        <v>12.521</v>
      </c>
      <c r="I189">
        <v>16017.666666666666</v>
      </c>
      <c r="J189">
        <v>14386</v>
      </c>
      <c r="K189">
        <v>10311.666666666666</v>
      </c>
      <c r="L189">
        <v>7955.666666666667</v>
      </c>
      <c r="O189">
        <v>12.521</v>
      </c>
      <c r="P189">
        <v>13303</v>
      </c>
      <c r="Q189">
        <v>13090</v>
      </c>
      <c r="R189">
        <v>8361</v>
      </c>
      <c r="S189">
        <v>3994</v>
      </c>
    </row>
    <row r="190" spans="1:19" ht="15.75">
      <c r="A190">
        <v>12.621</v>
      </c>
      <c r="B190" s="4">
        <v>13615.333333333334</v>
      </c>
      <c r="C190">
        <v>12941</v>
      </c>
      <c r="D190" s="3">
        <v>8154.666666666667</v>
      </c>
      <c r="E190" s="3">
        <v>5842</v>
      </c>
      <c r="H190">
        <v>12.621</v>
      </c>
      <c r="I190">
        <v>16044.333333333334</v>
      </c>
      <c r="J190">
        <v>14406</v>
      </c>
      <c r="K190">
        <v>10325</v>
      </c>
      <c r="L190">
        <v>7959</v>
      </c>
      <c r="O190">
        <v>12.621</v>
      </c>
      <c r="P190">
        <v>13319.666666666666</v>
      </c>
      <c r="Q190">
        <v>13100</v>
      </c>
      <c r="R190">
        <v>8367.666666666666</v>
      </c>
      <c r="S190">
        <v>3994</v>
      </c>
    </row>
    <row r="191" spans="1:19" ht="15.75">
      <c r="A191">
        <v>12.721</v>
      </c>
      <c r="B191" s="4">
        <v>13641.666666666666</v>
      </c>
      <c r="C191">
        <v>12961</v>
      </c>
      <c r="D191" s="3">
        <v>8171.333333333333</v>
      </c>
      <c r="E191" s="3">
        <v>5845.333333333333</v>
      </c>
      <c r="H191">
        <v>12.721</v>
      </c>
      <c r="I191">
        <v>16064.333333333334</v>
      </c>
      <c r="J191">
        <v>14436</v>
      </c>
      <c r="K191">
        <v>10331.666666666666</v>
      </c>
      <c r="L191">
        <v>7955.666666666667</v>
      </c>
      <c r="O191">
        <v>12.721</v>
      </c>
      <c r="P191">
        <v>13339.666666666666</v>
      </c>
      <c r="Q191">
        <v>13120</v>
      </c>
      <c r="R191">
        <v>8374.333333333334</v>
      </c>
      <c r="S191">
        <v>3994</v>
      </c>
    </row>
    <row r="192" spans="1:19" ht="15.75">
      <c r="A192">
        <v>12.821</v>
      </c>
      <c r="B192" s="4">
        <v>13661.666666666666</v>
      </c>
      <c r="C192">
        <v>12980</v>
      </c>
      <c r="D192" s="3">
        <v>8178</v>
      </c>
      <c r="E192" s="3">
        <v>5852</v>
      </c>
      <c r="H192">
        <v>12.821</v>
      </c>
      <c r="I192">
        <v>16084.333333333334</v>
      </c>
      <c r="J192">
        <v>14446</v>
      </c>
      <c r="K192">
        <v>10341.666666666666</v>
      </c>
      <c r="L192">
        <v>7955.666666666667</v>
      </c>
      <c r="O192">
        <v>12.821</v>
      </c>
      <c r="P192">
        <v>13362.666666666666</v>
      </c>
      <c r="Q192">
        <v>13150</v>
      </c>
      <c r="R192">
        <v>8377.666666666666</v>
      </c>
      <c r="S192">
        <v>3994</v>
      </c>
    </row>
    <row r="193" spans="1:19" ht="15.75">
      <c r="A193">
        <v>12.921</v>
      </c>
      <c r="B193" s="4">
        <v>13685</v>
      </c>
      <c r="C193">
        <v>13000</v>
      </c>
      <c r="D193" s="3">
        <v>8191.333333333333</v>
      </c>
      <c r="E193" s="3">
        <v>5852</v>
      </c>
      <c r="H193">
        <v>12.921</v>
      </c>
      <c r="I193">
        <v>16111</v>
      </c>
      <c r="J193">
        <v>14476</v>
      </c>
      <c r="K193">
        <v>10351.666666666666</v>
      </c>
      <c r="L193">
        <v>7962.333333333333</v>
      </c>
      <c r="O193">
        <v>12.921</v>
      </c>
      <c r="P193">
        <v>13382.333333333334</v>
      </c>
      <c r="Q193">
        <v>13170</v>
      </c>
      <c r="R193">
        <v>8391</v>
      </c>
      <c r="S193">
        <v>3997.3333333333335</v>
      </c>
    </row>
    <row r="194" spans="1:19" ht="15.75">
      <c r="A194">
        <v>13.021</v>
      </c>
      <c r="B194" s="4">
        <v>13705</v>
      </c>
      <c r="C194">
        <v>13010</v>
      </c>
      <c r="D194" s="3">
        <v>8198</v>
      </c>
      <c r="E194" s="3">
        <v>5852</v>
      </c>
      <c r="H194">
        <v>13.021</v>
      </c>
      <c r="I194">
        <v>16137.666666666666</v>
      </c>
      <c r="J194">
        <v>14486</v>
      </c>
      <c r="K194">
        <v>10358.333333333334</v>
      </c>
      <c r="L194">
        <v>7962.333333333333</v>
      </c>
      <c r="O194">
        <v>13.021</v>
      </c>
      <c r="P194">
        <v>13399</v>
      </c>
      <c r="Q194">
        <v>13180</v>
      </c>
      <c r="R194">
        <v>8391</v>
      </c>
      <c r="S194">
        <v>4000.6666666666665</v>
      </c>
    </row>
    <row r="195" spans="1:19" ht="15.75">
      <c r="A195">
        <v>13.121</v>
      </c>
      <c r="B195" s="4">
        <v>13728.333333333334</v>
      </c>
      <c r="C195">
        <v>13030</v>
      </c>
      <c r="D195" s="3">
        <v>8208</v>
      </c>
      <c r="E195" s="3">
        <v>5861.666666666667</v>
      </c>
      <c r="H195">
        <v>13.121</v>
      </c>
      <c r="I195">
        <v>16164.333333333334</v>
      </c>
      <c r="J195">
        <v>14516</v>
      </c>
      <c r="K195">
        <v>10371.666666666666</v>
      </c>
      <c r="L195">
        <v>7962.333333333333</v>
      </c>
      <c r="O195">
        <v>13.121</v>
      </c>
      <c r="P195">
        <v>13422.333333333334</v>
      </c>
      <c r="Q195">
        <v>13210</v>
      </c>
      <c r="R195">
        <v>8407.666666666666</v>
      </c>
      <c r="S195">
        <v>4000.6666666666665</v>
      </c>
    </row>
    <row r="196" spans="1:19" ht="15.75">
      <c r="A196">
        <v>13.221</v>
      </c>
      <c r="B196" s="4">
        <v>13748</v>
      </c>
      <c r="C196">
        <v>13050</v>
      </c>
      <c r="D196" s="3">
        <v>8221.333333333334</v>
      </c>
      <c r="E196" s="3">
        <v>5858.666666666667</v>
      </c>
      <c r="H196">
        <v>13.221</v>
      </c>
      <c r="I196">
        <v>16181</v>
      </c>
      <c r="J196">
        <v>14536</v>
      </c>
      <c r="K196">
        <v>10378</v>
      </c>
      <c r="L196">
        <v>7965.666666666667</v>
      </c>
      <c r="O196">
        <v>13.221</v>
      </c>
      <c r="P196">
        <v>13439</v>
      </c>
      <c r="Q196">
        <v>13220</v>
      </c>
      <c r="R196">
        <v>8414.333333333334</v>
      </c>
      <c r="S196">
        <v>4000.6666666666665</v>
      </c>
    </row>
    <row r="197" spans="1:19" ht="15.75">
      <c r="A197">
        <v>13.321</v>
      </c>
      <c r="B197" s="4">
        <v>13768</v>
      </c>
      <c r="C197">
        <v>13070</v>
      </c>
      <c r="D197" s="3">
        <v>8231.333333333334</v>
      </c>
      <c r="E197" s="3">
        <v>5862</v>
      </c>
      <c r="H197">
        <v>13.321</v>
      </c>
      <c r="I197">
        <v>16204.333333333334</v>
      </c>
      <c r="J197">
        <v>14546</v>
      </c>
      <c r="K197">
        <v>10381.333333333334</v>
      </c>
      <c r="L197">
        <v>7969</v>
      </c>
      <c r="O197">
        <v>13.321</v>
      </c>
      <c r="P197">
        <v>13459</v>
      </c>
      <c r="Q197">
        <v>13240</v>
      </c>
      <c r="R197">
        <v>8417.666666666666</v>
      </c>
      <c r="S197">
        <v>4004</v>
      </c>
    </row>
    <row r="198" spans="1:19" ht="15.75">
      <c r="A198">
        <v>13.421</v>
      </c>
      <c r="B198" s="4">
        <v>13791.333333333334</v>
      </c>
      <c r="C198">
        <v>13080</v>
      </c>
      <c r="D198" s="3">
        <v>8241.333333333334</v>
      </c>
      <c r="E198" s="3">
        <v>5865.333333333333</v>
      </c>
      <c r="H198">
        <v>13.421</v>
      </c>
      <c r="I198">
        <v>16231</v>
      </c>
      <c r="J198">
        <v>14576</v>
      </c>
      <c r="K198">
        <v>10388</v>
      </c>
      <c r="L198">
        <v>7969</v>
      </c>
      <c r="O198">
        <v>13.421</v>
      </c>
      <c r="P198">
        <v>13475.666666666666</v>
      </c>
      <c r="Q198">
        <v>13260</v>
      </c>
      <c r="R198">
        <v>8424.333333333334</v>
      </c>
      <c r="S198">
        <v>3997.3333333333335</v>
      </c>
    </row>
    <row r="199" spans="1:19" ht="15.75">
      <c r="A199">
        <v>13.521</v>
      </c>
      <c r="B199" s="4">
        <v>13804.666666666666</v>
      </c>
      <c r="C199">
        <v>13100</v>
      </c>
      <c r="D199" s="3">
        <v>8248</v>
      </c>
      <c r="E199" s="3">
        <v>5871.666666666667</v>
      </c>
      <c r="H199">
        <v>13.521</v>
      </c>
      <c r="I199">
        <v>16257.666666666666</v>
      </c>
      <c r="J199">
        <v>14586</v>
      </c>
      <c r="K199">
        <v>10394.666666666666</v>
      </c>
      <c r="L199">
        <v>7972.333333333333</v>
      </c>
      <c r="O199">
        <v>13.521</v>
      </c>
      <c r="P199">
        <v>13495.666666666666</v>
      </c>
      <c r="Q199">
        <v>13280</v>
      </c>
      <c r="R199">
        <v>8427.666666666666</v>
      </c>
      <c r="S199">
        <v>3997.3333333333335</v>
      </c>
    </row>
    <row r="200" spans="1:19" ht="15.75">
      <c r="A200">
        <v>13.621</v>
      </c>
      <c r="B200" s="4">
        <v>13828</v>
      </c>
      <c r="C200">
        <v>13120</v>
      </c>
      <c r="D200" s="3">
        <v>8254.666666666666</v>
      </c>
      <c r="E200" s="3">
        <v>5878.333333333333</v>
      </c>
      <c r="H200">
        <v>13.621</v>
      </c>
      <c r="I200">
        <v>16274.333333333334</v>
      </c>
      <c r="J200">
        <v>14606</v>
      </c>
      <c r="K200">
        <v>10404.666666666666</v>
      </c>
      <c r="L200">
        <v>7975.666666666667</v>
      </c>
      <c r="O200">
        <v>13.621</v>
      </c>
      <c r="P200">
        <v>13515.666666666666</v>
      </c>
      <c r="Q200">
        <v>13290</v>
      </c>
      <c r="R200">
        <v>8437.333333333334</v>
      </c>
      <c r="S200">
        <v>4000.6666666666665</v>
      </c>
    </row>
    <row r="201" spans="1:19" ht="15.75">
      <c r="A201">
        <v>13.721</v>
      </c>
      <c r="B201" s="4">
        <v>13854.333333333334</v>
      </c>
      <c r="C201">
        <v>13130</v>
      </c>
      <c r="D201" s="3">
        <v>8271.333333333334</v>
      </c>
      <c r="E201" s="3">
        <v>5875</v>
      </c>
      <c r="H201">
        <v>13.721</v>
      </c>
      <c r="I201">
        <v>16293.333333333334</v>
      </c>
      <c r="J201">
        <v>14625</v>
      </c>
      <c r="K201">
        <v>10421.333333333334</v>
      </c>
      <c r="L201">
        <v>7969</v>
      </c>
      <c r="O201">
        <v>13.721</v>
      </c>
      <c r="P201">
        <v>13528.666666666666</v>
      </c>
      <c r="Q201">
        <v>13309</v>
      </c>
      <c r="R201">
        <v>8440.666666666666</v>
      </c>
      <c r="S201">
        <v>3994</v>
      </c>
    </row>
    <row r="202" spans="1:19" ht="15.75">
      <c r="A202">
        <v>13.821</v>
      </c>
      <c r="B202" s="4">
        <v>13871</v>
      </c>
      <c r="C202">
        <v>13150</v>
      </c>
      <c r="D202" s="3">
        <v>8278</v>
      </c>
      <c r="E202" s="3">
        <v>5881.666666666667</v>
      </c>
      <c r="H202">
        <v>13.821</v>
      </c>
      <c r="I202">
        <v>16313.333333333334</v>
      </c>
      <c r="J202">
        <v>14645</v>
      </c>
      <c r="K202">
        <v>10424.666666666666</v>
      </c>
      <c r="L202">
        <v>7975.666666666667</v>
      </c>
      <c r="O202">
        <v>13.821</v>
      </c>
      <c r="P202">
        <v>13552</v>
      </c>
      <c r="Q202">
        <v>13329</v>
      </c>
      <c r="R202">
        <v>8447.333333333334</v>
      </c>
      <c r="S202">
        <v>3997.3333333333335</v>
      </c>
    </row>
    <row r="203" spans="1:19" ht="15.75">
      <c r="A203">
        <v>13.921</v>
      </c>
      <c r="B203" s="4">
        <v>14140.333333333334</v>
      </c>
      <c r="C203">
        <v>13369</v>
      </c>
      <c r="D203" s="3">
        <v>8417.333333333334</v>
      </c>
      <c r="E203" s="3">
        <v>5925</v>
      </c>
      <c r="H203">
        <v>13.921</v>
      </c>
      <c r="I203">
        <v>16613</v>
      </c>
      <c r="J203">
        <v>14905</v>
      </c>
      <c r="K203">
        <v>10541</v>
      </c>
      <c r="L203">
        <v>8002.333333333333</v>
      </c>
      <c r="O203">
        <v>13.921</v>
      </c>
      <c r="P203">
        <v>13798</v>
      </c>
      <c r="Q203">
        <v>13569</v>
      </c>
      <c r="R203">
        <v>8537</v>
      </c>
      <c r="S203">
        <v>4004</v>
      </c>
    </row>
    <row r="204" spans="1:19" ht="15.75">
      <c r="A204">
        <v>15.321</v>
      </c>
      <c r="B204" s="4">
        <v>14283.333333333334</v>
      </c>
      <c r="C204">
        <v>13489</v>
      </c>
      <c r="D204" s="3">
        <v>8497.333333333334</v>
      </c>
      <c r="E204" s="3">
        <v>5948.333333333333</v>
      </c>
      <c r="H204">
        <v>15.321</v>
      </c>
      <c r="I204">
        <v>16775.666666666668</v>
      </c>
      <c r="J204">
        <v>15034</v>
      </c>
      <c r="K204">
        <v>10604</v>
      </c>
      <c r="L204">
        <v>8012.333333333333</v>
      </c>
      <c r="O204">
        <v>15.321</v>
      </c>
      <c r="P204">
        <v>13931</v>
      </c>
      <c r="Q204">
        <v>13698</v>
      </c>
      <c r="R204">
        <v>8593.666666666666</v>
      </c>
      <c r="S204">
        <v>4004</v>
      </c>
    </row>
    <row r="205" spans="1:19" ht="15.75">
      <c r="A205">
        <v>16.321</v>
      </c>
      <c r="B205" s="4">
        <v>14412.666666666666</v>
      </c>
      <c r="C205">
        <v>13589</v>
      </c>
      <c r="D205" s="3">
        <v>8570.333333333334</v>
      </c>
      <c r="E205" s="3">
        <v>5975</v>
      </c>
      <c r="H205">
        <v>16.321</v>
      </c>
      <c r="I205">
        <v>16915.333333333332</v>
      </c>
      <c r="J205">
        <v>15154</v>
      </c>
      <c r="K205">
        <v>10657.333333333334</v>
      </c>
      <c r="L205">
        <v>8019</v>
      </c>
      <c r="O205">
        <v>16.321</v>
      </c>
      <c r="P205">
        <v>14047.333333333334</v>
      </c>
      <c r="Q205">
        <v>13808</v>
      </c>
      <c r="R205">
        <v>8637</v>
      </c>
      <c r="S205">
        <v>4004</v>
      </c>
    </row>
    <row r="206" spans="1:19" ht="15.75">
      <c r="A206">
        <v>17.321</v>
      </c>
      <c r="B206" s="4">
        <v>14522.666666666666</v>
      </c>
      <c r="C206">
        <v>13678</v>
      </c>
      <c r="D206" s="3">
        <v>8637</v>
      </c>
      <c r="E206" s="3">
        <v>5994.666666666667</v>
      </c>
      <c r="H206">
        <v>17.321</v>
      </c>
      <c r="I206">
        <v>17051.333333333332</v>
      </c>
      <c r="J206">
        <v>15254</v>
      </c>
      <c r="K206">
        <v>10710.666666666666</v>
      </c>
      <c r="L206">
        <v>8028.666666666667</v>
      </c>
      <c r="O206">
        <v>17.321</v>
      </c>
      <c r="P206">
        <v>14143.666666666666</v>
      </c>
      <c r="Q206">
        <v>13908</v>
      </c>
      <c r="R206">
        <v>8680</v>
      </c>
      <c r="S206">
        <v>4000.6666666666665</v>
      </c>
    </row>
    <row r="207" spans="1:19" ht="15.75">
      <c r="A207">
        <v>18.321</v>
      </c>
      <c r="B207" s="4">
        <v>14622</v>
      </c>
      <c r="C207">
        <v>13758</v>
      </c>
      <c r="D207" s="3">
        <v>8686.333333333334</v>
      </c>
      <c r="E207" s="3">
        <v>6011.333333333333</v>
      </c>
      <c r="H207">
        <v>18.321</v>
      </c>
      <c r="I207">
        <v>17164.666666666668</v>
      </c>
      <c r="J207">
        <v>15343</v>
      </c>
      <c r="K207">
        <v>10753.666666666666</v>
      </c>
      <c r="L207">
        <v>8042</v>
      </c>
      <c r="O207">
        <v>18.321</v>
      </c>
      <c r="P207">
        <v>14236.666666666666</v>
      </c>
      <c r="Q207">
        <v>13997</v>
      </c>
      <c r="R207">
        <v>8713</v>
      </c>
      <c r="S207">
        <v>4007.3333333333335</v>
      </c>
    </row>
    <row r="208" spans="1:19" ht="15.75">
      <c r="A208">
        <v>19.321</v>
      </c>
      <c r="B208" s="4">
        <v>14715.333333333334</v>
      </c>
      <c r="C208">
        <v>13838</v>
      </c>
      <c r="D208" s="3">
        <v>8739.666666666666</v>
      </c>
      <c r="E208" s="3">
        <v>6024.666666666667</v>
      </c>
      <c r="H208">
        <v>19.321</v>
      </c>
      <c r="I208">
        <v>17264.333333333332</v>
      </c>
      <c r="J208">
        <v>15433</v>
      </c>
      <c r="K208">
        <v>10797</v>
      </c>
      <c r="L208">
        <v>8048.666666666667</v>
      </c>
      <c r="O208">
        <v>19.321</v>
      </c>
      <c r="P208">
        <v>14319.666666666666</v>
      </c>
      <c r="Q208">
        <v>14077</v>
      </c>
      <c r="R208">
        <v>8746.333333333334</v>
      </c>
      <c r="S208">
        <v>4007.3333333333335</v>
      </c>
    </row>
    <row r="209" spans="1:19" ht="15.75">
      <c r="A209">
        <v>20.321</v>
      </c>
      <c r="B209" s="4">
        <v>14798.333333333334</v>
      </c>
      <c r="C209">
        <v>13908</v>
      </c>
      <c r="D209" s="3">
        <v>8789.666666666666</v>
      </c>
      <c r="E209" s="3">
        <v>6048</v>
      </c>
      <c r="H209">
        <v>20.321</v>
      </c>
      <c r="I209">
        <v>17360.666666666668</v>
      </c>
      <c r="J209">
        <v>15513</v>
      </c>
      <c r="K209">
        <v>10836.666666666666</v>
      </c>
      <c r="L209">
        <v>8055.333333333333</v>
      </c>
      <c r="O209">
        <v>20.321</v>
      </c>
      <c r="P209">
        <v>14393</v>
      </c>
      <c r="Q209">
        <v>14137</v>
      </c>
      <c r="R209">
        <v>8776.333333333334</v>
      </c>
      <c r="S209">
        <v>4004</v>
      </c>
    </row>
    <row r="210" spans="1:19" ht="15.75">
      <c r="A210">
        <v>21.321</v>
      </c>
      <c r="B210" s="4">
        <v>14874.666666666666</v>
      </c>
      <c r="C210">
        <v>13967</v>
      </c>
      <c r="D210" s="3">
        <v>8833</v>
      </c>
      <c r="E210" s="3">
        <v>6058</v>
      </c>
      <c r="H210">
        <v>21.321</v>
      </c>
      <c r="I210">
        <v>17447</v>
      </c>
      <c r="J210">
        <v>15583</v>
      </c>
      <c r="K210">
        <v>10870</v>
      </c>
      <c r="L210">
        <v>8065.333333333333</v>
      </c>
      <c r="O210">
        <v>21.321</v>
      </c>
      <c r="P210">
        <v>14462.666666666666</v>
      </c>
      <c r="Q210">
        <v>14207</v>
      </c>
      <c r="R210">
        <v>8803</v>
      </c>
      <c r="S210">
        <v>4010.6666666666665</v>
      </c>
    </row>
    <row r="211" spans="1:19" ht="15.75">
      <c r="A211">
        <v>22.321</v>
      </c>
      <c r="B211" s="4">
        <v>14941</v>
      </c>
      <c r="C211">
        <v>14027</v>
      </c>
      <c r="D211" s="3">
        <v>8872.666666666666</v>
      </c>
      <c r="E211" s="3">
        <v>6078</v>
      </c>
      <c r="H211">
        <v>22.321</v>
      </c>
      <c r="I211">
        <v>17530</v>
      </c>
      <c r="J211">
        <v>15642</v>
      </c>
      <c r="K211">
        <v>10903</v>
      </c>
      <c r="L211">
        <v>8065.333333333333</v>
      </c>
      <c r="O211">
        <v>22.321</v>
      </c>
      <c r="P211">
        <v>14526</v>
      </c>
      <c r="Q211">
        <v>14267</v>
      </c>
      <c r="R211">
        <v>8829.666666666666</v>
      </c>
      <c r="S211">
        <v>4007.3333333333335</v>
      </c>
    </row>
    <row r="212" spans="1:19" ht="15.75">
      <c r="A212">
        <v>23.321</v>
      </c>
      <c r="B212" s="4">
        <v>15007.666666666666</v>
      </c>
      <c r="C212">
        <v>14087</v>
      </c>
      <c r="D212" s="3">
        <v>8909.333333333334</v>
      </c>
      <c r="E212" s="3">
        <v>6091.333333333333</v>
      </c>
      <c r="H212">
        <v>23.321</v>
      </c>
      <c r="I212">
        <v>17600</v>
      </c>
      <c r="J212">
        <v>15722</v>
      </c>
      <c r="K212">
        <v>10926.666666666666</v>
      </c>
      <c r="L212">
        <v>8075.333333333333</v>
      </c>
      <c r="O212">
        <v>23.321</v>
      </c>
      <c r="P212">
        <v>14585.333333333334</v>
      </c>
      <c r="Q212">
        <v>14316</v>
      </c>
      <c r="R212">
        <v>8846.333333333334</v>
      </c>
      <c r="S212">
        <v>4010.6666666666665</v>
      </c>
    </row>
    <row r="213" spans="1:19" ht="15.75">
      <c r="A213">
        <v>24.321</v>
      </c>
      <c r="B213" s="4">
        <v>15067.666666666666</v>
      </c>
      <c r="C213">
        <v>14147</v>
      </c>
      <c r="D213" s="3">
        <v>8949.333333333334</v>
      </c>
      <c r="E213" s="3">
        <v>6104.666666666667</v>
      </c>
      <c r="H213">
        <v>24.321</v>
      </c>
      <c r="I213">
        <v>17669.666666666668</v>
      </c>
      <c r="J213">
        <v>15772</v>
      </c>
      <c r="K213">
        <v>10956.666666666666</v>
      </c>
      <c r="L213">
        <v>8075.333333333333</v>
      </c>
      <c r="O213">
        <v>24.321</v>
      </c>
      <c r="P213">
        <v>14645.333333333334</v>
      </c>
      <c r="Q213">
        <v>14366</v>
      </c>
      <c r="R213">
        <v>8872.666666666666</v>
      </c>
      <c r="S213">
        <v>4007.3333333333335</v>
      </c>
    </row>
    <row r="214" spans="1:19" ht="15.75">
      <c r="A214">
        <v>25.321</v>
      </c>
      <c r="B214" s="4">
        <v>15134</v>
      </c>
      <c r="C214">
        <v>14197</v>
      </c>
      <c r="D214" s="3">
        <v>8979.333333333334</v>
      </c>
      <c r="E214" s="3">
        <v>6114.666666666667</v>
      </c>
      <c r="H214">
        <v>25.321</v>
      </c>
      <c r="I214">
        <v>17739.333333333332</v>
      </c>
      <c r="J214">
        <v>15842</v>
      </c>
      <c r="K214">
        <v>10986.666666666666</v>
      </c>
      <c r="L214">
        <v>8075.333333333333</v>
      </c>
      <c r="O214">
        <v>25.321</v>
      </c>
      <c r="P214">
        <v>14695.333333333334</v>
      </c>
      <c r="Q214">
        <v>14416</v>
      </c>
      <c r="R214">
        <v>8886</v>
      </c>
      <c r="S214">
        <v>4010.6666666666665</v>
      </c>
    </row>
    <row r="215" spans="1:19" ht="15.75">
      <c r="A215">
        <v>26.321</v>
      </c>
      <c r="B215" s="4">
        <v>15187</v>
      </c>
      <c r="C215">
        <v>14257</v>
      </c>
      <c r="D215" s="3">
        <v>9002.333333333334</v>
      </c>
      <c r="E215" s="3">
        <v>6124.666666666667</v>
      </c>
      <c r="H215">
        <v>26.321</v>
      </c>
      <c r="I215">
        <v>17806</v>
      </c>
      <c r="J215">
        <v>15892</v>
      </c>
      <c r="K215">
        <v>11003.333333333334</v>
      </c>
      <c r="L215">
        <v>8085.333333333333</v>
      </c>
      <c r="O215">
        <v>26.321</v>
      </c>
      <c r="P215">
        <v>14748.666666666666</v>
      </c>
      <c r="Q215">
        <v>14456</v>
      </c>
      <c r="R215">
        <v>8912.666666666666</v>
      </c>
      <c r="S215">
        <v>4007.3333333333335</v>
      </c>
    </row>
    <row r="216" spans="1:19" ht="15.75">
      <c r="A216">
        <v>27.321</v>
      </c>
      <c r="B216" s="4">
        <v>15246.666666666666</v>
      </c>
      <c r="C216">
        <v>14316</v>
      </c>
      <c r="D216" s="3">
        <v>9035.333333333334</v>
      </c>
      <c r="E216" s="3">
        <v>6138</v>
      </c>
      <c r="H216">
        <v>27.321</v>
      </c>
      <c r="I216">
        <v>17875.666666666668</v>
      </c>
      <c r="J216">
        <v>15961</v>
      </c>
      <c r="K216">
        <v>11026.333333333334</v>
      </c>
      <c r="L216">
        <v>8082</v>
      </c>
      <c r="O216">
        <v>27.321</v>
      </c>
      <c r="P216">
        <v>14805</v>
      </c>
      <c r="Q216">
        <v>14506</v>
      </c>
      <c r="R216">
        <v>8916</v>
      </c>
      <c r="S216">
        <v>4007.3333333333335</v>
      </c>
    </row>
    <row r="217" spans="1:19" ht="15.75">
      <c r="A217">
        <v>28.321</v>
      </c>
      <c r="B217" s="4">
        <v>15300</v>
      </c>
      <c r="C217">
        <v>14376</v>
      </c>
      <c r="D217" s="3">
        <v>9062</v>
      </c>
      <c r="E217" s="3">
        <v>6151.333333333333</v>
      </c>
      <c r="H217">
        <v>28.321</v>
      </c>
      <c r="I217">
        <v>17932.333333333332</v>
      </c>
      <c r="J217">
        <v>16021</v>
      </c>
      <c r="K217">
        <v>11046.333333333334</v>
      </c>
      <c r="L217">
        <v>8088.666666666667</v>
      </c>
      <c r="O217">
        <v>28.321</v>
      </c>
      <c r="P217">
        <v>14858</v>
      </c>
      <c r="Q217">
        <v>14546</v>
      </c>
      <c r="R217">
        <v>8936</v>
      </c>
      <c r="S217">
        <v>4007</v>
      </c>
    </row>
    <row r="218" spans="1:19" ht="15.75">
      <c r="A218">
        <v>29.321</v>
      </c>
      <c r="B218" s="4">
        <v>15360</v>
      </c>
      <c r="C218">
        <v>14436</v>
      </c>
      <c r="D218" s="3">
        <v>9088.666666666666</v>
      </c>
      <c r="E218" s="3">
        <v>6151</v>
      </c>
      <c r="H218">
        <v>29.321</v>
      </c>
      <c r="I218">
        <v>17999</v>
      </c>
      <c r="J218">
        <v>16081</v>
      </c>
      <c r="K218">
        <v>11069.666666666666</v>
      </c>
      <c r="L218">
        <v>8088.666666666667</v>
      </c>
      <c r="O218">
        <v>29.321</v>
      </c>
      <c r="P218">
        <v>14911.333333333334</v>
      </c>
      <c r="Q218">
        <v>14586</v>
      </c>
      <c r="R218">
        <v>8952.333333333334</v>
      </c>
      <c r="S218">
        <v>4007.3333333333335</v>
      </c>
    </row>
    <row r="219" spans="1:19" ht="15.75">
      <c r="A219">
        <v>30.321</v>
      </c>
      <c r="B219" s="4">
        <v>15410</v>
      </c>
      <c r="C219">
        <v>14486</v>
      </c>
      <c r="D219" s="3">
        <v>9112</v>
      </c>
      <c r="E219" s="3">
        <v>6161</v>
      </c>
      <c r="H219">
        <v>30.321</v>
      </c>
      <c r="I219">
        <v>18051.666666666668</v>
      </c>
      <c r="J219">
        <v>16141</v>
      </c>
      <c r="K219">
        <v>11083</v>
      </c>
      <c r="L219">
        <v>8085.333333333333</v>
      </c>
      <c r="O219">
        <v>30.321</v>
      </c>
      <c r="P219">
        <v>14954.666666666666</v>
      </c>
      <c r="Q219">
        <v>14616</v>
      </c>
      <c r="R219">
        <v>8962.333333333334</v>
      </c>
      <c r="S219">
        <v>4010.3333333333335</v>
      </c>
    </row>
    <row r="220" spans="1:19" ht="15.75">
      <c r="A220">
        <v>31.321</v>
      </c>
      <c r="B220" s="4">
        <v>15473.333333333334</v>
      </c>
      <c r="C220">
        <v>14546</v>
      </c>
      <c r="D220" s="3">
        <v>9132</v>
      </c>
      <c r="E220" s="3">
        <v>6167.666666666667</v>
      </c>
      <c r="H220">
        <v>31.321</v>
      </c>
      <c r="I220">
        <v>18118.333333333332</v>
      </c>
      <c r="J220">
        <v>16201</v>
      </c>
      <c r="K220">
        <v>11103</v>
      </c>
      <c r="L220">
        <v>8085.333333333333</v>
      </c>
      <c r="O220">
        <v>31.321</v>
      </c>
      <c r="P220">
        <v>15007.666666666666</v>
      </c>
      <c r="Q220">
        <v>14665</v>
      </c>
      <c r="R220">
        <v>8972.333333333334</v>
      </c>
      <c r="S220">
        <v>4007.3333333333335</v>
      </c>
    </row>
    <row r="221" spans="1:19" ht="15.75">
      <c r="A221">
        <v>32.321</v>
      </c>
      <c r="B221" s="4">
        <v>15522.666666666666</v>
      </c>
      <c r="C221">
        <v>14616</v>
      </c>
      <c r="D221" s="3">
        <v>9152</v>
      </c>
      <c r="E221" s="3">
        <v>6174.333333333333</v>
      </c>
      <c r="H221">
        <v>32.321</v>
      </c>
      <c r="I221">
        <v>18178</v>
      </c>
      <c r="J221">
        <v>16261</v>
      </c>
      <c r="K221">
        <v>11116.333333333334</v>
      </c>
      <c r="L221">
        <v>8092</v>
      </c>
      <c r="O221">
        <v>32.321</v>
      </c>
      <c r="P221">
        <v>15061</v>
      </c>
      <c r="Q221">
        <v>14705</v>
      </c>
      <c r="R221">
        <v>8985.666666666666</v>
      </c>
      <c r="S221">
        <v>4004</v>
      </c>
    </row>
    <row r="222" spans="1:19" ht="15.75">
      <c r="A222">
        <v>33.321</v>
      </c>
      <c r="B222" s="4">
        <v>15582.333333333334</v>
      </c>
      <c r="C222">
        <v>14675</v>
      </c>
      <c r="D222" s="3">
        <v>9171.666666666666</v>
      </c>
      <c r="E222" s="3">
        <v>6181</v>
      </c>
      <c r="H222">
        <v>33.321</v>
      </c>
      <c r="I222">
        <v>18238</v>
      </c>
      <c r="J222">
        <v>16330</v>
      </c>
      <c r="K222">
        <v>11133</v>
      </c>
      <c r="L222">
        <v>8092</v>
      </c>
      <c r="O222">
        <v>33.321</v>
      </c>
      <c r="P222">
        <v>15114</v>
      </c>
      <c r="Q222">
        <v>14745</v>
      </c>
      <c r="R222">
        <v>8992.333333333334</v>
      </c>
      <c r="S222">
        <v>4004</v>
      </c>
    </row>
    <row r="223" spans="1:19" ht="15.75">
      <c r="A223">
        <v>34.321</v>
      </c>
      <c r="B223" s="4">
        <v>15645.666666666666</v>
      </c>
      <c r="C223">
        <v>14735</v>
      </c>
      <c r="D223" s="3">
        <v>9191.666666666666</v>
      </c>
      <c r="E223" s="3">
        <v>6191</v>
      </c>
      <c r="H223">
        <v>34.321</v>
      </c>
      <c r="I223">
        <v>18304.666666666668</v>
      </c>
      <c r="J223">
        <v>16400</v>
      </c>
      <c r="K223">
        <v>11149.333333333334</v>
      </c>
      <c r="L223">
        <v>8095</v>
      </c>
      <c r="O223">
        <v>34.321</v>
      </c>
      <c r="P223">
        <v>15163.666666666666</v>
      </c>
      <c r="Q223">
        <v>14785</v>
      </c>
      <c r="R223">
        <v>9002.333333333334</v>
      </c>
      <c r="S223">
        <v>4007.3333333333335</v>
      </c>
    </row>
    <row r="224" spans="1:19" ht="15.75">
      <c r="A224">
        <v>35.321</v>
      </c>
      <c r="B224" s="4">
        <v>15699</v>
      </c>
      <c r="C224">
        <v>14805</v>
      </c>
      <c r="D224" s="3">
        <v>9208.333333333334</v>
      </c>
      <c r="E224" s="3">
        <v>6197.666666666667</v>
      </c>
      <c r="H224">
        <v>35.321</v>
      </c>
      <c r="I224">
        <v>18367.666666666668</v>
      </c>
      <c r="J224">
        <v>16470</v>
      </c>
      <c r="K224">
        <v>11166</v>
      </c>
      <c r="L224">
        <v>8095</v>
      </c>
      <c r="O224">
        <v>35.321</v>
      </c>
      <c r="P224">
        <v>15220.333333333334</v>
      </c>
      <c r="Q224">
        <v>14825</v>
      </c>
      <c r="R224">
        <v>9009</v>
      </c>
      <c r="S224">
        <v>4007</v>
      </c>
    </row>
    <row r="225" spans="1:19" ht="15.75">
      <c r="A225">
        <v>36.321</v>
      </c>
      <c r="B225" s="4">
        <v>15765.666666666666</v>
      </c>
      <c r="C225">
        <v>14885</v>
      </c>
      <c r="D225" s="3">
        <v>9231.666666666666</v>
      </c>
      <c r="E225" s="3">
        <v>6204.333333333333</v>
      </c>
      <c r="H225">
        <v>36.321</v>
      </c>
      <c r="I225">
        <v>18430.666666666668</v>
      </c>
      <c r="J225">
        <v>16550</v>
      </c>
      <c r="K225">
        <v>11182.666666666666</v>
      </c>
      <c r="L225">
        <v>8095</v>
      </c>
      <c r="O225">
        <v>36.321</v>
      </c>
      <c r="P225">
        <v>15273.666666666666</v>
      </c>
      <c r="Q225">
        <v>14855</v>
      </c>
      <c r="R225">
        <v>9019</v>
      </c>
      <c r="S225">
        <v>4010.3333333333335</v>
      </c>
    </row>
    <row r="226" spans="1:19" ht="15.75">
      <c r="A226">
        <v>37.321</v>
      </c>
      <c r="B226" s="4">
        <v>15822</v>
      </c>
      <c r="C226">
        <v>14955</v>
      </c>
      <c r="D226" s="3">
        <v>9241.666666666666</v>
      </c>
      <c r="E226" s="3">
        <v>6211</v>
      </c>
      <c r="H226">
        <v>37.321</v>
      </c>
      <c r="I226">
        <v>18493.666666666668</v>
      </c>
      <c r="J226">
        <v>16619</v>
      </c>
      <c r="K226">
        <v>11196</v>
      </c>
      <c r="L226">
        <v>8091.666666666667</v>
      </c>
      <c r="O226">
        <v>37.321</v>
      </c>
      <c r="P226">
        <v>15330.333333333334</v>
      </c>
      <c r="Q226">
        <v>14895</v>
      </c>
      <c r="R226">
        <v>9025.666666666666</v>
      </c>
      <c r="S226">
        <v>4013.6666666666665</v>
      </c>
    </row>
    <row r="227" spans="1:19" ht="15.75">
      <c r="A227">
        <v>38.321</v>
      </c>
      <c r="B227" s="4">
        <v>15884.666666666666</v>
      </c>
      <c r="C227">
        <v>15024</v>
      </c>
      <c r="D227" s="3">
        <v>9261.666666666666</v>
      </c>
      <c r="E227" s="3">
        <v>6217.666666666667</v>
      </c>
      <c r="H227">
        <v>38.321</v>
      </c>
      <c r="I227">
        <v>18563.666666666668</v>
      </c>
      <c r="J227">
        <v>16689</v>
      </c>
      <c r="K227">
        <v>11212.666666666666</v>
      </c>
      <c r="L227">
        <v>8091.666666666667</v>
      </c>
      <c r="O227">
        <v>38.321</v>
      </c>
      <c r="P227">
        <v>15386.666666666666</v>
      </c>
      <c r="Q227">
        <v>14945</v>
      </c>
      <c r="R227">
        <v>9035.666666666666</v>
      </c>
      <c r="S227">
        <v>4007</v>
      </c>
    </row>
    <row r="228" spans="1:19" ht="15.75">
      <c r="A228">
        <v>39.321</v>
      </c>
      <c r="B228" s="4">
        <v>15951.333333333334</v>
      </c>
      <c r="C228">
        <v>15104</v>
      </c>
      <c r="D228" s="3">
        <v>9281.666666666666</v>
      </c>
      <c r="E228" s="3">
        <v>6224.333333333333</v>
      </c>
      <c r="H228">
        <v>39.321</v>
      </c>
      <c r="I228">
        <v>18623.666666666668</v>
      </c>
      <c r="J228">
        <v>16769</v>
      </c>
      <c r="K228">
        <v>11222.666666666666</v>
      </c>
      <c r="L228">
        <v>8095</v>
      </c>
      <c r="O228">
        <v>39.321</v>
      </c>
      <c r="P228">
        <v>15446.333333333334</v>
      </c>
      <c r="Q228">
        <v>14984</v>
      </c>
      <c r="R228">
        <v>9039</v>
      </c>
      <c r="S228">
        <v>4007.3333333333335</v>
      </c>
    </row>
    <row r="229" spans="1:19" ht="15.75">
      <c r="A229">
        <v>40.321</v>
      </c>
      <c r="B229" s="4">
        <v>16014.666666666666</v>
      </c>
      <c r="C229">
        <v>15184</v>
      </c>
      <c r="D229" s="3">
        <v>9288.333333333334</v>
      </c>
      <c r="E229" s="3">
        <v>6231</v>
      </c>
      <c r="H229">
        <v>40.321</v>
      </c>
      <c r="I229">
        <v>18690</v>
      </c>
      <c r="J229">
        <v>16839</v>
      </c>
      <c r="K229">
        <v>11246</v>
      </c>
      <c r="L229">
        <v>8091.666666666667</v>
      </c>
      <c r="O229">
        <v>40.321</v>
      </c>
      <c r="P229">
        <v>15509.333333333334</v>
      </c>
      <c r="Q229">
        <v>15024</v>
      </c>
      <c r="R229">
        <v>9045.666666666666</v>
      </c>
      <c r="S229">
        <v>4007</v>
      </c>
    </row>
    <row r="230" spans="1:19" ht="15.75">
      <c r="A230">
        <v>41.321</v>
      </c>
      <c r="B230" s="4">
        <v>16084.666666666666</v>
      </c>
      <c r="C230">
        <v>15254</v>
      </c>
      <c r="D230" s="3">
        <v>9308.333333333334</v>
      </c>
      <c r="E230" s="3">
        <v>6231</v>
      </c>
      <c r="H230">
        <v>41.321</v>
      </c>
      <c r="I230">
        <v>18763.333333333332</v>
      </c>
      <c r="J230">
        <v>16929</v>
      </c>
      <c r="K230">
        <v>11256</v>
      </c>
      <c r="L230">
        <v>8095</v>
      </c>
      <c r="O230">
        <v>41.321</v>
      </c>
      <c r="P230">
        <v>15566</v>
      </c>
      <c r="Q230">
        <v>15074</v>
      </c>
      <c r="R230">
        <v>9055.666666666666</v>
      </c>
      <c r="S230">
        <v>4004</v>
      </c>
    </row>
    <row r="231" spans="1:19" ht="15.75">
      <c r="A231">
        <v>42.321</v>
      </c>
      <c r="B231" s="4">
        <v>16161</v>
      </c>
      <c r="C231">
        <v>15333</v>
      </c>
      <c r="D231" s="3">
        <v>9318</v>
      </c>
      <c r="E231" s="3">
        <v>6234.333333333333</v>
      </c>
      <c r="H231">
        <v>42.321</v>
      </c>
      <c r="I231">
        <v>18832.666666666668</v>
      </c>
      <c r="J231">
        <v>17018</v>
      </c>
      <c r="K231">
        <v>11269.333333333334</v>
      </c>
      <c r="L231">
        <v>8095</v>
      </c>
      <c r="O231">
        <v>42.321</v>
      </c>
      <c r="P231">
        <v>15625.666666666666</v>
      </c>
      <c r="Q231">
        <v>15114</v>
      </c>
      <c r="R231">
        <v>9065.666666666666</v>
      </c>
      <c r="S231">
        <v>4004</v>
      </c>
    </row>
    <row r="232" spans="1:19" ht="15.75">
      <c r="A232">
        <v>43.321</v>
      </c>
      <c r="B232" s="4">
        <v>16224</v>
      </c>
      <c r="C232">
        <v>15413</v>
      </c>
      <c r="D232" s="3">
        <v>9331.333333333334</v>
      </c>
      <c r="E232" s="3">
        <v>6244.333333333333</v>
      </c>
      <c r="H232">
        <v>43.321</v>
      </c>
      <c r="I232">
        <v>18906</v>
      </c>
      <c r="J232">
        <v>17098</v>
      </c>
      <c r="K232">
        <v>11282.333333333334</v>
      </c>
      <c r="L232">
        <v>8095</v>
      </c>
      <c r="O232">
        <v>43.321</v>
      </c>
      <c r="P232">
        <v>15685.666666666666</v>
      </c>
      <c r="Q232">
        <v>15154</v>
      </c>
      <c r="R232">
        <v>9068.666666666666</v>
      </c>
      <c r="S232">
        <v>4007.3333333333335</v>
      </c>
    </row>
    <row r="233" spans="1:19" ht="15.75">
      <c r="A233">
        <v>44.321</v>
      </c>
      <c r="B233" s="4">
        <v>16303.666666666666</v>
      </c>
      <c r="C233">
        <v>15493</v>
      </c>
      <c r="D233" s="3">
        <v>9344.666666666666</v>
      </c>
      <c r="E233" s="3">
        <v>6244.333333333333</v>
      </c>
      <c r="H233">
        <v>44.321</v>
      </c>
      <c r="I233">
        <v>18982.333333333332</v>
      </c>
      <c r="J233">
        <v>17188</v>
      </c>
      <c r="K233">
        <v>11302</v>
      </c>
      <c r="L233">
        <v>8095</v>
      </c>
      <c r="O233">
        <v>44.321</v>
      </c>
      <c r="P233">
        <v>15749</v>
      </c>
      <c r="Q233">
        <v>15204</v>
      </c>
      <c r="R233">
        <v>9075.333333333334</v>
      </c>
      <c r="S233">
        <v>4004</v>
      </c>
    </row>
    <row r="234" spans="1:19" ht="15.75">
      <c r="A234">
        <v>45.321</v>
      </c>
      <c r="B234" s="4">
        <v>16363.666666666666</v>
      </c>
      <c r="C234">
        <v>15583</v>
      </c>
      <c r="D234" s="3">
        <v>9361.333333333334</v>
      </c>
      <c r="E234" s="3">
        <v>6251</v>
      </c>
      <c r="H234">
        <v>45.321</v>
      </c>
      <c r="I234">
        <v>19055.666666666668</v>
      </c>
      <c r="J234">
        <v>17258</v>
      </c>
      <c r="K234">
        <v>11312</v>
      </c>
      <c r="L234">
        <v>8098.333333333333</v>
      </c>
      <c r="O234">
        <v>45.321</v>
      </c>
      <c r="P234">
        <v>15812.333333333334</v>
      </c>
      <c r="Q234">
        <v>15244</v>
      </c>
      <c r="R234">
        <v>9078.666666666666</v>
      </c>
      <c r="S234">
        <v>4004</v>
      </c>
    </row>
    <row r="235" spans="1:19" ht="15.75">
      <c r="A235">
        <v>46.321</v>
      </c>
      <c r="B235" s="4">
        <v>16436.666666666668</v>
      </c>
      <c r="C235">
        <v>15662</v>
      </c>
      <c r="D235" s="3">
        <v>9371.333333333334</v>
      </c>
      <c r="E235" s="3">
        <v>6254.333333333333</v>
      </c>
      <c r="H235">
        <v>46.321</v>
      </c>
      <c r="I235">
        <v>19135.333333333332</v>
      </c>
      <c r="J235">
        <v>17347</v>
      </c>
      <c r="K235">
        <v>11325.333333333334</v>
      </c>
      <c r="L235">
        <v>8098.333333333333</v>
      </c>
      <c r="O235">
        <v>46.321</v>
      </c>
      <c r="P235">
        <v>15874.666666666666</v>
      </c>
      <c r="Q235">
        <v>15293</v>
      </c>
      <c r="R235">
        <v>9082</v>
      </c>
      <c r="S235">
        <v>4004</v>
      </c>
    </row>
    <row r="236" spans="1:19" ht="15.75">
      <c r="A236">
        <v>47.321</v>
      </c>
      <c r="B236" s="4">
        <v>16513.333333333332</v>
      </c>
      <c r="C236">
        <v>15752</v>
      </c>
      <c r="D236" s="3">
        <v>9388</v>
      </c>
      <c r="E236" s="3">
        <v>6264</v>
      </c>
      <c r="H236">
        <v>47.321</v>
      </c>
      <c r="I236">
        <v>19211.666666666668</v>
      </c>
      <c r="J236">
        <v>17437</v>
      </c>
      <c r="K236">
        <v>11342</v>
      </c>
      <c r="L236">
        <v>8098.333333333333</v>
      </c>
      <c r="O236">
        <v>47.321</v>
      </c>
      <c r="P236">
        <v>15944.666666666666</v>
      </c>
      <c r="Q236">
        <v>15353</v>
      </c>
      <c r="R236">
        <v>9085.333333333334</v>
      </c>
      <c r="S236">
        <v>4007.3333333333335</v>
      </c>
    </row>
    <row r="237" spans="1:19" ht="15.75">
      <c r="A237">
        <v>48.321</v>
      </c>
      <c r="B237" s="4">
        <v>16579.666666666668</v>
      </c>
      <c r="C237">
        <v>15832</v>
      </c>
      <c r="D237" s="3">
        <v>9394.666666666666</v>
      </c>
      <c r="E237" s="3">
        <v>6267.333333333333</v>
      </c>
      <c r="H237">
        <v>48.321</v>
      </c>
      <c r="I237">
        <v>19288</v>
      </c>
      <c r="J237">
        <v>17517</v>
      </c>
      <c r="K237">
        <v>11358.666666666666</v>
      </c>
      <c r="L237">
        <v>8098.333333333333</v>
      </c>
      <c r="O237">
        <v>48.321</v>
      </c>
      <c r="P237">
        <v>16004.666666666666</v>
      </c>
      <c r="Q237">
        <v>15393</v>
      </c>
      <c r="R237">
        <v>9088.666666666666</v>
      </c>
      <c r="S237">
        <v>4004</v>
      </c>
    </row>
    <row r="238" spans="1:19" ht="15.75">
      <c r="A238">
        <v>49.321</v>
      </c>
      <c r="B238" s="4">
        <v>16659.333333333332</v>
      </c>
      <c r="C238">
        <v>15902</v>
      </c>
      <c r="D238" s="3">
        <v>9407.666666666666</v>
      </c>
      <c r="E238" s="3">
        <v>6270.666666666667</v>
      </c>
      <c r="H238">
        <v>49.321</v>
      </c>
      <c r="I238">
        <v>19371.333333333332</v>
      </c>
      <c r="J238">
        <v>17607</v>
      </c>
      <c r="K238">
        <v>11368.666666666666</v>
      </c>
      <c r="L238">
        <v>8101.666666666667</v>
      </c>
      <c r="O238">
        <v>49.321</v>
      </c>
      <c r="P238">
        <v>16068</v>
      </c>
      <c r="Q238">
        <v>15453</v>
      </c>
      <c r="R238">
        <v>9088.666666666666</v>
      </c>
      <c r="S238">
        <v>4007</v>
      </c>
    </row>
    <row r="239" spans="1:19" ht="15.75">
      <c r="A239">
        <v>50.321</v>
      </c>
      <c r="B239" s="4">
        <v>16735.666666666668</v>
      </c>
      <c r="C239">
        <v>15991</v>
      </c>
      <c r="D239" s="3">
        <v>9414.333333333334</v>
      </c>
      <c r="E239" s="3">
        <v>6274.333333333333</v>
      </c>
      <c r="H239">
        <v>50.321</v>
      </c>
      <c r="I239">
        <v>19447.666666666668</v>
      </c>
      <c r="J239">
        <v>17696</v>
      </c>
      <c r="K239">
        <v>11385.333333333334</v>
      </c>
      <c r="L239">
        <v>8101.666666666667</v>
      </c>
      <c r="O239">
        <v>50.321</v>
      </c>
      <c r="P239">
        <v>16134.333333333334</v>
      </c>
      <c r="Q239">
        <v>15493</v>
      </c>
      <c r="R239">
        <v>9095.333333333334</v>
      </c>
      <c r="S239">
        <v>4004</v>
      </c>
    </row>
    <row r="240" spans="1:19" ht="15.75">
      <c r="A240">
        <v>51.321</v>
      </c>
      <c r="B240" s="4">
        <v>16802.333333333332</v>
      </c>
      <c r="C240">
        <v>16061</v>
      </c>
      <c r="D240" s="3">
        <v>9431</v>
      </c>
      <c r="E240" s="3">
        <v>6274</v>
      </c>
      <c r="H240">
        <v>51.321</v>
      </c>
      <c r="I240">
        <v>19530.666666666668</v>
      </c>
      <c r="J240">
        <v>17776</v>
      </c>
      <c r="K240">
        <v>11398.666666666666</v>
      </c>
      <c r="L240">
        <v>8098.333333333333</v>
      </c>
      <c r="O240">
        <v>51.321</v>
      </c>
      <c r="P240">
        <v>16197.333333333334</v>
      </c>
      <c r="Q240">
        <v>15553</v>
      </c>
      <c r="R240">
        <v>9105.333333333334</v>
      </c>
      <c r="S240">
        <v>4000.6666666666665</v>
      </c>
    </row>
    <row r="241" spans="1:19" ht="15.75">
      <c r="A241">
        <v>52.321</v>
      </c>
      <c r="B241" s="4">
        <v>16875.666666666668</v>
      </c>
      <c r="C241">
        <v>16151</v>
      </c>
      <c r="D241" s="3">
        <v>9444.333333333334</v>
      </c>
      <c r="E241" s="3">
        <v>6280.666666666667</v>
      </c>
      <c r="H241">
        <v>52.321</v>
      </c>
      <c r="I241">
        <v>19613.666666666668</v>
      </c>
      <c r="J241">
        <v>17856</v>
      </c>
      <c r="K241">
        <v>11412</v>
      </c>
      <c r="L241">
        <v>8095</v>
      </c>
      <c r="O241">
        <v>52.321</v>
      </c>
      <c r="P241">
        <v>16264</v>
      </c>
      <c r="Q241">
        <v>15603</v>
      </c>
      <c r="R241">
        <v>9108.666666666666</v>
      </c>
      <c r="S241">
        <v>4004</v>
      </c>
    </row>
    <row r="242" spans="1:19" ht="15.75">
      <c r="A242">
        <v>53.321</v>
      </c>
      <c r="B242" s="4">
        <v>16952</v>
      </c>
      <c r="C242">
        <v>16241</v>
      </c>
      <c r="D242" s="3">
        <v>9447.666666666666</v>
      </c>
      <c r="E242" s="3">
        <v>6284</v>
      </c>
      <c r="H242">
        <v>53.321</v>
      </c>
      <c r="I242">
        <v>19703.666666666668</v>
      </c>
      <c r="J242">
        <v>17936</v>
      </c>
      <c r="K242">
        <v>11431.666666666666</v>
      </c>
      <c r="L242">
        <v>8098.333333333333</v>
      </c>
      <c r="O242">
        <v>53.321</v>
      </c>
      <c r="P242">
        <v>16333.666666666666</v>
      </c>
      <c r="Q242">
        <v>15652</v>
      </c>
      <c r="R242">
        <v>9112</v>
      </c>
      <c r="S242">
        <v>4007.3333333333335</v>
      </c>
    </row>
    <row r="243" spans="1:19" ht="15.75">
      <c r="A243">
        <v>54.321</v>
      </c>
      <c r="B243" s="4">
        <v>17018</v>
      </c>
      <c r="C243">
        <v>16310</v>
      </c>
      <c r="D243" s="3">
        <v>9464</v>
      </c>
      <c r="E243" s="3">
        <v>6287.333333333333</v>
      </c>
      <c r="H243">
        <v>54.321</v>
      </c>
      <c r="I243">
        <v>19787</v>
      </c>
      <c r="J243">
        <v>18015</v>
      </c>
      <c r="K243">
        <v>11441.666666666666</v>
      </c>
      <c r="L243">
        <v>8101.666666666667</v>
      </c>
      <c r="O243">
        <v>54.321</v>
      </c>
      <c r="P243">
        <v>16390</v>
      </c>
      <c r="Q243">
        <v>15702</v>
      </c>
      <c r="R243">
        <v>9115.333333333334</v>
      </c>
      <c r="S243">
        <v>4004</v>
      </c>
    </row>
    <row r="244" spans="1:19" ht="15.75">
      <c r="A244">
        <v>55.321</v>
      </c>
      <c r="B244" s="4">
        <v>17091.333333333332</v>
      </c>
      <c r="C244">
        <v>16390</v>
      </c>
      <c r="D244" s="3">
        <v>9470.666666666666</v>
      </c>
      <c r="E244" s="3">
        <v>6294</v>
      </c>
      <c r="H244">
        <v>55.321</v>
      </c>
      <c r="I244">
        <v>19866</v>
      </c>
      <c r="J244">
        <v>18095</v>
      </c>
      <c r="K244">
        <v>11461.666666666666</v>
      </c>
      <c r="L244">
        <v>8102</v>
      </c>
      <c r="O244">
        <v>55.321</v>
      </c>
      <c r="P244">
        <v>16453.333333333332</v>
      </c>
      <c r="Q244">
        <v>15752</v>
      </c>
      <c r="R244">
        <v>9122</v>
      </c>
      <c r="S244">
        <v>4000.6666666666665</v>
      </c>
    </row>
    <row r="245" spans="1:19" ht="15.75">
      <c r="A245">
        <v>56.321</v>
      </c>
      <c r="B245" s="4">
        <v>17161.333333333332</v>
      </c>
      <c r="C245">
        <v>16470</v>
      </c>
      <c r="D245" s="3">
        <v>9480.666666666666</v>
      </c>
      <c r="E245" s="3">
        <v>6294</v>
      </c>
      <c r="H245">
        <v>56.321</v>
      </c>
      <c r="I245">
        <v>19952.666666666668</v>
      </c>
      <c r="J245">
        <v>18165</v>
      </c>
      <c r="K245">
        <v>11471.666666666666</v>
      </c>
      <c r="L245">
        <v>8102</v>
      </c>
      <c r="O245">
        <v>56.321</v>
      </c>
      <c r="P245">
        <v>16519.666666666668</v>
      </c>
      <c r="Q245">
        <v>15802</v>
      </c>
      <c r="R245">
        <v>9125.333333333334</v>
      </c>
      <c r="S245">
        <v>3997.3333333333335</v>
      </c>
    </row>
    <row r="246" spans="1:19" ht="15.75">
      <c r="A246">
        <v>57.321</v>
      </c>
      <c r="B246" s="4">
        <v>17234.666666666668</v>
      </c>
      <c r="C246">
        <v>16540</v>
      </c>
      <c r="D246" s="3">
        <v>9494</v>
      </c>
      <c r="E246" s="3">
        <v>6297.333333333333</v>
      </c>
      <c r="H246">
        <v>57.321</v>
      </c>
      <c r="I246">
        <v>20036</v>
      </c>
      <c r="J246">
        <v>18245</v>
      </c>
      <c r="K246">
        <v>11488.333333333334</v>
      </c>
      <c r="L246">
        <v>8102</v>
      </c>
      <c r="O246">
        <v>57.321</v>
      </c>
      <c r="P246">
        <v>16583</v>
      </c>
      <c r="Q246">
        <v>15862</v>
      </c>
      <c r="R246">
        <v>9132</v>
      </c>
      <c r="S246">
        <v>4004</v>
      </c>
    </row>
    <row r="247" spans="1:19" ht="15.75">
      <c r="A247">
        <v>58.321</v>
      </c>
      <c r="B247" s="4">
        <v>17304</v>
      </c>
      <c r="C247">
        <v>16610</v>
      </c>
      <c r="D247" s="3">
        <v>9504</v>
      </c>
      <c r="E247" s="3">
        <v>6307.333333333333</v>
      </c>
      <c r="H247">
        <v>58.321</v>
      </c>
      <c r="I247">
        <v>20119.333333333332</v>
      </c>
      <c r="J247">
        <v>18324</v>
      </c>
      <c r="K247">
        <v>11501.666666666666</v>
      </c>
      <c r="L247">
        <v>8102</v>
      </c>
      <c r="O247">
        <v>58.321</v>
      </c>
      <c r="P247">
        <v>16643</v>
      </c>
      <c r="Q247">
        <v>15922</v>
      </c>
      <c r="R247">
        <v>9135.333333333334</v>
      </c>
      <c r="S247">
        <v>4004</v>
      </c>
    </row>
    <row r="248" spans="1:19" ht="15.75">
      <c r="A248">
        <v>59.321</v>
      </c>
      <c r="B248" s="4">
        <v>17370.333333333332</v>
      </c>
      <c r="C248">
        <v>16679</v>
      </c>
      <c r="D248" s="3">
        <v>9510.666666666666</v>
      </c>
      <c r="E248" s="3">
        <v>6310.333333333333</v>
      </c>
      <c r="H248">
        <v>59.321</v>
      </c>
      <c r="I248">
        <v>20201.666666666668</v>
      </c>
      <c r="J248">
        <v>18384</v>
      </c>
      <c r="K248">
        <v>11518.333333333334</v>
      </c>
      <c r="L248">
        <v>8102</v>
      </c>
      <c r="O248">
        <v>59.321</v>
      </c>
      <c r="P248">
        <v>16702.333333333332</v>
      </c>
      <c r="Q248">
        <v>15971</v>
      </c>
      <c r="R248">
        <v>9135.333333333334</v>
      </c>
      <c r="S248">
        <v>4000.6666666666665</v>
      </c>
    </row>
    <row r="249" spans="1:19" ht="15.75">
      <c r="A249">
        <v>60.321</v>
      </c>
      <c r="B249" s="4">
        <v>17437</v>
      </c>
      <c r="C249">
        <v>16749</v>
      </c>
      <c r="D249" s="3">
        <v>9524</v>
      </c>
      <c r="E249" s="3">
        <v>6310.333333333333</v>
      </c>
      <c r="H249">
        <v>60.321</v>
      </c>
      <c r="I249">
        <v>20288.333333333332</v>
      </c>
      <c r="J249">
        <v>18454</v>
      </c>
      <c r="K249">
        <v>11531.666666666666</v>
      </c>
      <c r="L249">
        <v>8108.666666666667</v>
      </c>
      <c r="O249">
        <v>60.321</v>
      </c>
      <c r="P249">
        <v>16762.333333333332</v>
      </c>
      <c r="Q249">
        <v>16021</v>
      </c>
      <c r="R249">
        <v>9138.666666666666</v>
      </c>
      <c r="S249">
        <v>4000.6666666666665</v>
      </c>
    </row>
    <row r="250" spans="1:19" ht="15.75">
      <c r="A250">
        <v>61.321</v>
      </c>
      <c r="B250" s="4">
        <v>17500.333333333332</v>
      </c>
      <c r="C250">
        <v>16809</v>
      </c>
      <c r="D250" s="3">
        <v>9527.333333333334</v>
      </c>
      <c r="E250" s="3">
        <v>6317</v>
      </c>
      <c r="H250">
        <v>61.321</v>
      </c>
      <c r="I250">
        <v>20365</v>
      </c>
      <c r="J250">
        <v>18524</v>
      </c>
      <c r="K250">
        <v>11548.333333333334</v>
      </c>
      <c r="L250">
        <v>8112</v>
      </c>
      <c r="O250">
        <v>61.321</v>
      </c>
      <c r="P250">
        <v>16812.333333333332</v>
      </c>
      <c r="Q250">
        <v>16061</v>
      </c>
      <c r="R250">
        <v>9145.333333333334</v>
      </c>
      <c r="S250">
        <v>4004</v>
      </c>
    </row>
    <row r="251" spans="1:19" ht="15.75">
      <c r="A251">
        <v>62.321</v>
      </c>
      <c r="B251" s="4">
        <v>17560.333333333332</v>
      </c>
      <c r="C251">
        <v>16879</v>
      </c>
      <c r="D251" s="3">
        <v>9540.666666666666</v>
      </c>
      <c r="E251" s="3">
        <v>6320.333333333333</v>
      </c>
      <c r="H251">
        <v>62.321</v>
      </c>
      <c r="I251">
        <v>20458.333333333332</v>
      </c>
      <c r="J251">
        <v>18584</v>
      </c>
      <c r="K251">
        <v>11561.666666666666</v>
      </c>
      <c r="L251">
        <v>8108.666666666667</v>
      </c>
      <c r="O251">
        <v>62.321</v>
      </c>
      <c r="P251">
        <v>16872</v>
      </c>
      <c r="Q251">
        <v>16121</v>
      </c>
      <c r="R251">
        <v>9145.333333333334</v>
      </c>
      <c r="S251">
        <v>4004</v>
      </c>
    </row>
    <row r="252" spans="1:19" ht="15.75">
      <c r="A252">
        <v>63.321</v>
      </c>
      <c r="B252" s="4">
        <v>17623</v>
      </c>
      <c r="C252">
        <v>16939</v>
      </c>
      <c r="D252" s="3">
        <v>9550.666666666666</v>
      </c>
      <c r="E252" s="3">
        <v>6323.666666666667</v>
      </c>
      <c r="H252">
        <v>63.321</v>
      </c>
      <c r="I252">
        <v>20530.666666666668</v>
      </c>
      <c r="J252">
        <v>18643</v>
      </c>
      <c r="K252">
        <v>11581.333333333334</v>
      </c>
      <c r="L252">
        <v>8112</v>
      </c>
      <c r="O252">
        <v>63.321</v>
      </c>
      <c r="P252">
        <v>16925.333333333332</v>
      </c>
      <c r="Q252">
        <v>16171</v>
      </c>
      <c r="R252">
        <v>9155.333333333334</v>
      </c>
      <c r="S252">
        <v>4004</v>
      </c>
    </row>
    <row r="253" spans="1:19" ht="15.75">
      <c r="A253">
        <v>64.321</v>
      </c>
      <c r="B253" s="4">
        <v>17679.333333333332</v>
      </c>
      <c r="C253">
        <v>16998</v>
      </c>
      <c r="D253" s="3">
        <v>9557.333333333334</v>
      </c>
      <c r="E253" s="3">
        <v>6327</v>
      </c>
      <c r="H253">
        <v>64.321</v>
      </c>
      <c r="I253">
        <v>20610.666666666668</v>
      </c>
      <c r="J253">
        <v>18703</v>
      </c>
      <c r="K253">
        <v>11598</v>
      </c>
      <c r="L253">
        <v>8115</v>
      </c>
      <c r="O253">
        <v>64.321</v>
      </c>
      <c r="P253">
        <v>16981.666666666668</v>
      </c>
      <c r="Q253">
        <v>16221</v>
      </c>
      <c r="R253">
        <v>9155.333333333334</v>
      </c>
      <c r="S253">
        <v>4004</v>
      </c>
    </row>
    <row r="254" spans="1:19" ht="15.75">
      <c r="A254">
        <v>65.321</v>
      </c>
      <c r="B254" s="4">
        <v>17736</v>
      </c>
      <c r="C254">
        <v>17058</v>
      </c>
      <c r="D254" s="3">
        <v>9570.666666666666</v>
      </c>
      <c r="E254" s="3">
        <v>6327</v>
      </c>
      <c r="H254">
        <v>65.321</v>
      </c>
      <c r="I254">
        <v>20694</v>
      </c>
      <c r="J254">
        <v>18763</v>
      </c>
      <c r="K254">
        <v>11611.333333333334</v>
      </c>
      <c r="L254">
        <v>8115.333333333333</v>
      </c>
      <c r="O254">
        <v>65.321</v>
      </c>
      <c r="P254">
        <v>17031.666666666668</v>
      </c>
      <c r="Q254">
        <v>16261</v>
      </c>
      <c r="R254">
        <v>9168.666666666666</v>
      </c>
      <c r="S254">
        <v>4004</v>
      </c>
    </row>
    <row r="255" spans="1:19" ht="15.75">
      <c r="A255">
        <v>66.321</v>
      </c>
      <c r="B255" s="4">
        <v>17792.666666666668</v>
      </c>
      <c r="C255">
        <v>17098</v>
      </c>
      <c r="D255" s="3">
        <v>9584</v>
      </c>
      <c r="E255" s="3">
        <v>6330.333333333333</v>
      </c>
      <c r="H255">
        <v>66.321</v>
      </c>
      <c r="I255">
        <v>20774</v>
      </c>
      <c r="J255">
        <v>18813</v>
      </c>
      <c r="K255">
        <v>11628</v>
      </c>
      <c r="L255">
        <v>8115.333333333333</v>
      </c>
      <c r="O255">
        <v>66.321</v>
      </c>
      <c r="P255">
        <v>17078</v>
      </c>
      <c r="Q255">
        <v>16320</v>
      </c>
      <c r="R255">
        <v>9162</v>
      </c>
      <c r="S255">
        <v>4004</v>
      </c>
    </row>
    <row r="256" spans="1:19" ht="15.75">
      <c r="A256">
        <v>67.321</v>
      </c>
      <c r="B256" s="4">
        <v>17849.333333333332</v>
      </c>
      <c r="C256">
        <v>17158</v>
      </c>
      <c r="D256" s="3">
        <v>9587.333333333334</v>
      </c>
      <c r="E256" s="3">
        <v>6340.333333333333</v>
      </c>
      <c r="H256">
        <v>67.321</v>
      </c>
      <c r="I256">
        <v>20847</v>
      </c>
      <c r="J256">
        <v>18863</v>
      </c>
      <c r="K256">
        <v>11641.333333333334</v>
      </c>
      <c r="L256">
        <v>8115.333333333333</v>
      </c>
      <c r="O256">
        <v>67.321</v>
      </c>
      <c r="P256">
        <v>17131.333333333332</v>
      </c>
      <c r="Q256">
        <v>16370</v>
      </c>
      <c r="R256">
        <v>9168.666666666666</v>
      </c>
      <c r="S256">
        <v>4000.6666666666665</v>
      </c>
    </row>
    <row r="257" spans="1:19" ht="15.75">
      <c r="A257">
        <v>68.321</v>
      </c>
      <c r="B257" s="4">
        <v>17899.333333333332</v>
      </c>
      <c r="C257">
        <v>17208</v>
      </c>
      <c r="D257" s="3">
        <v>9600.666666666666</v>
      </c>
      <c r="E257" s="3">
        <v>6337</v>
      </c>
      <c r="H257">
        <v>68.321</v>
      </c>
      <c r="I257">
        <v>20923</v>
      </c>
      <c r="J257">
        <v>18923</v>
      </c>
      <c r="K257">
        <v>11654.666666666666</v>
      </c>
      <c r="L257">
        <v>8121.666666666667</v>
      </c>
      <c r="O257">
        <v>68.321</v>
      </c>
      <c r="P257">
        <v>17181.333333333332</v>
      </c>
      <c r="Q257">
        <v>16420</v>
      </c>
      <c r="R257">
        <v>9172</v>
      </c>
      <c r="S257">
        <v>4000.6666666666665</v>
      </c>
    </row>
    <row r="258" spans="1:19" ht="15.75">
      <c r="A258">
        <v>69.321</v>
      </c>
      <c r="B258" s="4">
        <v>17952</v>
      </c>
      <c r="C258">
        <v>17258</v>
      </c>
      <c r="D258" s="3">
        <v>9610.666666666666</v>
      </c>
      <c r="E258" s="3">
        <v>6347</v>
      </c>
      <c r="H258">
        <v>69.321</v>
      </c>
      <c r="I258">
        <v>20999.666666666668</v>
      </c>
      <c r="J258">
        <v>18962</v>
      </c>
      <c r="K258">
        <v>11674.333333333334</v>
      </c>
      <c r="L258">
        <v>8125</v>
      </c>
      <c r="O258">
        <v>69.321</v>
      </c>
      <c r="P258">
        <v>17227.666666666668</v>
      </c>
      <c r="Q258">
        <v>16460</v>
      </c>
      <c r="R258">
        <v>9175.333333333334</v>
      </c>
      <c r="S258">
        <v>4004</v>
      </c>
    </row>
    <row r="259" spans="1:19" ht="15.75">
      <c r="A259">
        <v>70.321</v>
      </c>
      <c r="B259" s="4">
        <v>17995.333333333332</v>
      </c>
      <c r="C259">
        <v>17307</v>
      </c>
      <c r="D259" s="3">
        <v>9610.666666666666</v>
      </c>
      <c r="E259" s="3">
        <v>6347</v>
      </c>
      <c r="H259">
        <v>70.321</v>
      </c>
      <c r="I259">
        <v>21066.333333333332</v>
      </c>
      <c r="J259">
        <v>19002</v>
      </c>
      <c r="K259">
        <v>11687.666666666666</v>
      </c>
      <c r="L259">
        <v>8125</v>
      </c>
      <c r="O259">
        <v>70.321</v>
      </c>
      <c r="P259">
        <v>17274</v>
      </c>
      <c r="Q259">
        <v>16510</v>
      </c>
      <c r="R259">
        <v>9182</v>
      </c>
      <c r="S259">
        <v>4000.6666666666665</v>
      </c>
    </row>
    <row r="260" spans="1:19" ht="15.75">
      <c r="A260">
        <v>71.321</v>
      </c>
      <c r="B260" s="4">
        <v>18048.333333333332</v>
      </c>
      <c r="C260">
        <v>17347</v>
      </c>
      <c r="D260" s="3">
        <v>9627</v>
      </c>
      <c r="E260" s="3">
        <v>6350.333333333333</v>
      </c>
      <c r="H260">
        <v>71.321</v>
      </c>
      <c r="I260">
        <v>21146</v>
      </c>
      <c r="J260">
        <v>19062</v>
      </c>
      <c r="K260">
        <v>11707.666666666666</v>
      </c>
      <c r="L260">
        <v>8122</v>
      </c>
      <c r="O260">
        <v>71.321</v>
      </c>
      <c r="P260">
        <v>17317.333333333332</v>
      </c>
      <c r="Q260">
        <v>16560</v>
      </c>
      <c r="R260">
        <v>9188.666666666666</v>
      </c>
      <c r="S260">
        <v>4007</v>
      </c>
    </row>
    <row r="261" spans="1:19" ht="15.75">
      <c r="A261">
        <v>72.321</v>
      </c>
      <c r="B261" s="4">
        <v>18088.333333333332</v>
      </c>
      <c r="C261">
        <v>17397</v>
      </c>
      <c r="D261" s="3">
        <v>9637</v>
      </c>
      <c r="E261" s="3">
        <v>6360.333333333333</v>
      </c>
      <c r="H261">
        <v>72.321</v>
      </c>
      <c r="I261">
        <v>21209.333333333332</v>
      </c>
      <c r="J261">
        <v>19092</v>
      </c>
      <c r="K261">
        <v>11724</v>
      </c>
      <c r="L261">
        <v>8128.333333333333</v>
      </c>
      <c r="O261">
        <v>72.321</v>
      </c>
      <c r="P261">
        <v>17360.666666666668</v>
      </c>
      <c r="Q261">
        <v>16600</v>
      </c>
      <c r="R261">
        <v>9188.666666666666</v>
      </c>
      <c r="S261">
        <v>4004</v>
      </c>
    </row>
    <row r="262" spans="1:19" ht="15.75">
      <c r="A262">
        <v>73.321</v>
      </c>
      <c r="B262" s="4">
        <v>18135</v>
      </c>
      <c r="C262">
        <v>17437</v>
      </c>
      <c r="D262" s="3">
        <v>9647</v>
      </c>
      <c r="E262" s="3">
        <v>6357</v>
      </c>
      <c r="H262">
        <v>73.321</v>
      </c>
      <c r="I262">
        <v>21275.333333333332</v>
      </c>
      <c r="J262">
        <v>19142</v>
      </c>
      <c r="K262">
        <v>11740.666666666666</v>
      </c>
      <c r="L262">
        <v>8132</v>
      </c>
      <c r="O262">
        <v>73.321</v>
      </c>
      <c r="P262">
        <v>17403.666666666668</v>
      </c>
      <c r="Q262">
        <v>16639</v>
      </c>
      <c r="R262">
        <v>9188.666666666666</v>
      </c>
      <c r="S262">
        <v>4004</v>
      </c>
    </row>
    <row r="263" spans="1:19" ht="15.75">
      <c r="A263">
        <v>74.321</v>
      </c>
      <c r="B263" s="4">
        <v>18178.333333333332</v>
      </c>
      <c r="C263">
        <v>17477</v>
      </c>
      <c r="D263" s="3">
        <v>9653.666666666666</v>
      </c>
      <c r="E263" s="3">
        <v>6363.333333333333</v>
      </c>
      <c r="H263">
        <v>74.321</v>
      </c>
      <c r="I263">
        <v>21342</v>
      </c>
      <c r="J263">
        <v>19182</v>
      </c>
      <c r="K263">
        <v>11754</v>
      </c>
      <c r="L263">
        <v>8131.666666666667</v>
      </c>
      <c r="O263">
        <v>74.321</v>
      </c>
      <c r="P263">
        <v>17443.666666666668</v>
      </c>
      <c r="Q263">
        <v>16679</v>
      </c>
      <c r="R263">
        <v>9195</v>
      </c>
      <c r="S263">
        <v>4007</v>
      </c>
    </row>
    <row r="264" spans="1:19" ht="15.75">
      <c r="A264">
        <v>75.321</v>
      </c>
      <c r="B264" s="4">
        <v>18214.666666666668</v>
      </c>
      <c r="C264">
        <v>17517</v>
      </c>
      <c r="D264" s="3">
        <v>9667</v>
      </c>
      <c r="E264" s="3">
        <v>6373.333333333333</v>
      </c>
      <c r="H264">
        <v>75.321</v>
      </c>
      <c r="I264">
        <v>21408.333333333332</v>
      </c>
      <c r="J264">
        <v>19212</v>
      </c>
      <c r="K264">
        <v>11770.666666666666</v>
      </c>
      <c r="L264">
        <v>8141.666666666667</v>
      </c>
      <c r="O264">
        <v>75.321</v>
      </c>
      <c r="P264">
        <v>17487</v>
      </c>
      <c r="Q264">
        <v>16739</v>
      </c>
      <c r="R264">
        <v>9201.666666666666</v>
      </c>
      <c r="S264">
        <v>4004</v>
      </c>
    </row>
    <row r="265" spans="1:19" ht="15.75">
      <c r="A265">
        <v>76.321</v>
      </c>
      <c r="B265" s="4">
        <v>18258</v>
      </c>
      <c r="C265">
        <v>17557</v>
      </c>
      <c r="D265" s="3">
        <v>9667</v>
      </c>
      <c r="E265" s="3">
        <v>6370</v>
      </c>
      <c r="H265">
        <v>76.321</v>
      </c>
      <c r="I265">
        <v>21465</v>
      </c>
      <c r="J265">
        <v>19252</v>
      </c>
      <c r="K265">
        <v>11787.333333333334</v>
      </c>
      <c r="L265">
        <v>8141.666666666667</v>
      </c>
      <c r="O265">
        <v>76.321</v>
      </c>
      <c r="P265">
        <v>17523.666666666668</v>
      </c>
      <c r="Q265">
        <v>16769</v>
      </c>
      <c r="R265">
        <v>9205</v>
      </c>
      <c r="S265">
        <v>4003.6666666666665</v>
      </c>
    </row>
    <row r="266" spans="1:19" ht="15.75">
      <c r="A266">
        <v>77.321</v>
      </c>
      <c r="B266" s="4">
        <v>18291</v>
      </c>
      <c r="C266">
        <v>17587</v>
      </c>
      <c r="D266" s="3">
        <v>9683.666666666666</v>
      </c>
      <c r="E266" s="3">
        <v>6373.333333333333</v>
      </c>
      <c r="H266">
        <v>77.321</v>
      </c>
      <c r="I266">
        <v>21531.666666666668</v>
      </c>
      <c r="J266">
        <v>19281</v>
      </c>
      <c r="K266">
        <v>11797.333333333334</v>
      </c>
      <c r="L266">
        <v>8141.666666666667</v>
      </c>
      <c r="O266">
        <v>77.321</v>
      </c>
      <c r="P266">
        <v>17557</v>
      </c>
      <c r="Q266">
        <v>16809</v>
      </c>
      <c r="R266">
        <v>9208.333333333334</v>
      </c>
      <c r="S266">
        <v>4003.6666666666665</v>
      </c>
    </row>
    <row r="267" spans="1:19" ht="15.75">
      <c r="A267">
        <v>78.321</v>
      </c>
      <c r="B267" s="4">
        <v>18334.333333333332</v>
      </c>
      <c r="C267">
        <v>17616</v>
      </c>
      <c r="D267" s="3">
        <v>9690.333333333334</v>
      </c>
      <c r="E267" s="3">
        <v>6380</v>
      </c>
      <c r="H267">
        <v>78.321</v>
      </c>
      <c r="I267">
        <v>21587.666666666668</v>
      </c>
      <c r="J267">
        <v>19321</v>
      </c>
      <c r="K267">
        <v>11817.333333333334</v>
      </c>
      <c r="L267">
        <v>8148.333333333333</v>
      </c>
      <c r="O267">
        <v>78.321</v>
      </c>
      <c r="P267">
        <v>17589.666666666668</v>
      </c>
      <c r="Q267">
        <v>16849</v>
      </c>
      <c r="R267">
        <v>9215</v>
      </c>
      <c r="S267">
        <v>4000.3333333333335</v>
      </c>
    </row>
    <row r="268" spans="1:19" ht="15.75">
      <c r="A268">
        <v>79.321</v>
      </c>
      <c r="B268" s="4">
        <v>18367.333333333332</v>
      </c>
      <c r="C268">
        <v>17656</v>
      </c>
      <c r="D268" s="3">
        <v>9700.333333333334</v>
      </c>
      <c r="E268" s="3">
        <v>6380</v>
      </c>
      <c r="H268">
        <v>79.321</v>
      </c>
      <c r="I268">
        <v>21644.333333333332</v>
      </c>
      <c r="J268">
        <v>19341</v>
      </c>
      <c r="K268">
        <v>11837.333333333334</v>
      </c>
      <c r="L268">
        <v>8148.333333333333</v>
      </c>
      <c r="O268">
        <v>79.321</v>
      </c>
      <c r="P268">
        <v>17626.333333333332</v>
      </c>
      <c r="Q268">
        <v>16889</v>
      </c>
      <c r="R268">
        <v>9218.333333333334</v>
      </c>
      <c r="S268">
        <v>4000.6666666666665</v>
      </c>
    </row>
    <row r="269" spans="1:19" ht="15.75">
      <c r="A269">
        <v>80.321</v>
      </c>
      <c r="B269" s="4">
        <v>18400.666666666668</v>
      </c>
      <c r="C269">
        <v>17686</v>
      </c>
      <c r="D269" s="3">
        <v>9710.333333333334</v>
      </c>
      <c r="E269" s="3">
        <v>6390</v>
      </c>
      <c r="H269">
        <v>80.321</v>
      </c>
      <c r="I269">
        <v>21694</v>
      </c>
      <c r="J269">
        <v>19381</v>
      </c>
      <c r="K269">
        <v>11847.333333333334</v>
      </c>
      <c r="L269">
        <v>8145</v>
      </c>
      <c r="O269">
        <v>80.321</v>
      </c>
      <c r="P269">
        <v>17659.666666666668</v>
      </c>
      <c r="Q269">
        <v>16919</v>
      </c>
      <c r="R269">
        <v>9221.666666666666</v>
      </c>
      <c r="S269">
        <v>4003.6666666666665</v>
      </c>
    </row>
    <row r="270" spans="1:19" ht="15.75">
      <c r="A270">
        <v>81.321</v>
      </c>
      <c r="B270" s="4">
        <v>18434</v>
      </c>
      <c r="C270">
        <v>17726</v>
      </c>
      <c r="D270" s="3">
        <v>9717</v>
      </c>
      <c r="E270" s="3">
        <v>6386.666666666667</v>
      </c>
      <c r="H270">
        <v>81.321</v>
      </c>
      <c r="I270">
        <v>21744</v>
      </c>
      <c r="J270">
        <v>19411</v>
      </c>
      <c r="K270">
        <v>11867.333333333334</v>
      </c>
      <c r="L270">
        <v>8148.333333333333</v>
      </c>
      <c r="O270">
        <v>81.321</v>
      </c>
      <c r="P270">
        <v>17696</v>
      </c>
      <c r="Q270">
        <v>16958</v>
      </c>
      <c r="R270">
        <v>9225</v>
      </c>
      <c r="S270">
        <v>4007</v>
      </c>
    </row>
    <row r="271" spans="1:19" ht="15.75">
      <c r="A271">
        <v>82.321</v>
      </c>
      <c r="B271" s="4">
        <v>18467.333333333332</v>
      </c>
      <c r="C271">
        <v>17746</v>
      </c>
      <c r="D271" s="3">
        <v>9730.333333333334</v>
      </c>
      <c r="E271" s="3">
        <v>6396.666666666667</v>
      </c>
      <c r="H271">
        <v>82.321</v>
      </c>
      <c r="I271">
        <v>21800.666666666668</v>
      </c>
      <c r="J271">
        <v>19431</v>
      </c>
      <c r="K271">
        <v>11877.333333333334</v>
      </c>
      <c r="L271">
        <v>8158.333333333333</v>
      </c>
      <c r="O271">
        <v>82.321</v>
      </c>
      <c r="P271">
        <v>17726</v>
      </c>
      <c r="Q271">
        <v>16988</v>
      </c>
      <c r="R271">
        <v>9231.666666666666</v>
      </c>
      <c r="S271">
        <v>4007</v>
      </c>
    </row>
    <row r="272" spans="1:19" ht="15.75">
      <c r="A272">
        <v>83.321</v>
      </c>
      <c r="B272" s="4">
        <v>18493.666666666668</v>
      </c>
      <c r="C272">
        <v>17766</v>
      </c>
      <c r="D272" s="3">
        <v>9733.666666666666</v>
      </c>
      <c r="E272" s="3">
        <v>6396.666666666667</v>
      </c>
      <c r="H272">
        <v>83.321</v>
      </c>
      <c r="I272">
        <v>21850.666666666668</v>
      </c>
      <c r="J272">
        <v>19461</v>
      </c>
      <c r="K272">
        <v>11897</v>
      </c>
      <c r="L272">
        <v>8161.666666666667</v>
      </c>
      <c r="O272">
        <v>83.321</v>
      </c>
      <c r="P272">
        <v>17752.666666666668</v>
      </c>
      <c r="Q272">
        <v>17028</v>
      </c>
      <c r="R272">
        <v>9235</v>
      </c>
      <c r="S272">
        <v>4003.6666666666665</v>
      </c>
    </row>
    <row r="273" spans="1:19" ht="15.75">
      <c r="A273">
        <v>84.321</v>
      </c>
      <c r="B273" s="4">
        <v>18520.333333333332</v>
      </c>
      <c r="C273">
        <v>17796</v>
      </c>
      <c r="D273" s="3">
        <v>9747</v>
      </c>
      <c r="E273" s="3">
        <v>6400</v>
      </c>
      <c r="H273">
        <v>84.321</v>
      </c>
      <c r="I273">
        <v>21897.333333333332</v>
      </c>
      <c r="J273">
        <v>19481</v>
      </c>
      <c r="K273">
        <v>11910.333333333334</v>
      </c>
      <c r="L273">
        <v>8168</v>
      </c>
      <c r="O273">
        <v>84.321</v>
      </c>
      <c r="P273">
        <v>17786</v>
      </c>
      <c r="Q273">
        <v>17058</v>
      </c>
      <c r="R273">
        <v>9241.666666666666</v>
      </c>
      <c r="S273">
        <v>4007</v>
      </c>
    </row>
    <row r="274" spans="1:19" ht="15.75">
      <c r="A274">
        <v>85.321</v>
      </c>
      <c r="B274" s="4">
        <v>18553.666666666668</v>
      </c>
      <c r="C274">
        <v>17826</v>
      </c>
      <c r="D274" s="3">
        <v>9753.333333333334</v>
      </c>
      <c r="E274" s="3">
        <v>6413.333333333333</v>
      </c>
      <c r="H274">
        <v>85.321</v>
      </c>
      <c r="I274">
        <v>21940</v>
      </c>
      <c r="J274">
        <v>19511</v>
      </c>
      <c r="K274">
        <v>11930.333333333334</v>
      </c>
      <c r="L274">
        <v>8171.333333333333</v>
      </c>
      <c r="O274">
        <v>85.321</v>
      </c>
      <c r="P274">
        <v>17809.333333333332</v>
      </c>
      <c r="Q274">
        <v>17088</v>
      </c>
      <c r="R274">
        <v>9245</v>
      </c>
      <c r="S274">
        <v>4003.6666666666665</v>
      </c>
    </row>
    <row r="275" spans="1:19" ht="15.75">
      <c r="A275">
        <v>86.321</v>
      </c>
      <c r="B275" s="4">
        <v>18580.333333333332</v>
      </c>
      <c r="C275">
        <v>17846</v>
      </c>
      <c r="D275" s="3">
        <v>9763.333333333334</v>
      </c>
      <c r="E275" s="3">
        <v>6413.333333333333</v>
      </c>
      <c r="H275">
        <v>86.321</v>
      </c>
      <c r="I275">
        <v>21986.333333333332</v>
      </c>
      <c r="J275">
        <v>19541</v>
      </c>
      <c r="K275">
        <v>11937</v>
      </c>
      <c r="L275">
        <v>8168</v>
      </c>
      <c r="O275">
        <v>86.321</v>
      </c>
      <c r="P275">
        <v>17839.333333333332</v>
      </c>
      <c r="Q275">
        <v>17128</v>
      </c>
      <c r="R275">
        <v>9251.666666666666</v>
      </c>
      <c r="S275">
        <v>4003.6666666666665</v>
      </c>
    </row>
    <row r="276" spans="1:19" ht="15.75">
      <c r="A276">
        <v>87.321</v>
      </c>
      <c r="B276" s="4">
        <v>18603.666666666668</v>
      </c>
      <c r="C276">
        <v>17876</v>
      </c>
      <c r="D276" s="3">
        <v>9773.333333333334</v>
      </c>
      <c r="E276" s="3">
        <v>6413.333333333333</v>
      </c>
      <c r="H276">
        <v>87.321</v>
      </c>
      <c r="I276">
        <v>22029.666666666668</v>
      </c>
      <c r="J276">
        <v>19561</v>
      </c>
      <c r="K276">
        <v>11957</v>
      </c>
      <c r="L276">
        <v>8171.333333333333</v>
      </c>
      <c r="O276">
        <v>87.321</v>
      </c>
      <c r="P276">
        <v>17866</v>
      </c>
      <c r="Q276">
        <v>17148</v>
      </c>
      <c r="R276">
        <v>9251.666666666666</v>
      </c>
      <c r="S276">
        <v>4003.6666666666665</v>
      </c>
    </row>
    <row r="277" spans="1:19" ht="15.75">
      <c r="A277">
        <v>88.321</v>
      </c>
      <c r="B277" s="4">
        <v>18630.333333333332</v>
      </c>
      <c r="C277">
        <v>17886</v>
      </c>
      <c r="D277" s="3">
        <v>9783.333333333334</v>
      </c>
      <c r="E277" s="3">
        <v>6420</v>
      </c>
      <c r="H277">
        <v>88.321</v>
      </c>
      <c r="I277">
        <v>22073</v>
      </c>
      <c r="J277">
        <v>19581</v>
      </c>
      <c r="K277">
        <v>11970.333333333334</v>
      </c>
      <c r="L277">
        <v>8178</v>
      </c>
      <c r="O277">
        <v>88.321</v>
      </c>
      <c r="P277">
        <v>17886</v>
      </c>
      <c r="Q277">
        <v>17178</v>
      </c>
      <c r="R277">
        <v>9261.333333333334</v>
      </c>
      <c r="S277">
        <v>4007</v>
      </c>
    </row>
    <row r="278" spans="1:19" ht="15.75">
      <c r="A278">
        <v>89.321</v>
      </c>
      <c r="B278" s="4">
        <v>18653.666666666668</v>
      </c>
      <c r="C278">
        <v>17926</v>
      </c>
      <c r="D278" s="3">
        <v>9793</v>
      </c>
      <c r="E278" s="3">
        <v>6420</v>
      </c>
      <c r="H278">
        <v>89.321</v>
      </c>
      <c r="I278">
        <v>22106.333333333332</v>
      </c>
      <c r="J278">
        <v>19601</v>
      </c>
      <c r="K278">
        <v>11987</v>
      </c>
      <c r="L278">
        <v>8181.333333333333</v>
      </c>
      <c r="O278">
        <v>89.321</v>
      </c>
      <c r="P278">
        <v>17919</v>
      </c>
      <c r="Q278">
        <v>17208</v>
      </c>
      <c r="R278">
        <v>9268</v>
      </c>
      <c r="S278">
        <v>4007</v>
      </c>
    </row>
    <row r="279" spans="1:19" ht="15.75">
      <c r="A279">
        <v>90.321</v>
      </c>
      <c r="B279" s="4">
        <v>18872.666666666668</v>
      </c>
      <c r="C279">
        <v>18135</v>
      </c>
      <c r="D279" s="3">
        <v>9899.666666666666</v>
      </c>
      <c r="E279" s="3">
        <v>6466.666666666667</v>
      </c>
      <c r="H279">
        <v>90.321</v>
      </c>
      <c r="I279">
        <v>22468.666666666668</v>
      </c>
      <c r="J279">
        <v>19790</v>
      </c>
      <c r="K279">
        <v>12139.666666666666</v>
      </c>
      <c r="L279">
        <v>8228</v>
      </c>
      <c r="O279">
        <v>90.321</v>
      </c>
      <c r="P279">
        <v>18148.333333333332</v>
      </c>
      <c r="Q279">
        <v>17467</v>
      </c>
      <c r="R279">
        <v>9331.333333333334</v>
      </c>
      <c r="S279">
        <v>4003.6666666666665</v>
      </c>
    </row>
    <row r="280" spans="1:19" ht="15.75">
      <c r="A280">
        <v>101.621</v>
      </c>
      <c r="B280" s="4">
        <v>19016</v>
      </c>
      <c r="C280">
        <v>18255</v>
      </c>
      <c r="D280" s="3">
        <v>9986</v>
      </c>
      <c r="E280" s="3">
        <v>6503</v>
      </c>
      <c r="H280">
        <v>101.621</v>
      </c>
      <c r="I280">
        <v>22678</v>
      </c>
      <c r="J280">
        <v>19910</v>
      </c>
      <c r="K280">
        <v>12266</v>
      </c>
      <c r="L280">
        <v>8274.666666666666</v>
      </c>
      <c r="O280">
        <v>101.621</v>
      </c>
      <c r="P280">
        <v>18294.333333333332</v>
      </c>
      <c r="Q280">
        <v>17646</v>
      </c>
      <c r="R280">
        <v>9391.333333333334</v>
      </c>
      <c r="S280">
        <v>4013.6666666666665</v>
      </c>
    </row>
    <row r="281" spans="1:19" ht="15.75">
      <c r="A281">
        <v>111.621</v>
      </c>
      <c r="B281" s="4">
        <v>19108.666666666668</v>
      </c>
      <c r="C281">
        <v>18344</v>
      </c>
      <c r="D281" s="3">
        <v>10075.666666666666</v>
      </c>
      <c r="E281" s="3">
        <v>6536.333333333333</v>
      </c>
      <c r="H281">
        <v>111.621</v>
      </c>
      <c r="I281">
        <v>22814</v>
      </c>
      <c r="J281">
        <v>19989</v>
      </c>
      <c r="K281">
        <v>12365.666666666666</v>
      </c>
      <c r="L281">
        <v>8321.333333333334</v>
      </c>
      <c r="O281">
        <v>111.621</v>
      </c>
      <c r="P281">
        <v>18404</v>
      </c>
      <c r="Q281">
        <v>17776</v>
      </c>
      <c r="R281">
        <v>9457.666666666666</v>
      </c>
      <c r="S281">
        <v>4010.3333333333335</v>
      </c>
    </row>
    <row r="282" spans="1:19" ht="15.75">
      <c r="A282">
        <v>121.621</v>
      </c>
      <c r="B282" s="4">
        <v>19175</v>
      </c>
      <c r="C282">
        <v>18424</v>
      </c>
      <c r="D282" s="3">
        <v>10155.666666666666</v>
      </c>
      <c r="E282" s="3">
        <v>6573</v>
      </c>
      <c r="H282">
        <v>121.621</v>
      </c>
      <c r="I282">
        <v>22914</v>
      </c>
      <c r="J282">
        <v>20049</v>
      </c>
      <c r="K282">
        <v>12455.666666666666</v>
      </c>
      <c r="L282">
        <v>8367.666666666666</v>
      </c>
      <c r="O282">
        <v>121.621</v>
      </c>
      <c r="P282">
        <v>18480.666666666668</v>
      </c>
      <c r="Q282">
        <v>17866</v>
      </c>
      <c r="R282">
        <v>9510.666666666666</v>
      </c>
      <c r="S282">
        <v>4020.3333333333335</v>
      </c>
    </row>
    <row r="283" spans="1:19" ht="15.75">
      <c r="A283">
        <v>131.621</v>
      </c>
      <c r="B283" s="4">
        <v>19231.666666666668</v>
      </c>
      <c r="C283">
        <v>18484</v>
      </c>
      <c r="D283" s="3">
        <v>10232</v>
      </c>
      <c r="E283" s="3">
        <v>6599.666666666667</v>
      </c>
      <c r="H283">
        <v>131.621</v>
      </c>
      <c r="I283">
        <v>22990.333333333332</v>
      </c>
      <c r="J283">
        <v>20089</v>
      </c>
      <c r="K283">
        <v>12532</v>
      </c>
      <c r="L283">
        <v>8414.333333333334</v>
      </c>
      <c r="O283">
        <v>131.621</v>
      </c>
      <c r="P283">
        <v>18550.666666666668</v>
      </c>
      <c r="Q283">
        <v>17946</v>
      </c>
      <c r="R283">
        <v>9574</v>
      </c>
      <c r="S283">
        <v>4020.3333333333335</v>
      </c>
    </row>
    <row r="284" spans="1:19" ht="15.75">
      <c r="A284">
        <v>141.621</v>
      </c>
      <c r="B284" s="4">
        <v>19278.333333333332</v>
      </c>
      <c r="C284">
        <v>18514</v>
      </c>
      <c r="D284" s="3">
        <v>10292</v>
      </c>
      <c r="E284" s="3">
        <v>6629.666666666667</v>
      </c>
      <c r="H284">
        <v>141.621</v>
      </c>
      <c r="I284">
        <v>23040.333333333332</v>
      </c>
      <c r="J284">
        <v>20139</v>
      </c>
      <c r="K284">
        <v>12588.333333333334</v>
      </c>
      <c r="L284">
        <v>8457.333333333334</v>
      </c>
      <c r="O284">
        <v>141.621</v>
      </c>
      <c r="P284">
        <v>18597</v>
      </c>
      <c r="Q284">
        <v>18005</v>
      </c>
      <c r="R284">
        <v>9627.333333333334</v>
      </c>
      <c r="S284">
        <v>4023.6666666666665</v>
      </c>
    </row>
    <row r="285" spans="1:19" ht="15.75">
      <c r="A285">
        <v>151.621</v>
      </c>
      <c r="B285" s="4">
        <v>19314.666666666668</v>
      </c>
      <c r="C285">
        <v>18544</v>
      </c>
      <c r="D285" s="3">
        <v>10351.666666666666</v>
      </c>
      <c r="E285" s="3">
        <v>6653</v>
      </c>
      <c r="H285">
        <v>151.621</v>
      </c>
      <c r="I285">
        <v>23076.666666666668</v>
      </c>
      <c r="J285">
        <v>20169</v>
      </c>
      <c r="K285">
        <v>12638.333333333334</v>
      </c>
      <c r="L285">
        <v>8500.666666666666</v>
      </c>
      <c r="O285">
        <v>151.621</v>
      </c>
      <c r="P285">
        <v>18626.666666666668</v>
      </c>
      <c r="Q285">
        <v>18035</v>
      </c>
      <c r="R285">
        <v>9677</v>
      </c>
      <c r="S285">
        <v>4030.3333333333335</v>
      </c>
    </row>
    <row r="286" spans="1:19" ht="15.75">
      <c r="A286">
        <v>161.621</v>
      </c>
      <c r="B286" s="4">
        <v>19338</v>
      </c>
      <c r="C286">
        <v>18574</v>
      </c>
      <c r="D286" s="3">
        <v>10398.333333333334</v>
      </c>
      <c r="E286" s="3">
        <v>6676.333333333333</v>
      </c>
      <c r="H286">
        <v>161.621</v>
      </c>
      <c r="I286">
        <v>23106.333333333332</v>
      </c>
      <c r="J286">
        <v>20189</v>
      </c>
      <c r="K286">
        <v>12678</v>
      </c>
      <c r="L286">
        <v>8540.333333333334</v>
      </c>
      <c r="O286">
        <v>161.621</v>
      </c>
      <c r="P286">
        <v>18663.333333333332</v>
      </c>
      <c r="Q286">
        <v>18085</v>
      </c>
      <c r="R286">
        <v>9723.666666666666</v>
      </c>
      <c r="S286">
        <v>4030.3333333333335</v>
      </c>
    </row>
    <row r="287" spans="1:19" ht="15.75">
      <c r="A287">
        <v>171.621</v>
      </c>
      <c r="B287" s="4">
        <v>19354.666666666668</v>
      </c>
      <c r="C287">
        <v>18604</v>
      </c>
      <c r="D287" s="3">
        <v>10441.333333333334</v>
      </c>
      <c r="E287" s="3">
        <v>6699.333333333333</v>
      </c>
      <c r="H287">
        <v>171.621</v>
      </c>
      <c r="I287">
        <v>23129.666666666668</v>
      </c>
      <c r="J287">
        <v>20209</v>
      </c>
      <c r="K287">
        <v>12718</v>
      </c>
      <c r="L287">
        <v>8573.666666666666</v>
      </c>
      <c r="O287">
        <v>171.621</v>
      </c>
      <c r="P287">
        <v>18686.666666666668</v>
      </c>
      <c r="Q287">
        <v>18105</v>
      </c>
      <c r="R287">
        <v>9760</v>
      </c>
      <c r="S287">
        <v>4037</v>
      </c>
    </row>
    <row r="288" spans="1:19" ht="15.75">
      <c r="A288">
        <v>181.621</v>
      </c>
      <c r="B288" s="4">
        <v>19378</v>
      </c>
      <c r="C288">
        <v>18613</v>
      </c>
      <c r="D288" s="3">
        <v>10468</v>
      </c>
      <c r="E288" s="3">
        <v>6716</v>
      </c>
      <c r="H288">
        <v>181.621</v>
      </c>
      <c r="I288">
        <v>23143</v>
      </c>
      <c r="J288">
        <v>20229</v>
      </c>
      <c r="K288">
        <v>12744.666666666666</v>
      </c>
      <c r="L288">
        <v>8610.333333333334</v>
      </c>
      <c r="O288">
        <v>181.621</v>
      </c>
      <c r="P288">
        <v>18706.333333333332</v>
      </c>
      <c r="Q288">
        <v>18135</v>
      </c>
      <c r="R288">
        <v>9796.666666666666</v>
      </c>
      <c r="S288">
        <v>4047</v>
      </c>
    </row>
    <row r="289" spans="1:19" ht="15.75">
      <c r="A289">
        <v>191.621</v>
      </c>
      <c r="B289" s="4">
        <v>19384.666666666668</v>
      </c>
      <c r="C289">
        <v>18633</v>
      </c>
      <c r="D289" s="3">
        <v>10508</v>
      </c>
      <c r="E289" s="3">
        <v>6729.333333333333</v>
      </c>
      <c r="H289">
        <v>191.621</v>
      </c>
      <c r="I289">
        <v>23159.666666666668</v>
      </c>
      <c r="J289">
        <v>20229</v>
      </c>
      <c r="K289">
        <v>12767.666666666666</v>
      </c>
      <c r="L289">
        <v>8637</v>
      </c>
      <c r="O289">
        <v>191.621</v>
      </c>
      <c r="P289">
        <v>18719.666666666668</v>
      </c>
      <c r="Q289">
        <v>18145</v>
      </c>
      <c r="R289">
        <v>9826.666666666666</v>
      </c>
      <c r="S289">
        <v>4043.6666666666665</v>
      </c>
    </row>
    <row r="290" spans="1:19" ht="15.75">
      <c r="A290">
        <v>201.621</v>
      </c>
      <c r="B290" s="4">
        <v>19401.333333333332</v>
      </c>
      <c r="C290">
        <v>18633</v>
      </c>
      <c r="D290" s="3">
        <v>10534.333333333334</v>
      </c>
      <c r="E290" s="3">
        <v>6742.333333333333</v>
      </c>
      <c r="H290">
        <v>201.621</v>
      </c>
      <c r="I290">
        <v>23166.333333333332</v>
      </c>
      <c r="J290">
        <v>20249</v>
      </c>
      <c r="K290">
        <v>12790.666666666666</v>
      </c>
      <c r="L290">
        <v>8663.666666666666</v>
      </c>
      <c r="O290">
        <v>201.621</v>
      </c>
      <c r="P290">
        <v>18733</v>
      </c>
      <c r="Q290">
        <v>18165</v>
      </c>
      <c r="R290">
        <v>9850</v>
      </c>
      <c r="S290">
        <v>4050.3333333333335</v>
      </c>
    </row>
    <row r="291" spans="1:19" ht="15.75">
      <c r="A291">
        <v>211.621</v>
      </c>
      <c r="B291" s="4">
        <v>19408</v>
      </c>
      <c r="C291">
        <v>18653</v>
      </c>
      <c r="D291" s="3">
        <v>10557.666666666666</v>
      </c>
      <c r="E291" s="3">
        <v>6752.333333333333</v>
      </c>
      <c r="H291">
        <v>211.621</v>
      </c>
      <c r="I291">
        <v>23179.666666666668</v>
      </c>
      <c r="J291">
        <v>20249</v>
      </c>
      <c r="K291">
        <v>12804</v>
      </c>
      <c r="L291">
        <v>8687</v>
      </c>
      <c r="O291">
        <v>211.621</v>
      </c>
      <c r="P291">
        <v>18739.666666666668</v>
      </c>
      <c r="Q291">
        <v>18175</v>
      </c>
      <c r="R291">
        <v>9863.333333333334</v>
      </c>
      <c r="S291">
        <v>4050.3333333333335</v>
      </c>
    </row>
    <row r="292" spans="1:19" ht="15.75">
      <c r="A292">
        <v>221.621</v>
      </c>
      <c r="B292" s="4">
        <v>19418</v>
      </c>
      <c r="C292">
        <v>18653</v>
      </c>
      <c r="D292" s="3">
        <v>10574.333333333334</v>
      </c>
      <c r="E292" s="3">
        <v>6765.666666666667</v>
      </c>
      <c r="H292">
        <v>221.621</v>
      </c>
      <c r="I292">
        <v>23183</v>
      </c>
      <c r="J292">
        <v>20249</v>
      </c>
      <c r="K292">
        <v>12824</v>
      </c>
      <c r="L292">
        <v>8716.666666666666</v>
      </c>
      <c r="O292">
        <v>221.621</v>
      </c>
      <c r="P292">
        <v>18753</v>
      </c>
      <c r="Q292">
        <v>18195</v>
      </c>
      <c r="R292">
        <v>9883</v>
      </c>
      <c r="S292">
        <v>4053.6666666666665</v>
      </c>
    </row>
    <row r="293" spans="1:19" ht="15.75">
      <c r="A293">
        <v>231.621</v>
      </c>
      <c r="B293" s="4">
        <v>19424.666666666668</v>
      </c>
      <c r="C293">
        <v>18663</v>
      </c>
      <c r="D293" s="3">
        <v>10591</v>
      </c>
      <c r="E293" s="3">
        <v>6772.333333333333</v>
      </c>
      <c r="H293">
        <v>231.621</v>
      </c>
      <c r="I293">
        <v>23186.333333333332</v>
      </c>
      <c r="J293">
        <v>20259</v>
      </c>
      <c r="K293">
        <v>12837.333333333334</v>
      </c>
      <c r="L293">
        <v>8733.333333333334</v>
      </c>
      <c r="O293">
        <v>231.621</v>
      </c>
      <c r="P293">
        <v>18759.666666666668</v>
      </c>
      <c r="Q293">
        <v>18195</v>
      </c>
      <c r="R293">
        <v>9893</v>
      </c>
      <c r="S293">
        <v>4053.6666666666665</v>
      </c>
    </row>
    <row r="294" spans="1:19" ht="15.75">
      <c r="A294">
        <v>241.621</v>
      </c>
      <c r="B294" s="4">
        <v>19428</v>
      </c>
      <c r="C294">
        <v>18673</v>
      </c>
      <c r="D294" s="3">
        <v>10607.666666666666</v>
      </c>
      <c r="E294" s="3">
        <v>6785.666666666667</v>
      </c>
      <c r="H294">
        <v>241.621</v>
      </c>
      <c r="I294">
        <v>23179.666666666668</v>
      </c>
      <c r="J294">
        <v>20259</v>
      </c>
      <c r="K294">
        <v>12854</v>
      </c>
      <c r="L294">
        <v>8750</v>
      </c>
      <c r="O294">
        <v>241.621</v>
      </c>
      <c r="P294">
        <v>18769.666666666668</v>
      </c>
      <c r="Q294">
        <v>18205</v>
      </c>
      <c r="R294">
        <v>9909.666666666666</v>
      </c>
      <c r="S294">
        <v>4057</v>
      </c>
    </row>
    <row r="295" spans="1:19" ht="15.75">
      <c r="A295">
        <v>251.621</v>
      </c>
      <c r="B295" s="4">
        <v>19431.333333333332</v>
      </c>
      <c r="C295">
        <v>18663</v>
      </c>
      <c r="D295" s="3">
        <v>10621</v>
      </c>
      <c r="E295" s="3">
        <v>6792.333333333333</v>
      </c>
      <c r="H295">
        <v>251.621</v>
      </c>
      <c r="I295">
        <v>23186.333333333332</v>
      </c>
      <c r="J295">
        <v>20269</v>
      </c>
      <c r="K295">
        <v>12857.333333333334</v>
      </c>
      <c r="L295">
        <v>8770</v>
      </c>
      <c r="O295">
        <v>251.621</v>
      </c>
      <c r="P295">
        <v>18759.666666666668</v>
      </c>
      <c r="Q295">
        <v>18195</v>
      </c>
      <c r="R295">
        <v>9916.333333333334</v>
      </c>
      <c r="S295">
        <v>4063.6666666666665</v>
      </c>
    </row>
    <row r="296" spans="1:19" ht="15.75">
      <c r="A296">
        <v>261.621</v>
      </c>
      <c r="B296" s="4">
        <v>19434.666666666668</v>
      </c>
      <c r="C296">
        <v>18673</v>
      </c>
      <c r="D296" s="3">
        <v>10631</v>
      </c>
      <c r="E296" s="3">
        <v>6795.666666666667</v>
      </c>
      <c r="H296">
        <v>261.621</v>
      </c>
      <c r="I296">
        <v>23183</v>
      </c>
      <c r="J296">
        <v>20269</v>
      </c>
      <c r="K296">
        <v>12864</v>
      </c>
      <c r="L296">
        <v>8783.333333333334</v>
      </c>
      <c r="O296">
        <v>261.621</v>
      </c>
      <c r="P296">
        <v>18763</v>
      </c>
      <c r="Q296">
        <v>18195</v>
      </c>
      <c r="R296">
        <v>9926.333333333334</v>
      </c>
      <c r="S296">
        <v>4060.3333333333335</v>
      </c>
    </row>
    <row r="297" spans="1:19" ht="15.75">
      <c r="A297">
        <v>271.621</v>
      </c>
      <c r="B297" s="4">
        <v>19438</v>
      </c>
      <c r="C297">
        <v>18673</v>
      </c>
      <c r="D297" s="3">
        <v>10637.666666666666</v>
      </c>
      <c r="E297" s="3">
        <v>6799</v>
      </c>
      <c r="H297">
        <v>271.621</v>
      </c>
      <c r="I297">
        <v>23186.333333333332</v>
      </c>
      <c r="J297">
        <v>20269</v>
      </c>
      <c r="K297">
        <v>12874</v>
      </c>
      <c r="L297">
        <v>8799.666666666666</v>
      </c>
      <c r="O297">
        <v>271.621</v>
      </c>
      <c r="P297">
        <v>18769.666666666668</v>
      </c>
      <c r="Q297">
        <v>18205</v>
      </c>
      <c r="R297">
        <v>9926.333333333334</v>
      </c>
      <c r="S297">
        <v>4063.6666666666665</v>
      </c>
    </row>
    <row r="298" spans="1:19" ht="15.75">
      <c r="A298">
        <v>281.621</v>
      </c>
      <c r="B298" s="4">
        <v>19438</v>
      </c>
      <c r="C298">
        <v>18673</v>
      </c>
      <c r="D298" s="3">
        <v>10641</v>
      </c>
      <c r="E298" s="3">
        <v>6805.666666666667</v>
      </c>
      <c r="H298">
        <v>281.621</v>
      </c>
      <c r="I298">
        <v>23193</v>
      </c>
      <c r="J298">
        <v>20269</v>
      </c>
      <c r="K298">
        <v>12877.333333333334</v>
      </c>
      <c r="L298">
        <v>8809.666666666666</v>
      </c>
      <c r="O298">
        <v>281.621</v>
      </c>
      <c r="P298">
        <v>18769.666666666668</v>
      </c>
      <c r="Q298">
        <v>18205</v>
      </c>
      <c r="R298">
        <v>9929.666666666666</v>
      </c>
      <c r="S298">
        <v>4060.3333333333335</v>
      </c>
    </row>
    <row r="299" spans="1:19" ht="15.75">
      <c r="A299">
        <v>291.621</v>
      </c>
      <c r="B299" s="4">
        <v>19438</v>
      </c>
      <c r="C299">
        <v>18673</v>
      </c>
      <c r="D299" s="3">
        <v>10651</v>
      </c>
      <c r="E299" s="3">
        <v>6812.333333333333</v>
      </c>
      <c r="H299">
        <v>291.621</v>
      </c>
      <c r="I299">
        <v>23193</v>
      </c>
      <c r="J299">
        <v>20269</v>
      </c>
      <c r="K299">
        <v>12887.333333333334</v>
      </c>
      <c r="L299">
        <v>8819.666666666666</v>
      </c>
      <c r="O299">
        <v>291.621</v>
      </c>
      <c r="P299">
        <v>18773</v>
      </c>
      <c r="Q299">
        <v>18215</v>
      </c>
      <c r="R299">
        <v>9936.333333333334</v>
      </c>
      <c r="S299">
        <v>4067</v>
      </c>
    </row>
    <row r="300" spans="1:19" ht="15.75">
      <c r="A300">
        <v>301.621</v>
      </c>
      <c r="B300" s="4">
        <v>19441.333333333332</v>
      </c>
      <c r="C300">
        <v>18683</v>
      </c>
      <c r="D300" s="3">
        <v>10654.333333333334</v>
      </c>
      <c r="E300" s="3">
        <v>6812.333333333333</v>
      </c>
      <c r="H300">
        <v>301.621</v>
      </c>
      <c r="I300">
        <v>23193</v>
      </c>
      <c r="J300">
        <v>20269</v>
      </c>
      <c r="K300">
        <v>12890.666666666666</v>
      </c>
      <c r="L300">
        <v>8833</v>
      </c>
      <c r="O300">
        <v>301.621</v>
      </c>
      <c r="P300">
        <v>18779.666666666668</v>
      </c>
      <c r="Q300">
        <v>18215</v>
      </c>
      <c r="R300">
        <v>9936.333333333334</v>
      </c>
      <c r="S300">
        <v>4063.6666666666665</v>
      </c>
    </row>
    <row r="301" spans="1:19" ht="15.75">
      <c r="A301">
        <v>311.621</v>
      </c>
      <c r="B301" s="4">
        <v>19438</v>
      </c>
      <c r="C301">
        <v>18693</v>
      </c>
      <c r="D301" s="3">
        <v>10654.333333333334</v>
      </c>
      <c r="E301" s="3">
        <v>6815.666666666667</v>
      </c>
      <c r="H301">
        <v>311.621</v>
      </c>
      <c r="I301">
        <v>23189.666666666668</v>
      </c>
      <c r="J301">
        <v>20269</v>
      </c>
      <c r="K301">
        <v>12900.666666666666</v>
      </c>
      <c r="L301">
        <v>8843</v>
      </c>
      <c r="O301">
        <v>311.621</v>
      </c>
      <c r="P301">
        <v>18779.666666666668</v>
      </c>
      <c r="Q301">
        <v>18215</v>
      </c>
      <c r="R301">
        <v>9939.666666666666</v>
      </c>
      <c r="S301">
        <v>4070.3333333333335</v>
      </c>
    </row>
    <row r="302" spans="1:19" ht="15.75">
      <c r="A302">
        <v>321.621</v>
      </c>
      <c r="B302" s="4">
        <v>19438</v>
      </c>
      <c r="C302">
        <v>18683</v>
      </c>
      <c r="D302" s="3">
        <v>10664.333333333334</v>
      </c>
      <c r="E302" s="3">
        <v>6815.666666666667</v>
      </c>
      <c r="H302">
        <v>321.621</v>
      </c>
      <c r="I302">
        <v>23196.333333333332</v>
      </c>
      <c r="J302">
        <v>20269</v>
      </c>
      <c r="K302">
        <v>12900.666666666666</v>
      </c>
      <c r="L302">
        <v>8853</v>
      </c>
      <c r="O302">
        <v>321.621</v>
      </c>
      <c r="P302">
        <v>18773</v>
      </c>
      <c r="Q302">
        <v>18205</v>
      </c>
      <c r="R302">
        <v>9936.333333333334</v>
      </c>
      <c r="S302">
        <v>4073.6666666666665</v>
      </c>
    </row>
    <row r="303" spans="1:19" ht="15.75">
      <c r="A303">
        <v>331.621</v>
      </c>
      <c r="B303" s="4">
        <v>19438</v>
      </c>
      <c r="C303">
        <v>18673</v>
      </c>
      <c r="D303" s="3">
        <v>10664.333333333334</v>
      </c>
      <c r="E303" s="3">
        <v>6822.333333333333</v>
      </c>
      <c r="H303">
        <v>331.621</v>
      </c>
      <c r="I303">
        <v>23193</v>
      </c>
      <c r="J303">
        <v>20259</v>
      </c>
      <c r="K303">
        <v>12900.666666666666</v>
      </c>
      <c r="L303">
        <v>8856.333333333334</v>
      </c>
      <c r="O303">
        <v>331.621</v>
      </c>
      <c r="P303">
        <v>18773</v>
      </c>
      <c r="Q303">
        <v>18205</v>
      </c>
      <c r="R303">
        <v>9939.666666666666</v>
      </c>
      <c r="S303">
        <v>4073.6666666666665</v>
      </c>
    </row>
    <row r="304" spans="1:19" ht="15.75">
      <c r="A304">
        <v>341.621</v>
      </c>
      <c r="B304" s="4">
        <v>19438</v>
      </c>
      <c r="C304">
        <v>18683</v>
      </c>
      <c r="D304" s="3">
        <v>10674.333333333334</v>
      </c>
      <c r="E304" s="3">
        <v>6822.333333333333</v>
      </c>
      <c r="H304">
        <v>341.621</v>
      </c>
      <c r="I304">
        <v>23183</v>
      </c>
      <c r="J304">
        <v>20269</v>
      </c>
      <c r="K304">
        <v>12907.333333333334</v>
      </c>
      <c r="L304">
        <v>8866</v>
      </c>
      <c r="O304">
        <v>341.621</v>
      </c>
      <c r="P304">
        <v>18773</v>
      </c>
      <c r="Q304">
        <v>18205</v>
      </c>
      <c r="R304">
        <v>9936.333333333334</v>
      </c>
      <c r="S304">
        <v>4070.3333333333335</v>
      </c>
    </row>
    <row r="305" spans="1:19" ht="15.75">
      <c r="A305">
        <v>351.621</v>
      </c>
      <c r="B305" s="4">
        <v>19438</v>
      </c>
      <c r="C305">
        <v>18683</v>
      </c>
      <c r="D305" s="3">
        <v>10664.333333333334</v>
      </c>
      <c r="E305" s="3">
        <v>6825.666666666667</v>
      </c>
      <c r="H305">
        <v>351.621</v>
      </c>
      <c r="I305">
        <v>23176.333333333332</v>
      </c>
      <c r="J305">
        <v>20269</v>
      </c>
      <c r="K305">
        <v>12907.333333333334</v>
      </c>
      <c r="L305">
        <v>8866</v>
      </c>
      <c r="O305">
        <v>351.621</v>
      </c>
      <c r="P305">
        <v>18773</v>
      </c>
      <c r="Q305">
        <v>18205</v>
      </c>
      <c r="R305">
        <v>9933</v>
      </c>
      <c r="S305">
        <v>4077</v>
      </c>
    </row>
    <row r="306" spans="1:19" ht="15.75">
      <c r="A306">
        <v>361.621</v>
      </c>
      <c r="B306" s="4">
        <v>19441.333333333332</v>
      </c>
      <c r="C306">
        <v>18673</v>
      </c>
      <c r="D306" s="3">
        <v>10664.333333333334</v>
      </c>
      <c r="E306" s="3">
        <v>6829</v>
      </c>
      <c r="H306">
        <v>361.621</v>
      </c>
      <c r="I306">
        <v>23176.333333333332</v>
      </c>
      <c r="J306">
        <v>20269</v>
      </c>
      <c r="K306">
        <v>12907.333333333334</v>
      </c>
      <c r="L306">
        <v>8876</v>
      </c>
      <c r="O306">
        <v>361.621</v>
      </c>
      <c r="P306">
        <v>18769.666666666668</v>
      </c>
      <c r="Q306">
        <v>18205</v>
      </c>
      <c r="R306">
        <v>9936.333333333334</v>
      </c>
      <c r="S306">
        <v>4080.3333333333335</v>
      </c>
    </row>
    <row r="307" spans="1:19" ht="15.75">
      <c r="A307">
        <v>371.621</v>
      </c>
      <c r="B307" s="4">
        <v>19434.666666666668</v>
      </c>
      <c r="C307">
        <v>18683</v>
      </c>
      <c r="D307" s="3">
        <v>10671</v>
      </c>
      <c r="E307" s="3">
        <v>6825.666666666667</v>
      </c>
      <c r="H307">
        <v>371.621</v>
      </c>
      <c r="I307">
        <v>23176.333333333332</v>
      </c>
      <c r="J307">
        <v>20259</v>
      </c>
      <c r="K307">
        <v>12914</v>
      </c>
      <c r="L307">
        <v>8879.333333333334</v>
      </c>
      <c r="O307">
        <v>371.621</v>
      </c>
      <c r="P307">
        <v>18769.666666666668</v>
      </c>
      <c r="Q307">
        <v>18205</v>
      </c>
      <c r="R307">
        <v>9936.333333333334</v>
      </c>
      <c r="S307">
        <v>4077</v>
      </c>
    </row>
    <row r="308" spans="1:19" ht="15.75">
      <c r="A308">
        <v>381.621</v>
      </c>
      <c r="B308" s="4">
        <v>19438</v>
      </c>
      <c r="C308">
        <v>18683</v>
      </c>
      <c r="D308" s="3">
        <v>10671</v>
      </c>
      <c r="E308" s="3">
        <v>6822.333333333333</v>
      </c>
      <c r="H308">
        <v>381.621</v>
      </c>
      <c r="I308">
        <v>23173</v>
      </c>
      <c r="J308">
        <v>20269</v>
      </c>
      <c r="K308">
        <v>12910.666666666666</v>
      </c>
      <c r="L308">
        <v>8886</v>
      </c>
      <c r="O308">
        <v>381.621</v>
      </c>
      <c r="P308">
        <v>18773</v>
      </c>
      <c r="Q308">
        <v>18205</v>
      </c>
      <c r="R308">
        <v>9929.666666666666</v>
      </c>
      <c r="S308">
        <v>4077</v>
      </c>
    </row>
    <row r="309" spans="1:19" ht="15.75">
      <c r="A309">
        <v>391.621</v>
      </c>
      <c r="B309" s="4">
        <v>19434.666666666668</v>
      </c>
      <c r="C309">
        <v>18673</v>
      </c>
      <c r="D309" s="3">
        <v>10667.666666666666</v>
      </c>
      <c r="E309" s="3">
        <v>6825.666666666667</v>
      </c>
      <c r="H309">
        <v>391.621</v>
      </c>
      <c r="I309">
        <v>23166.333333333332</v>
      </c>
      <c r="J309">
        <v>20259</v>
      </c>
      <c r="K309">
        <v>12910.333333333334</v>
      </c>
      <c r="L309">
        <v>8889.333333333334</v>
      </c>
      <c r="O309">
        <v>391.621</v>
      </c>
      <c r="P309">
        <v>18759.666666666668</v>
      </c>
      <c r="Q309">
        <v>18195</v>
      </c>
      <c r="R309">
        <v>9926.333333333334</v>
      </c>
      <c r="S309">
        <v>4083.6666666666665</v>
      </c>
    </row>
    <row r="310" spans="1:19" ht="15.75">
      <c r="A310">
        <v>401.621</v>
      </c>
      <c r="B310" s="4">
        <v>19431.333333333332</v>
      </c>
      <c r="C310">
        <v>18673</v>
      </c>
      <c r="D310" s="3">
        <v>10664.333333333334</v>
      </c>
      <c r="E310" s="3">
        <v>6822.333333333333</v>
      </c>
      <c r="H310">
        <v>401.621</v>
      </c>
      <c r="I310">
        <v>23163</v>
      </c>
      <c r="J310">
        <v>20259</v>
      </c>
      <c r="K310">
        <v>12907</v>
      </c>
      <c r="L310">
        <v>8899.333333333334</v>
      </c>
      <c r="O310">
        <v>401.621</v>
      </c>
      <c r="P310">
        <v>18759.666666666668</v>
      </c>
      <c r="Q310">
        <v>18195</v>
      </c>
      <c r="R310">
        <v>9923</v>
      </c>
      <c r="S310">
        <v>4080.3333333333335</v>
      </c>
    </row>
    <row r="311" spans="1:19" ht="15.75">
      <c r="A311">
        <v>411.621</v>
      </c>
      <c r="B311" s="4">
        <v>19431.333333333332</v>
      </c>
      <c r="C311">
        <v>18673</v>
      </c>
      <c r="D311" s="3">
        <v>10664.333333333334</v>
      </c>
      <c r="E311" s="3">
        <v>6822.333333333333</v>
      </c>
      <c r="H311">
        <v>411.621</v>
      </c>
      <c r="I311">
        <v>23163</v>
      </c>
      <c r="J311">
        <v>20259</v>
      </c>
      <c r="K311">
        <v>12910.333333333334</v>
      </c>
      <c r="L311">
        <v>8899.333333333334</v>
      </c>
      <c r="O311">
        <v>411.621</v>
      </c>
      <c r="P311">
        <v>18759.666666666668</v>
      </c>
      <c r="Q311">
        <v>18195</v>
      </c>
      <c r="R311">
        <v>9923</v>
      </c>
      <c r="S311">
        <v>4087</v>
      </c>
    </row>
    <row r="312" spans="1:19" ht="15.75">
      <c r="A312">
        <v>421.621</v>
      </c>
      <c r="B312" s="4">
        <v>19428</v>
      </c>
      <c r="C312">
        <v>18673</v>
      </c>
      <c r="D312" s="3">
        <v>10661</v>
      </c>
      <c r="E312" s="3">
        <v>6825.666666666667</v>
      </c>
      <c r="H312">
        <v>421.621</v>
      </c>
      <c r="I312">
        <v>23159.666666666668</v>
      </c>
      <c r="J312">
        <v>20259</v>
      </c>
      <c r="K312">
        <v>12910.333333333334</v>
      </c>
      <c r="L312">
        <v>8902.666666666666</v>
      </c>
      <c r="O312">
        <v>421.621</v>
      </c>
      <c r="P312">
        <v>18753</v>
      </c>
      <c r="Q312">
        <v>18185</v>
      </c>
      <c r="R312">
        <v>9926.333333333334</v>
      </c>
      <c r="S312">
        <v>4077</v>
      </c>
    </row>
    <row r="313" spans="1:19" ht="15.75">
      <c r="A313">
        <v>431.621</v>
      </c>
      <c r="B313" s="4">
        <v>19421.333333333332</v>
      </c>
      <c r="C313">
        <v>18663</v>
      </c>
      <c r="D313" s="3">
        <v>10657.666666666666</v>
      </c>
      <c r="E313" s="3">
        <v>6825.666666666667</v>
      </c>
      <c r="H313">
        <v>431.621</v>
      </c>
      <c r="I313">
        <v>23163</v>
      </c>
      <c r="J313">
        <v>20249</v>
      </c>
      <c r="K313">
        <v>12910.333333333334</v>
      </c>
      <c r="L313">
        <v>8906</v>
      </c>
      <c r="O313">
        <v>431.621</v>
      </c>
      <c r="P313">
        <v>18743</v>
      </c>
      <c r="Q313">
        <v>18175</v>
      </c>
      <c r="R313">
        <v>9913.333333333334</v>
      </c>
      <c r="S313">
        <v>4083.6666666666665</v>
      </c>
    </row>
    <row r="314" spans="1:19" ht="15.75">
      <c r="A314">
        <v>441.621</v>
      </c>
      <c r="B314" s="4">
        <v>19421.333333333332</v>
      </c>
      <c r="C314">
        <v>18663</v>
      </c>
      <c r="D314" s="3">
        <v>10654.333333333334</v>
      </c>
      <c r="E314" s="3">
        <v>6825.666666666667</v>
      </c>
      <c r="H314">
        <v>441.621</v>
      </c>
      <c r="I314">
        <v>23153</v>
      </c>
      <c r="J314">
        <v>20249</v>
      </c>
      <c r="K314">
        <v>12913.666666666666</v>
      </c>
      <c r="L314">
        <v>8912.666666666666</v>
      </c>
      <c r="O314">
        <v>441.621</v>
      </c>
      <c r="P314">
        <v>18739.666666666668</v>
      </c>
      <c r="Q314">
        <v>18165</v>
      </c>
      <c r="R314">
        <v>9913.333333333334</v>
      </c>
      <c r="S314">
        <v>4083.6666666666665</v>
      </c>
    </row>
    <row r="315" spans="1:19" ht="15.75">
      <c r="A315">
        <v>451.621</v>
      </c>
      <c r="B315" s="4">
        <v>19414.666666666668</v>
      </c>
      <c r="C315">
        <v>18653</v>
      </c>
      <c r="D315" s="3">
        <v>10661</v>
      </c>
      <c r="E315" s="3">
        <v>6829</v>
      </c>
      <c r="H315">
        <v>451.621</v>
      </c>
      <c r="I315">
        <v>23149.666666666668</v>
      </c>
      <c r="J315">
        <v>20249</v>
      </c>
      <c r="K315">
        <v>12907</v>
      </c>
      <c r="L315">
        <v>8919.333333333334</v>
      </c>
      <c r="O315">
        <v>451.621</v>
      </c>
      <c r="P315">
        <v>18736.333333333332</v>
      </c>
      <c r="Q315">
        <v>18165</v>
      </c>
      <c r="R315">
        <v>9910</v>
      </c>
      <c r="S315">
        <v>4083.6666666666665</v>
      </c>
    </row>
    <row r="316" spans="1:19" ht="15.75">
      <c r="A316">
        <v>461.621</v>
      </c>
      <c r="B316" s="4">
        <v>19408</v>
      </c>
      <c r="C316">
        <v>18653</v>
      </c>
      <c r="D316" s="3">
        <v>10651</v>
      </c>
      <c r="E316" s="3">
        <v>6822.333333333333</v>
      </c>
      <c r="H316">
        <v>461.621</v>
      </c>
      <c r="I316">
        <v>23143</v>
      </c>
      <c r="J316">
        <v>20229</v>
      </c>
      <c r="K316">
        <v>12903.666666666666</v>
      </c>
      <c r="L316">
        <v>8929.333333333334</v>
      </c>
      <c r="O316">
        <v>461.621</v>
      </c>
      <c r="P316">
        <v>18733</v>
      </c>
      <c r="Q316">
        <v>18155</v>
      </c>
      <c r="R316">
        <v>9906.666666666666</v>
      </c>
      <c r="S316">
        <v>4083.6666666666665</v>
      </c>
    </row>
    <row r="317" spans="1:19" ht="15.75">
      <c r="A317">
        <v>471.621</v>
      </c>
      <c r="B317" s="4">
        <v>19404.666666666668</v>
      </c>
      <c r="C317">
        <v>18663</v>
      </c>
      <c r="D317" s="3">
        <v>10647.666666666666</v>
      </c>
      <c r="E317" s="3">
        <v>6832.333333333333</v>
      </c>
      <c r="H317">
        <v>471.621</v>
      </c>
      <c r="I317">
        <v>23139.666666666668</v>
      </c>
      <c r="J317">
        <v>20229</v>
      </c>
      <c r="K317">
        <v>12900.666666666666</v>
      </c>
      <c r="L317">
        <v>8929.333333333334</v>
      </c>
      <c r="O317">
        <v>471.621</v>
      </c>
      <c r="P317">
        <v>18729.666666666668</v>
      </c>
      <c r="Q317">
        <v>18155</v>
      </c>
      <c r="R317">
        <v>9900</v>
      </c>
      <c r="S317">
        <v>4083.6666666666665</v>
      </c>
    </row>
    <row r="318" spans="1:19" ht="15.75">
      <c r="A318">
        <v>481.621</v>
      </c>
      <c r="B318" s="4">
        <v>19401.333333333332</v>
      </c>
      <c r="C318">
        <v>18653</v>
      </c>
      <c r="D318" s="3">
        <v>10647.666666666666</v>
      </c>
      <c r="E318" s="3">
        <v>6829</v>
      </c>
      <c r="H318">
        <v>481.621</v>
      </c>
      <c r="I318">
        <v>23139.666666666668</v>
      </c>
      <c r="J318">
        <v>20229</v>
      </c>
      <c r="K318">
        <v>12900.666666666666</v>
      </c>
      <c r="L318">
        <v>8939</v>
      </c>
      <c r="O318">
        <v>481.621</v>
      </c>
      <c r="P318">
        <v>18719.666666666668</v>
      </c>
      <c r="Q318">
        <v>18135</v>
      </c>
      <c r="R318">
        <v>9893.333333333334</v>
      </c>
      <c r="S318">
        <v>4087</v>
      </c>
    </row>
    <row r="319" spans="1:19" ht="15.75">
      <c r="A319">
        <v>491.621</v>
      </c>
      <c r="B319" s="4">
        <v>19401.333333333332</v>
      </c>
      <c r="C319">
        <v>18643</v>
      </c>
      <c r="D319" s="3">
        <v>10644.333333333334</v>
      </c>
      <c r="E319" s="3">
        <v>6829</v>
      </c>
      <c r="H319">
        <v>491.621</v>
      </c>
      <c r="I319">
        <v>23126.666666666668</v>
      </c>
      <c r="J319">
        <v>20229</v>
      </c>
      <c r="K319">
        <v>12897.333333333334</v>
      </c>
      <c r="L319">
        <v>8935.666666666666</v>
      </c>
      <c r="O319">
        <v>491.621</v>
      </c>
      <c r="P319">
        <v>18713</v>
      </c>
      <c r="Q319">
        <v>18135</v>
      </c>
      <c r="R319">
        <v>9893.333333333334</v>
      </c>
      <c r="S319">
        <v>4087</v>
      </c>
    </row>
    <row r="320" spans="1:19" ht="15.75">
      <c r="A320">
        <v>501.621</v>
      </c>
      <c r="B320" s="4">
        <v>19398</v>
      </c>
      <c r="C320">
        <v>18633</v>
      </c>
      <c r="D320" s="3">
        <v>10641</v>
      </c>
      <c r="E320" s="3">
        <v>6832.333333333333</v>
      </c>
      <c r="H320">
        <v>501.621</v>
      </c>
      <c r="I320">
        <v>23120</v>
      </c>
      <c r="J320">
        <v>20219</v>
      </c>
      <c r="K320">
        <v>12897.333333333334</v>
      </c>
      <c r="L320">
        <v>8939</v>
      </c>
      <c r="O320">
        <v>501.621</v>
      </c>
      <c r="P320">
        <v>18703</v>
      </c>
      <c r="Q320">
        <v>18125</v>
      </c>
      <c r="R320">
        <v>9886.666666666666</v>
      </c>
      <c r="S320">
        <v>4087.3333333333335</v>
      </c>
    </row>
    <row r="321" spans="1:19" ht="15.75">
      <c r="A321">
        <v>511.621</v>
      </c>
      <c r="B321" s="4">
        <v>19384.666666666668</v>
      </c>
      <c r="C321">
        <v>18633</v>
      </c>
      <c r="D321" s="3">
        <v>10637.666666666666</v>
      </c>
      <c r="E321" s="3">
        <v>6825.666666666667</v>
      </c>
      <c r="H321">
        <v>511.621</v>
      </c>
      <c r="I321">
        <v>23116.666666666668</v>
      </c>
      <c r="J321">
        <v>20199</v>
      </c>
      <c r="K321">
        <v>12890.666666666666</v>
      </c>
      <c r="L321">
        <v>8935.666666666666</v>
      </c>
      <c r="O321">
        <v>511.621</v>
      </c>
      <c r="P321">
        <v>18699.666666666668</v>
      </c>
      <c r="Q321">
        <v>18125</v>
      </c>
      <c r="R321">
        <v>9880</v>
      </c>
      <c r="S321">
        <v>4090.3333333333335</v>
      </c>
    </row>
    <row r="322" spans="1:19" ht="15.75">
      <c r="A322">
        <v>521.621</v>
      </c>
      <c r="B322" s="4">
        <v>19384.666666666668</v>
      </c>
      <c r="C322">
        <v>18623</v>
      </c>
      <c r="D322" s="3">
        <v>10631</v>
      </c>
      <c r="E322" s="3">
        <v>6825.666666666667</v>
      </c>
      <c r="H322">
        <v>521.621</v>
      </c>
      <c r="I322">
        <v>23106.666666666668</v>
      </c>
      <c r="J322">
        <v>20209</v>
      </c>
      <c r="K322">
        <v>12884</v>
      </c>
      <c r="L322">
        <v>8932.333333333334</v>
      </c>
      <c r="O322">
        <v>521.621</v>
      </c>
      <c r="P322">
        <v>18693</v>
      </c>
      <c r="Q322">
        <v>18115</v>
      </c>
      <c r="R322">
        <v>9873.333333333334</v>
      </c>
      <c r="S322">
        <v>4090.3333333333335</v>
      </c>
    </row>
    <row r="323" spans="1:19" ht="15.75">
      <c r="A323">
        <v>531.621</v>
      </c>
      <c r="B323" s="4">
        <v>19381.333333333332</v>
      </c>
      <c r="C323">
        <v>18613</v>
      </c>
      <c r="D323" s="3">
        <v>10631</v>
      </c>
      <c r="E323" s="3">
        <v>6822.333333333333</v>
      </c>
      <c r="H323">
        <v>531.621</v>
      </c>
      <c r="I323">
        <v>23100</v>
      </c>
      <c r="J323">
        <v>20189</v>
      </c>
      <c r="K323">
        <v>12884</v>
      </c>
      <c r="L323">
        <v>8932.333333333334</v>
      </c>
      <c r="O323">
        <v>531.621</v>
      </c>
      <c r="P323">
        <v>18686.333333333332</v>
      </c>
      <c r="Q323">
        <v>18115</v>
      </c>
      <c r="R323">
        <v>9873.333333333334</v>
      </c>
      <c r="S323">
        <v>4087.3333333333335</v>
      </c>
    </row>
    <row r="324" spans="1:19" ht="15.75">
      <c r="A324">
        <v>541.621</v>
      </c>
      <c r="B324" s="4">
        <v>19368</v>
      </c>
      <c r="C324">
        <v>18613</v>
      </c>
      <c r="D324" s="3">
        <v>10627.666666666666</v>
      </c>
      <c r="E324" s="3">
        <v>6829</v>
      </c>
      <c r="H324">
        <v>541.621</v>
      </c>
      <c r="I324">
        <v>23096.666666666668</v>
      </c>
      <c r="J324">
        <v>20179</v>
      </c>
      <c r="K324">
        <v>12877.333333333334</v>
      </c>
      <c r="L324">
        <v>8932.333333333334</v>
      </c>
      <c r="O324">
        <v>541.621</v>
      </c>
      <c r="P324">
        <v>18676.333333333332</v>
      </c>
      <c r="Q324">
        <v>18105</v>
      </c>
      <c r="R324">
        <v>9863.333333333334</v>
      </c>
      <c r="S324">
        <v>4090.3333333333335</v>
      </c>
    </row>
    <row r="325" spans="1:19" ht="15.75">
      <c r="A325">
        <v>551.621</v>
      </c>
      <c r="B325" s="4">
        <v>19371.333333333332</v>
      </c>
      <c r="C325">
        <v>18604</v>
      </c>
      <c r="D325" s="3">
        <v>10627.666666666666</v>
      </c>
      <c r="E325" s="3">
        <v>6825.666666666667</v>
      </c>
      <c r="H325">
        <v>551.621</v>
      </c>
      <c r="I325">
        <v>23086.666666666668</v>
      </c>
      <c r="J325">
        <v>20189</v>
      </c>
      <c r="K325">
        <v>12877.333333333334</v>
      </c>
      <c r="L325">
        <v>8929</v>
      </c>
      <c r="O325">
        <v>551.621</v>
      </c>
      <c r="P325">
        <v>18673.333333333332</v>
      </c>
      <c r="Q325">
        <v>18095</v>
      </c>
      <c r="R325">
        <v>9863.333333333334</v>
      </c>
      <c r="S325">
        <v>4087</v>
      </c>
    </row>
    <row r="326" spans="1:19" ht="15.75">
      <c r="A326">
        <v>561.621</v>
      </c>
      <c r="B326" s="4">
        <v>19361.333333333332</v>
      </c>
      <c r="C326">
        <v>18604</v>
      </c>
      <c r="D326" s="3">
        <v>10621</v>
      </c>
      <c r="E326" s="3">
        <v>6822.333333333333</v>
      </c>
      <c r="H326">
        <v>561.621</v>
      </c>
      <c r="I326">
        <v>23080</v>
      </c>
      <c r="J326">
        <v>20169</v>
      </c>
      <c r="K326">
        <v>12874</v>
      </c>
      <c r="L326">
        <v>8929</v>
      </c>
      <c r="O326">
        <v>561.621</v>
      </c>
      <c r="P326">
        <v>18670</v>
      </c>
      <c r="Q326">
        <v>18095</v>
      </c>
      <c r="R326">
        <v>9850</v>
      </c>
      <c r="S326">
        <v>4087.3333333333335</v>
      </c>
    </row>
    <row r="327" spans="1:19" ht="15.75">
      <c r="A327">
        <v>571.621</v>
      </c>
      <c r="B327" s="4">
        <v>19358</v>
      </c>
      <c r="C327">
        <v>18604</v>
      </c>
      <c r="D327" s="3">
        <v>10617.666666666666</v>
      </c>
      <c r="E327" s="3">
        <v>6822.333333333333</v>
      </c>
      <c r="H327">
        <v>571.621</v>
      </c>
      <c r="I327">
        <v>23076.666666666668</v>
      </c>
      <c r="J327">
        <v>20169</v>
      </c>
      <c r="K327">
        <v>12867.333333333334</v>
      </c>
      <c r="L327">
        <v>8939</v>
      </c>
      <c r="O327">
        <v>571.621</v>
      </c>
      <c r="P327">
        <v>18666.666666666668</v>
      </c>
      <c r="Q327">
        <v>18085</v>
      </c>
      <c r="R327">
        <v>9846.666666666666</v>
      </c>
      <c r="S327">
        <v>4090.6666666666665</v>
      </c>
    </row>
    <row r="328" spans="1:19" ht="15.75">
      <c r="A328">
        <v>581.621</v>
      </c>
      <c r="B328" s="4">
        <v>19361.333333333332</v>
      </c>
      <c r="C328">
        <v>18594</v>
      </c>
      <c r="D328" s="3">
        <v>10611</v>
      </c>
      <c r="E328" s="3">
        <v>6822.333333333333</v>
      </c>
      <c r="H328">
        <v>581.621</v>
      </c>
      <c r="I328">
        <v>23063.333333333332</v>
      </c>
      <c r="J328">
        <v>20169</v>
      </c>
      <c r="K328">
        <v>12860.666666666666</v>
      </c>
      <c r="L328">
        <v>8935.666666666666</v>
      </c>
      <c r="O328">
        <v>581.621</v>
      </c>
      <c r="P328">
        <v>18656.666666666668</v>
      </c>
      <c r="Q328">
        <v>18075</v>
      </c>
      <c r="R328">
        <v>9840</v>
      </c>
      <c r="S328">
        <v>4090.3333333333335</v>
      </c>
    </row>
    <row r="329" spans="1:19" ht="15.75">
      <c r="A329">
        <v>591.621</v>
      </c>
      <c r="B329" s="4">
        <v>19348</v>
      </c>
      <c r="C329">
        <v>18594</v>
      </c>
      <c r="D329" s="3">
        <v>10607.666666666666</v>
      </c>
      <c r="E329" s="3">
        <v>6825.666666666667</v>
      </c>
      <c r="H329">
        <v>591.621</v>
      </c>
      <c r="I329">
        <v>23056.666666666668</v>
      </c>
      <c r="J329">
        <v>20159</v>
      </c>
      <c r="K329">
        <v>12857.333333333334</v>
      </c>
      <c r="L329">
        <v>8932.333333333334</v>
      </c>
      <c r="O329">
        <v>591.621</v>
      </c>
      <c r="P329">
        <v>18653.333333333332</v>
      </c>
      <c r="Q329">
        <v>18065</v>
      </c>
      <c r="R329">
        <v>9836.333333333334</v>
      </c>
      <c r="S329">
        <v>4090.3333333333335</v>
      </c>
    </row>
    <row r="330" spans="1:19" ht="15.75">
      <c r="A330">
        <v>601.621</v>
      </c>
      <c r="B330" s="4">
        <v>19341.333333333332</v>
      </c>
      <c r="C330">
        <v>18584</v>
      </c>
      <c r="D330" s="3">
        <v>10607.666666666666</v>
      </c>
      <c r="E330" s="3">
        <v>6822.333333333333</v>
      </c>
      <c r="H330">
        <v>601.621</v>
      </c>
      <c r="I330">
        <v>23050</v>
      </c>
      <c r="J330">
        <v>20149</v>
      </c>
      <c r="K330">
        <v>12854</v>
      </c>
      <c r="L330">
        <v>8935.666666666666</v>
      </c>
      <c r="O330">
        <v>601.621</v>
      </c>
      <c r="P330">
        <v>18650</v>
      </c>
      <c r="Q330">
        <v>18065</v>
      </c>
      <c r="R330">
        <v>9826.666666666666</v>
      </c>
      <c r="S330">
        <v>4090.3333333333335</v>
      </c>
    </row>
    <row r="331" spans="1:19" ht="15.75">
      <c r="A331">
        <v>611.621</v>
      </c>
      <c r="B331" s="4">
        <v>19348</v>
      </c>
      <c r="C331">
        <v>18584</v>
      </c>
      <c r="D331" s="3">
        <v>10601</v>
      </c>
      <c r="E331" s="3">
        <v>6819</v>
      </c>
      <c r="H331">
        <v>611.621</v>
      </c>
      <c r="I331">
        <v>23047</v>
      </c>
      <c r="J331">
        <v>20159</v>
      </c>
      <c r="K331">
        <v>12840.666666666666</v>
      </c>
      <c r="L331">
        <v>8932.333333333334</v>
      </c>
      <c r="O331">
        <v>611.621</v>
      </c>
      <c r="P331">
        <v>18640</v>
      </c>
      <c r="Q331">
        <v>18055</v>
      </c>
      <c r="R331">
        <v>9826.333333333334</v>
      </c>
      <c r="S331">
        <v>4090.3333333333335</v>
      </c>
    </row>
    <row r="332" spans="1:19" ht="15.75">
      <c r="A332">
        <v>621.621</v>
      </c>
      <c r="B332" s="4">
        <v>19338</v>
      </c>
      <c r="C332">
        <v>18574</v>
      </c>
      <c r="D332" s="3">
        <v>10601</v>
      </c>
      <c r="E332" s="3">
        <v>6819</v>
      </c>
      <c r="H332">
        <v>621.621</v>
      </c>
      <c r="I332">
        <v>23030.333333333332</v>
      </c>
      <c r="J332">
        <v>20149</v>
      </c>
      <c r="K332">
        <v>12844</v>
      </c>
      <c r="L332">
        <v>8935.666666666666</v>
      </c>
      <c r="O332">
        <v>621.621</v>
      </c>
      <c r="P332">
        <v>18636.666666666668</v>
      </c>
      <c r="Q332">
        <v>18055</v>
      </c>
      <c r="R332">
        <v>9813.333333333334</v>
      </c>
      <c r="S332">
        <v>4090.3333333333335</v>
      </c>
    </row>
    <row r="333" spans="1:19" ht="15.75">
      <c r="A333">
        <v>631.621</v>
      </c>
      <c r="B333" s="4">
        <v>19331.333333333332</v>
      </c>
      <c r="C333">
        <v>18564</v>
      </c>
      <c r="D333" s="3">
        <v>10594.333333333334</v>
      </c>
      <c r="E333" s="3">
        <v>6819</v>
      </c>
      <c r="H333">
        <v>631.621</v>
      </c>
      <c r="I333">
        <v>23023.666666666668</v>
      </c>
      <c r="J333">
        <v>20139</v>
      </c>
      <c r="K333">
        <v>12834</v>
      </c>
      <c r="L333">
        <v>8935.666666666666</v>
      </c>
      <c r="O333">
        <v>631.621</v>
      </c>
      <c r="P333">
        <v>18627</v>
      </c>
      <c r="Q333">
        <v>18045</v>
      </c>
      <c r="R333">
        <v>9813</v>
      </c>
      <c r="S333">
        <v>4087.3333333333335</v>
      </c>
    </row>
    <row r="334" spans="1:19" ht="15.75">
      <c r="A334">
        <v>641.621</v>
      </c>
      <c r="B334" s="4">
        <v>19334.666666666668</v>
      </c>
      <c r="C334">
        <v>18564</v>
      </c>
      <c r="D334" s="3">
        <v>10591</v>
      </c>
      <c r="E334" s="3">
        <v>6819</v>
      </c>
      <c r="H334">
        <v>641.621</v>
      </c>
      <c r="I334">
        <v>23017</v>
      </c>
      <c r="J334">
        <v>20139</v>
      </c>
      <c r="K334">
        <v>12831</v>
      </c>
      <c r="L334">
        <v>8935.666666666666</v>
      </c>
      <c r="O334">
        <v>641.621</v>
      </c>
      <c r="P334">
        <v>18623.666666666668</v>
      </c>
      <c r="Q334">
        <v>18035</v>
      </c>
      <c r="R334">
        <v>9806.333333333334</v>
      </c>
      <c r="S334">
        <v>4090.3333333333335</v>
      </c>
    </row>
    <row r="335" spans="1:19" ht="15.75">
      <c r="A335">
        <v>651.621</v>
      </c>
      <c r="B335" s="4">
        <v>19324.666666666668</v>
      </c>
      <c r="C335">
        <v>18564</v>
      </c>
      <c r="D335" s="3">
        <v>10587.666666666666</v>
      </c>
      <c r="E335" s="3">
        <v>6815.666666666667</v>
      </c>
      <c r="H335">
        <v>651.621</v>
      </c>
      <c r="I335">
        <v>22997</v>
      </c>
      <c r="J335">
        <v>20129</v>
      </c>
      <c r="K335">
        <v>12821</v>
      </c>
      <c r="L335">
        <v>8932.333333333334</v>
      </c>
      <c r="O335">
        <v>651.621</v>
      </c>
      <c r="P335">
        <v>18617</v>
      </c>
      <c r="Q335">
        <v>18025</v>
      </c>
      <c r="R335">
        <v>9799.666666666666</v>
      </c>
      <c r="S335">
        <v>4090.3333333333335</v>
      </c>
    </row>
    <row r="336" spans="1:19" ht="15.75">
      <c r="A336">
        <v>661.621</v>
      </c>
      <c r="B336" s="4">
        <v>19321.333333333332</v>
      </c>
      <c r="C336">
        <v>18554</v>
      </c>
      <c r="D336" s="3">
        <v>10581</v>
      </c>
      <c r="E336" s="3">
        <v>6815.666666666667</v>
      </c>
      <c r="H336">
        <v>661.621</v>
      </c>
      <c r="I336">
        <v>22987</v>
      </c>
      <c r="J336">
        <v>20119</v>
      </c>
      <c r="K336">
        <v>12811</v>
      </c>
      <c r="L336">
        <v>8935.666666666666</v>
      </c>
      <c r="O336">
        <v>661.621</v>
      </c>
      <c r="P336">
        <v>18610.333333333332</v>
      </c>
      <c r="Q336">
        <v>18015</v>
      </c>
      <c r="R336">
        <v>9789.666666666666</v>
      </c>
      <c r="S336">
        <v>4090.3333333333335</v>
      </c>
    </row>
    <row r="337" spans="1:19" ht="15.75">
      <c r="A337">
        <v>671.621</v>
      </c>
      <c r="B337" s="4">
        <v>19311.333333333332</v>
      </c>
      <c r="C337">
        <v>18544</v>
      </c>
      <c r="D337" s="3">
        <v>10574.333333333334</v>
      </c>
      <c r="E337" s="3">
        <v>6815.666666666667</v>
      </c>
      <c r="H337">
        <v>671.621</v>
      </c>
      <c r="I337">
        <v>22977</v>
      </c>
      <c r="J337">
        <v>20109</v>
      </c>
      <c r="K337">
        <v>12804.333333333334</v>
      </c>
      <c r="L337">
        <v>8932.333333333334</v>
      </c>
      <c r="O337">
        <v>671.621</v>
      </c>
      <c r="P337">
        <v>18600.333333333332</v>
      </c>
      <c r="Q337">
        <v>18015</v>
      </c>
      <c r="R337">
        <v>9786.333333333334</v>
      </c>
      <c r="S337">
        <v>4087.3333333333335</v>
      </c>
    </row>
    <row r="338" spans="1:19" ht="15.75">
      <c r="A338">
        <v>681.621</v>
      </c>
      <c r="B338" s="4">
        <v>19301.333333333332</v>
      </c>
      <c r="C338">
        <v>18544</v>
      </c>
      <c r="D338" s="3">
        <v>10571</v>
      </c>
      <c r="E338" s="3">
        <v>6809</v>
      </c>
      <c r="H338">
        <v>681.621</v>
      </c>
      <c r="I338">
        <v>22970.333333333332</v>
      </c>
      <c r="J338">
        <v>20099</v>
      </c>
      <c r="K338">
        <v>12801</v>
      </c>
      <c r="L338">
        <v>8939</v>
      </c>
      <c r="O338">
        <v>681.621</v>
      </c>
      <c r="P338">
        <v>18600.333333333332</v>
      </c>
      <c r="Q338">
        <v>18015</v>
      </c>
      <c r="R338">
        <v>9779.666666666666</v>
      </c>
      <c r="S338">
        <v>4090.3333333333335</v>
      </c>
    </row>
    <row r="339" spans="1:19" ht="15.75">
      <c r="A339">
        <v>691.621</v>
      </c>
      <c r="B339" s="4">
        <v>19298</v>
      </c>
      <c r="C339">
        <v>18534</v>
      </c>
      <c r="D339" s="3">
        <v>10567.666666666666</v>
      </c>
      <c r="E339" s="3">
        <v>6812.333333333333</v>
      </c>
      <c r="H339">
        <v>691.621</v>
      </c>
      <c r="I339">
        <v>22963.666666666668</v>
      </c>
      <c r="J339">
        <v>20099</v>
      </c>
      <c r="K339">
        <v>12797.666666666666</v>
      </c>
      <c r="L339">
        <v>8935.666666666666</v>
      </c>
      <c r="O339">
        <v>691.621</v>
      </c>
      <c r="P339">
        <v>18593.666666666668</v>
      </c>
      <c r="Q339">
        <v>18005</v>
      </c>
      <c r="R339">
        <v>9776.333333333334</v>
      </c>
      <c r="S339">
        <v>4087.3333333333335</v>
      </c>
    </row>
    <row r="340" spans="1:19" ht="15.75">
      <c r="A340">
        <v>701.621</v>
      </c>
      <c r="B340" s="4">
        <v>19294.666666666668</v>
      </c>
      <c r="C340">
        <v>18524</v>
      </c>
      <c r="D340" s="3">
        <v>10564.333333333334</v>
      </c>
      <c r="E340" s="3">
        <v>6815.666666666667</v>
      </c>
      <c r="H340">
        <v>701.621</v>
      </c>
      <c r="I340">
        <v>22960.333333333332</v>
      </c>
      <c r="J340">
        <v>20089</v>
      </c>
      <c r="K340">
        <v>12794.333333333334</v>
      </c>
      <c r="L340">
        <v>8942.333333333334</v>
      </c>
      <c r="O340">
        <v>701.621</v>
      </c>
      <c r="P340">
        <v>18583.666666666668</v>
      </c>
      <c r="Q340">
        <v>17995</v>
      </c>
      <c r="R340">
        <v>9760</v>
      </c>
      <c r="S340">
        <v>4090.6666666666665</v>
      </c>
    </row>
    <row r="341" spans="1:19" ht="15.75">
      <c r="A341">
        <v>711.621</v>
      </c>
      <c r="B341" s="4">
        <v>19288</v>
      </c>
      <c r="C341">
        <v>18514</v>
      </c>
      <c r="D341" s="3">
        <v>10564.333333333334</v>
      </c>
      <c r="E341" s="3">
        <v>6812.333333333333</v>
      </c>
      <c r="H341">
        <v>711.621</v>
      </c>
      <c r="I341">
        <v>22947</v>
      </c>
      <c r="J341">
        <v>20089</v>
      </c>
      <c r="K341">
        <v>12794.333333333334</v>
      </c>
      <c r="L341">
        <v>8942.333333333334</v>
      </c>
      <c r="O341">
        <v>711.621</v>
      </c>
      <c r="P341">
        <v>18570.333333333332</v>
      </c>
      <c r="Q341">
        <v>17985</v>
      </c>
      <c r="R341">
        <v>9753.666666666666</v>
      </c>
      <c r="S341">
        <v>4090.6666666666665</v>
      </c>
    </row>
    <row r="342" spans="1:19" ht="15.75">
      <c r="A342">
        <v>721.621</v>
      </c>
      <c r="B342" s="4">
        <v>19284.666666666668</v>
      </c>
      <c r="C342">
        <v>18514</v>
      </c>
      <c r="D342" s="3">
        <v>10561</v>
      </c>
      <c r="E342" s="3">
        <v>6809</v>
      </c>
      <c r="H342">
        <v>721.621</v>
      </c>
      <c r="I342">
        <v>22934</v>
      </c>
      <c r="J342">
        <v>20089</v>
      </c>
      <c r="K342">
        <v>12787.666666666666</v>
      </c>
      <c r="L342">
        <v>8945.666666666666</v>
      </c>
      <c r="O342">
        <v>721.621</v>
      </c>
      <c r="P342">
        <v>18567</v>
      </c>
      <c r="Q342">
        <v>17975</v>
      </c>
      <c r="R342">
        <v>9750.333333333334</v>
      </c>
      <c r="S342">
        <v>4087.3333333333335</v>
      </c>
    </row>
    <row r="343" spans="1:19" ht="15.75">
      <c r="A343">
        <v>731.621</v>
      </c>
      <c r="B343" s="4">
        <v>19274.666666666668</v>
      </c>
      <c r="C343">
        <v>18504</v>
      </c>
      <c r="D343" s="3">
        <v>10554.333333333334</v>
      </c>
      <c r="E343" s="3">
        <v>6805.666666666667</v>
      </c>
      <c r="H343">
        <v>731.621</v>
      </c>
      <c r="I343">
        <v>22934</v>
      </c>
      <c r="J343">
        <v>20079</v>
      </c>
      <c r="K343">
        <v>12781</v>
      </c>
      <c r="L343">
        <v>8949</v>
      </c>
      <c r="O343">
        <v>731.621</v>
      </c>
      <c r="P343">
        <v>18557</v>
      </c>
      <c r="Q343">
        <v>17965</v>
      </c>
      <c r="R343">
        <v>9743.666666666666</v>
      </c>
      <c r="S343">
        <v>4090.6666666666665</v>
      </c>
    </row>
    <row r="344" spans="1:19" ht="15.75">
      <c r="A344">
        <v>741.621</v>
      </c>
      <c r="B344" s="4">
        <v>19268</v>
      </c>
      <c r="C344">
        <v>18494</v>
      </c>
      <c r="D344" s="3">
        <v>10551</v>
      </c>
      <c r="E344" s="3">
        <v>6809</v>
      </c>
      <c r="H344">
        <v>741.621</v>
      </c>
      <c r="I344">
        <v>22920.666666666668</v>
      </c>
      <c r="J344">
        <v>20069</v>
      </c>
      <c r="K344">
        <v>12781</v>
      </c>
      <c r="L344">
        <v>8945.666666666666</v>
      </c>
      <c r="O344">
        <v>741.621</v>
      </c>
      <c r="P344">
        <v>18550.333333333332</v>
      </c>
      <c r="Q344">
        <v>17965</v>
      </c>
      <c r="R344">
        <v>9737</v>
      </c>
      <c r="S344">
        <v>4093.6666666666665</v>
      </c>
    </row>
    <row r="345" spans="1:19" ht="15.75">
      <c r="A345">
        <v>751.621</v>
      </c>
      <c r="B345" s="4">
        <v>19261.333333333332</v>
      </c>
      <c r="C345">
        <v>18494</v>
      </c>
      <c r="D345" s="3">
        <v>10544.666666666666</v>
      </c>
      <c r="E345" s="3">
        <v>6809</v>
      </c>
      <c r="H345">
        <v>751.621</v>
      </c>
      <c r="I345">
        <v>22914</v>
      </c>
      <c r="J345">
        <v>20059</v>
      </c>
      <c r="K345">
        <v>12777.666666666666</v>
      </c>
      <c r="L345">
        <v>8949</v>
      </c>
      <c r="O345">
        <v>751.621</v>
      </c>
      <c r="P345">
        <v>18544</v>
      </c>
      <c r="Q345">
        <v>17946</v>
      </c>
      <c r="R345">
        <v>9730.333333333334</v>
      </c>
      <c r="S345">
        <v>4090.3333333333335</v>
      </c>
    </row>
    <row r="346" spans="1:19" ht="15.75">
      <c r="A346">
        <v>761.621</v>
      </c>
      <c r="B346" s="4">
        <v>19258</v>
      </c>
      <c r="C346">
        <v>18484</v>
      </c>
      <c r="D346" s="3">
        <v>10538</v>
      </c>
      <c r="E346" s="3">
        <v>6805.666666666667</v>
      </c>
      <c r="H346">
        <v>761.621</v>
      </c>
      <c r="I346">
        <v>22900.666666666668</v>
      </c>
      <c r="J346">
        <v>20059</v>
      </c>
      <c r="K346">
        <v>12767.666666666666</v>
      </c>
      <c r="L346">
        <v>8949</v>
      </c>
      <c r="O346">
        <v>761.621</v>
      </c>
      <c r="P346">
        <v>18534</v>
      </c>
      <c r="Q346">
        <v>17946</v>
      </c>
      <c r="R346">
        <v>9720.666666666666</v>
      </c>
      <c r="S346">
        <v>4093.6666666666665</v>
      </c>
    </row>
    <row r="347" spans="1:19" ht="15.75">
      <c r="A347">
        <v>771.621</v>
      </c>
      <c r="B347" s="4">
        <v>19254.666666666668</v>
      </c>
      <c r="C347">
        <v>18484</v>
      </c>
      <c r="D347" s="3">
        <v>10531.333333333334</v>
      </c>
      <c r="E347" s="3">
        <v>6805.666666666667</v>
      </c>
      <c r="H347">
        <v>771.621</v>
      </c>
      <c r="I347">
        <v>22894</v>
      </c>
      <c r="J347">
        <v>20059</v>
      </c>
      <c r="K347">
        <v>12757.666666666666</v>
      </c>
      <c r="L347">
        <v>8949</v>
      </c>
      <c r="O347">
        <v>771.621</v>
      </c>
      <c r="P347">
        <v>18534</v>
      </c>
      <c r="Q347">
        <v>17936</v>
      </c>
      <c r="R347">
        <v>9713.666666666666</v>
      </c>
      <c r="S347">
        <v>4097</v>
      </c>
    </row>
    <row r="348" spans="1:19" ht="15.75">
      <c r="A348">
        <v>781.621</v>
      </c>
      <c r="B348" s="4">
        <v>19245</v>
      </c>
      <c r="C348">
        <v>18484</v>
      </c>
      <c r="D348" s="3">
        <v>10534.666666666666</v>
      </c>
      <c r="E348" s="3">
        <v>6805.666666666667</v>
      </c>
      <c r="H348">
        <v>781.621</v>
      </c>
      <c r="I348">
        <v>22890.666666666668</v>
      </c>
      <c r="J348">
        <v>20039</v>
      </c>
      <c r="K348">
        <v>12754.666666666666</v>
      </c>
      <c r="L348">
        <v>8949</v>
      </c>
      <c r="O348">
        <v>781.621</v>
      </c>
      <c r="P348">
        <v>18524</v>
      </c>
      <c r="Q348">
        <v>17926</v>
      </c>
      <c r="R348">
        <v>9703.666666666666</v>
      </c>
      <c r="S348">
        <v>4093.6666666666665</v>
      </c>
    </row>
    <row r="349" spans="1:19" ht="15.75">
      <c r="A349">
        <v>791.621</v>
      </c>
      <c r="B349" s="4">
        <v>19245</v>
      </c>
      <c r="C349">
        <v>18474</v>
      </c>
      <c r="D349" s="3">
        <v>10528</v>
      </c>
      <c r="E349" s="3">
        <v>6802.333333333333</v>
      </c>
      <c r="H349">
        <v>791.621</v>
      </c>
      <c r="I349">
        <v>22884</v>
      </c>
      <c r="J349">
        <v>20049</v>
      </c>
      <c r="K349">
        <v>12744.666666666666</v>
      </c>
      <c r="L349">
        <v>8949</v>
      </c>
      <c r="O349">
        <v>791.621</v>
      </c>
      <c r="P349">
        <v>18514</v>
      </c>
      <c r="Q349">
        <v>17916</v>
      </c>
      <c r="R349">
        <v>9703.666666666666</v>
      </c>
      <c r="S349">
        <v>4097</v>
      </c>
    </row>
    <row r="350" spans="1:19" ht="15.75">
      <c r="A350">
        <v>801.621</v>
      </c>
      <c r="B350" s="4">
        <v>19231.666666666668</v>
      </c>
      <c r="C350">
        <v>18454</v>
      </c>
      <c r="D350" s="3">
        <v>10521.333333333334</v>
      </c>
      <c r="E350" s="3">
        <v>6802.333333333333</v>
      </c>
      <c r="H350">
        <v>801.621</v>
      </c>
      <c r="I350">
        <v>22874</v>
      </c>
      <c r="J350">
        <v>20029</v>
      </c>
      <c r="K350">
        <v>12738</v>
      </c>
      <c r="L350">
        <v>8949</v>
      </c>
      <c r="O350">
        <v>801.621</v>
      </c>
      <c r="P350">
        <v>18497.333333333332</v>
      </c>
      <c r="Q350">
        <v>17896</v>
      </c>
      <c r="R350">
        <v>9690.333333333334</v>
      </c>
      <c r="S350">
        <v>4090.6666666666665</v>
      </c>
    </row>
    <row r="351" spans="1:19" ht="15.75">
      <c r="A351">
        <v>811.621</v>
      </c>
      <c r="B351" s="4">
        <v>19228.333333333332</v>
      </c>
      <c r="C351">
        <v>18454</v>
      </c>
      <c r="D351" s="3">
        <v>10514.666666666666</v>
      </c>
      <c r="E351" s="3">
        <v>6802.333333333333</v>
      </c>
      <c r="H351">
        <v>811.621</v>
      </c>
      <c r="I351">
        <v>22870.666666666668</v>
      </c>
      <c r="J351">
        <v>20029</v>
      </c>
      <c r="K351">
        <v>12734.666666666666</v>
      </c>
      <c r="L351">
        <v>8952.333333333334</v>
      </c>
      <c r="O351">
        <v>811.621</v>
      </c>
      <c r="P351">
        <v>18494</v>
      </c>
      <c r="Q351">
        <v>17886</v>
      </c>
      <c r="R351">
        <v>9683.666666666666</v>
      </c>
      <c r="S351">
        <v>4097</v>
      </c>
    </row>
    <row r="352" spans="1:19" ht="15.75">
      <c r="A352">
        <v>821.621</v>
      </c>
      <c r="B352" s="4">
        <v>19218.333333333332</v>
      </c>
      <c r="C352">
        <v>18444</v>
      </c>
      <c r="D352" s="3">
        <v>10511.333333333334</v>
      </c>
      <c r="E352" s="3">
        <v>6799</v>
      </c>
      <c r="H352">
        <v>821.621</v>
      </c>
      <c r="I352">
        <v>22860.666666666668</v>
      </c>
      <c r="J352">
        <v>20019</v>
      </c>
      <c r="K352">
        <v>12728</v>
      </c>
      <c r="L352">
        <v>8952.333333333334</v>
      </c>
      <c r="O352">
        <v>821.621</v>
      </c>
      <c r="P352">
        <v>18484</v>
      </c>
      <c r="Q352">
        <v>17876</v>
      </c>
      <c r="R352">
        <v>9673.666666666666</v>
      </c>
      <c r="S352">
        <v>4094</v>
      </c>
    </row>
    <row r="353" spans="1:19" ht="15.75">
      <c r="A353">
        <v>831.621</v>
      </c>
      <c r="B353" s="4">
        <v>19211.666666666668</v>
      </c>
      <c r="C353">
        <v>18434</v>
      </c>
      <c r="D353" s="3">
        <v>10504.666666666666</v>
      </c>
      <c r="E353" s="3">
        <v>6799.333333333333</v>
      </c>
      <c r="H353">
        <v>831.621</v>
      </c>
      <c r="I353">
        <v>22850.666666666668</v>
      </c>
      <c r="J353">
        <v>20009</v>
      </c>
      <c r="K353">
        <v>12721.333333333334</v>
      </c>
      <c r="L353">
        <v>8952.333333333334</v>
      </c>
      <c r="O353">
        <v>831.621</v>
      </c>
      <c r="P353">
        <v>18477.333333333332</v>
      </c>
      <c r="Q353">
        <v>17876</v>
      </c>
      <c r="R353">
        <v>9664</v>
      </c>
      <c r="S353">
        <v>4097</v>
      </c>
    </row>
    <row r="354" spans="1:19" ht="15.75">
      <c r="A354">
        <v>841.621</v>
      </c>
      <c r="B354" s="4">
        <v>19205</v>
      </c>
      <c r="C354">
        <v>18434</v>
      </c>
      <c r="D354" s="3">
        <v>10501.333333333334</v>
      </c>
      <c r="E354" s="3">
        <v>6799.333333333333</v>
      </c>
      <c r="H354">
        <v>841.621</v>
      </c>
      <c r="I354">
        <v>22844</v>
      </c>
      <c r="J354">
        <v>19999</v>
      </c>
      <c r="K354">
        <v>12708</v>
      </c>
      <c r="L354">
        <v>8949</v>
      </c>
      <c r="O354">
        <v>841.621</v>
      </c>
      <c r="P354">
        <v>18467.333333333332</v>
      </c>
      <c r="Q354">
        <v>17856</v>
      </c>
      <c r="R354">
        <v>9657.333333333334</v>
      </c>
      <c r="S354">
        <v>4090.6666666666665</v>
      </c>
    </row>
    <row r="355" spans="1:19" ht="15.75">
      <c r="A355">
        <v>851.621</v>
      </c>
      <c r="B355" s="4">
        <v>19211.666666666668</v>
      </c>
      <c r="C355">
        <v>18424</v>
      </c>
      <c r="D355" s="3">
        <v>10494.666666666666</v>
      </c>
      <c r="E355" s="3">
        <v>6802.666666666667</v>
      </c>
      <c r="H355">
        <v>851.621</v>
      </c>
      <c r="I355">
        <v>22834</v>
      </c>
      <c r="J355">
        <v>20009</v>
      </c>
      <c r="K355">
        <v>12701.333333333334</v>
      </c>
      <c r="L355">
        <v>8945.666666666666</v>
      </c>
      <c r="O355">
        <v>851.621</v>
      </c>
      <c r="P355">
        <v>18460.666666666668</v>
      </c>
      <c r="Q355">
        <v>17856</v>
      </c>
      <c r="R355">
        <v>9647.333333333334</v>
      </c>
      <c r="S355">
        <v>4094</v>
      </c>
    </row>
    <row r="356" spans="1:19" ht="15.75">
      <c r="A356">
        <v>861.621</v>
      </c>
      <c r="B356" s="4">
        <v>19198.333333333332</v>
      </c>
      <c r="C356">
        <v>18424</v>
      </c>
      <c r="D356" s="3">
        <v>10484.666666666666</v>
      </c>
      <c r="E356" s="3">
        <v>6799.333333333333</v>
      </c>
      <c r="H356">
        <v>861.621</v>
      </c>
      <c r="I356">
        <v>22827.333333333332</v>
      </c>
      <c r="J356">
        <v>19989</v>
      </c>
      <c r="K356">
        <v>12698</v>
      </c>
      <c r="L356">
        <v>8952.333333333334</v>
      </c>
      <c r="O356">
        <v>861.621</v>
      </c>
      <c r="P356">
        <v>18450.666666666668</v>
      </c>
      <c r="Q356">
        <v>17836</v>
      </c>
      <c r="R356">
        <v>9637.333333333334</v>
      </c>
      <c r="S356">
        <v>4093.6666666666665</v>
      </c>
    </row>
    <row r="357" spans="1:19" ht="15.75">
      <c r="A357">
        <v>871.621</v>
      </c>
      <c r="B357" s="4">
        <v>19191.666666666668</v>
      </c>
      <c r="C357">
        <v>18414</v>
      </c>
      <c r="D357" s="3">
        <v>10484.666666666666</v>
      </c>
      <c r="E357" s="3">
        <v>6792.666666666667</v>
      </c>
      <c r="H357">
        <v>871.621</v>
      </c>
      <c r="I357">
        <v>22817.333333333332</v>
      </c>
      <c r="J357">
        <v>19989</v>
      </c>
      <c r="K357">
        <v>12694.666666666666</v>
      </c>
      <c r="L357">
        <v>8949</v>
      </c>
      <c r="O357">
        <v>871.621</v>
      </c>
      <c r="P357">
        <v>18440.666666666668</v>
      </c>
      <c r="Q357">
        <v>17826</v>
      </c>
      <c r="R357">
        <v>9633.666666666666</v>
      </c>
      <c r="S357">
        <v>4090.6666666666665</v>
      </c>
    </row>
    <row r="358" spans="1:19" ht="15.75">
      <c r="A358">
        <v>881.621</v>
      </c>
      <c r="B358" s="4">
        <v>19185</v>
      </c>
      <c r="C358">
        <v>18394</v>
      </c>
      <c r="D358" s="3">
        <v>10478</v>
      </c>
      <c r="E358" s="3">
        <v>6792.666666666667</v>
      </c>
      <c r="H358">
        <v>881.621</v>
      </c>
      <c r="I358">
        <v>22807.333333333332</v>
      </c>
      <c r="J358">
        <v>19969</v>
      </c>
      <c r="K358">
        <v>12684.666666666666</v>
      </c>
      <c r="L358">
        <v>8952.333333333334</v>
      </c>
      <c r="O358">
        <v>881.621</v>
      </c>
      <c r="P358">
        <v>18427.333333333332</v>
      </c>
      <c r="Q358">
        <v>17806</v>
      </c>
      <c r="R358">
        <v>9624</v>
      </c>
      <c r="S358">
        <v>4090.6666666666665</v>
      </c>
    </row>
    <row r="359" spans="1:19" ht="15.75">
      <c r="A359">
        <v>891.621</v>
      </c>
      <c r="B359" s="4">
        <v>19181.666666666668</v>
      </c>
      <c r="C359">
        <v>18394</v>
      </c>
      <c r="D359" s="3">
        <v>10471.333333333334</v>
      </c>
      <c r="E359" s="3">
        <v>6789.333333333333</v>
      </c>
      <c r="H359">
        <v>891.621</v>
      </c>
      <c r="I359">
        <v>22794.333333333332</v>
      </c>
      <c r="J359">
        <v>19969</v>
      </c>
      <c r="K359">
        <v>12684.666666666666</v>
      </c>
      <c r="L359">
        <v>8955.666666666666</v>
      </c>
      <c r="O359">
        <v>891.621</v>
      </c>
      <c r="P359">
        <v>18420.666666666668</v>
      </c>
      <c r="Q359">
        <v>17786</v>
      </c>
      <c r="R359">
        <v>9613.666666666666</v>
      </c>
      <c r="S359">
        <v>4090.6666666666665</v>
      </c>
    </row>
    <row r="360" spans="1:19" ht="15.75">
      <c r="A360">
        <v>901.621</v>
      </c>
      <c r="B360" s="4">
        <v>19168.333333333332</v>
      </c>
      <c r="C360">
        <v>18384</v>
      </c>
      <c r="D360" s="3">
        <v>10461.333333333334</v>
      </c>
      <c r="E360" s="3">
        <v>6789.333333333333</v>
      </c>
      <c r="H360">
        <v>901.621</v>
      </c>
      <c r="I360">
        <v>22777.666666666668</v>
      </c>
      <c r="J360">
        <v>19949</v>
      </c>
      <c r="K360">
        <v>12674.666666666666</v>
      </c>
      <c r="L360">
        <v>8955.666666666666</v>
      </c>
      <c r="O360">
        <v>901.621</v>
      </c>
      <c r="P360">
        <v>18410.666666666668</v>
      </c>
      <c r="Q360">
        <v>17786</v>
      </c>
      <c r="R360">
        <v>9610.666666666666</v>
      </c>
      <c r="S360">
        <v>4090.6666666666665</v>
      </c>
    </row>
    <row r="361" spans="1:19" ht="15.75">
      <c r="A361">
        <v>911.621</v>
      </c>
      <c r="B361" s="4">
        <v>19162</v>
      </c>
      <c r="C361">
        <v>18384</v>
      </c>
      <c r="D361" s="3">
        <v>10464.666666666666</v>
      </c>
      <c r="E361" s="3">
        <v>6789.333333333333</v>
      </c>
      <c r="H361">
        <v>911.621</v>
      </c>
      <c r="I361">
        <v>22771</v>
      </c>
      <c r="J361">
        <v>19940</v>
      </c>
      <c r="K361">
        <v>12668</v>
      </c>
      <c r="L361">
        <v>8952.333333333334</v>
      </c>
      <c r="O361">
        <v>911.621</v>
      </c>
      <c r="P361">
        <v>18407.333333333332</v>
      </c>
      <c r="Q361">
        <v>17766</v>
      </c>
      <c r="R361">
        <v>9594</v>
      </c>
      <c r="S361">
        <v>4094</v>
      </c>
    </row>
    <row r="362" spans="1:19" ht="15.75">
      <c r="A362">
        <v>921.621</v>
      </c>
      <c r="B362" s="4">
        <v>19155.333333333332</v>
      </c>
      <c r="C362">
        <v>18374</v>
      </c>
      <c r="D362" s="3">
        <v>10458</v>
      </c>
      <c r="E362" s="3">
        <v>6789.333333333333</v>
      </c>
      <c r="H362">
        <v>921.621</v>
      </c>
      <c r="I362">
        <v>22764.333333333332</v>
      </c>
      <c r="J362">
        <v>19930</v>
      </c>
      <c r="K362">
        <v>12664.666666666666</v>
      </c>
      <c r="L362">
        <v>8952.333333333334</v>
      </c>
      <c r="O362">
        <v>921.621</v>
      </c>
      <c r="P362">
        <v>18397.333333333332</v>
      </c>
      <c r="Q362">
        <v>17756</v>
      </c>
      <c r="R362">
        <v>9590.666666666666</v>
      </c>
      <c r="S362">
        <v>4097</v>
      </c>
    </row>
    <row r="363" spans="1:19" ht="15.75">
      <c r="A363">
        <v>931.621</v>
      </c>
      <c r="B363" s="4">
        <v>19145.333333333332</v>
      </c>
      <c r="C363">
        <v>18364</v>
      </c>
      <c r="D363" s="3">
        <v>10451.333333333334</v>
      </c>
      <c r="E363" s="3">
        <v>6786</v>
      </c>
      <c r="H363">
        <v>931.621</v>
      </c>
      <c r="I363">
        <v>22757.666666666668</v>
      </c>
      <c r="J363">
        <v>19920</v>
      </c>
      <c r="K363">
        <v>12654.666666666666</v>
      </c>
      <c r="L363">
        <v>8952.333333333334</v>
      </c>
      <c r="O363">
        <v>931.621</v>
      </c>
      <c r="P363">
        <v>18387.333333333332</v>
      </c>
      <c r="Q363">
        <v>17746</v>
      </c>
      <c r="R363">
        <v>9580.666666666666</v>
      </c>
      <c r="S363">
        <v>4094</v>
      </c>
    </row>
    <row r="364" spans="1:19" ht="15.75">
      <c r="A364">
        <v>941.621</v>
      </c>
      <c r="B364" s="4">
        <v>19135.333333333332</v>
      </c>
      <c r="C364">
        <v>18354</v>
      </c>
      <c r="D364" s="3">
        <v>10444.666666666666</v>
      </c>
      <c r="E364" s="3">
        <v>6786</v>
      </c>
      <c r="H364">
        <v>941.621</v>
      </c>
      <c r="I364">
        <v>22741</v>
      </c>
      <c r="J364">
        <v>19910</v>
      </c>
      <c r="K364">
        <v>12648</v>
      </c>
      <c r="L364">
        <v>8955.666666666666</v>
      </c>
      <c r="O364">
        <v>941.621</v>
      </c>
      <c r="P364">
        <v>18377.333333333332</v>
      </c>
      <c r="Q364">
        <v>17736</v>
      </c>
      <c r="R364">
        <v>9574</v>
      </c>
      <c r="S364">
        <v>4097.333333333333</v>
      </c>
    </row>
    <row r="365" spans="1:19" ht="15.75">
      <c r="A365">
        <v>951.621</v>
      </c>
      <c r="B365" s="4">
        <v>19128.666666666668</v>
      </c>
      <c r="C365">
        <v>18354</v>
      </c>
      <c r="D365" s="3">
        <v>10435</v>
      </c>
      <c r="E365" s="3">
        <v>6782.666666666667</v>
      </c>
      <c r="H365">
        <v>951.621</v>
      </c>
      <c r="I365">
        <v>22734.333333333332</v>
      </c>
      <c r="J365">
        <v>19910</v>
      </c>
      <c r="K365">
        <v>12641.333333333334</v>
      </c>
      <c r="L365">
        <v>8955.666666666666</v>
      </c>
      <c r="O365">
        <v>951.621</v>
      </c>
      <c r="P365">
        <v>18370.666666666668</v>
      </c>
      <c r="Q365">
        <v>17716</v>
      </c>
      <c r="R365">
        <v>9557.666666666666</v>
      </c>
      <c r="S365">
        <v>4094</v>
      </c>
    </row>
    <row r="366" spans="1:19" ht="15.75">
      <c r="A366">
        <v>961.621</v>
      </c>
      <c r="B366" s="4">
        <v>19125.333333333332</v>
      </c>
      <c r="C366">
        <v>18344</v>
      </c>
      <c r="D366" s="3">
        <v>10435</v>
      </c>
      <c r="E366" s="3">
        <v>6786</v>
      </c>
      <c r="H366">
        <v>961.621</v>
      </c>
      <c r="I366">
        <v>22721</v>
      </c>
      <c r="J366">
        <v>19900</v>
      </c>
      <c r="K366">
        <v>12631.333333333334</v>
      </c>
      <c r="L366">
        <v>8952.333333333334</v>
      </c>
      <c r="O366">
        <v>961.621</v>
      </c>
      <c r="P366">
        <v>18367.333333333332</v>
      </c>
      <c r="Q366">
        <v>17716</v>
      </c>
      <c r="R366">
        <v>9547.666666666666</v>
      </c>
      <c r="S366">
        <v>4094</v>
      </c>
    </row>
    <row r="367" spans="1:19" ht="15.75">
      <c r="A367">
        <v>971.621</v>
      </c>
      <c r="B367" s="4">
        <v>19115.333333333332</v>
      </c>
      <c r="C367">
        <v>18334</v>
      </c>
      <c r="D367" s="3">
        <v>10428.333333333334</v>
      </c>
      <c r="E367" s="3">
        <v>6786</v>
      </c>
      <c r="H367">
        <v>971.621</v>
      </c>
      <c r="I367">
        <v>22708</v>
      </c>
      <c r="J367">
        <v>19890</v>
      </c>
      <c r="K367">
        <v>12631.333333333334</v>
      </c>
      <c r="L367">
        <v>8955.666666666666</v>
      </c>
      <c r="O367">
        <v>971.621</v>
      </c>
      <c r="P367">
        <v>18357.333333333332</v>
      </c>
      <c r="Q367">
        <v>17706</v>
      </c>
      <c r="R367">
        <v>9541</v>
      </c>
      <c r="S367">
        <v>4094</v>
      </c>
    </row>
    <row r="368" spans="1:19" ht="15.75">
      <c r="A368">
        <v>981.621</v>
      </c>
      <c r="B368" s="4">
        <v>19112</v>
      </c>
      <c r="C368">
        <v>18334</v>
      </c>
      <c r="D368" s="3">
        <v>10421.666666666666</v>
      </c>
      <c r="E368" s="3">
        <v>6776</v>
      </c>
      <c r="H368">
        <v>981.621</v>
      </c>
      <c r="I368">
        <v>22701.333333333332</v>
      </c>
      <c r="J368">
        <v>19880</v>
      </c>
      <c r="K368">
        <v>12614.666666666666</v>
      </c>
      <c r="L368">
        <v>8955.666666666666</v>
      </c>
      <c r="O368">
        <v>981.621</v>
      </c>
      <c r="P368">
        <v>18347.333333333332</v>
      </c>
      <c r="Q368">
        <v>17686</v>
      </c>
      <c r="R368">
        <v>9531</v>
      </c>
      <c r="S368">
        <v>4094</v>
      </c>
    </row>
    <row r="369" spans="1:19" ht="15.75">
      <c r="A369">
        <v>991.621</v>
      </c>
      <c r="B369" s="4">
        <v>19105.333333333332</v>
      </c>
      <c r="C369">
        <v>18324</v>
      </c>
      <c r="D369" s="3">
        <v>10415</v>
      </c>
      <c r="E369" s="3">
        <v>6782.666666666667</v>
      </c>
      <c r="H369">
        <v>991.621</v>
      </c>
      <c r="I369">
        <v>22691.333333333332</v>
      </c>
      <c r="J369">
        <v>19870</v>
      </c>
      <c r="K369">
        <v>12608</v>
      </c>
      <c r="L369">
        <v>8955.666666666666</v>
      </c>
      <c r="O369">
        <v>991.621</v>
      </c>
      <c r="P369">
        <v>18344</v>
      </c>
      <c r="Q369">
        <v>17686</v>
      </c>
      <c r="R369">
        <v>9517.666666666666</v>
      </c>
      <c r="S369">
        <v>4094</v>
      </c>
    </row>
    <row r="370" spans="1:19" ht="15.75">
      <c r="A370" s="1">
        <v>1001.621</v>
      </c>
      <c r="B370" s="2">
        <v>19095.333333333332</v>
      </c>
      <c r="C370" s="1">
        <v>18314</v>
      </c>
      <c r="D370" s="9">
        <v>10411.666666666666</v>
      </c>
      <c r="E370" s="9">
        <v>6776</v>
      </c>
      <c r="H370">
        <v>1001.621</v>
      </c>
      <c r="I370">
        <v>22681.333333333332</v>
      </c>
      <c r="J370">
        <v>19870</v>
      </c>
      <c r="K370">
        <v>12608</v>
      </c>
      <c r="L370">
        <v>8959</v>
      </c>
      <c r="O370">
        <v>1001.621</v>
      </c>
      <c r="P370">
        <v>18330.666666666668</v>
      </c>
      <c r="Q370">
        <v>17676</v>
      </c>
      <c r="R370">
        <v>9507.666666666666</v>
      </c>
      <c r="S370">
        <v>4090.6666666666665</v>
      </c>
    </row>
    <row r="371" spans="1:19" ht="15.75">
      <c r="A371">
        <v>1011.621</v>
      </c>
      <c r="B371" s="4">
        <v>19092</v>
      </c>
      <c r="C371">
        <v>18304</v>
      </c>
      <c r="D371" s="3">
        <v>10405</v>
      </c>
      <c r="E371" s="3">
        <v>6776</v>
      </c>
      <c r="H371">
        <v>1011.621</v>
      </c>
      <c r="I371">
        <v>22678</v>
      </c>
      <c r="J371">
        <v>19860</v>
      </c>
      <c r="K371">
        <v>12595</v>
      </c>
      <c r="L371">
        <v>8965.666666666666</v>
      </c>
      <c r="O371">
        <v>1011.621</v>
      </c>
      <c r="P371">
        <v>18324</v>
      </c>
      <c r="Q371">
        <v>17676</v>
      </c>
      <c r="R371">
        <v>9501</v>
      </c>
      <c r="S371">
        <v>4094</v>
      </c>
    </row>
    <row r="372" spans="1:19" ht="15.75">
      <c r="A372">
        <v>1021.621</v>
      </c>
      <c r="B372" s="4">
        <v>19085.333333333332</v>
      </c>
      <c r="C372">
        <v>18304</v>
      </c>
      <c r="D372" s="3">
        <v>10401.666666666666</v>
      </c>
      <c r="E372" s="3">
        <v>6772.666666666667</v>
      </c>
      <c r="H372">
        <v>1021.621</v>
      </c>
      <c r="I372">
        <v>22671.333333333332</v>
      </c>
      <c r="J372">
        <v>19850</v>
      </c>
      <c r="K372">
        <v>12595</v>
      </c>
      <c r="L372">
        <v>8965.666666666666</v>
      </c>
      <c r="O372">
        <v>1021.621</v>
      </c>
      <c r="P372">
        <v>18330.666666666668</v>
      </c>
      <c r="Q372">
        <v>17686</v>
      </c>
      <c r="R372">
        <v>9491</v>
      </c>
      <c r="S372">
        <v>4090.6666666666665</v>
      </c>
    </row>
    <row r="373" spans="1:19" ht="15.75">
      <c r="A373">
        <v>1031.621</v>
      </c>
      <c r="B373" s="4">
        <v>19079</v>
      </c>
      <c r="C373">
        <v>18294</v>
      </c>
      <c r="D373" s="3">
        <v>10398.333333333334</v>
      </c>
      <c r="E373" s="3">
        <v>6776</v>
      </c>
      <c r="H373">
        <v>1031.621</v>
      </c>
      <c r="I373">
        <v>22658</v>
      </c>
      <c r="J373">
        <v>19840</v>
      </c>
      <c r="K373">
        <v>12581.666666666666</v>
      </c>
      <c r="L373">
        <v>8965.666666666666</v>
      </c>
      <c r="O373">
        <v>1031.621</v>
      </c>
      <c r="P373">
        <v>18320.666666666668</v>
      </c>
      <c r="Q373">
        <v>17676</v>
      </c>
      <c r="R373">
        <v>9481</v>
      </c>
      <c r="S373">
        <v>4090.6666666666665</v>
      </c>
    </row>
    <row r="374" spans="1:19" ht="15.75">
      <c r="A374">
        <v>1041.621</v>
      </c>
      <c r="B374" s="4">
        <v>19079</v>
      </c>
      <c r="C374">
        <v>18284</v>
      </c>
      <c r="D374" s="3">
        <v>10395</v>
      </c>
      <c r="E374" s="3">
        <v>6772.666666666667</v>
      </c>
      <c r="H374">
        <v>1041.621</v>
      </c>
      <c r="I374">
        <v>22658</v>
      </c>
      <c r="J374">
        <v>19840</v>
      </c>
      <c r="K374">
        <v>12571.666666666666</v>
      </c>
      <c r="L374">
        <v>8962.333333333334</v>
      </c>
      <c r="O374">
        <v>1041.621</v>
      </c>
      <c r="P374">
        <v>18314</v>
      </c>
      <c r="Q374">
        <v>17676</v>
      </c>
      <c r="R374">
        <v>9468</v>
      </c>
      <c r="S374">
        <v>4094</v>
      </c>
    </row>
    <row r="375" spans="1:19" ht="15.75">
      <c r="A375">
        <v>1051.621</v>
      </c>
      <c r="B375" s="4">
        <v>19075.666666666668</v>
      </c>
      <c r="C375">
        <v>18275</v>
      </c>
      <c r="D375" s="3">
        <v>10388.333333333334</v>
      </c>
      <c r="E375" s="3">
        <v>6769.333333333333</v>
      </c>
      <c r="H375">
        <v>1051.621</v>
      </c>
      <c r="I375">
        <v>22638</v>
      </c>
      <c r="J375">
        <v>19840</v>
      </c>
      <c r="K375">
        <v>12565</v>
      </c>
      <c r="L375">
        <v>8962.333333333334</v>
      </c>
      <c r="O375">
        <v>1051.621</v>
      </c>
      <c r="P375">
        <v>18304.333333333332</v>
      </c>
      <c r="Q375">
        <v>17656</v>
      </c>
      <c r="R375">
        <v>9464.666666666666</v>
      </c>
      <c r="S375">
        <v>4094</v>
      </c>
    </row>
    <row r="376" spans="1:19" ht="15.75">
      <c r="A376">
        <v>1061.621</v>
      </c>
      <c r="B376" s="4">
        <v>19069</v>
      </c>
      <c r="C376">
        <v>18275</v>
      </c>
      <c r="D376" s="3">
        <v>10378.333333333334</v>
      </c>
      <c r="E376" s="3">
        <v>6769.333333333333</v>
      </c>
      <c r="H376">
        <v>1061.621</v>
      </c>
      <c r="I376">
        <v>22624.666666666668</v>
      </c>
      <c r="J376">
        <v>19850</v>
      </c>
      <c r="K376">
        <v>12555</v>
      </c>
      <c r="L376">
        <v>8969</v>
      </c>
      <c r="O376">
        <v>1061.621</v>
      </c>
      <c r="P376">
        <v>18297.666666666668</v>
      </c>
      <c r="Q376">
        <v>17646</v>
      </c>
      <c r="R376">
        <v>9454.666666666666</v>
      </c>
      <c r="S376">
        <v>4090.6666666666665</v>
      </c>
    </row>
    <row r="377" spans="1:19" ht="15.75">
      <c r="A377">
        <v>1071.621</v>
      </c>
      <c r="B377" s="4">
        <v>19062.333333333332</v>
      </c>
      <c r="C377">
        <v>18265</v>
      </c>
      <c r="D377" s="3">
        <v>10375</v>
      </c>
      <c r="E377" s="3">
        <v>6766</v>
      </c>
      <c r="H377">
        <v>1071.621</v>
      </c>
      <c r="I377">
        <v>22618.333333333332</v>
      </c>
      <c r="J377">
        <v>19840</v>
      </c>
      <c r="K377">
        <v>12545</v>
      </c>
      <c r="L377">
        <v>8959</v>
      </c>
      <c r="O377">
        <v>1071.621</v>
      </c>
      <c r="P377">
        <v>18287.666666666668</v>
      </c>
      <c r="Q377">
        <v>17636</v>
      </c>
      <c r="R377">
        <v>9438</v>
      </c>
      <c r="S377">
        <v>4090.6666666666665</v>
      </c>
    </row>
    <row r="378" spans="1:19" ht="15.75">
      <c r="A378">
        <v>1081.621</v>
      </c>
      <c r="B378" s="4">
        <v>19062.333333333332</v>
      </c>
      <c r="C378">
        <v>18255</v>
      </c>
      <c r="D378" s="3">
        <v>10368.333333333334</v>
      </c>
      <c r="E378" s="3">
        <v>6766</v>
      </c>
      <c r="H378">
        <v>1081.621</v>
      </c>
      <c r="I378">
        <v>22595</v>
      </c>
      <c r="J378">
        <v>19840</v>
      </c>
      <c r="K378">
        <v>12531.666666666666</v>
      </c>
      <c r="L378">
        <v>8955.666666666666</v>
      </c>
      <c r="O378">
        <v>1081.621</v>
      </c>
      <c r="P378">
        <v>18274.333333333332</v>
      </c>
      <c r="Q378">
        <v>17616</v>
      </c>
      <c r="R378">
        <v>9431.333333333334</v>
      </c>
      <c r="S378">
        <v>4094</v>
      </c>
    </row>
    <row r="379" spans="1:19" ht="15.75">
      <c r="A379">
        <v>1091.621</v>
      </c>
      <c r="B379" s="4">
        <v>19055.666666666668</v>
      </c>
      <c r="C379">
        <v>18245</v>
      </c>
      <c r="D379" s="3">
        <v>10365</v>
      </c>
      <c r="E379" s="3">
        <v>6762.666666666667</v>
      </c>
      <c r="H379">
        <v>1091.621</v>
      </c>
      <c r="I379">
        <v>22581.666666666668</v>
      </c>
      <c r="J379">
        <v>19830</v>
      </c>
      <c r="K379">
        <v>12525</v>
      </c>
      <c r="L379">
        <v>8955.666666666666</v>
      </c>
      <c r="O379">
        <v>1091.621</v>
      </c>
      <c r="P379">
        <v>18265</v>
      </c>
      <c r="Q379">
        <v>17607</v>
      </c>
      <c r="R379">
        <v>9421.333333333334</v>
      </c>
      <c r="S379">
        <v>4087.3333333333335</v>
      </c>
    </row>
    <row r="380" spans="1:19" ht="15.75">
      <c r="A380">
        <v>1101.621</v>
      </c>
      <c r="B380" s="4">
        <v>19045.666666666668</v>
      </c>
      <c r="C380">
        <v>18245</v>
      </c>
      <c r="D380" s="3">
        <v>10355</v>
      </c>
      <c r="E380" s="3">
        <v>6766</v>
      </c>
      <c r="H380">
        <v>1101.621</v>
      </c>
      <c r="I380">
        <v>22571.666666666668</v>
      </c>
      <c r="J380">
        <v>19820</v>
      </c>
      <c r="K380">
        <v>12508.333333333334</v>
      </c>
      <c r="L380">
        <v>8959</v>
      </c>
      <c r="O380">
        <v>1101.621</v>
      </c>
      <c r="P380">
        <v>18255</v>
      </c>
      <c r="Q380">
        <v>17597</v>
      </c>
      <c r="R380">
        <v>9404.666666666666</v>
      </c>
      <c r="S380">
        <v>4087.3333333333335</v>
      </c>
    </row>
    <row r="381" spans="1:19" ht="15.75">
      <c r="A381">
        <v>1111.621</v>
      </c>
      <c r="B381" s="4">
        <v>19049</v>
      </c>
      <c r="C381">
        <v>18225</v>
      </c>
      <c r="D381" s="3">
        <v>10351.666666666666</v>
      </c>
      <c r="E381" s="3">
        <v>6756</v>
      </c>
      <c r="H381">
        <v>1111.621</v>
      </c>
      <c r="I381">
        <v>22561.666666666668</v>
      </c>
      <c r="J381">
        <v>19830</v>
      </c>
      <c r="K381">
        <v>12498.333333333334</v>
      </c>
      <c r="L381">
        <v>8955.666666666666</v>
      </c>
      <c r="O381">
        <v>1111.621</v>
      </c>
      <c r="P381">
        <v>18245</v>
      </c>
      <c r="Q381">
        <v>17587</v>
      </c>
      <c r="R381">
        <v>9398</v>
      </c>
      <c r="S381">
        <v>4090.6666666666665</v>
      </c>
    </row>
    <row r="382" spans="1:19" ht="15.75">
      <c r="A382">
        <v>1121.621</v>
      </c>
      <c r="B382" s="4">
        <v>19039</v>
      </c>
      <c r="C382">
        <v>18225</v>
      </c>
      <c r="D382" s="3">
        <v>10345</v>
      </c>
      <c r="E382" s="3">
        <v>6762.666666666667</v>
      </c>
      <c r="H382">
        <v>1121.621</v>
      </c>
      <c r="I382">
        <v>22551.666666666668</v>
      </c>
      <c r="J382">
        <v>19820</v>
      </c>
      <c r="K382">
        <v>12482</v>
      </c>
      <c r="L382">
        <v>8959</v>
      </c>
      <c r="O382">
        <v>1121.621</v>
      </c>
      <c r="P382">
        <v>18238.333333333332</v>
      </c>
      <c r="Q382">
        <v>17587</v>
      </c>
      <c r="R382">
        <v>9391.333333333334</v>
      </c>
      <c r="S382">
        <v>4090.6666666666665</v>
      </c>
    </row>
    <row r="383" spans="1:19" ht="15.75">
      <c r="A383">
        <v>1131.621</v>
      </c>
      <c r="B383" s="4">
        <v>19032.333333333332</v>
      </c>
      <c r="C383">
        <v>18215</v>
      </c>
      <c r="D383" s="3">
        <v>10335</v>
      </c>
      <c r="E383" s="3">
        <v>6756</v>
      </c>
      <c r="H383">
        <v>1131.621</v>
      </c>
      <c r="I383">
        <v>22538.333333333332</v>
      </c>
      <c r="J383">
        <v>19820</v>
      </c>
      <c r="K383">
        <v>12475.333333333334</v>
      </c>
      <c r="L383">
        <v>8959</v>
      </c>
      <c r="O383">
        <v>1131.621</v>
      </c>
      <c r="P383">
        <v>18221.666666666668</v>
      </c>
      <c r="Q383">
        <v>17577</v>
      </c>
      <c r="R383">
        <v>9374.666666666666</v>
      </c>
      <c r="S383">
        <v>4087.3333333333335</v>
      </c>
    </row>
    <row r="384" spans="1:19" ht="15.75">
      <c r="A384">
        <v>1141.621</v>
      </c>
      <c r="B384" s="4">
        <v>19025.666666666668</v>
      </c>
      <c r="C384">
        <v>18205</v>
      </c>
      <c r="D384" s="3">
        <v>10335.333333333334</v>
      </c>
      <c r="E384" s="3">
        <v>6749.333333333333</v>
      </c>
      <c r="H384">
        <v>1141.621</v>
      </c>
      <c r="I384">
        <v>22531.666666666668</v>
      </c>
      <c r="J384">
        <v>19810</v>
      </c>
      <c r="K384">
        <v>12465.333333333334</v>
      </c>
      <c r="L384">
        <v>8955.666666666666</v>
      </c>
      <c r="O384">
        <v>1141.621</v>
      </c>
      <c r="P384">
        <v>18208.333333333332</v>
      </c>
      <c r="Q384">
        <v>17557</v>
      </c>
      <c r="R384">
        <v>9368.333333333334</v>
      </c>
      <c r="S384">
        <v>4090.6666666666665</v>
      </c>
    </row>
    <row r="385" spans="1:19" ht="15.75">
      <c r="A385">
        <v>1151.621</v>
      </c>
      <c r="B385" s="4">
        <v>19019</v>
      </c>
      <c r="C385">
        <v>18205</v>
      </c>
      <c r="D385" s="3">
        <v>10332</v>
      </c>
      <c r="E385" s="3">
        <v>6752.666666666667</v>
      </c>
      <c r="H385">
        <v>1151.621</v>
      </c>
      <c r="I385">
        <v>22518.333333333332</v>
      </c>
      <c r="J385">
        <v>19800</v>
      </c>
      <c r="K385">
        <v>12448.666666666666</v>
      </c>
      <c r="L385">
        <v>8955.666666666666</v>
      </c>
      <c r="O385">
        <v>1151.621</v>
      </c>
      <c r="P385">
        <v>18198.333333333332</v>
      </c>
      <c r="Q385">
        <v>17547</v>
      </c>
      <c r="R385">
        <v>9355</v>
      </c>
      <c r="S385">
        <v>4090.6666666666665</v>
      </c>
    </row>
    <row r="386" spans="1:19" ht="15.75">
      <c r="A386">
        <v>1161.621</v>
      </c>
      <c r="B386" s="4">
        <v>19015.666666666668</v>
      </c>
      <c r="C386">
        <v>18195</v>
      </c>
      <c r="D386" s="3">
        <v>10325.333333333334</v>
      </c>
      <c r="E386" s="3">
        <v>6749.333333333333</v>
      </c>
      <c r="H386">
        <v>1161.621</v>
      </c>
      <c r="I386">
        <v>22505</v>
      </c>
      <c r="J386">
        <v>19800</v>
      </c>
      <c r="K386">
        <v>12448.666666666666</v>
      </c>
      <c r="L386">
        <v>8959</v>
      </c>
      <c r="O386">
        <v>1161.621</v>
      </c>
      <c r="P386">
        <v>18188.333333333332</v>
      </c>
      <c r="Q386">
        <v>17537</v>
      </c>
      <c r="R386">
        <v>9345</v>
      </c>
      <c r="S386">
        <v>4090.6666666666665</v>
      </c>
    </row>
    <row r="387" spans="1:19" ht="15.75">
      <c r="A387">
        <v>1171.621</v>
      </c>
      <c r="B387" s="4">
        <v>19005.666666666668</v>
      </c>
      <c r="C387">
        <v>18185</v>
      </c>
      <c r="D387" s="3">
        <v>10322</v>
      </c>
      <c r="E387" s="3">
        <v>6746</v>
      </c>
      <c r="H387">
        <v>1171.621</v>
      </c>
      <c r="I387">
        <v>22488.333333333332</v>
      </c>
      <c r="J387">
        <v>19790</v>
      </c>
      <c r="K387">
        <v>12432</v>
      </c>
      <c r="L387">
        <v>8962.333333333334</v>
      </c>
      <c r="O387">
        <v>1171.621</v>
      </c>
      <c r="P387">
        <v>18175</v>
      </c>
      <c r="Q387">
        <v>17527</v>
      </c>
      <c r="R387">
        <v>9335</v>
      </c>
      <c r="S387">
        <v>4087.3333333333335</v>
      </c>
    </row>
    <row r="388" spans="1:19" ht="15.75">
      <c r="A388">
        <v>1181.621</v>
      </c>
      <c r="B388" s="4">
        <v>18999</v>
      </c>
      <c r="C388">
        <v>18175</v>
      </c>
      <c r="D388" s="3">
        <v>10315.333333333334</v>
      </c>
      <c r="E388" s="3">
        <v>6746</v>
      </c>
      <c r="H388">
        <v>1181.621</v>
      </c>
      <c r="I388">
        <v>22468.333333333332</v>
      </c>
      <c r="J388">
        <v>19770</v>
      </c>
      <c r="K388">
        <v>12425.333333333334</v>
      </c>
      <c r="L388">
        <v>8959</v>
      </c>
      <c r="O388">
        <v>1181.621</v>
      </c>
      <c r="P388">
        <v>18168.333333333332</v>
      </c>
      <c r="Q388">
        <v>17517</v>
      </c>
      <c r="R388">
        <v>9321.666666666666</v>
      </c>
      <c r="S388">
        <v>4090.6666666666665</v>
      </c>
    </row>
    <row r="389" spans="1:19" ht="15.75">
      <c r="A389">
        <v>1191.621</v>
      </c>
      <c r="B389" s="4">
        <v>18995.666666666668</v>
      </c>
      <c r="C389">
        <v>18175</v>
      </c>
      <c r="D389" s="3">
        <v>10302</v>
      </c>
      <c r="E389" s="3">
        <v>6746</v>
      </c>
      <c r="H389">
        <v>1191.621</v>
      </c>
      <c r="I389">
        <v>22465</v>
      </c>
      <c r="J389">
        <v>19780</v>
      </c>
      <c r="K389">
        <v>12415.333333333334</v>
      </c>
      <c r="L389">
        <v>8962.333333333334</v>
      </c>
      <c r="O389">
        <v>1191.621</v>
      </c>
      <c r="P389">
        <v>18165</v>
      </c>
      <c r="Q389">
        <v>17507</v>
      </c>
      <c r="R389">
        <v>9311.666666666666</v>
      </c>
      <c r="S389">
        <v>4090.6666666666665</v>
      </c>
    </row>
    <row r="390" spans="1:19" ht="15.75">
      <c r="A390">
        <v>1201.621</v>
      </c>
      <c r="B390" s="4">
        <v>18995.666666666668</v>
      </c>
      <c r="C390">
        <v>18165</v>
      </c>
      <c r="D390" s="3">
        <v>10298.666666666666</v>
      </c>
      <c r="E390" s="3">
        <v>6742.666666666667</v>
      </c>
      <c r="H390">
        <v>1201.621</v>
      </c>
      <c r="I390">
        <v>22448.666666666668</v>
      </c>
      <c r="J390">
        <v>19780</v>
      </c>
      <c r="K390">
        <v>12402.333333333334</v>
      </c>
      <c r="L390">
        <v>8962.333333333334</v>
      </c>
      <c r="O390">
        <v>1201.621</v>
      </c>
      <c r="P390">
        <v>18151.666666666668</v>
      </c>
      <c r="Q390">
        <v>17487</v>
      </c>
      <c r="R390">
        <v>9298.333333333334</v>
      </c>
      <c r="S390">
        <v>4084</v>
      </c>
    </row>
    <row r="391" spans="1:19" ht="15.75">
      <c r="A391">
        <v>1211.621</v>
      </c>
      <c r="B391" s="4">
        <v>18989</v>
      </c>
      <c r="C391">
        <v>18145</v>
      </c>
      <c r="D391" s="3">
        <v>10295.333333333334</v>
      </c>
      <c r="E391" s="3">
        <v>6739.333333333333</v>
      </c>
      <c r="H391">
        <v>1211.621</v>
      </c>
      <c r="I391">
        <v>22439</v>
      </c>
      <c r="J391">
        <v>19780</v>
      </c>
      <c r="K391">
        <v>12395.666666666666</v>
      </c>
      <c r="L391">
        <v>8962.333333333334</v>
      </c>
      <c r="O391">
        <v>1211.621</v>
      </c>
      <c r="P391">
        <v>18145</v>
      </c>
      <c r="Q391">
        <v>17487</v>
      </c>
      <c r="R391">
        <v>9285</v>
      </c>
      <c r="S391">
        <v>4087.3333333333335</v>
      </c>
    </row>
    <row r="392" spans="1:19" ht="15.75">
      <c r="A392">
        <v>1221.621</v>
      </c>
      <c r="B392" s="4">
        <v>18982.333333333332</v>
      </c>
      <c r="C392">
        <v>18145</v>
      </c>
      <c r="D392" s="3">
        <v>10285.333333333334</v>
      </c>
      <c r="E392" s="3">
        <v>6739.333333333333</v>
      </c>
      <c r="H392">
        <v>1221.621</v>
      </c>
      <c r="I392">
        <v>22429</v>
      </c>
      <c r="J392">
        <v>19770</v>
      </c>
      <c r="K392">
        <v>12379</v>
      </c>
      <c r="L392">
        <v>8962.666666666666</v>
      </c>
      <c r="O392">
        <v>1221.621</v>
      </c>
      <c r="P392">
        <v>18138.333333333332</v>
      </c>
      <c r="Q392">
        <v>17477</v>
      </c>
      <c r="R392">
        <v>9275</v>
      </c>
      <c r="S392">
        <v>4087.3333333333335</v>
      </c>
    </row>
    <row r="393" spans="1:19" ht="15.75">
      <c r="A393">
        <v>1231.621</v>
      </c>
      <c r="B393" s="4">
        <v>18975.666666666668</v>
      </c>
      <c r="C393">
        <v>18145</v>
      </c>
      <c r="D393" s="3">
        <v>10282</v>
      </c>
      <c r="E393" s="3">
        <v>6739.333333333333</v>
      </c>
      <c r="H393">
        <v>1231.621</v>
      </c>
      <c r="I393">
        <v>22422.333333333332</v>
      </c>
      <c r="J393">
        <v>19770</v>
      </c>
      <c r="K393">
        <v>12372.333333333334</v>
      </c>
      <c r="L393">
        <v>8966</v>
      </c>
      <c r="O393">
        <v>1231.621</v>
      </c>
      <c r="P393">
        <v>18128.333333333332</v>
      </c>
      <c r="Q393">
        <v>17457</v>
      </c>
      <c r="R393">
        <v>9258.333333333334</v>
      </c>
      <c r="S393">
        <v>4084</v>
      </c>
    </row>
    <row r="394" spans="1:19" ht="15.75">
      <c r="A394">
        <v>1241.621</v>
      </c>
      <c r="B394" s="4">
        <v>18969</v>
      </c>
      <c r="C394">
        <v>18135</v>
      </c>
      <c r="D394" s="3">
        <v>10275.333333333334</v>
      </c>
      <c r="E394" s="3">
        <v>6732.666666666667</v>
      </c>
      <c r="H394">
        <v>1241.621</v>
      </c>
      <c r="I394">
        <v>22409</v>
      </c>
      <c r="J394">
        <v>19760</v>
      </c>
      <c r="K394">
        <v>12365.666666666666</v>
      </c>
      <c r="L394">
        <v>8972.333333333334</v>
      </c>
      <c r="O394">
        <v>1241.621</v>
      </c>
      <c r="P394">
        <v>18125</v>
      </c>
      <c r="Q394">
        <v>17457</v>
      </c>
      <c r="R394">
        <v>9248.333333333334</v>
      </c>
      <c r="S394">
        <v>4087.3333333333335</v>
      </c>
    </row>
    <row r="395" spans="1:19" ht="15.75">
      <c r="A395">
        <v>1251.621</v>
      </c>
      <c r="B395" s="4">
        <v>18959</v>
      </c>
      <c r="C395">
        <v>18135</v>
      </c>
      <c r="D395" s="3">
        <v>10265.333333333334</v>
      </c>
      <c r="E395" s="3">
        <v>6736</v>
      </c>
      <c r="H395">
        <v>1251.621</v>
      </c>
      <c r="I395">
        <v>22395.666666666668</v>
      </c>
      <c r="J395">
        <v>19750</v>
      </c>
      <c r="K395">
        <v>12345.666666666666</v>
      </c>
      <c r="L395">
        <v>8972.666666666666</v>
      </c>
      <c r="O395">
        <v>1251.621</v>
      </c>
      <c r="P395">
        <v>18118.333333333332</v>
      </c>
      <c r="Q395">
        <v>17447</v>
      </c>
      <c r="R395">
        <v>9231.666666666666</v>
      </c>
      <c r="S395">
        <v>4087.3333333333335</v>
      </c>
    </row>
    <row r="396" spans="1:19" ht="15.75">
      <c r="A396">
        <v>1261.621</v>
      </c>
      <c r="B396" s="4">
        <v>18949</v>
      </c>
      <c r="C396">
        <v>18125</v>
      </c>
      <c r="D396" s="3">
        <v>10265.333333333334</v>
      </c>
      <c r="E396" s="3">
        <v>6732.666666666667</v>
      </c>
      <c r="H396">
        <v>1261.621</v>
      </c>
      <c r="I396">
        <v>22385.666666666668</v>
      </c>
      <c r="J396">
        <v>19740</v>
      </c>
      <c r="K396">
        <v>12342.333333333334</v>
      </c>
      <c r="L396">
        <v>8972.333333333334</v>
      </c>
      <c r="O396">
        <v>1261.621</v>
      </c>
      <c r="P396">
        <v>18108.333333333332</v>
      </c>
      <c r="Q396">
        <v>17427</v>
      </c>
      <c r="R396">
        <v>9228.333333333334</v>
      </c>
      <c r="S396">
        <v>4084</v>
      </c>
    </row>
    <row r="397" spans="1:19" ht="15.75">
      <c r="A397">
        <v>1271.621</v>
      </c>
      <c r="B397" s="4">
        <v>18942.333333333332</v>
      </c>
      <c r="C397">
        <v>18115</v>
      </c>
      <c r="D397" s="3">
        <v>10258.666666666666</v>
      </c>
      <c r="E397" s="3">
        <v>6732.666666666667</v>
      </c>
      <c r="H397">
        <v>1271.621</v>
      </c>
      <c r="I397">
        <v>22375.666666666668</v>
      </c>
      <c r="J397">
        <v>19730</v>
      </c>
      <c r="K397">
        <v>12325.666666666666</v>
      </c>
      <c r="L397">
        <v>8969.333333333334</v>
      </c>
      <c r="O397">
        <v>1271.621</v>
      </c>
      <c r="P397">
        <v>18098.333333333332</v>
      </c>
      <c r="Q397">
        <v>17417</v>
      </c>
      <c r="R397">
        <v>9211.666666666666</v>
      </c>
      <c r="S397">
        <v>4084</v>
      </c>
    </row>
    <row r="398" spans="1:19" ht="15.75">
      <c r="A398">
        <v>1281.621</v>
      </c>
      <c r="B398" s="4">
        <v>18936</v>
      </c>
      <c r="C398">
        <v>18105</v>
      </c>
      <c r="D398" s="3">
        <v>10252</v>
      </c>
      <c r="E398" s="3">
        <v>6726</v>
      </c>
      <c r="H398">
        <v>1281.621</v>
      </c>
      <c r="I398">
        <v>22365.666666666668</v>
      </c>
      <c r="J398">
        <v>19730</v>
      </c>
      <c r="K398">
        <v>12315.666666666666</v>
      </c>
      <c r="L398">
        <v>8966</v>
      </c>
      <c r="O398">
        <v>1281.621</v>
      </c>
      <c r="P398">
        <v>18088.333333333332</v>
      </c>
      <c r="Q398">
        <v>17407</v>
      </c>
      <c r="R398">
        <v>9198.333333333334</v>
      </c>
      <c r="S398">
        <v>4080.6666666666665</v>
      </c>
    </row>
    <row r="399" spans="1:19" ht="15.75">
      <c r="A399">
        <v>1291.621</v>
      </c>
      <c r="B399" s="4">
        <v>18929.333333333332</v>
      </c>
      <c r="C399">
        <v>18095</v>
      </c>
      <c r="D399" s="3">
        <v>10245.333333333334</v>
      </c>
      <c r="E399" s="3">
        <v>6722.666666666667</v>
      </c>
      <c r="H399">
        <v>1291.621</v>
      </c>
      <c r="I399">
        <v>22349</v>
      </c>
      <c r="J399">
        <v>19710</v>
      </c>
      <c r="K399">
        <v>12299</v>
      </c>
      <c r="L399">
        <v>8956</v>
      </c>
      <c r="O399">
        <v>1291.621</v>
      </c>
      <c r="P399">
        <v>18081.666666666668</v>
      </c>
      <c r="Q399">
        <v>17397</v>
      </c>
      <c r="R399">
        <v>9185.333333333334</v>
      </c>
      <c r="S399">
        <v>4084</v>
      </c>
    </row>
    <row r="400" spans="1:19" ht="15.75">
      <c r="A400">
        <v>1301.621</v>
      </c>
      <c r="B400" s="4">
        <v>18919.333333333332</v>
      </c>
      <c r="C400">
        <v>18085</v>
      </c>
      <c r="D400" s="3">
        <v>10238.666666666666</v>
      </c>
      <c r="E400" s="3">
        <v>6722.666666666667</v>
      </c>
      <c r="H400">
        <v>1301.621</v>
      </c>
      <c r="I400">
        <v>22339</v>
      </c>
      <c r="J400">
        <v>19700</v>
      </c>
      <c r="K400">
        <v>12289</v>
      </c>
      <c r="L400">
        <v>8952.666666666666</v>
      </c>
      <c r="O400">
        <v>1301.621</v>
      </c>
      <c r="P400">
        <v>18071.666666666668</v>
      </c>
      <c r="Q400">
        <v>17397</v>
      </c>
      <c r="R400">
        <v>9175.666666666666</v>
      </c>
      <c r="S400">
        <v>4080.6666666666665</v>
      </c>
    </row>
    <row r="401" spans="1:19" ht="15.75">
      <c r="A401">
        <v>1311.621</v>
      </c>
      <c r="B401" s="4">
        <v>18912.666666666668</v>
      </c>
      <c r="C401">
        <v>18075</v>
      </c>
      <c r="D401" s="3">
        <v>10235.333333333334</v>
      </c>
      <c r="E401" s="3">
        <v>6719.333333333333</v>
      </c>
      <c r="H401">
        <v>1311.621</v>
      </c>
      <c r="I401">
        <v>22332.333333333332</v>
      </c>
      <c r="J401">
        <v>19700</v>
      </c>
      <c r="K401">
        <v>12282.333333333334</v>
      </c>
      <c r="L401">
        <v>8952.666666666666</v>
      </c>
      <c r="O401">
        <v>1311.621</v>
      </c>
      <c r="P401">
        <v>18065</v>
      </c>
      <c r="Q401">
        <v>17387</v>
      </c>
      <c r="R401">
        <v>9162.333333333334</v>
      </c>
      <c r="S401">
        <v>4084</v>
      </c>
    </row>
    <row r="402" spans="1:19" ht="15.75">
      <c r="A402">
        <v>1321.621</v>
      </c>
      <c r="B402" s="4">
        <v>18899.333333333332</v>
      </c>
      <c r="C402">
        <v>18065</v>
      </c>
      <c r="D402" s="3">
        <v>10228.666666666666</v>
      </c>
      <c r="E402" s="3">
        <v>6716</v>
      </c>
      <c r="H402">
        <v>1321.621</v>
      </c>
      <c r="I402">
        <v>22315.666666666668</v>
      </c>
      <c r="J402">
        <v>19680</v>
      </c>
      <c r="K402">
        <v>12265.666666666666</v>
      </c>
      <c r="L402">
        <v>8946</v>
      </c>
      <c r="O402">
        <v>1321.621</v>
      </c>
      <c r="P402">
        <v>18048.333333333332</v>
      </c>
      <c r="Q402">
        <v>17357</v>
      </c>
      <c r="R402">
        <v>9145.666666666666</v>
      </c>
      <c r="S402">
        <v>4084</v>
      </c>
    </row>
    <row r="403" spans="1:19" ht="15.75">
      <c r="A403">
        <v>1331.621</v>
      </c>
      <c r="B403" s="4">
        <v>18896</v>
      </c>
      <c r="C403">
        <v>18065</v>
      </c>
      <c r="D403" s="3">
        <v>10222</v>
      </c>
      <c r="E403" s="3">
        <v>6709.333333333333</v>
      </c>
      <c r="H403">
        <v>1331.621</v>
      </c>
      <c r="I403">
        <v>22305.666666666668</v>
      </c>
      <c r="J403">
        <v>19670</v>
      </c>
      <c r="K403">
        <v>12252.333333333334</v>
      </c>
      <c r="L403">
        <v>8939.333333333334</v>
      </c>
      <c r="O403">
        <v>1331.621</v>
      </c>
      <c r="P403">
        <v>18051.666666666668</v>
      </c>
      <c r="Q403">
        <v>17367</v>
      </c>
      <c r="R403">
        <v>9135.666666666666</v>
      </c>
      <c r="S403">
        <v>4080.6666666666665</v>
      </c>
    </row>
    <row r="404" spans="1:19" ht="15.75">
      <c r="A404">
        <v>1341.621</v>
      </c>
      <c r="B404" s="4">
        <v>18889.333333333332</v>
      </c>
      <c r="C404">
        <v>18055</v>
      </c>
      <c r="D404" s="3">
        <v>10212</v>
      </c>
      <c r="E404" s="3">
        <v>6712.666666666667</v>
      </c>
      <c r="H404">
        <v>1341.621</v>
      </c>
      <c r="I404">
        <v>22295.666666666668</v>
      </c>
      <c r="J404">
        <v>19670</v>
      </c>
      <c r="K404">
        <v>12239</v>
      </c>
      <c r="L404">
        <v>8936</v>
      </c>
      <c r="O404">
        <v>1341.621</v>
      </c>
      <c r="P404">
        <v>18041.666666666668</v>
      </c>
      <c r="Q404">
        <v>17357</v>
      </c>
      <c r="R404">
        <v>9125.666666666666</v>
      </c>
      <c r="S404">
        <v>4080.6666666666665</v>
      </c>
    </row>
    <row r="405" spans="1:19" ht="15.75">
      <c r="A405">
        <v>1351.621</v>
      </c>
      <c r="B405" s="4">
        <v>18879.333333333332</v>
      </c>
      <c r="C405">
        <v>18045</v>
      </c>
      <c r="D405" s="3">
        <v>10212</v>
      </c>
      <c r="E405" s="3">
        <v>6709.333333333333</v>
      </c>
      <c r="H405">
        <v>1351.621</v>
      </c>
      <c r="I405">
        <v>22275.666666666668</v>
      </c>
      <c r="J405">
        <v>19650</v>
      </c>
      <c r="K405">
        <v>12229.333333333334</v>
      </c>
      <c r="L405">
        <v>8932.666666666666</v>
      </c>
      <c r="O405">
        <v>1351.621</v>
      </c>
      <c r="P405">
        <v>18031.666666666668</v>
      </c>
      <c r="Q405">
        <v>17337</v>
      </c>
      <c r="R405">
        <v>9112.333333333334</v>
      </c>
      <c r="S405">
        <v>4084</v>
      </c>
    </row>
    <row r="406" spans="1:19" ht="15.75">
      <c r="A406">
        <v>1361.621</v>
      </c>
      <c r="B406" s="4">
        <v>18879.333333333332</v>
      </c>
      <c r="C406">
        <v>18035</v>
      </c>
      <c r="D406" s="3">
        <v>10205.333333333334</v>
      </c>
      <c r="E406" s="3">
        <v>6702.666666666667</v>
      </c>
      <c r="H406">
        <v>1361.621</v>
      </c>
      <c r="I406">
        <v>22269</v>
      </c>
      <c r="J406">
        <v>19660</v>
      </c>
      <c r="K406">
        <v>12216</v>
      </c>
      <c r="L406">
        <v>8926</v>
      </c>
      <c r="O406">
        <v>1361.621</v>
      </c>
      <c r="P406">
        <v>18021.666666666668</v>
      </c>
      <c r="Q406">
        <v>17327</v>
      </c>
      <c r="R406">
        <v>9095.666666666666</v>
      </c>
      <c r="S406">
        <v>4084</v>
      </c>
    </row>
    <row r="407" spans="1:19" ht="15.75">
      <c r="A407">
        <v>1371.621</v>
      </c>
      <c r="B407" s="4">
        <v>18872.666666666668</v>
      </c>
      <c r="C407">
        <v>18025</v>
      </c>
      <c r="D407" s="3">
        <v>10195.333333333334</v>
      </c>
      <c r="E407" s="3">
        <v>6699.333333333333</v>
      </c>
      <c r="H407">
        <v>1371.621</v>
      </c>
      <c r="I407">
        <v>22259</v>
      </c>
      <c r="J407">
        <v>19660</v>
      </c>
      <c r="K407">
        <v>12209.333333333334</v>
      </c>
      <c r="L407">
        <v>8922.666666666666</v>
      </c>
      <c r="O407">
        <v>1371.621</v>
      </c>
      <c r="P407">
        <v>18011.666666666668</v>
      </c>
      <c r="Q407">
        <v>17307</v>
      </c>
      <c r="R407">
        <v>9082.333333333334</v>
      </c>
      <c r="S407">
        <v>4084</v>
      </c>
    </row>
    <row r="408" spans="1:19" ht="15.75">
      <c r="A408">
        <v>1381.621</v>
      </c>
      <c r="B408" s="4">
        <v>18862.666666666668</v>
      </c>
      <c r="C408">
        <v>18015</v>
      </c>
      <c r="D408" s="3">
        <v>10188.666666666666</v>
      </c>
      <c r="E408" s="3">
        <v>6696</v>
      </c>
      <c r="H408">
        <v>1381.621</v>
      </c>
      <c r="I408">
        <v>22245.666666666668</v>
      </c>
      <c r="J408">
        <v>19640</v>
      </c>
      <c r="K408">
        <v>12189.666666666666</v>
      </c>
      <c r="L408">
        <v>8919.333333333334</v>
      </c>
      <c r="O408">
        <v>1381.621</v>
      </c>
      <c r="P408">
        <v>18001.666666666668</v>
      </c>
      <c r="Q408">
        <v>17297</v>
      </c>
      <c r="R408">
        <v>9069</v>
      </c>
      <c r="S408">
        <v>4077.3333333333335</v>
      </c>
    </row>
    <row r="409" spans="1:19" ht="15.75">
      <c r="A409">
        <v>1391.621</v>
      </c>
      <c r="B409" s="4">
        <v>18862.666666666668</v>
      </c>
      <c r="C409">
        <v>18005</v>
      </c>
      <c r="D409" s="3">
        <v>10182</v>
      </c>
      <c r="E409" s="3">
        <v>6696</v>
      </c>
      <c r="H409">
        <v>1391.621</v>
      </c>
      <c r="I409">
        <v>22225.666666666668</v>
      </c>
      <c r="J409">
        <v>19650</v>
      </c>
      <c r="K409">
        <v>12179.666666666666</v>
      </c>
      <c r="L409">
        <v>8919.333333333334</v>
      </c>
      <c r="O409">
        <v>1391.621</v>
      </c>
      <c r="P409">
        <v>17988.666666666668</v>
      </c>
      <c r="Q409">
        <v>17278</v>
      </c>
      <c r="R409">
        <v>9049</v>
      </c>
      <c r="S409">
        <v>4074</v>
      </c>
    </row>
    <row r="410" spans="1:19" ht="15.75">
      <c r="A410">
        <v>1401.621</v>
      </c>
      <c r="B410" s="4">
        <v>18852.666666666668</v>
      </c>
      <c r="C410">
        <v>17995</v>
      </c>
      <c r="D410" s="3">
        <v>10178.666666666666</v>
      </c>
      <c r="E410" s="3">
        <v>6696</v>
      </c>
      <c r="H410">
        <v>1401.621</v>
      </c>
      <c r="I410">
        <v>22219</v>
      </c>
      <c r="J410">
        <v>19630</v>
      </c>
      <c r="K410">
        <v>12166.333333333334</v>
      </c>
      <c r="L410">
        <v>8919.333333333334</v>
      </c>
      <c r="O410">
        <v>1401.621</v>
      </c>
      <c r="P410">
        <v>17978.666666666668</v>
      </c>
      <c r="Q410">
        <v>17268</v>
      </c>
      <c r="R410">
        <v>9042.333333333334</v>
      </c>
      <c r="S410">
        <v>4077.3333333333335</v>
      </c>
    </row>
    <row r="411" spans="1:19" ht="15.75">
      <c r="A411">
        <v>1411.621</v>
      </c>
      <c r="B411" s="4">
        <v>18846</v>
      </c>
      <c r="C411">
        <v>17985</v>
      </c>
      <c r="D411" s="3">
        <v>10175.666666666666</v>
      </c>
      <c r="E411" s="3">
        <v>6692.666666666667</v>
      </c>
      <c r="H411">
        <v>1411.621</v>
      </c>
      <c r="I411">
        <v>22199.333333333332</v>
      </c>
      <c r="J411">
        <v>19630</v>
      </c>
      <c r="K411">
        <v>12159.666666666666</v>
      </c>
      <c r="L411">
        <v>8916</v>
      </c>
      <c r="O411">
        <v>1411.621</v>
      </c>
      <c r="P411">
        <v>17972</v>
      </c>
      <c r="Q411">
        <v>17258</v>
      </c>
      <c r="R411">
        <v>9019</v>
      </c>
      <c r="S411">
        <v>4077.3333333333335</v>
      </c>
    </row>
    <row r="412" spans="1:19" ht="15.75">
      <c r="A412">
        <v>1421.621</v>
      </c>
      <c r="B412" s="4">
        <v>18836</v>
      </c>
      <c r="C412">
        <v>17985</v>
      </c>
      <c r="D412" s="3">
        <v>10165.666666666666</v>
      </c>
      <c r="E412" s="3">
        <v>6692.666666666667</v>
      </c>
      <c r="H412">
        <v>1421.621</v>
      </c>
      <c r="I412">
        <v>22176</v>
      </c>
      <c r="J412">
        <v>19620</v>
      </c>
      <c r="K412">
        <v>12146.333333333334</v>
      </c>
      <c r="L412">
        <v>8922.666666666666</v>
      </c>
      <c r="O412">
        <v>1421.621</v>
      </c>
      <c r="P412">
        <v>17965.333333333332</v>
      </c>
      <c r="Q412">
        <v>17248</v>
      </c>
      <c r="R412">
        <v>9009</v>
      </c>
      <c r="S412">
        <v>4080.6666666666665</v>
      </c>
    </row>
    <row r="413" spans="1:19" ht="15.75">
      <c r="A413">
        <v>1431.621</v>
      </c>
      <c r="B413" s="4">
        <v>18826</v>
      </c>
      <c r="C413">
        <v>17965</v>
      </c>
      <c r="D413" s="3">
        <v>10155.666666666666</v>
      </c>
      <c r="E413" s="3">
        <v>6689.333333333333</v>
      </c>
      <c r="H413">
        <v>1431.621</v>
      </c>
      <c r="I413">
        <v>22172.666666666668</v>
      </c>
      <c r="J413">
        <v>19610</v>
      </c>
      <c r="K413">
        <v>12133</v>
      </c>
      <c r="L413">
        <v>8926</v>
      </c>
      <c r="O413">
        <v>1431.621</v>
      </c>
      <c r="P413">
        <v>17958.666666666668</v>
      </c>
      <c r="Q413">
        <v>17248</v>
      </c>
      <c r="R413">
        <v>8999</v>
      </c>
      <c r="S413">
        <v>4077.3333333333335</v>
      </c>
    </row>
    <row r="414" spans="1:19" ht="15.75">
      <c r="A414">
        <v>1441.621</v>
      </c>
      <c r="B414" s="4">
        <v>18819.666666666668</v>
      </c>
      <c r="C414">
        <v>17965</v>
      </c>
      <c r="D414" s="3">
        <v>10152.333333333334</v>
      </c>
      <c r="E414" s="3">
        <v>6682.666666666667</v>
      </c>
      <c r="H414">
        <v>1441.621</v>
      </c>
      <c r="I414">
        <v>22159.333333333332</v>
      </c>
      <c r="J414">
        <v>19601</v>
      </c>
      <c r="K414">
        <v>12126.333333333334</v>
      </c>
      <c r="L414">
        <v>8919.333333333334</v>
      </c>
      <c r="O414">
        <v>1441.621</v>
      </c>
      <c r="P414">
        <v>17948.666666666668</v>
      </c>
      <c r="Q414">
        <v>17228</v>
      </c>
      <c r="R414">
        <v>8986</v>
      </c>
      <c r="S414">
        <v>4080.6666666666665</v>
      </c>
    </row>
    <row r="415" spans="1:19" ht="15.75">
      <c r="A415">
        <v>1451.621</v>
      </c>
      <c r="B415" s="4">
        <v>18813</v>
      </c>
      <c r="C415">
        <v>17955</v>
      </c>
      <c r="D415" s="3">
        <v>10139</v>
      </c>
      <c r="E415" s="3">
        <v>6686</v>
      </c>
      <c r="H415">
        <v>1451.621</v>
      </c>
      <c r="I415">
        <v>22146</v>
      </c>
      <c r="J415">
        <v>19591</v>
      </c>
      <c r="K415">
        <v>12109.666666666666</v>
      </c>
      <c r="L415">
        <v>8916</v>
      </c>
      <c r="O415">
        <v>1451.621</v>
      </c>
      <c r="P415">
        <v>17942</v>
      </c>
      <c r="Q415">
        <v>17218</v>
      </c>
      <c r="R415">
        <v>8969.333333333334</v>
      </c>
      <c r="S415">
        <v>4080.6666666666665</v>
      </c>
    </row>
    <row r="416" spans="1:19" ht="15.75">
      <c r="A416">
        <v>1461.621</v>
      </c>
      <c r="B416" s="4">
        <v>18806.333333333332</v>
      </c>
      <c r="C416">
        <v>17946</v>
      </c>
      <c r="D416" s="3">
        <v>10135.666666666666</v>
      </c>
      <c r="E416" s="3">
        <v>6679.333333333333</v>
      </c>
      <c r="H416">
        <v>1461.621</v>
      </c>
      <c r="I416">
        <v>22139.333333333332</v>
      </c>
      <c r="J416">
        <v>19601</v>
      </c>
      <c r="K416">
        <v>12096.333333333334</v>
      </c>
      <c r="L416">
        <v>8916</v>
      </c>
      <c r="O416">
        <v>1461.621</v>
      </c>
      <c r="P416">
        <v>17932.333333333332</v>
      </c>
      <c r="Q416">
        <v>17208</v>
      </c>
      <c r="R416">
        <v>8959.333333333334</v>
      </c>
      <c r="S416">
        <v>4077.3333333333335</v>
      </c>
    </row>
    <row r="417" spans="1:19" ht="15.75">
      <c r="A417">
        <v>1471.621</v>
      </c>
      <c r="B417" s="4">
        <v>18799.666666666668</v>
      </c>
      <c r="C417">
        <v>17936</v>
      </c>
      <c r="D417" s="3">
        <v>10129</v>
      </c>
      <c r="E417" s="3">
        <v>6686</v>
      </c>
      <c r="H417">
        <v>1471.621</v>
      </c>
      <c r="I417">
        <v>22123</v>
      </c>
      <c r="J417">
        <v>19591</v>
      </c>
      <c r="K417">
        <v>12086.333333333334</v>
      </c>
      <c r="L417">
        <v>8912.666666666666</v>
      </c>
      <c r="O417">
        <v>1471.621</v>
      </c>
      <c r="P417">
        <v>17925.666666666668</v>
      </c>
      <c r="Q417">
        <v>17208</v>
      </c>
      <c r="R417">
        <v>8942.666666666666</v>
      </c>
      <c r="S417">
        <v>4077.3333333333335</v>
      </c>
    </row>
    <row r="418" spans="1:19" ht="15.75">
      <c r="A418">
        <v>1481.621</v>
      </c>
      <c r="B418" s="4">
        <v>18793</v>
      </c>
      <c r="C418">
        <v>17926</v>
      </c>
      <c r="D418" s="3">
        <v>10122.333333333334</v>
      </c>
      <c r="E418" s="3">
        <v>6676</v>
      </c>
      <c r="H418">
        <v>1481.621</v>
      </c>
      <c r="I418">
        <v>22116.333333333332</v>
      </c>
      <c r="J418">
        <v>19581</v>
      </c>
      <c r="K418">
        <v>12073</v>
      </c>
      <c r="L418">
        <v>8916</v>
      </c>
      <c r="O418">
        <v>1481.621</v>
      </c>
      <c r="P418">
        <v>17915.666666666668</v>
      </c>
      <c r="Q418">
        <v>17188</v>
      </c>
      <c r="R418">
        <v>8929.333333333334</v>
      </c>
      <c r="S418">
        <v>4074</v>
      </c>
    </row>
    <row r="419" spans="1:19" ht="15.75">
      <c r="A419">
        <v>1491.621</v>
      </c>
      <c r="B419" s="4">
        <v>18783</v>
      </c>
      <c r="C419">
        <v>17926</v>
      </c>
      <c r="D419" s="3">
        <v>10112.666666666666</v>
      </c>
      <c r="E419" s="3">
        <v>6672.666666666667</v>
      </c>
      <c r="H419">
        <v>1491.621</v>
      </c>
      <c r="I419">
        <v>22109.666666666668</v>
      </c>
      <c r="J419">
        <v>19571</v>
      </c>
      <c r="K419">
        <v>12059.666666666666</v>
      </c>
      <c r="L419">
        <v>8919.333333333334</v>
      </c>
      <c r="O419">
        <v>1491.621</v>
      </c>
      <c r="P419">
        <v>17905.666666666668</v>
      </c>
      <c r="Q419">
        <v>17168</v>
      </c>
      <c r="R419">
        <v>8912.666666666666</v>
      </c>
      <c r="S419">
        <v>4077.3333333333335</v>
      </c>
    </row>
    <row r="420" spans="1:19" ht="15.75">
      <c r="A420">
        <v>1501.621</v>
      </c>
      <c r="B420" s="4">
        <v>18786.333333333332</v>
      </c>
      <c r="C420">
        <v>17916</v>
      </c>
      <c r="D420" s="3">
        <v>10106</v>
      </c>
      <c r="E420" s="3">
        <v>6672.666666666667</v>
      </c>
      <c r="H420">
        <v>1501.621</v>
      </c>
      <c r="I420">
        <v>22093</v>
      </c>
      <c r="J420">
        <v>19571</v>
      </c>
      <c r="K420">
        <v>12043.333333333334</v>
      </c>
      <c r="L420">
        <v>8916</v>
      </c>
      <c r="O420">
        <v>1501.621</v>
      </c>
      <c r="P420">
        <v>17899</v>
      </c>
      <c r="Q420">
        <v>17158</v>
      </c>
      <c r="R420">
        <v>8893</v>
      </c>
      <c r="S420">
        <v>4077.3333333333335</v>
      </c>
    </row>
    <row r="421" spans="1:19" ht="15.75">
      <c r="A421">
        <v>1511.621</v>
      </c>
      <c r="B421" s="4">
        <v>18776.333333333332</v>
      </c>
      <c r="C421">
        <v>17896</v>
      </c>
      <c r="D421" s="3">
        <v>10102.666666666666</v>
      </c>
      <c r="E421" s="3">
        <v>6669.333333333333</v>
      </c>
      <c r="H421">
        <v>1511.621</v>
      </c>
      <c r="I421">
        <v>22083.333333333332</v>
      </c>
      <c r="J421">
        <v>19551</v>
      </c>
      <c r="K421">
        <v>12036.666666666666</v>
      </c>
      <c r="L421">
        <v>8916</v>
      </c>
      <c r="O421">
        <v>1511.621</v>
      </c>
      <c r="P421">
        <v>17879</v>
      </c>
      <c r="Q421">
        <v>17128</v>
      </c>
      <c r="R421">
        <v>8879.666666666666</v>
      </c>
      <c r="S421">
        <v>4074</v>
      </c>
    </row>
    <row r="422" spans="1:19" ht="15.75">
      <c r="A422">
        <v>1521.621</v>
      </c>
      <c r="B422" s="4">
        <v>18769.666666666668</v>
      </c>
      <c r="C422">
        <v>17896</v>
      </c>
      <c r="D422" s="3">
        <v>10099.333333333334</v>
      </c>
      <c r="E422" s="3">
        <v>6662.666666666667</v>
      </c>
      <c r="H422">
        <v>1521.621</v>
      </c>
      <c r="I422">
        <v>22066.666666666668</v>
      </c>
      <c r="J422">
        <v>19551</v>
      </c>
      <c r="K422">
        <v>12023.333333333334</v>
      </c>
      <c r="L422">
        <v>8912.666666666666</v>
      </c>
      <c r="O422">
        <v>1521.621</v>
      </c>
      <c r="P422">
        <v>17869.333333333332</v>
      </c>
      <c r="Q422">
        <v>17108</v>
      </c>
      <c r="R422">
        <v>8869.666666666666</v>
      </c>
      <c r="S422">
        <v>4074</v>
      </c>
    </row>
    <row r="423" spans="1:19" ht="15.75">
      <c r="A423">
        <v>1531.621</v>
      </c>
      <c r="B423" s="4">
        <v>18766.333333333332</v>
      </c>
      <c r="C423">
        <v>17876</v>
      </c>
      <c r="D423" s="3">
        <v>10089.333333333334</v>
      </c>
      <c r="E423" s="3">
        <v>6659.333333333333</v>
      </c>
      <c r="H423">
        <v>1531.621</v>
      </c>
      <c r="I423">
        <v>22056.666666666668</v>
      </c>
      <c r="J423">
        <v>19551</v>
      </c>
      <c r="K423">
        <v>12006.666666666666</v>
      </c>
      <c r="L423">
        <v>8912.666666666666</v>
      </c>
      <c r="O423">
        <v>1531.621</v>
      </c>
      <c r="P423">
        <v>17856</v>
      </c>
      <c r="Q423">
        <v>17088</v>
      </c>
      <c r="R423">
        <v>8853</v>
      </c>
      <c r="S423">
        <v>4070.6666666666665</v>
      </c>
    </row>
    <row r="424" spans="1:19" ht="15.75">
      <c r="A424">
        <v>1541.621</v>
      </c>
      <c r="B424" s="4">
        <v>18756.333333333332</v>
      </c>
      <c r="C424">
        <v>17876</v>
      </c>
      <c r="D424" s="3">
        <v>10079.333333333334</v>
      </c>
      <c r="E424" s="3">
        <v>6662.666666666667</v>
      </c>
      <c r="H424">
        <v>1541.621</v>
      </c>
      <c r="I424">
        <v>22046.666666666668</v>
      </c>
      <c r="J424">
        <v>19531</v>
      </c>
      <c r="K424">
        <v>11996.666666666666</v>
      </c>
      <c r="L424">
        <v>8909.333333333334</v>
      </c>
      <c r="O424">
        <v>1541.621</v>
      </c>
      <c r="P424">
        <v>17846</v>
      </c>
      <c r="Q424">
        <v>17068</v>
      </c>
      <c r="R424">
        <v>8833</v>
      </c>
      <c r="S424">
        <v>4070.6666666666665</v>
      </c>
    </row>
    <row r="425" spans="1:19" ht="15.75">
      <c r="A425">
        <v>1551.621</v>
      </c>
      <c r="B425" s="4">
        <v>18749.666666666668</v>
      </c>
      <c r="C425">
        <v>17866</v>
      </c>
      <c r="D425" s="3">
        <v>10079.333333333334</v>
      </c>
      <c r="E425" s="3">
        <v>6659.333333333333</v>
      </c>
      <c r="H425">
        <v>1551.621</v>
      </c>
      <c r="I425">
        <v>22026.666666666668</v>
      </c>
      <c r="J425">
        <v>19531</v>
      </c>
      <c r="K425">
        <v>11980</v>
      </c>
      <c r="L425">
        <v>8909.333333333334</v>
      </c>
      <c r="O425">
        <v>1551.621</v>
      </c>
      <c r="P425">
        <v>17822.666666666668</v>
      </c>
      <c r="Q425">
        <v>17028</v>
      </c>
      <c r="R425">
        <v>8823</v>
      </c>
      <c r="S425">
        <v>4074</v>
      </c>
    </row>
    <row r="426" spans="1:19" ht="15.75">
      <c r="A426">
        <v>1561.621</v>
      </c>
      <c r="B426" s="4">
        <v>18749.666666666668</v>
      </c>
      <c r="C426">
        <v>17856</v>
      </c>
      <c r="D426" s="3">
        <v>10066</v>
      </c>
      <c r="E426" s="3">
        <v>6656</v>
      </c>
      <c r="H426">
        <v>1561.621</v>
      </c>
      <c r="I426">
        <v>22020</v>
      </c>
      <c r="J426">
        <v>19531</v>
      </c>
      <c r="K426">
        <v>11973.333333333334</v>
      </c>
      <c r="L426">
        <v>8916</v>
      </c>
      <c r="O426">
        <v>1561.621</v>
      </c>
      <c r="P426">
        <v>17806</v>
      </c>
      <c r="Q426">
        <v>16988</v>
      </c>
      <c r="R426">
        <v>8800</v>
      </c>
      <c r="S426">
        <v>4074</v>
      </c>
    </row>
    <row r="427" spans="1:19" ht="15.75">
      <c r="A427">
        <v>1571.621</v>
      </c>
      <c r="B427" s="4">
        <v>18739.666666666668</v>
      </c>
      <c r="C427">
        <v>17856</v>
      </c>
      <c r="D427" s="3">
        <v>10059.333333333334</v>
      </c>
      <c r="E427" s="3">
        <v>6649.333333333333</v>
      </c>
      <c r="H427">
        <v>1571.621</v>
      </c>
      <c r="I427">
        <v>22006.666666666668</v>
      </c>
      <c r="J427">
        <v>19511</v>
      </c>
      <c r="K427">
        <v>11963.333333333334</v>
      </c>
      <c r="L427">
        <v>8912.666666666666</v>
      </c>
      <c r="O427">
        <v>1571.621</v>
      </c>
      <c r="P427">
        <v>17793</v>
      </c>
      <c r="Q427">
        <v>16949</v>
      </c>
      <c r="R427">
        <v>8786.666666666666</v>
      </c>
      <c r="S427">
        <v>4064</v>
      </c>
    </row>
    <row r="428" spans="1:19" ht="15.75">
      <c r="A428">
        <v>1581.621</v>
      </c>
      <c r="B428" s="4">
        <v>18739.666666666668</v>
      </c>
      <c r="C428">
        <v>17836</v>
      </c>
      <c r="D428" s="3">
        <v>10056</v>
      </c>
      <c r="E428" s="3">
        <v>6652.666666666667</v>
      </c>
      <c r="H428">
        <v>1581.621</v>
      </c>
      <c r="I428">
        <v>21993.333333333332</v>
      </c>
      <c r="J428">
        <v>19511</v>
      </c>
      <c r="K428">
        <v>11946.666666666666</v>
      </c>
      <c r="L428">
        <v>8909.333333333334</v>
      </c>
      <c r="O428">
        <v>1581.621</v>
      </c>
      <c r="P428">
        <v>17769.666666666668</v>
      </c>
      <c r="Q428">
        <v>16909</v>
      </c>
      <c r="R428">
        <v>8770</v>
      </c>
      <c r="S428">
        <v>4070.6666666666665</v>
      </c>
    </row>
    <row r="429" spans="1:19" ht="15.75">
      <c r="A429">
        <v>1591.621</v>
      </c>
      <c r="B429" s="4">
        <v>18726.333333333332</v>
      </c>
      <c r="C429">
        <v>17816</v>
      </c>
      <c r="D429" s="3">
        <v>10052.666666666666</v>
      </c>
      <c r="E429" s="3">
        <v>6646</v>
      </c>
      <c r="H429">
        <v>1591.621</v>
      </c>
      <c r="I429">
        <v>21983.333333333332</v>
      </c>
      <c r="J429">
        <v>19501</v>
      </c>
      <c r="K429">
        <v>11926.666666666666</v>
      </c>
      <c r="L429">
        <v>8902.666666666666</v>
      </c>
      <c r="O429">
        <v>1591.621</v>
      </c>
      <c r="P429">
        <v>17749.666666666668</v>
      </c>
      <c r="Q429">
        <v>16879</v>
      </c>
      <c r="R429">
        <v>8753.333333333334</v>
      </c>
      <c r="S429">
        <v>4070.6666666666665</v>
      </c>
    </row>
    <row r="430" spans="1:19" ht="15.75">
      <c r="A430">
        <v>1601.621</v>
      </c>
      <c r="B430" s="4">
        <v>18716.333333333332</v>
      </c>
      <c r="C430">
        <v>17816</v>
      </c>
      <c r="D430" s="3">
        <v>10036</v>
      </c>
      <c r="E430" s="3">
        <v>6642.666666666667</v>
      </c>
      <c r="H430">
        <v>1601.621</v>
      </c>
      <c r="I430">
        <v>21973.333333333332</v>
      </c>
      <c r="J430">
        <v>19491</v>
      </c>
      <c r="K430">
        <v>11920</v>
      </c>
      <c r="L430">
        <v>8899.333333333334</v>
      </c>
      <c r="O430">
        <v>1601.621</v>
      </c>
      <c r="P430">
        <v>17736.333333333332</v>
      </c>
      <c r="Q430">
        <v>16849</v>
      </c>
      <c r="R430">
        <v>8740</v>
      </c>
      <c r="S430">
        <v>4070.6666666666665</v>
      </c>
    </row>
    <row r="431" spans="1:19" ht="15.75">
      <c r="A431">
        <v>1611.621</v>
      </c>
      <c r="B431" s="4">
        <v>18710</v>
      </c>
      <c r="C431">
        <v>17806</v>
      </c>
      <c r="D431" s="3">
        <v>10036</v>
      </c>
      <c r="E431" s="3">
        <v>6639.333333333333</v>
      </c>
      <c r="H431">
        <v>1611.621</v>
      </c>
      <c r="I431">
        <v>21960</v>
      </c>
      <c r="J431">
        <v>19481</v>
      </c>
      <c r="K431">
        <v>11903.333333333334</v>
      </c>
      <c r="L431">
        <v>8902.666666666666</v>
      </c>
      <c r="O431">
        <v>1611.621</v>
      </c>
      <c r="P431">
        <v>17726.333333333332</v>
      </c>
      <c r="Q431">
        <v>16829</v>
      </c>
      <c r="R431">
        <v>8720</v>
      </c>
      <c r="S431">
        <v>4070.6666666666665</v>
      </c>
    </row>
    <row r="432" spans="1:19" ht="15.75">
      <c r="A432">
        <v>1621.621</v>
      </c>
      <c r="B432" s="4">
        <v>18700</v>
      </c>
      <c r="C432">
        <v>17796</v>
      </c>
      <c r="D432" s="3">
        <v>10022.666666666666</v>
      </c>
      <c r="E432" s="3">
        <v>6639.333333333333</v>
      </c>
      <c r="H432">
        <v>1621.621</v>
      </c>
      <c r="I432">
        <v>21950</v>
      </c>
      <c r="J432">
        <v>19471</v>
      </c>
      <c r="K432">
        <v>11887</v>
      </c>
      <c r="L432">
        <v>8902.666666666666</v>
      </c>
      <c r="O432">
        <v>1621.621</v>
      </c>
      <c r="P432">
        <v>17713</v>
      </c>
      <c r="Q432">
        <v>16809</v>
      </c>
      <c r="R432">
        <v>8706.666666666666</v>
      </c>
      <c r="S432">
        <v>4070.6666666666665</v>
      </c>
    </row>
    <row r="433" spans="1:19" ht="15.75">
      <c r="A433">
        <v>1631.621</v>
      </c>
      <c r="B433" s="4">
        <v>18696.666666666668</v>
      </c>
      <c r="C433">
        <v>17776</v>
      </c>
      <c r="D433" s="3">
        <v>10019.333333333334</v>
      </c>
      <c r="E433" s="3">
        <v>6636</v>
      </c>
      <c r="H433">
        <v>1631.621</v>
      </c>
      <c r="I433">
        <v>21937</v>
      </c>
      <c r="J433">
        <v>19471</v>
      </c>
      <c r="K433">
        <v>11874</v>
      </c>
      <c r="L433">
        <v>8899.333333333334</v>
      </c>
      <c r="O433">
        <v>1631.621</v>
      </c>
      <c r="P433">
        <v>17699.666666666668</v>
      </c>
      <c r="Q433">
        <v>16799</v>
      </c>
      <c r="R433">
        <v>8690</v>
      </c>
      <c r="S433">
        <v>4064</v>
      </c>
    </row>
    <row r="434" spans="1:19" ht="15.75">
      <c r="A434">
        <v>1641.621</v>
      </c>
      <c r="B434" s="4">
        <v>18693.333333333332</v>
      </c>
      <c r="C434">
        <v>17776</v>
      </c>
      <c r="D434" s="3">
        <v>10016</v>
      </c>
      <c r="E434" s="3">
        <v>6632.666666666667</v>
      </c>
      <c r="H434">
        <v>1641.621</v>
      </c>
      <c r="I434">
        <v>21917</v>
      </c>
      <c r="J434">
        <v>19461</v>
      </c>
      <c r="K434">
        <v>11860.666666666666</v>
      </c>
      <c r="L434">
        <v>8899.333333333334</v>
      </c>
      <c r="O434">
        <v>1641.621</v>
      </c>
      <c r="P434">
        <v>17693</v>
      </c>
      <c r="Q434">
        <v>16789</v>
      </c>
      <c r="R434">
        <v>8673.333333333334</v>
      </c>
      <c r="S434">
        <v>4067.3333333333335</v>
      </c>
    </row>
    <row r="435" spans="1:19" ht="15.75">
      <c r="A435">
        <v>1651.621</v>
      </c>
      <c r="B435" s="4">
        <v>18683.333333333332</v>
      </c>
      <c r="C435">
        <v>17746</v>
      </c>
      <c r="D435" s="3">
        <v>10006</v>
      </c>
      <c r="E435" s="3">
        <v>6622.666666666667</v>
      </c>
      <c r="H435">
        <v>1651.621</v>
      </c>
      <c r="I435">
        <v>21907</v>
      </c>
      <c r="J435">
        <v>19451</v>
      </c>
      <c r="K435">
        <v>11850.666666666666</v>
      </c>
      <c r="L435">
        <v>8899.333333333334</v>
      </c>
      <c r="O435">
        <v>1651.621</v>
      </c>
      <c r="P435">
        <v>17686.333333333332</v>
      </c>
      <c r="Q435">
        <v>16799</v>
      </c>
      <c r="R435">
        <v>8656.666666666666</v>
      </c>
      <c r="S435">
        <v>4064</v>
      </c>
    </row>
    <row r="436" spans="1:19" ht="15.75">
      <c r="A436">
        <v>1661.621</v>
      </c>
      <c r="B436" s="4">
        <v>18673.333333333332</v>
      </c>
      <c r="C436">
        <v>17756</v>
      </c>
      <c r="D436" s="3">
        <v>10002.666666666666</v>
      </c>
      <c r="E436" s="3">
        <v>6622.666666666667</v>
      </c>
      <c r="H436">
        <v>1661.621</v>
      </c>
      <c r="I436">
        <v>21893.666666666668</v>
      </c>
      <c r="J436">
        <v>19431</v>
      </c>
      <c r="K436">
        <v>11840.666666666666</v>
      </c>
      <c r="L436">
        <v>8899.333333333334</v>
      </c>
      <c r="O436">
        <v>1661.621</v>
      </c>
      <c r="P436">
        <v>17686.333333333332</v>
      </c>
      <c r="Q436">
        <v>16799</v>
      </c>
      <c r="R436">
        <v>8640</v>
      </c>
      <c r="S436">
        <v>4064</v>
      </c>
    </row>
    <row r="437" spans="1:19" ht="15.75">
      <c r="A437">
        <v>1671.621</v>
      </c>
      <c r="B437" s="4">
        <v>18676.666666666668</v>
      </c>
      <c r="C437">
        <v>17726</v>
      </c>
      <c r="D437" s="3">
        <v>9992.666666666666</v>
      </c>
      <c r="E437" s="3">
        <v>6619.333333333333</v>
      </c>
      <c r="H437">
        <v>1671.621</v>
      </c>
      <c r="I437">
        <v>21883.666666666668</v>
      </c>
      <c r="J437">
        <v>19431</v>
      </c>
      <c r="K437">
        <v>11827.333333333334</v>
      </c>
      <c r="L437">
        <v>8899.333333333334</v>
      </c>
      <c r="O437">
        <v>1671.621</v>
      </c>
      <c r="P437">
        <v>17666.333333333332</v>
      </c>
      <c r="Q437">
        <v>16779</v>
      </c>
      <c r="R437">
        <v>8626.666666666666</v>
      </c>
      <c r="S437">
        <v>4064</v>
      </c>
    </row>
    <row r="438" spans="1:19" ht="15.75">
      <c r="A438">
        <v>1681.621</v>
      </c>
      <c r="B438" s="4">
        <v>18656.666666666668</v>
      </c>
      <c r="C438">
        <v>17716</v>
      </c>
      <c r="D438" s="3">
        <v>9982.666666666666</v>
      </c>
      <c r="E438" s="3">
        <v>6622.666666666667</v>
      </c>
      <c r="H438">
        <v>1681.621</v>
      </c>
      <c r="I438">
        <v>21867</v>
      </c>
      <c r="J438">
        <v>19411</v>
      </c>
      <c r="K438">
        <v>11804</v>
      </c>
      <c r="L438">
        <v>8899.333333333334</v>
      </c>
      <c r="O438">
        <v>1681.621</v>
      </c>
      <c r="P438">
        <v>17659.666666666668</v>
      </c>
      <c r="Q438">
        <v>16769</v>
      </c>
      <c r="R438">
        <v>8613.666666666666</v>
      </c>
      <c r="S438">
        <v>4064</v>
      </c>
    </row>
    <row r="439" spans="1:19" ht="15.75">
      <c r="A439">
        <v>1691.621</v>
      </c>
      <c r="B439" s="4">
        <v>18656.666666666668</v>
      </c>
      <c r="C439">
        <v>17716</v>
      </c>
      <c r="D439" s="3">
        <v>9979.333333333334</v>
      </c>
      <c r="E439" s="3">
        <v>6612.666666666667</v>
      </c>
      <c r="H439">
        <v>1691.621</v>
      </c>
      <c r="I439">
        <v>21850.333333333332</v>
      </c>
      <c r="J439">
        <v>19411</v>
      </c>
      <c r="K439">
        <v>11797.333333333334</v>
      </c>
      <c r="L439">
        <v>8896</v>
      </c>
      <c r="O439">
        <v>1691.621</v>
      </c>
      <c r="P439">
        <v>17656.333333333332</v>
      </c>
      <c r="Q439">
        <v>16769</v>
      </c>
      <c r="R439">
        <v>8597.333333333334</v>
      </c>
      <c r="S439">
        <v>4067.3333333333335</v>
      </c>
    </row>
    <row r="440" spans="1:19" ht="15.75">
      <c r="A440">
        <v>1701.621</v>
      </c>
      <c r="B440" s="4">
        <v>18643.333333333332</v>
      </c>
      <c r="C440">
        <v>17706</v>
      </c>
      <c r="D440" s="3">
        <v>9969.333333333334</v>
      </c>
      <c r="E440" s="3">
        <v>6612.666666666667</v>
      </c>
      <c r="H440">
        <v>1701.621</v>
      </c>
      <c r="I440">
        <v>21840.333333333332</v>
      </c>
      <c r="J440">
        <v>19401</v>
      </c>
      <c r="K440">
        <v>11777.333333333334</v>
      </c>
      <c r="L440">
        <v>8892.666666666666</v>
      </c>
      <c r="O440">
        <v>1701.621</v>
      </c>
      <c r="P440">
        <v>17639.666666666668</v>
      </c>
      <c r="Q440">
        <v>16749</v>
      </c>
      <c r="R440">
        <v>8584</v>
      </c>
      <c r="S440">
        <v>4064</v>
      </c>
    </row>
    <row r="441" spans="1:19" ht="15.75">
      <c r="A441">
        <v>1711.621</v>
      </c>
      <c r="B441" s="4">
        <v>18636.666666666668</v>
      </c>
      <c r="C441">
        <v>17696</v>
      </c>
      <c r="D441" s="3">
        <v>9962.666666666666</v>
      </c>
      <c r="E441" s="3">
        <v>6612.666666666667</v>
      </c>
      <c r="H441">
        <v>1711.621</v>
      </c>
      <c r="I441">
        <v>21827</v>
      </c>
      <c r="J441">
        <v>19391</v>
      </c>
      <c r="K441">
        <v>11767.333333333334</v>
      </c>
      <c r="L441">
        <v>8889.333333333334</v>
      </c>
      <c r="O441">
        <v>1711.621</v>
      </c>
      <c r="P441">
        <v>17633</v>
      </c>
      <c r="Q441">
        <v>16739</v>
      </c>
      <c r="R441">
        <v>8564</v>
      </c>
      <c r="S441">
        <v>4061</v>
      </c>
    </row>
    <row r="442" spans="1:19" ht="15.75">
      <c r="A442">
        <v>1721.621</v>
      </c>
      <c r="B442" s="4">
        <v>18636.666666666668</v>
      </c>
      <c r="C442">
        <v>17686</v>
      </c>
      <c r="D442" s="3">
        <v>9952.666666666666</v>
      </c>
      <c r="E442" s="3">
        <v>6609.333333333333</v>
      </c>
      <c r="H442">
        <v>1721.621</v>
      </c>
      <c r="I442">
        <v>21813.666666666668</v>
      </c>
      <c r="J442">
        <v>19391</v>
      </c>
      <c r="K442">
        <v>11754</v>
      </c>
      <c r="L442">
        <v>8892.666666666666</v>
      </c>
      <c r="O442">
        <v>1721.621</v>
      </c>
      <c r="P442">
        <v>17619.666666666668</v>
      </c>
      <c r="Q442">
        <v>16719</v>
      </c>
      <c r="R442">
        <v>8547.333333333334</v>
      </c>
      <c r="S442">
        <v>4064</v>
      </c>
    </row>
    <row r="443" spans="1:19" ht="15.75">
      <c r="A443">
        <v>1731.621</v>
      </c>
      <c r="B443" s="4">
        <v>18623.333333333332</v>
      </c>
      <c r="C443">
        <v>17666</v>
      </c>
      <c r="D443" s="3">
        <v>9949.333333333334</v>
      </c>
      <c r="E443" s="3">
        <v>6606</v>
      </c>
      <c r="H443">
        <v>1731.621</v>
      </c>
      <c r="I443">
        <v>21800.666666666668</v>
      </c>
      <c r="J443">
        <v>19381</v>
      </c>
      <c r="K443">
        <v>11737.333333333334</v>
      </c>
      <c r="L443">
        <v>8889.333333333334</v>
      </c>
      <c r="O443">
        <v>1731.621</v>
      </c>
      <c r="P443">
        <v>17609.666666666668</v>
      </c>
      <c r="Q443">
        <v>16709</v>
      </c>
      <c r="R443">
        <v>8534</v>
      </c>
      <c r="S443">
        <v>4061</v>
      </c>
    </row>
    <row r="444" spans="1:19" ht="15.75">
      <c r="A444">
        <v>1741.621</v>
      </c>
      <c r="B444" s="4">
        <v>18617</v>
      </c>
      <c r="C444">
        <v>17656</v>
      </c>
      <c r="D444" s="3">
        <v>9939.333333333334</v>
      </c>
      <c r="E444" s="3">
        <v>6602.666666666667</v>
      </c>
      <c r="H444">
        <v>1741.621</v>
      </c>
      <c r="I444">
        <v>21787.333333333332</v>
      </c>
      <c r="J444">
        <v>19381</v>
      </c>
      <c r="K444">
        <v>11727.333333333334</v>
      </c>
      <c r="L444">
        <v>8889.333333333334</v>
      </c>
      <c r="O444">
        <v>1741.621</v>
      </c>
      <c r="P444">
        <v>17596.333333333332</v>
      </c>
      <c r="Q444">
        <v>16689</v>
      </c>
      <c r="R444">
        <v>8517.333333333334</v>
      </c>
      <c r="S444">
        <v>4057.6666666666665</v>
      </c>
    </row>
    <row r="445" spans="1:19" ht="15.75">
      <c r="A445">
        <v>1751.621</v>
      </c>
      <c r="B445" s="4">
        <v>18613.666666666668</v>
      </c>
      <c r="C445">
        <v>17636</v>
      </c>
      <c r="D445" s="3">
        <v>9929.333333333334</v>
      </c>
      <c r="E445" s="3">
        <v>6599.333333333333</v>
      </c>
      <c r="H445">
        <v>1751.621</v>
      </c>
      <c r="I445">
        <v>21777.333333333332</v>
      </c>
      <c r="J445">
        <v>19371</v>
      </c>
      <c r="K445">
        <v>11710.666666666666</v>
      </c>
      <c r="L445">
        <v>8886</v>
      </c>
      <c r="O445">
        <v>1751.621</v>
      </c>
      <c r="P445">
        <v>17586.333333333332</v>
      </c>
      <c r="Q445">
        <v>16689</v>
      </c>
      <c r="R445">
        <v>8497.333333333334</v>
      </c>
      <c r="S445">
        <v>4057.6666666666665</v>
      </c>
    </row>
    <row r="446" spans="1:19" ht="15.75">
      <c r="A446">
        <v>1761.621</v>
      </c>
      <c r="B446" s="4">
        <v>18607</v>
      </c>
      <c r="C446">
        <v>17636</v>
      </c>
      <c r="D446" s="3">
        <v>9922.666666666666</v>
      </c>
      <c r="E446" s="3">
        <v>6596</v>
      </c>
      <c r="H446">
        <v>1761.621</v>
      </c>
      <c r="I446">
        <v>21760.666666666668</v>
      </c>
      <c r="J446">
        <v>19371</v>
      </c>
      <c r="K446">
        <v>11701</v>
      </c>
      <c r="L446">
        <v>8882.666666666666</v>
      </c>
      <c r="O446">
        <v>1761.621</v>
      </c>
      <c r="P446">
        <v>17579.666666666668</v>
      </c>
      <c r="Q446">
        <v>16679</v>
      </c>
      <c r="R446">
        <v>8484</v>
      </c>
      <c r="S446">
        <v>4064</v>
      </c>
    </row>
    <row r="447" spans="1:19" ht="15.75">
      <c r="A447">
        <v>1771.621</v>
      </c>
      <c r="B447" s="4">
        <v>18593.666666666668</v>
      </c>
      <c r="C447">
        <v>17626</v>
      </c>
      <c r="D447" s="3">
        <v>9916.333333333334</v>
      </c>
      <c r="E447" s="3">
        <v>6592.666666666667</v>
      </c>
      <c r="H447">
        <v>1771.621</v>
      </c>
      <c r="I447">
        <v>21744</v>
      </c>
      <c r="J447">
        <v>19371</v>
      </c>
      <c r="K447">
        <v>11687.666666666666</v>
      </c>
      <c r="L447">
        <v>8879.333333333334</v>
      </c>
      <c r="O447">
        <v>1771.621</v>
      </c>
      <c r="P447">
        <v>17569.666666666668</v>
      </c>
      <c r="Q447">
        <v>16669</v>
      </c>
      <c r="R447">
        <v>8470.666666666666</v>
      </c>
      <c r="S447">
        <v>4054.3333333333335</v>
      </c>
    </row>
    <row r="448" spans="1:19" ht="15.75">
      <c r="A448">
        <v>1781.621</v>
      </c>
      <c r="B448" s="4">
        <v>18580.333333333332</v>
      </c>
      <c r="C448">
        <v>17607</v>
      </c>
      <c r="D448" s="3">
        <v>9909.666666666666</v>
      </c>
      <c r="E448" s="3">
        <v>6586.333333333333</v>
      </c>
      <c r="H448">
        <v>1781.621</v>
      </c>
      <c r="I448">
        <v>21734</v>
      </c>
      <c r="J448">
        <v>19361</v>
      </c>
      <c r="K448">
        <v>11674.333333333334</v>
      </c>
      <c r="L448">
        <v>8882.666666666666</v>
      </c>
      <c r="O448">
        <v>1781.621</v>
      </c>
      <c r="P448">
        <v>17553.333333333332</v>
      </c>
      <c r="Q448">
        <v>16659</v>
      </c>
      <c r="R448">
        <v>8444</v>
      </c>
      <c r="S448">
        <v>4057.6666666666665</v>
      </c>
    </row>
    <row r="449" spans="1:19" ht="15.75">
      <c r="A449">
        <v>1791.621</v>
      </c>
      <c r="B449" s="4">
        <v>18573.666666666668</v>
      </c>
      <c r="C449">
        <v>17597</v>
      </c>
      <c r="D449" s="3">
        <v>9903</v>
      </c>
      <c r="E449" s="3">
        <v>6586.666666666667</v>
      </c>
      <c r="H449">
        <v>1791.621</v>
      </c>
      <c r="I449">
        <v>21720.666666666668</v>
      </c>
      <c r="J449">
        <v>19341</v>
      </c>
      <c r="K449">
        <v>11661</v>
      </c>
      <c r="L449">
        <v>8879.333333333334</v>
      </c>
      <c r="O449">
        <v>1791.621</v>
      </c>
      <c r="P449">
        <v>17550</v>
      </c>
      <c r="Q449">
        <v>16659</v>
      </c>
      <c r="R449">
        <v>8427.333333333334</v>
      </c>
      <c r="S449">
        <v>4057.6666666666665</v>
      </c>
    </row>
    <row r="450" spans="1:19" ht="15.75">
      <c r="A450">
        <v>1801.621</v>
      </c>
      <c r="B450" s="4">
        <v>18570.333333333332</v>
      </c>
      <c r="C450">
        <v>17587</v>
      </c>
      <c r="D450" s="3">
        <v>9896.333333333334</v>
      </c>
      <c r="E450" s="3">
        <v>6576.666666666667</v>
      </c>
      <c r="H450">
        <v>1801.621</v>
      </c>
      <c r="I450">
        <v>21697.333333333332</v>
      </c>
      <c r="J450">
        <v>19341</v>
      </c>
      <c r="K450">
        <v>11647.666666666666</v>
      </c>
      <c r="L450">
        <v>8876</v>
      </c>
      <c r="O450">
        <v>1801.621</v>
      </c>
      <c r="P450">
        <v>17536.666666666668</v>
      </c>
      <c r="Q450">
        <v>16649</v>
      </c>
      <c r="R450">
        <v>8417.666666666666</v>
      </c>
      <c r="S450">
        <v>4057.6666666666665</v>
      </c>
    </row>
    <row r="451" spans="1:19" ht="15.75">
      <c r="A451">
        <v>1811.621</v>
      </c>
      <c r="B451" s="4">
        <v>18557</v>
      </c>
      <c r="C451">
        <v>17577</v>
      </c>
      <c r="D451" s="3">
        <v>9890</v>
      </c>
      <c r="E451" s="3">
        <v>6576.666666666667</v>
      </c>
      <c r="H451">
        <v>1811.621</v>
      </c>
      <c r="I451">
        <v>21690.666666666668</v>
      </c>
      <c r="J451">
        <v>19321</v>
      </c>
      <c r="K451">
        <v>11634.333333333334</v>
      </c>
      <c r="L451">
        <v>8876</v>
      </c>
      <c r="O451">
        <v>1811.621</v>
      </c>
      <c r="P451">
        <v>17526.666666666668</v>
      </c>
      <c r="Q451">
        <v>16639</v>
      </c>
      <c r="R451">
        <v>8394.333333333334</v>
      </c>
      <c r="S451">
        <v>4051</v>
      </c>
    </row>
    <row r="452" spans="1:19" ht="15.75">
      <c r="A452">
        <v>1821.621</v>
      </c>
      <c r="B452" s="4">
        <v>18550.333333333332</v>
      </c>
      <c r="C452">
        <v>17547</v>
      </c>
      <c r="D452" s="3">
        <v>9880</v>
      </c>
      <c r="E452" s="3">
        <v>6573.333333333333</v>
      </c>
      <c r="H452">
        <v>1821.621</v>
      </c>
      <c r="I452">
        <v>21670.666666666668</v>
      </c>
      <c r="J452">
        <v>19301</v>
      </c>
      <c r="K452">
        <v>11621</v>
      </c>
      <c r="L452">
        <v>8866</v>
      </c>
      <c r="O452">
        <v>1821.621</v>
      </c>
      <c r="P452">
        <v>17506.666666666668</v>
      </c>
      <c r="Q452">
        <v>16619</v>
      </c>
      <c r="R452">
        <v>8377.666666666666</v>
      </c>
      <c r="S452">
        <v>4047.6666666666665</v>
      </c>
    </row>
    <row r="453" spans="1:19" ht="15.75">
      <c r="A453">
        <v>1831.621</v>
      </c>
      <c r="B453" s="4">
        <v>18540.333333333332</v>
      </c>
      <c r="C453">
        <v>17547</v>
      </c>
      <c r="D453" s="3">
        <v>9876.666666666666</v>
      </c>
      <c r="E453" s="3">
        <v>6570</v>
      </c>
      <c r="H453">
        <v>1831.621</v>
      </c>
      <c r="I453">
        <v>21661</v>
      </c>
      <c r="J453">
        <v>19291</v>
      </c>
      <c r="K453">
        <v>11607.666666666666</v>
      </c>
      <c r="L453">
        <v>8869.333333333334</v>
      </c>
      <c r="O453">
        <v>1831.621</v>
      </c>
      <c r="P453">
        <v>17500.333333333332</v>
      </c>
      <c r="Q453">
        <v>16610</v>
      </c>
      <c r="R453">
        <v>8361</v>
      </c>
      <c r="S453">
        <v>4054.3333333333335</v>
      </c>
    </row>
    <row r="454" spans="1:19" ht="15.75">
      <c r="A454">
        <v>1841.621</v>
      </c>
      <c r="B454" s="4">
        <v>18530.333333333332</v>
      </c>
      <c r="C454">
        <v>17537</v>
      </c>
      <c r="D454" s="3">
        <v>9866.666666666666</v>
      </c>
      <c r="E454" s="3">
        <v>6563.333333333333</v>
      </c>
      <c r="H454">
        <v>1841.621</v>
      </c>
      <c r="I454">
        <v>21644.666666666668</v>
      </c>
      <c r="J454">
        <v>19281</v>
      </c>
      <c r="K454">
        <v>11594.666666666666</v>
      </c>
      <c r="L454">
        <v>8869.333333333334</v>
      </c>
      <c r="O454">
        <v>1841.621</v>
      </c>
      <c r="P454">
        <v>17487</v>
      </c>
      <c r="Q454">
        <v>16600</v>
      </c>
      <c r="R454">
        <v>8344.333333333334</v>
      </c>
      <c r="S454">
        <v>4057.6666666666665</v>
      </c>
    </row>
    <row r="455" spans="1:19" ht="15.75">
      <c r="A455">
        <v>1851.621</v>
      </c>
      <c r="B455" s="4">
        <v>18524</v>
      </c>
      <c r="C455">
        <v>17507</v>
      </c>
      <c r="D455" s="3">
        <v>9860</v>
      </c>
      <c r="E455" s="3">
        <v>6566.666666666667</v>
      </c>
      <c r="H455">
        <v>1851.621</v>
      </c>
      <c r="I455">
        <v>21618</v>
      </c>
      <c r="J455">
        <v>19262</v>
      </c>
      <c r="K455">
        <v>11581.333333333334</v>
      </c>
      <c r="L455">
        <v>8866</v>
      </c>
      <c r="O455">
        <v>1851.621</v>
      </c>
      <c r="P455">
        <v>17467</v>
      </c>
      <c r="Q455">
        <v>16580</v>
      </c>
      <c r="R455">
        <v>8331.333333333334</v>
      </c>
      <c r="S455">
        <v>4054.3333333333335</v>
      </c>
    </row>
    <row r="456" spans="1:19" ht="15.75">
      <c r="A456">
        <v>1861.621</v>
      </c>
      <c r="B456" s="4">
        <v>18504</v>
      </c>
      <c r="C456">
        <v>17497</v>
      </c>
      <c r="D456" s="3">
        <v>9860</v>
      </c>
      <c r="E456" s="3">
        <v>6560</v>
      </c>
      <c r="H456">
        <v>1861.621</v>
      </c>
      <c r="I456">
        <v>21604.666666666668</v>
      </c>
      <c r="J456">
        <v>19232</v>
      </c>
      <c r="K456">
        <v>11564.666666666666</v>
      </c>
      <c r="L456">
        <v>8866</v>
      </c>
      <c r="O456">
        <v>1861.621</v>
      </c>
      <c r="P456">
        <v>17457</v>
      </c>
      <c r="Q456">
        <v>16560</v>
      </c>
      <c r="R456">
        <v>8308</v>
      </c>
      <c r="S456">
        <v>4054.3333333333335</v>
      </c>
    </row>
    <row r="457" spans="1:19" ht="15.75">
      <c r="A457">
        <v>1871.621</v>
      </c>
      <c r="B457" s="4">
        <v>18490.666666666668</v>
      </c>
      <c r="C457">
        <v>17487</v>
      </c>
      <c r="D457" s="3">
        <v>9850</v>
      </c>
      <c r="E457" s="3">
        <v>6556.666666666667</v>
      </c>
      <c r="H457">
        <v>1871.621</v>
      </c>
      <c r="I457">
        <v>21591.333333333332</v>
      </c>
      <c r="J457">
        <v>19202</v>
      </c>
      <c r="K457">
        <v>11554.666666666666</v>
      </c>
      <c r="L457">
        <v>8862.666666666666</v>
      </c>
      <c r="O457">
        <v>1871.621</v>
      </c>
      <c r="P457">
        <v>17447</v>
      </c>
      <c r="Q457">
        <v>16550</v>
      </c>
      <c r="R457">
        <v>8294.666666666666</v>
      </c>
      <c r="S457">
        <v>4047.6666666666665</v>
      </c>
    </row>
    <row r="458" spans="1:19" ht="15.75">
      <c r="A458">
        <v>1881.621</v>
      </c>
      <c r="B458" s="4">
        <v>18470.666666666668</v>
      </c>
      <c r="C458">
        <v>17477</v>
      </c>
      <c r="D458" s="3">
        <v>9840</v>
      </c>
      <c r="E458" s="3">
        <v>6553.333333333333</v>
      </c>
      <c r="H458">
        <v>1881.621</v>
      </c>
      <c r="I458">
        <v>21578</v>
      </c>
      <c r="J458">
        <v>19172</v>
      </c>
      <c r="K458">
        <v>11541.333333333334</v>
      </c>
      <c r="L458">
        <v>8862.666666666666</v>
      </c>
      <c r="O458">
        <v>1881.621</v>
      </c>
      <c r="P458">
        <v>17437</v>
      </c>
      <c r="Q458">
        <v>16530</v>
      </c>
      <c r="R458">
        <v>8278</v>
      </c>
      <c r="S458">
        <v>4051</v>
      </c>
    </row>
    <row r="459" spans="1:19" ht="15.75">
      <c r="A459">
        <v>1891.621</v>
      </c>
      <c r="B459" s="4">
        <v>18450.666666666668</v>
      </c>
      <c r="C459">
        <v>17467</v>
      </c>
      <c r="D459" s="3">
        <v>9830</v>
      </c>
      <c r="E459" s="3">
        <v>6556.666666666667</v>
      </c>
      <c r="H459">
        <v>1891.621</v>
      </c>
      <c r="I459">
        <v>21551.333333333332</v>
      </c>
      <c r="J459">
        <v>19132</v>
      </c>
      <c r="K459">
        <v>11528</v>
      </c>
      <c r="L459">
        <v>8859.333333333334</v>
      </c>
      <c r="O459">
        <v>1891.621</v>
      </c>
      <c r="P459">
        <v>17420.333333333332</v>
      </c>
      <c r="Q459">
        <v>16510</v>
      </c>
      <c r="R459">
        <v>8261.333333333334</v>
      </c>
      <c r="S459">
        <v>4051</v>
      </c>
    </row>
    <row r="460" spans="1:19" ht="15.75">
      <c r="A460">
        <v>1901.621</v>
      </c>
      <c r="B460" s="4">
        <v>18434</v>
      </c>
      <c r="C460">
        <v>17447</v>
      </c>
      <c r="D460" s="3">
        <v>9826.666666666666</v>
      </c>
      <c r="E460" s="3">
        <v>6546.666666666667</v>
      </c>
      <c r="H460">
        <v>1901.621</v>
      </c>
      <c r="I460">
        <v>21541.333333333332</v>
      </c>
      <c r="J460">
        <v>19102</v>
      </c>
      <c r="K460">
        <v>11518</v>
      </c>
      <c r="L460">
        <v>8856</v>
      </c>
      <c r="O460">
        <v>1901.621</v>
      </c>
      <c r="P460">
        <v>17410.333333333332</v>
      </c>
      <c r="Q460">
        <v>16500</v>
      </c>
      <c r="R460">
        <v>8244.666666666666</v>
      </c>
      <c r="S460">
        <v>4051</v>
      </c>
    </row>
    <row r="461" spans="1:19" ht="15.75">
      <c r="A461">
        <v>1911.621</v>
      </c>
      <c r="B461" s="4">
        <v>18414</v>
      </c>
      <c r="C461">
        <v>17437</v>
      </c>
      <c r="D461" s="3">
        <v>9816.666666666666</v>
      </c>
      <c r="E461" s="3">
        <v>6546.666666666667</v>
      </c>
      <c r="H461">
        <v>1911.621</v>
      </c>
      <c r="I461">
        <v>21524.666666666668</v>
      </c>
      <c r="J461">
        <v>19052</v>
      </c>
      <c r="K461">
        <v>11495</v>
      </c>
      <c r="L461">
        <v>8852.666666666666</v>
      </c>
      <c r="O461">
        <v>1911.621</v>
      </c>
      <c r="P461">
        <v>17400.666666666668</v>
      </c>
      <c r="Q461">
        <v>16490</v>
      </c>
      <c r="R461">
        <v>8225</v>
      </c>
      <c r="S461">
        <v>4047.6666666666665</v>
      </c>
    </row>
    <row r="462" spans="1:19" ht="15.75">
      <c r="A462">
        <v>1921.621</v>
      </c>
      <c r="B462" s="4">
        <v>18400.666666666668</v>
      </c>
      <c r="C462">
        <v>17427</v>
      </c>
      <c r="D462" s="3">
        <v>9810</v>
      </c>
      <c r="E462" s="3">
        <v>6543.333333333333</v>
      </c>
      <c r="H462">
        <v>1921.621</v>
      </c>
      <c r="I462">
        <v>21505</v>
      </c>
      <c r="J462">
        <v>19012</v>
      </c>
      <c r="K462">
        <v>11485</v>
      </c>
      <c r="L462">
        <v>8849.333333333334</v>
      </c>
      <c r="O462">
        <v>1921.621</v>
      </c>
      <c r="P462">
        <v>17387.333333333332</v>
      </c>
      <c r="Q462">
        <v>16470</v>
      </c>
      <c r="R462">
        <v>8205</v>
      </c>
      <c r="S462">
        <v>4047.6666666666665</v>
      </c>
    </row>
    <row r="463" spans="1:19" ht="15.75">
      <c r="A463">
        <v>1931.621</v>
      </c>
      <c r="B463" s="4">
        <v>18384</v>
      </c>
      <c r="C463">
        <v>17407</v>
      </c>
      <c r="D463" s="3">
        <v>9800</v>
      </c>
      <c r="E463" s="3">
        <v>6533.333333333333</v>
      </c>
      <c r="H463">
        <v>1931.621</v>
      </c>
      <c r="I463">
        <v>21488.333333333332</v>
      </c>
      <c r="J463">
        <v>18982</v>
      </c>
      <c r="K463">
        <v>11468.333333333334</v>
      </c>
      <c r="L463">
        <v>8842.666666666666</v>
      </c>
      <c r="O463">
        <v>1931.621</v>
      </c>
      <c r="P463">
        <v>17377.333333333332</v>
      </c>
      <c r="Q463">
        <v>16470</v>
      </c>
      <c r="R463">
        <v>8191.666666666667</v>
      </c>
      <c r="S463">
        <v>4044.3333333333335</v>
      </c>
    </row>
    <row r="464" spans="1:19" ht="15.75">
      <c r="A464">
        <v>1941.621</v>
      </c>
      <c r="B464" s="4">
        <v>18377.333333333332</v>
      </c>
      <c r="C464">
        <v>17387</v>
      </c>
      <c r="D464" s="3">
        <v>9796.666666666666</v>
      </c>
      <c r="E464" s="3">
        <v>6533.333333333333</v>
      </c>
      <c r="H464">
        <v>1941.621</v>
      </c>
      <c r="I464">
        <v>21475</v>
      </c>
      <c r="J464">
        <v>18962</v>
      </c>
      <c r="K464">
        <v>11451.666666666666</v>
      </c>
      <c r="L464">
        <v>8849.333333333334</v>
      </c>
      <c r="O464">
        <v>1941.621</v>
      </c>
      <c r="P464">
        <v>17367.333333333332</v>
      </c>
      <c r="Q464">
        <v>16460</v>
      </c>
      <c r="R464">
        <v>8175</v>
      </c>
      <c r="S464">
        <v>4037.6666666666665</v>
      </c>
    </row>
    <row r="465" spans="1:19" ht="15.75">
      <c r="A465">
        <v>1951.621</v>
      </c>
      <c r="B465" s="4">
        <v>18354.333333333332</v>
      </c>
      <c r="C465">
        <v>17387</v>
      </c>
      <c r="D465" s="3">
        <v>9786.666666666666</v>
      </c>
      <c r="E465" s="3">
        <v>6530</v>
      </c>
      <c r="H465">
        <v>1951.621</v>
      </c>
      <c r="I465">
        <v>21448.333333333332</v>
      </c>
      <c r="J465">
        <v>18933</v>
      </c>
      <c r="K465">
        <v>11438.333333333334</v>
      </c>
      <c r="L465">
        <v>8842.666666666666</v>
      </c>
      <c r="O465">
        <v>1951.621</v>
      </c>
      <c r="P465">
        <v>17357.333333333332</v>
      </c>
      <c r="Q465">
        <v>16440</v>
      </c>
      <c r="R465">
        <v>8161.666666666667</v>
      </c>
      <c r="S465">
        <v>4044.3333333333335</v>
      </c>
    </row>
    <row r="466" spans="1:19" ht="15.75">
      <c r="A466">
        <v>1961.621</v>
      </c>
      <c r="B466" s="4">
        <v>18354.333333333332</v>
      </c>
      <c r="C466">
        <v>17367</v>
      </c>
      <c r="D466" s="3">
        <v>9783.333333333334</v>
      </c>
      <c r="E466" s="3">
        <v>6526.666666666667</v>
      </c>
      <c r="H466">
        <v>1961.621</v>
      </c>
      <c r="I466">
        <v>21435</v>
      </c>
      <c r="J466">
        <v>18933</v>
      </c>
      <c r="K466">
        <v>11428.333333333334</v>
      </c>
      <c r="L466">
        <v>8836</v>
      </c>
      <c r="O466">
        <v>1961.621</v>
      </c>
      <c r="P466">
        <v>17340.666666666668</v>
      </c>
      <c r="Q466">
        <v>16430</v>
      </c>
      <c r="R466">
        <v>8145</v>
      </c>
      <c r="S466">
        <v>4037.6666666666665</v>
      </c>
    </row>
    <row r="467" spans="1:19" ht="15.75">
      <c r="A467">
        <v>1971.621</v>
      </c>
      <c r="B467" s="4">
        <v>18347.666666666668</v>
      </c>
      <c r="C467">
        <v>17347</v>
      </c>
      <c r="D467" s="3">
        <v>9773.333333333334</v>
      </c>
      <c r="E467" s="3">
        <v>6523.333333333333</v>
      </c>
      <c r="H467">
        <v>1971.621</v>
      </c>
      <c r="I467">
        <v>21421.666666666668</v>
      </c>
      <c r="J467">
        <v>18923</v>
      </c>
      <c r="K467">
        <v>11415</v>
      </c>
      <c r="L467">
        <v>8832.666666666666</v>
      </c>
      <c r="O467">
        <v>1971.621</v>
      </c>
      <c r="P467">
        <v>17327.333333333332</v>
      </c>
      <c r="Q467">
        <v>16410</v>
      </c>
      <c r="R467">
        <v>8125</v>
      </c>
      <c r="S467">
        <v>4037.6666666666665</v>
      </c>
    </row>
    <row r="468" spans="1:19" ht="15.75">
      <c r="A468">
        <v>1981.621</v>
      </c>
      <c r="B468" s="4">
        <v>18344.333333333332</v>
      </c>
      <c r="C468">
        <v>17327</v>
      </c>
      <c r="D468" s="3">
        <v>9763.333333333334</v>
      </c>
      <c r="E468" s="3">
        <v>6513.333333333333</v>
      </c>
      <c r="H468">
        <v>1981.621</v>
      </c>
      <c r="I468">
        <v>21408.333333333332</v>
      </c>
      <c r="J468">
        <v>18923</v>
      </c>
      <c r="K468">
        <v>11405</v>
      </c>
      <c r="L468">
        <v>8829.333333333334</v>
      </c>
      <c r="O468">
        <v>1981.621</v>
      </c>
      <c r="P468">
        <v>17310.666666666668</v>
      </c>
      <c r="Q468">
        <v>16390</v>
      </c>
      <c r="R468">
        <v>8108.333333333333</v>
      </c>
      <c r="S468">
        <v>4041</v>
      </c>
    </row>
    <row r="469" spans="1:19" ht="15.75">
      <c r="A469">
        <v>1991.621</v>
      </c>
      <c r="B469" s="4">
        <v>18331</v>
      </c>
      <c r="C469">
        <v>17327</v>
      </c>
      <c r="D469" s="3">
        <v>9760</v>
      </c>
      <c r="E469" s="3">
        <v>6516.666666666667</v>
      </c>
      <c r="H469">
        <v>1991.621</v>
      </c>
      <c r="I469">
        <v>21391.666666666668</v>
      </c>
      <c r="J469">
        <v>18913</v>
      </c>
      <c r="K469">
        <v>11388.333333333334</v>
      </c>
      <c r="L469">
        <v>8826</v>
      </c>
      <c r="O469">
        <v>1991.621</v>
      </c>
      <c r="P469">
        <v>17304</v>
      </c>
      <c r="Q469">
        <v>16380</v>
      </c>
      <c r="R469">
        <v>8088.333333333333</v>
      </c>
      <c r="S469">
        <v>4037.6666666666665</v>
      </c>
    </row>
    <row r="470" spans="1:19" ht="15.75">
      <c r="A470" s="3" t="s">
        <v>7</v>
      </c>
      <c r="B470" s="4"/>
      <c r="C470" t="s">
        <v>7</v>
      </c>
      <c r="D470" s="3" t="e">
        <v>#DIV/0!</v>
      </c>
      <c r="E470" s="3" t="e">
        <v>#DIV/0!</v>
      </c>
      <c r="H470" t="s">
        <v>7</v>
      </c>
      <c r="J470" t="s">
        <v>7</v>
      </c>
      <c r="K470" t="e">
        <v>#DIV/0!</v>
      </c>
      <c r="L470" t="e">
        <v>#DIV/0!</v>
      </c>
      <c r="O470" t="s">
        <v>7</v>
      </c>
      <c r="Q470" t="s">
        <v>7</v>
      </c>
      <c r="R470" t="e">
        <v>#DIV/0!</v>
      </c>
      <c r="S470" t="e">
        <v>#DIV/0!</v>
      </c>
    </row>
    <row r="471" spans="1:15" ht="15.75">
      <c r="A471" s="3" t="s">
        <v>8</v>
      </c>
      <c r="B471" s="4"/>
      <c r="D471" s="3"/>
      <c r="E471" s="3"/>
      <c r="H471" t="s">
        <v>8</v>
      </c>
      <c r="O471" t="s">
        <v>8</v>
      </c>
    </row>
    <row r="472" spans="1:15" ht="15.75">
      <c r="A472" s="3" t="s">
        <v>9</v>
      </c>
      <c r="B472" s="4"/>
      <c r="D472" s="3"/>
      <c r="E472" s="3"/>
      <c r="H472" t="s">
        <v>9</v>
      </c>
      <c r="O472" t="s">
        <v>9</v>
      </c>
    </row>
    <row r="473" spans="1:17" ht="15.75">
      <c r="A473" s="3" t="s">
        <v>10</v>
      </c>
      <c r="B473" s="4"/>
      <c r="C473">
        <v>9</v>
      </c>
      <c r="D473" s="3"/>
      <c r="E473" s="3"/>
      <c r="H473" t="s">
        <v>10</v>
      </c>
      <c r="J473">
        <v>2</v>
      </c>
      <c r="O473" t="s">
        <v>10</v>
      </c>
      <c r="Q473">
        <v>7</v>
      </c>
    </row>
    <row r="474" spans="1:17" ht="15.75">
      <c r="A474" s="3" t="s">
        <v>7</v>
      </c>
      <c r="B474" s="4"/>
      <c r="C474" t="s">
        <v>38</v>
      </c>
      <c r="D474" s="3"/>
      <c r="E474" s="3"/>
      <c r="H474" t="s">
        <v>7</v>
      </c>
      <c r="J474" t="s">
        <v>42</v>
      </c>
      <c r="O474" t="s">
        <v>7</v>
      </c>
      <c r="Q474" t="s">
        <v>44</v>
      </c>
    </row>
    <row r="475" spans="1:17" ht="15.75">
      <c r="A475" s="3">
        <v>11</v>
      </c>
      <c r="B475" s="4"/>
      <c r="C475" t="s">
        <v>7</v>
      </c>
      <c r="D475" s="3"/>
      <c r="E475" s="3"/>
      <c r="H475">
        <v>11</v>
      </c>
      <c r="J475" t="s">
        <v>7</v>
      </c>
      <c r="O475">
        <v>11</v>
      </c>
      <c r="Q475" t="s">
        <v>7</v>
      </c>
    </row>
    <row r="476" spans="1:19" ht="15.75">
      <c r="A476" s="3" t="s">
        <v>11</v>
      </c>
      <c r="B476" s="4">
        <v>9</v>
      </c>
      <c r="C476">
        <v>9</v>
      </c>
      <c r="D476" s="3">
        <v>9</v>
      </c>
      <c r="E476" s="3">
        <v>19</v>
      </c>
      <c r="H476" t="s">
        <v>11</v>
      </c>
      <c r="I476">
        <v>9</v>
      </c>
      <c r="J476">
        <v>9</v>
      </c>
      <c r="K476">
        <v>15.666666666666666</v>
      </c>
      <c r="L476">
        <v>19</v>
      </c>
      <c r="O476" t="s">
        <v>11</v>
      </c>
      <c r="P476">
        <v>9</v>
      </c>
      <c r="Q476">
        <v>9</v>
      </c>
      <c r="R476">
        <v>9</v>
      </c>
      <c r="S476">
        <v>19</v>
      </c>
    </row>
    <row r="477" spans="1:19" ht="15.75">
      <c r="A477" s="3" t="s">
        <v>12</v>
      </c>
      <c r="B477" s="4">
        <v>3320.3333333333335</v>
      </c>
      <c r="C477">
        <v>3271</v>
      </c>
      <c r="D477" s="3">
        <v>3031.3333333333335</v>
      </c>
      <c r="E477" s="3">
        <v>3300.6666666666665</v>
      </c>
      <c r="H477" t="s">
        <v>12</v>
      </c>
      <c r="I477">
        <v>4217.666666666667</v>
      </c>
      <c r="J477">
        <v>3460</v>
      </c>
      <c r="K477">
        <v>4446.666666666667</v>
      </c>
      <c r="L477">
        <v>4580</v>
      </c>
      <c r="O477" t="s">
        <v>12</v>
      </c>
      <c r="P477">
        <v>3357</v>
      </c>
      <c r="Q477">
        <v>3400</v>
      </c>
      <c r="R477">
        <v>3556.3333333333335</v>
      </c>
      <c r="S477">
        <v>3347</v>
      </c>
    </row>
    <row r="478" spans="1:19" ht="15.75">
      <c r="A478" s="3" t="s">
        <v>13</v>
      </c>
      <c r="B478" s="4">
        <v>9398.666666666666</v>
      </c>
      <c r="C478">
        <v>9053</v>
      </c>
      <c r="D478" s="3">
        <v>6175.333333333333</v>
      </c>
      <c r="E478" s="3">
        <v>5059</v>
      </c>
      <c r="H478" t="s">
        <v>13</v>
      </c>
      <c r="I478">
        <v>11609</v>
      </c>
      <c r="J478">
        <v>9970</v>
      </c>
      <c r="K478">
        <v>8395</v>
      </c>
      <c r="L478">
        <v>7275</v>
      </c>
      <c r="O478" t="s">
        <v>13</v>
      </c>
      <c r="P478">
        <v>9262.333333333334</v>
      </c>
      <c r="Q478">
        <v>9312</v>
      </c>
      <c r="R478">
        <v>6660.666666666667</v>
      </c>
      <c r="S478">
        <v>3862</v>
      </c>
    </row>
    <row r="479" spans="1:19" ht="15.75">
      <c r="A479" s="3" t="s">
        <v>14</v>
      </c>
      <c r="B479" s="4">
        <v>15351</v>
      </c>
      <c r="C479">
        <v>14427</v>
      </c>
      <c r="D479" s="3">
        <v>9079.666666666666</v>
      </c>
      <c r="E479" s="3">
        <v>6132</v>
      </c>
      <c r="H479" t="s">
        <v>14</v>
      </c>
      <c r="I479">
        <v>17990</v>
      </c>
      <c r="J479">
        <v>16072</v>
      </c>
      <c r="K479">
        <v>11054</v>
      </c>
      <c r="L479">
        <v>8069.666666666667</v>
      </c>
      <c r="O479" t="s">
        <v>14</v>
      </c>
      <c r="P479">
        <v>14902.333333333334</v>
      </c>
      <c r="Q479">
        <v>14577</v>
      </c>
      <c r="R479">
        <v>8943.333333333334</v>
      </c>
      <c r="S479">
        <v>3988.3333333333335</v>
      </c>
    </row>
    <row r="480" spans="1:19" ht="15.75">
      <c r="A480" s="3" t="s">
        <v>15</v>
      </c>
      <c r="B480" s="4">
        <v>19432.333333333332</v>
      </c>
      <c r="C480">
        <v>18684</v>
      </c>
      <c r="D480" s="3">
        <v>10672</v>
      </c>
      <c r="E480" s="3">
        <v>6820</v>
      </c>
      <c r="H480" t="s">
        <v>15</v>
      </c>
      <c r="I480">
        <v>23187.333333333332</v>
      </c>
      <c r="J480">
        <v>20260</v>
      </c>
      <c r="K480">
        <v>12948</v>
      </c>
      <c r="L480">
        <v>8970</v>
      </c>
      <c r="O480" t="s">
        <v>15</v>
      </c>
      <c r="P480">
        <v>18774</v>
      </c>
      <c r="Q480">
        <v>18206</v>
      </c>
      <c r="R480">
        <v>9953.666666666666</v>
      </c>
      <c r="S480">
        <v>4098</v>
      </c>
    </row>
    <row r="481" spans="1:19" ht="15.75">
      <c r="A481" s="3" t="s">
        <v>16</v>
      </c>
      <c r="B481" s="4">
        <v>16112</v>
      </c>
      <c r="C481">
        <v>15413</v>
      </c>
      <c r="D481" s="3">
        <v>7640.666666666667</v>
      </c>
      <c r="E481" s="3">
        <v>3519.3333333333335</v>
      </c>
      <c r="H481" t="s">
        <v>16</v>
      </c>
      <c r="I481">
        <v>18969.666666666668</v>
      </c>
      <c r="J481">
        <v>16800</v>
      </c>
      <c r="K481">
        <v>8501.333333333334</v>
      </c>
      <c r="L481">
        <v>4390</v>
      </c>
      <c r="O481" t="s">
        <v>16</v>
      </c>
      <c r="P481">
        <v>15417</v>
      </c>
      <c r="Q481">
        <v>14806</v>
      </c>
      <c r="R481">
        <v>6397.333333333333</v>
      </c>
      <c r="S481">
        <v>751</v>
      </c>
    </row>
    <row r="482" spans="1:19" ht="15.75">
      <c r="A482" s="3" t="s">
        <v>17</v>
      </c>
      <c r="B482" s="4">
        <v>0.37733333333333335</v>
      </c>
      <c r="C482">
        <v>0.375</v>
      </c>
      <c r="D482" s="3">
        <v>0.47766666666666663</v>
      </c>
      <c r="E482" s="3">
        <v>0.5293333333333333</v>
      </c>
      <c r="H482" t="s">
        <v>17</v>
      </c>
      <c r="I482">
        <v>0.39</v>
      </c>
      <c r="J482">
        <v>0.388</v>
      </c>
      <c r="K482">
        <v>0.5316666666666666</v>
      </c>
      <c r="L482">
        <v>0.665</v>
      </c>
      <c r="O482" t="s">
        <v>17</v>
      </c>
      <c r="P482">
        <v>0.3833333333333333</v>
      </c>
      <c r="Q482">
        <v>0.399</v>
      </c>
      <c r="R482">
        <v>0.5173333333333333</v>
      </c>
      <c r="S482">
        <v>0.7026666666666666</v>
      </c>
    </row>
    <row r="483" spans="1:19" ht="15.75">
      <c r="A483" s="3" t="s">
        <v>18</v>
      </c>
      <c r="B483" s="4">
        <v>0.7463333333333333</v>
      </c>
      <c r="C483">
        <v>0.724</v>
      </c>
      <c r="D483" s="3">
        <v>0.8056666666666666</v>
      </c>
      <c r="E483" s="3">
        <v>0.8116666666666666</v>
      </c>
      <c r="H483" t="s">
        <v>18</v>
      </c>
      <c r="I483">
        <v>0.7253333333333334</v>
      </c>
      <c r="J483">
        <v>0.751</v>
      </c>
      <c r="K483">
        <v>0.783</v>
      </c>
      <c r="L483">
        <v>0.8136666666666666</v>
      </c>
      <c r="O483" t="s">
        <v>18</v>
      </c>
      <c r="P483">
        <v>0.7486666666666667</v>
      </c>
      <c r="Q483">
        <v>0.755</v>
      </c>
      <c r="R483">
        <v>0.836</v>
      </c>
      <c r="S483">
        <v>0.8803333333333333</v>
      </c>
    </row>
    <row r="484" spans="1:19" ht="15.75">
      <c r="A484" s="3" t="s">
        <v>19</v>
      </c>
      <c r="B484" s="4">
        <v>5.846666666666667</v>
      </c>
      <c r="C484">
        <v>5.712</v>
      </c>
      <c r="D484" s="3">
        <v>3.3606666666666665</v>
      </c>
      <c r="E484" s="3">
        <v>2.0396666666666667</v>
      </c>
      <c r="H484" t="s">
        <v>19</v>
      </c>
      <c r="I484">
        <v>5.501</v>
      </c>
      <c r="J484">
        <v>5.855</v>
      </c>
      <c r="K484">
        <v>2.975333333333333</v>
      </c>
      <c r="L484">
        <v>1.905</v>
      </c>
      <c r="O484" t="s">
        <v>19</v>
      </c>
      <c r="P484">
        <v>5.594</v>
      </c>
      <c r="Q484">
        <v>5.355</v>
      </c>
      <c r="R484">
        <v>2.6963333333333335</v>
      </c>
      <c r="S484">
        <v>1.209</v>
      </c>
    </row>
    <row r="485" spans="1:19" ht="15.75">
      <c r="A485" s="3" t="s">
        <v>20</v>
      </c>
      <c r="B485" s="4">
        <v>4.846666666666667</v>
      </c>
      <c r="C485">
        <v>4.712</v>
      </c>
      <c r="D485" s="3">
        <v>2.3606666666666665</v>
      </c>
      <c r="E485" s="3">
        <v>1.0396666666666665</v>
      </c>
      <c r="H485" t="s">
        <v>20</v>
      </c>
      <c r="I485">
        <v>4.5009999999999994</v>
      </c>
      <c r="J485">
        <v>4.855</v>
      </c>
      <c r="K485">
        <v>1.9753333333333334</v>
      </c>
      <c r="L485">
        <v>0.905</v>
      </c>
      <c r="O485" t="s">
        <v>20</v>
      </c>
      <c r="P485">
        <v>4.594</v>
      </c>
      <c r="Q485">
        <v>4.355</v>
      </c>
      <c r="R485">
        <v>1.6963333333333335</v>
      </c>
      <c r="S485">
        <v>0.209</v>
      </c>
    </row>
    <row r="486" spans="1:19" ht="15.75">
      <c r="A486" s="3" t="s">
        <v>21</v>
      </c>
      <c r="B486" s="2">
        <v>0.8286666666666666</v>
      </c>
      <c r="C486" s="1">
        <v>0.825</v>
      </c>
      <c r="D486" s="3">
        <v>0.6156666666666667</v>
      </c>
      <c r="E486" s="3">
        <v>0.47633333333333333</v>
      </c>
      <c r="H486" t="s">
        <v>21</v>
      </c>
      <c r="I486">
        <v>0.8183333333333334</v>
      </c>
      <c r="J486">
        <v>0.829</v>
      </c>
      <c r="K486">
        <v>0.5936666666666667</v>
      </c>
      <c r="L486">
        <v>0.435</v>
      </c>
      <c r="O486" t="s">
        <v>21</v>
      </c>
      <c r="P486">
        <v>0.8210000000000001</v>
      </c>
      <c r="Q486">
        <v>0.813</v>
      </c>
      <c r="R486">
        <v>0.565</v>
      </c>
      <c r="S486">
        <v>0.16166666666666665</v>
      </c>
    </row>
    <row r="487" spans="1:19" ht="15.75">
      <c r="A487" s="3" t="s">
        <v>22</v>
      </c>
      <c r="B487" s="4">
        <v>0.6779999999999999</v>
      </c>
      <c r="C487">
        <v>0.603</v>
      </c>
      <c r="D487" s="3">
        <v>0.7439999999999999</v>
      </c>
      <c r="E487" s="3">
        <v>0.852</v>
      </c>
      <c r="H487" t="s">
        <v>22</v>
      </c>
      <c r="I487">
        <v>0.746</v>
      </c>
      <c r="J487">
        <v>0.715</v>
      </c>
      <c r="K487">
        <v>0.914</v>
      </c>
      <c r="L487">
        <v>1.0966666666666667</v>
      </c>
      <c r="O487" t="s">
        <v>22</v>
      </c>
      <c r="P487">
        <v>0.6106666666666667</v>
      </c>
      <c r="Q487">
        <v>0.622</v>
      </c>
      <c r="R487">
        <v>0.8046666666666668</v>
      </c>
      <c r="S487">
        <v>1.0263333333333333</v>
      </c>
    </row>
    <row r="488" spans="1:19" ht="15.75">
      <c r="A488" s="3" t="s">
        <v>23</v>
      </c>
      <c r="B488" s="4">
        <v>4995057</v>
      </c>
      <c r="C488">
        <v>5655740</v>
      </c>
      <c r="D488" s="3">
        <v>3789898.3333333335</v>
      </c>
      <c r="E488" s="3">
        <v>2818105.6666666665</v>
      </c>
      <c r="H488" t="s">
        <v>23</v>
      </c>
      <c r="I488">
        <v>6259848</v>
      </c>
      <c r="J488">
        <v>4957273</v>
      </c>
      <c r="K488">
        <v>5045351</v>
      </c>
      <c r="L488">
        <v>8835244.666666666</v>
      </c>
      <c r="O488" t="s">
        <v>23</v>
      </c>
      <c r="P488">
        <v>5506607.666666667</v>
      </c>
      <c r="Q488">
        <v>5148457</v>
      </c>
      <c r="R488">
        <v>3134486.6666666665</v>
      </c>
      <c r="S488">
        <v>2446189.3333333335</v>
      </c>
    </row>
    <row r="489" spans="1:19" ht="15.75">
      <c r="A489" s="3" t="s">
        <v>24</v>
      </c>
      <c r="B489" s="4">
        <v>19020498.333333332</v>
      </c>
      <c r="C489">
        <v>18257069</v>
      </c>
      <c r="D489" s="3">
        <v>10403776.333333334</v>
      </c>
      <c r="E489" s="3">
        <v>6714758</v>
      </c>
      <c r="H489" t="s">
        <v>24</v>
      </c>
      <c r="I489">
        <v>22636160.666666668</v>
      </c>
      <c r="J489">
        <v>19843672</v>
      </c>
      <c r="K489">
        <v>12623365</v>
      </c>
      <c r="L489">
        <v>8767308.666666666</v>
      </c>
      <c r="O489" t="s">
        <v>24</v>
      </c>
      <c r="P489">
        <v>18332740.333333332</v>
      </c>
      <c r="Q489">
        <v>17748867</v>
      </c>
      <c r="R489">
        <v>9690493.333333334</v>
      </c>
      <c r="S489">
        <v>4056668.3333333335</v>
      </c>
    </row>
    <row r="490" spans="1:19" ht="15.75">
      <c r="A490" s="3" t="s">
        <v>25</v>
      </c>
      <c r="B490" s="4">
        <v>309.8486666666667</v>
      </c>
      <c r="C490">
        <v>366.946</v>
      </c>
      <c r="D490" s="3">
        <v>865.4006666666666</v>
      </c>
      <c r="E490" s="3">
        <v>884.0263333333332</v>
      </c>
      <c r="H490" t="s">
        <v>25</v>
      </c>
      <c r="I490">
        <v>328.9103333333333</v>
      </c>
      <c r="J490">
        <v>295.076</v>
      </c>
      <c r="K490">
        <v>1142.115</v>
      </c>
      <c r="L490">
        <v>2304.18</v>
      </c>
      <c r="O490" t="s">
        <v>25</v>
      </c>
      <c r="P490">
        <v>357.0626666666667</v>
      </c>
      <c r="Q490">
        <v>347.728</v>
      </c>
      <c r="R490">
        <v>911.165</v>
      </c>
      <c r="S490">
        <v>2268.7083333333335</v>
      </c>
    </row>
    <row r="491" spans="1:19" ht="15.75">
      <c r="A491" s="3" t="s">
        <v>26</v>
      </c>
      <c r="B491" s="4">
        <v>0.5566666666666666</v>
      </c>
      <c r="C491">
        <v>0.622</v>
      </c>
      <c r="D491" s="3">
        <v>0.6383333333333333</v>
      </c>
      <c r="E491" s="3">
        <v>0.622</v>
      </c>
      <c r="H491" t="s">
        <v>26</v>
      </c>
      <c r="I491">
        <v>0.523</v>
      </c>
      <c r="J491">
        <v>0.542</v>
      </c>
      <c r="K491">
        <v>0.5803333333333334</v>
      </c>
      <c r="L491">
        <v>0.605</v>
      </c>
      <c r="O491" t="s">
        <v>26</v>
      </c>
      <c r="P491">
        <v>0.6276666666666667</v>
      </c>
      <c r="Q491">
        <v>0.642</v>
      </c>
      <c r="R491">
        <v>0.642</v>
      </c>
      <c r="S491">
        <v>0.7033333333333335</v>
      </c>
    </row>
    <row r="492" spans="1:19" ht="15.75">
      <c r="A492" s="3" t="s">
        <v>27</v>
      </c>
      <c r="B492" s="4">
        <v>556.2163333333333</v>
      </c>
      <c r="C492">
        <v>589.703</v>
      </c>
      <c r="D492" s="3">
        <v>1252.844</v>
      </c>
      <c r="E492" s="3">
        <v>1435.1476666666667</v>
      </c>
      <c r="H492" t="s">
        <v>27</v>
      </c>
      <c r="I492">
        <v>630.8036666666667</v>
      </c>
      <c r="J492">
        <v>544.1</v>
      </c>
      <c r="K492">
        <v>1926.3293333333334</v>
      </c>
      <c r="L492">
        <v>3753.344333333333</v>
      </c>
      <c r="O492" t="s">
        <v>27</v>
      </c>
      <c r="P492">
        <v>569.2266666666667</v>
      </c>
      <c r="Q492">
        <v>541.825</v>
      </c>
      <c r="R492">
        <v>1358.9076666666667</v>
      </c>
      <c r="S492">
        <v>3586.897333333333</v>
      </c>
    </row>
    <row r="493" spans="1:19" ht="15.75">
      <c r="A493" s="3" t="s">
        <v>28</v>
      </c>
      <c r="B493" s="4">
        <v>0.8286666666666666</v>
      </c>
      <c r="C493">
        <v>0.825</v>
      </c>
      <c r="D493" s="3">
        <v>0.6156666666666667</v>
      </c>
      <c r="E493" s="3">
        <v>0.47633333333333333</v>
      </c>
      <c r="H493" t="s">
        <v>28</v>
      </c>
      <c r="I493">
        <v>0.8183333333333334</v>
      </c>
      <c r="J493">
        <v>0.829</v>
      </c>
      <c r="K493">
        <v>0.5936666666666667</v>
      </c>
      <c r="L493">
        <v>0.435</v>
      </c>
      <c r="O493" t="s">
        <v>28</v>
      </c>
      <c r="P493">
        <v>0.8210000000000001</v>
      </c>
      <c r="Q493">
        <v>0.813</v>
      </c>
      <c r="R493">
        <v>0.565</v>
      </c>
      <c r="S493">
        <v>0.16166666666666665</v>
      </c>
    </row>
    <row r="494" spans="1:19" ht="15.75">
      <c r="A494" s="3" t="s">
        <v>29</v>
      </c>
      <c r="B494" s="4">
        <v>0.623</v>
      </c>
      <c r="C494">
        <v>0.625</v>
      </c>
      <c r="D494" s="3">
        <v>0.5223333333333334</v>
      </c>
      <c r="E494" s="3">
        <v>0.4706666666666666</v>
      </c>
      <c r="H494" t="s">
        <v>29</v>
      </c>
      <c r="I494">
        <v>0.61</v>
      </c>
      <c r="J494">
        <v>0.613</v>
      </c>
      <c r="K494">
        <v>0.46833333333333327</v>
      </c>
      <c r="L494">
        <v>0.335</v>
      </c>
      <c r="O494" t="s">
        <v>29</v>
      </c>
      <c r="P494">
        <v>0.6166666666666667</v>
      </c>
      <c r="Q494">
        <v>0.601</v>
      </c>
      <c r="R494">
        <v>0.48266666666666663</v>
      </c>
      <c r="S494">
        <v>0.29733333333333334</v>
      </c>
    </row>
    <row r="495" spans="1:19" ht="15.75">
      <c r="A495" s="3" t="s">
        <v>30</v>
      </c>
      <c r="B495" s="4">
        <v>0.516</v>
      </c>
      <c r="C495">
        <v>0.515</v>
      </c>
      <c r="D495" s="3">
        <v>0.3443333333333333</v>
      </c>
      <c r="E495" s="3">
        <v>0.2313333333333333</v>
      </c>
      <c r="H495" t="s">
        <v>30</v>
      </c>
      <c r="I495">
        <v>0.49933333333333335</v>
      </c>
      <c r="J495">
        <v>0.508</v>
      </c>
      <c r="K495">
        <v>0.30033333333333334</v>
      </c>
      <c r="L495">
        <v>0.15766666666666668</v>
      </c>
      <c r="O495" t="s">
        <v>30</v>
      </c>
      <c r="P495">
        <v>0.5063333333333334</v>
      </c>
      <c r="Q495">
        <v>0.489</v>
      </c>
      <c r="R495">
        <v>0.2833333333333333</v>
      </c>
      <c r="S495">
        <v>0.04966666666666667</v>
      </c>
    </row>
    <row r="496" spans="1:19" ht="15.75">
      <c r="A496" s="3" t="s">
        <v>31</v>
      </c>
      <c r="B496" s="4">
        <v>0.17133333333333334</v>
      </c>
      <c r="C496">
        <v>0.175</v>
      </c>
      <c r="D496" s="3">
        <v>0.38433333333333336</v>
      </c>
      <c r="E496" s="3">
        <v>0.5236666666666666</v>
      </c>
      <c r="H496" t="s">
        <v>31</v>
      </c>
      <c r="I496">
        <v>0.18166666666666664</v>
      </c>
      <c r="J496">
        <v>0.171</v>
      </c>
      <c r="K496">
        <v>0.40633333333333327</v>
      </c>
      <c r="L496">
        <v>0.565</v>
      </c>
      <c r="O496" t="s">
        <v>31</v>
      </c>
      <c r="P496">
        <v>0.17899999999999996</v>
      </c>
      <c r="Q496">
        <v>0.187</v>
      </c>
      <c r="R496">
        <v>0.435</v>
      </c>
      <c r="S496">
        <v>0.8383333333333333</v>
      </c>
    </row>
    <row r="497" spans="1:19" ht="15.75">
      <c r="A497" s="3" t="s">
        <v>32</v>
      </c>
      <c r="B497" s="4">
        <v>934.091</v>
      </c>
      <c r="C497">
        <v>941.185</v>
      </c>
      <c r="D497" s="3">
        <v>952.52</v>
      </c>
      <c r="E497" s="3">
        <v>968.2763333333334</v>
      </c>
      <c r="H497" t="s">
        <v>32</v>
      </c>
      <c r="I497">
        <v>931.5823333333333</v>
      </c>
      <c r="J497">
        <v>935.257</v>
      </c>
      <c r="K497">
        <v>950.3613333333333</v>
      </c>
      <c r="L497">
        <v>975.7016666666667</v>
      </c>
      <c r="O497" t="s">
        <v>32</v>
      </c>
      <c r="P497">
        <v>940.8783333333332</v>
      </c>
      <c r="Q497">
        <v>937.564</v>
      </c>
      <c r="R497">
        <v>954.8359999999999</v>
      </c>
      <c r="S497">
        <v>987.3870000000001</v>
      </c>
    </row>
    <row r="498" spans="1:19" ht="15.75">
      <c r="A498" s="3" t="s">
        <v>33</v>
      </c>
      <c r="B498" s="4">
        <v>3.701</v>
      </c>
      <c r="C498">
        <v>4.029</v>
      </c>
      <c r="D498" s="3">
        <v>1.5623333333333334</v>
      </c>
      <c r="E498" s="3">
        <v>0.3686666666666667</v>
      </c>
      <c r="H498" t="s">
        <v>33</v>
      </c>
      <c r="I498">
        <v>3.0220000000000002</v>
      </c>
      <c r="J498">
        <v>3.451</v>
      </c>
      <c r="K498">
        <v>0.9419999999999998</v>
      </c>
      <c r="L498">
        <v>0.185</v>
      </c>
      <c r="O498" t="s">
        <v>33</v>
      </c>
      <c r="P498">
        <v>3.816333333333333</v>
      </c>
      <c r="Q498">
        <v>3.419</v>
      </c>
      <c r="R498">
        <v>0.7513333333333333</v>
      </c>
      <c r="S498">
        <v>0.014333333333333332</v>
      </c>
    </row>
    <row r="499" spans="1:19" ht="15.75">
      <c r="A499" s="3" t="s">
        <v>34</v>
      </c>
      <c r="B499" s="4">
        <v>2.167666666666667</v>
      </c>
      <c r="C499">
        <v>1.948</v>
      </c>
      <c r="D499" s="3">
        <v>2.892666666666667</v>
      </c>
      <c r="E499" s="3">
        <v>3.735666666666667</v>
      </c>
      <c r="H499" t="s">
        <v>34</v>
      </c>
      <c r="I499">
        <v>2.3396666666666666</v>
      </c>
      <c r="J499">
        <v>2.224</v>
      </c>
      <c r="K499">
        <v>3.3313333333333333</v>
      </c>
      <c r="L499">
        <v>4.232666666666667</v>
      </c>
      <c r="O499" t="s">
        <v>34</v>
      </c>
      <c r="P499">
        <v>1.941</v>
      </c>
      <c r="Q499">
        <v>1.916</v>
      </c>
      <c r="R499">
        <v>3.1536666666666666</v>
      </c>
      <c r="S499">
        <v>16.721</v>
      </c>
    </row>
    <row r="500" spans="1:19" ht="15.75">
      <c r="A500" s="3" t="s">
        <v>35</v>
      </c>
      <c r="B500" s="4">
        <v>1.7963333333333331</v>
      </c>
      <c r="C500">
        <v>1.607</v>
      </c>
      <c r="D500" s="3">
        <v>1.6</v>
      </c>
      <c r="E500" s="3">
        <v>1.6096666666666666</v>
      </c>
      <c r="H500" t="s">
        <v>35</v>
      </c>
      <c r="I500">
        <v>1.9133333333333333</v>
      </c>
      <c r="J500">
        <v>1.844</v>
      </c>
      <c r="K500">
        <v>1.7386666666666668</v>
      </c>
      <c r="L500">
        <v>1.6603333333333332</v>
      </c>
      <c r="O500" t="s">
        <v>35</v>
      </c>
      <c r="P500">
        <v>1.5936666666666668</v>
      </c>
      <c r="Q500">
        <v>1.558</v>
      </c>
      <c r="R500">
        <v>1.564</v>
      </c>
      <c r="S500">
        <v>1.4569999999999999</v>
      </c>
    </row>
    <row r="501" spans="1:19" ht="15.75">
      <c r="A501" s="3" t="s">
        <v>36</v>
      </c>
      <c r="B501" s="4">
        <v>1.1183333333333334</v>
      </c>
      <c r="C501">
        <v>1.004</v>
      </c>
      <c r="D501" s="3">
        <v>0.856</v>
      </c>
      <c r="E501" s="3">
        <v>0.758</v>
      </c>
      <c r="H501" t="s">
        <v>36</v>
      </c>
      <c r="I501">
        <v>1.1673333333333333</v>
      </c>
      <c r="J501">
        <v>1.129</v>
      </c>
      <c r="K501">
        <v>0.825</v>
      </c>
      <c r="L501">
        <v>0.5636666666666666</v>
      </c>
      <c r="O501" t="s">
        <v>36</v>
      </c>
      <c r="P501">
        <v>0.983</v>
      </c>
      <c r="Q501">
        <v>0.936</v>
      </c>
      <c r="R501">
        <v>0.759</v>
      </c>
      <c r="S501">
        <v>0.4306666666666667</v>
      </c>
    </row>
    <row r="502" spans="1:19" ht="15.75">
      <c r="A502" s="3" t="s">
        <v>37</v>
      </c>
      <c r="B502" s="4">
        <v>0.3713333333333333</v>
      </c>
      <c r="C502">
        <v>0.341</v>
      </c>
      <c r="D502" s="3">
        <v>1.2926666666666666</v>
      </c>
      <c r="E502" s="3">
        <v>2.1256666666666666</v>
      </c>
      <c r="H502" t="s">
        <v>37</v>
      </c>
      <c r="I502">
        <v>0.4263333333333334</v>
      </c>
      <c r="J502">
        <v>0.38</v>
      </c>
      <c r="K502">
        <v>1.5923333333333334</v>
      </c>
      <c r="L502">
        <v>2.5723333333333334</v>
      </c>
      <c r="O502" t="s">
        <v>37</v>
      </c>
      <c r="P502">
        <v>0.3473333333333333</v>
      </c>
      <c r="Q502">
        <v>0.358</v>
      </c>
      <c r="R502">
        <v>1.59</v>
      </c>
      <c r="S502">
        <v>15.264000000000001</v>
      </c>
    </row>
    <row r="503" spans="1:17" ht="15.75">
      <c r="A503" s="3" t="s">
        <v>7</v>
      </c>
      <c r="B503" s="4"/>
      <c r="C503" t="s">
        <v>7</v>
      </c>
      <c r="D503" s="3"/>
      <c r="E503" s="3"/>
      <c r="H503" t="s">
        <v>7</v>
      </c>
      <c r="J503" t="s">
        <v>7</v>
      </c>
      <c r="O503" t="s">
        <v>7</v>
      </c>
      <c r="Q503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4"/>
  <sheetViews>
    <sheetView workbookViewId="0" topLeftCell="A19">
      <selection activeCell="K59" sqref="K59"/>
    </sheetView>
  </sheetViews>
  <sheetFormatPr defaultColWidth="9.00390625" defaultRowHeight="14.25"/>
  <cols>
    <col min="1" max="1" width="9.00390625" style="1" customWidth="1"/>
    <col min="2" max="5" width="9.00390625" style="10" customWidth="1"/>
    <col min="6" max="6" width="9.00390625" style="1" customWidth="1"/>
    <col min="7" max="9" width="9.00390625" style="10" customWidth="1"/>
    <col min="10" max="10" width="9.00390625" style="1" customWidth="1"/>
    <col min="12" max="15" width="9.00390625" style="8" customWidth="1"/>
    <col min="22" max="22" width="9.00390625" style="7" customWidth="1"/>
    <col min="23" max="26" width="9.00390625" style="15" customWidth="1"/>
    <col min="27" max="31" width="9.00390625" style="7" customWidth="1"/>
  </cols>
  <sheetData>
    <row r="1" spans="1:26" ht="15.75">
      <c r="A1" s="1">
        <v>1001.621</v>
      </c>
      <c r="B1" s="2">
        <v>1.0503712490663832</v>
      </c>
      <c r="C1" s="2">
        <v>0.9988796625807302</v>
      </c>
      <c r="D1" s="2">
        <v>1.0955102838438664</v>
      </c>
      <c r="E1" s="2">
        <v>0.6564694791421194</v>
      </c>
      <c r="F1" s="1">
        <v>1001.621</v>
      </c>
      <c r="G1" s="2"/>
      <c r="H1" s="2"/>
      <c r="I1" s="2"/>
      <c r="K1" s="1">
        <v>1001.621</v>
      </c>
      <c r="L1" s="2">
        <v>1.0741145144915003</v>
      </c>
      <c r="M1" s="2">
        <v>0.9125529184146488</v>
      </c>
      <c r="N1" s="2">
        <v>1.1724723073297252</v>
      </c>
      <c r="O1" s="2">
        <v>0.6564694791421194</v>
      </c>
      <c r="P1" s="1"/>
      <c r="V1" s="7">
        <v>1001.621</v>
      </c>
      <c r="W1" s="12">
        <v>1.0728787090057286</v>
      </c>
      <c r="X1" s="12">
        <v>1.0264067010553215</v>
      </c>
      <c r="Y1" s="12">
        <v>1.306816544170631</v>
      </c>
      <c r="Z1" s="12">
        <v>0.5969812630117984</v>
      </c>
    </row>
    <row r="2" spans="1:27" ht="15.75">
      <c r="A2" s="9" t="s">
        <v>0</v>
      </c>
      <c r="B2" s="2"/>
      <c r="C2" s="2"/>
      <c r="D2" s="2"/>
      <c r="E2" s="2"/>
      <c r="F2" s="9" t="s">
        <v>0</v>
      </c>
      <c r="G2" s="2"/>
      <c r="H2" s="2"/>
      <c r="I2" s="2"/>
      <c r="K2" s="3" t="s">
        <v>0</v>
      </c>
      <c r="L2" s="4"/>
      <c r="M2" s="4"/>
      <c r="N2" s="4"/>
      <c r="O2" s="4"/>
      <c r="P2" s="3"/>
      <c r="V2" s="13" t="s">
        <v>0</v>
      </c>
      <c r="W2" s="12"/>
      <c r="X2" s="12"/>
      <c r="Y2" s="12"/>
      <c r="Z2" s="12"/>
      <c r="AA2" s="13"/>
    </row>
    <row r="3" spans="1:27" ht="15.75">
      <c r="A3" s="9" t="s">
        <v>1</v>
      </c>
      <c r="B3" s="2"/>
      <c r="C3" s="2"/>
      <c r="D3" s="2"/>
      <c r="E3" s="2"/>
      <c r="F3" s="9" t="s">
        <v>1</v>
      </c>
      <c r="G3" s="2"/>
      <c r="H3" s="2"/>
      <c r="I3" s="2"/>
      <c r="K3" s="3" t="s">
        <v>1</v>
      </c>
      <c r="L3" s="4"/>
      <c r="M3" s="4"/>
      <c r="N3" s="4"/>
      <c r="O3" s="4"/>
      <c r="P3" s="3"/>
      <c r="V3" s="13" t="s">
        <v>1</v>
      </c>
      <c r="W3" s="12"/>
      <c r="X3" s="12"/>
      <c r="Y3" s="12"/>
      <c r="Z3" s="12"/>
      <c r="AA3" s="13"/>
    </row>
    <row r="4" spans="1:27" ht="15.75">
      <c r="A4" s="9" t="s">
        <v>0</v>
      </c>
      <c r="B4" s="2"/>
      <c r="C4" s="2"/>
      <c r="D4" s="2"/>
      <c r="E4" s="2"/>
      <c r="F4" s="9" t="s">
        <v>0</v>
      </c>
      <c r="G4" s="2"/>
      <c r="H4" s="2"/>
      <c r="I4" s="2"/>
      <c r="K4" s="3" t="s">
        <v>0</v>
      </c>
      <c r="L4" s="4"/>
      <c r="M4" s="4"/>
      <c r="N4" s="4"/>
      <c r="O4" s="4"/>
      <c r="P4" s="3"/>
      <c r="V4" s="13" t="s">
        <v>0</v>
      </c>
      <c r="W4" s="12"/>
      <c r="X4" s="12"/>
      <c r="Y4" s="12"/>
      <c r="Z4" s="12"/>
      <c r="AA4" s="13"/>
    </row>
    <row r="5" spans="1:27" ht="15.75">
      <c r="A5" s="9" t="s">
        <v>2</v>
      </c>
      <c r="B5" s="2"/>
      <c r="C5" s="2"/>
      <c r="D5" s="2"/>
      <c r="E5" s="2"/>
      <c r="F5" s="9" t="s">
        <v>2</v>
      </c>
      <c r="G5" s="2"/>
      <c r="H5" s="2"/>
      <c r="I5" s="2"/>
      <c r="K5" s="3" t="s">
        <v>2</v>
      </c>
      <c r="L5" s="4"/>
      <c r="M5" s="4"/>
      <c r="N5" s="4"/>
      <c r="O5" s="4"/>
      <c r="P5" s="3"/>
      <c r="V5" s="13" t="s">
        <v>2</v>
      </c>
      <c r="W5" s="12"/>
      <c r="X5" s="12"/>
      <c r="Y5" s="12"/>
      <c r="Z5" s="12"/>
      <c r="AA5" s="13"/>
    </row>
    <row r="6" spans="1:27" ht="15.75">
      <c r="A6" s="9" t="s">
        <v>0</v>
      </c>
      <c r="B6" s="2"/>
      <c r="C6" s="2"/>
      <c r="D6" s="2"/>
      <c r="E6" s="2"/>
      <c r="F6" s="9" t="s">
        <v>0</v>
      </c>
      <c r="G6" s="2"/>
      <c r="H6" s="2"/>
      <c r="I6" s="2"/>
      <c r="K6" s="3" t="s">
        <v>0</v>
      </c>
      <c r="L6" s="4"/>
      <c r="M6" s="4"/>
      <c r="N6" s="4"/>
      <c r="O6" s="4"/>
      <c r="P6" s="3"/>
      <c r="V6" s="13" t="s">
        <v>0</v>
      </c>
      <c r="W6" s="12"/>
      <c r="X6" s="12"/>
      <c r="Y6" s="12"/>
      <c r="Z6" s="12"/>
      <c r="AA6" s="13"/>
    </row>
    <row r="7" spans="1:27" ht="15.75">
      <c r="A7" s="9" t="s">
        <v>3</v>
      </c>
      <c r="B7" s="2"/>
      <c r="C7" s="2"/>
      <c r="D7" s="2"/>
      <c r="E7" s="2"/>
      <c r="F7" s="9" t="s">
        <v>3</v>
      </c>
      <c r="G7" s="2"/>
      <c r="H7" s="2"/>
      <c r="I7" s="2"/>
      <c r="K7" s="3" t="s">
        <v>3</v>
      </c>
      <c r="L7" s="4"/>
      <c r="M7" s="4"/>
      <c r="N7" s="4"/>
      <c r="O7" s="4"/>
      <c r="P7" s="3"/>
      <c r="V7" s="13" t="s">
        <v>3</v>
      </c>
      <c r="W7" s="12"/>
      <c r="X7" s="12"/>
      <c r="Y7" s="12"/>
      <c r="Z7" s="12"/>
      <c r="AA7" s="13"/>
    </row>
    <row r="8" spans="1:27" ht="15.75">
      <c r="A8" s="9" t="s">
        <v>4</v>
      </c>
      <c r="B8" s="2"/>
      <c r="C8" s="2"/>
      <c r="D8" s="2"/>
      <c r="E8" s="2"/>
      <c r="F8" s="9" t="s">
        <v>4</v>
      </c>
      <c r="G8" s="2"/>
      <c r="H8" s="2"/>
      <c r="I8" s="2"/>
      <c r="K8" s="3" t="s">
        <v>4</v>
      </c>
      <c r="L8" s="4"/>
      <c r="M8" s="4"/>
      <c r="N8" s="4"/>
      <c r="O8" s="4"/>
      <c r="P8" s="3"/>
      <c r="V8" s="13" t="s">
        <v>4</v>
      </c>
      <c r="W8" s="12"/>
      <c r="X8" s="12"/>
      <c r="Y8" s="12"/>
      <c r="Z8" s="12"/>
      <c r="AA8" s="13"/>
    </row>
    <row r="9" spans="1:27" ht="15.75">
      <c r="A9" s="9">
        <v>2001621</v>
      </c>
      <c r="B9" s="2"/>
      <c r="C9" s="2"/>
      <c r="D9" s="2"/>
      <c r="E9" s="2"/>
      <c r="F9" s="9">
        <v>2001621</v>
      </c>
      <c r="G9" s="2"/>
      <c r="H9" s="2"/>
      <c r="I9" s="2"/>
      <c r="K9" s="3">
        <v>2001621</v>
      </c>
      <c r="L9" s="4"/>
      <c r="M9" s="4"/>
      <c r="N9" s="4"/>
      <c r="O9" s="4"/>
      <c r="P9" s="3"/>
      <c r="V9" s="13">
        <v>2001621</v>
      </c>
      <c r="W9" s="12"/>
      <c r="X9" s="12"/>
      <c r="Y9" s="12"/>
      <c r="Z9" s="12"/>
      <c r="AA9" s="13"/>
    </row>
    <row r="10" spans="1:27" ht="15.75">
      <c r="A10" s="9" t="s">
        <v>5</v>
      </c>
      <c r="B10" s="2"/>
      <c r="C10" s="2"/>
      <c r="D10" s="2"/>
      <c r="E10" s="2"/>
      <c r="F10" s="9" t="s">
        <v>5</v>
      </c>
      <c r="G10" s="2"/>
      <c r="H10" s="2"/>
      <c r="I10" s="2"/>
      <c r="K10" s="3" t="s">
        <v>5</v>
      </c>
      <c r="L10" s="4"/>
      <c r="M10" s="4"/>
      <c r="N10" s="4"/>
      <c r="O10" s="4"/>
      <c r="P10" s="3"/>
      <c r="V10" s="13" t="s">
        <v>5</v>
      </c>
      <c r="W10" s="12"/>
      <c r="X10" s="12"/>
      <c r="Y10" s="12"/>
      <c r="Z10" s="12"/>
      <c r="AA10" s="13"/>
    </row>
    <row r="11" spans="1:27" ht="15.75">
      <c r="A11" s="9">
        <v>0</v>
      </c>
      <c r="B11" s="2"/>
      <c r="C11" s="2"/>
      <c r="D11" s="2"/>
      <c r="E11" s="2"/>
      <c r="F11" s="9">
        <v>0</v>
      </c>
      <c r="G11" s="2"/>
      <c r="H11" s="2"/>
      <c r="I11" s="2"/>
      <c r="K11" s="3">
        <v>0</v>
      </c>
      <c r="L11" s="4"/>
      <c r="M11" s="4"/>
      <c r="N11" s="4"/>
      <c r="O11" s="4"/>
      <c r="P11" s="3"/>
      <c r="V11" s="13">
        <v>0</v>
      </c>
      <c r="W11" s="12"/>
      <c r="X11" s="12"/>
      <c r="Y11" s="12"/>
      <c r="Z11" s="12"/>
      <c r="AA11" s="13"/>
    </row>
    <row r="12" spans="1:27" ht="15.75">
      <c r="A12" s="9">
        <v>11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1" t="s">
        <v>49</v>
      </c>
      <c r="H12" s="1" t="s">
        <v>49</v>
      </c>
      <c r="I12" s="1" t="s">
        <v>49</v>
      </c>
      <c r="J12" s="1" t="s">
        <v>49</v>
      </c>
      <c r="K12" t="s">
        <v>39</v>
      </c>
      <c r="L12" t="s">
        <v>39</v>
      </c>
      <c r="M12" t="s">
        <v>39</v>
      </c>
      <c r="N12" t="s">
        <v>39</v>
      </c>
      <c r="O12" t="s">
        <v>39</v>
      </c>
      <c r="P12" t="s">
        <v>39</v>
      </c>
      <c r="Q12" t="s">
        <v>39</v>
      </c>
      <c r="R12" t="s">
        <v>39</v>
      </c>
      <c r="S12" t="s">
        <v>39</v>
      </c>
      <c r="T12" t="s">
        <v>39</v>
      </c>
      <c r="V12" s="13">
        <v>11</v>
      </c>
      <c r="W12" s="14" t="s">
        <v>45</v>
      </c>
      <c r="X12" s="14" t="s">
        <v>45</v>
      </c>
      <c r="Y12" s="14" t="s">
        <v>45</v>
      </c>
      <c r="Z12" s="14" t="s">
        <v>46</v>
      </c>
      <c r="AA12" s="7" t="s">
        <v>48</v>
      </c>
    </row>
    <row r="13" spans="1:31" ht="15.75">
      <c r="A13" s="9"/>
      <c r="B13" s="10">
        <v>0</v>
      </c>
      <c r="C13" s="1">
        <v>50</v>
      </c>
      <c r="D13" s="1">
        <v>100</v>
      </c>
      <c r="E13" s="1">
        <v>200</v>
      </c>
      <c r="F13" s="9"/>
      <c r="G13" s="10">
        <v>0</v>
      </c>
      <c r="H13" s="1">
        <v>50</v>
      </c>
      <c r="I13" s="1">
        <v>100</v>
      </c>
      <c r="J13" s="1">
        <v>200</v>
      </c>
      <c r="K13" s="3"/>
      <c r="L13" s="8">
        <v>0</v>
      </c>
      <c r="M13">
        <v>50</v>
      </c>
      <c r="N13">
        <v>100</v>
      </c>
      <c r="O13">
        <v>200</v>
      </c>
      <c r="P13" s="3"/>
      <c r="Q13" s="4">
        <v>0</v>
      </c>
      <c r="R13" s="4">
        <v>50</v>
      </c>
      <c r="S13" s="4">
        <v>100</v>
      </c>
      <c r="T13" s="4">
        <v>200</v>
      </c>
      <c r="V13" s="13"/>
      <c r="W13" s="15">
        <v>0</v>
      </c>
      <c r="X13" s="7">
        <v>50</v>
      </c>
      <c r="Y13" s="7">
        <v>100</v>
      </c>
      <c r="Z13" s="7">
        <v>200</v>
      </c>
      <c r="AA13" s="13"/>
      <c r="AB13" s="12">
        <v>0</v>
      </c>
      <c r="AC13" s="12">
        <v>50</v>
      </c>
      <c r="AD13" s="12">
        <v>100</v>
      </c>
      <c r="AE13" s="12">
        <v>200</v>
      </c>
    </row>
    <row r="14" spans="1:31" ht="15.75">
      <c r="A14" s="1">
        <v>0.011</v>
      </c>
      <c r="B14" s="2">
        <v>0</v>
      </c>
      <c r="C14" s="2">
        <v>0</v>
      </c>
      <c r="D14" s="2">
        <v>0</v>
      </c>
      <c r="E14" s="2">
        <v>0</v>
      </c>
      <c r="F14" s="1">
        <v>0.011</v>
      </c>
      <c r="G14" s="2">
        <v>0</v>
      </c>
      <c r="H14" s="2">
        <v>0</v>
      </c>
      <c r="I14" s="2">
        <v>0</v>
      </c>
      <c r="J14" s="1">
        <v>0</v>
      </c>
      <c r="K14">
        <v>0.011</v>
      </c>
      <c r="L14" s="4">
        <v>0</v>
      </c>
      <c r="M14" s="4">
        <v>0</v>
      </c>
      <c r="N14" s="4">
        <v>0</v>
      </c>
      <c r="O14" s="4">
        <v>0</v>
      </c>
      <c r="P14">
        <v>0.011</v>
      </c>
      <c r="Q14">
        <v>0</v>
      </c>
      <c r="R14">
        <v>0</v>
      </c>
      <c r="S14">
        <v>0</v>
      </c>
      <c r="T14">
        <v>0</v>
      </c>
      <c r="V14" s="7">
        <v>0.011</v>
      </c>
      <c r="W14" s="12">
        <v>0</v>
      </c>
      <c r="X14" s="12">
        <v>0</v>
      </c>
      <c r="Y14" s="12">
        <v>0</v>
      </c>
      <c r="Z14" s="12">
        <v>0</v>
      </c>
      <c r="AA14" s="7">
        <v>0.011</v>
      </c>
      <c r="AB14" s="7">
        <v>0</v>
      </c>
      <c r="AC14" s="7">
        <v>0</v>
      </c>
      <c r="AD14" s="7">
        <v>0</v>
      </c>
      <c r="AE14" s="7">
        <v>0</v>
      </c>
    </row>
    <row r="15" spans="1:31" ht="15.75">
      <c r="A15" s="1">
        <v>0.021</v>
      </c>
      <c r="B15" s="2">
        <v>0.0049775175154240505</v>
      </c>
      <c r="C15" s="2">
        <v>0.005268703898840885</v>
      </c>
      <c r="D15" s="2">
        <v>0.006243310738494421</v>
      </c>
      <c r="E15" s="2">
        <v>0.01120322652924042</v>
      </c>
      <c r="F15" s="1">
        <v>0.021</v>
      </c>
      <c r="G15" s="2">
        <v>0</v>
      </c>
      <c r="H15" s="2">
        <v>-0.00029118638341683444</v>
      </c>
      <c r="I15" s="2">
        <v>0.0012657932230703706</v>
      </c>
      <c r="J15" s="1">
        <v>0.004493076290808538</v>
      </c>
      <c r="K15">
        <v>0.021</v>
      </c>
      <c r="L15" s="4">
        <v>0.006063632472535138</v>
      </c>
      <c r="M15" s="4">
        <v>0.0053646775165762505</v>
      </c>
      <c r="N15" s="4">
        <v>0.008844576666398287</v>
      </c>
      <c r="O15" s="4">
        <v>0.01120322652924042</v>
      </c>
      <c r="P15">
        <v>0.021</v>
      </c>
      <c r="Q15">
        <v>0</v>
      </c>
      <c r="R15">
        <v>0.0006989549559588875</v>
      </c>
      <c r="S15">
        <v>0.002780944193863149</v>
      </c>
      <c r="T15">
        <v>0.005139594056705283</v>
      </c>
      <c r="V15" s="7">
        <v>0.021</v>
      </c>
      <c r="W15" s="12">
        <v>0.005028450443297354</v>
      </c>
      <c r="X15" s="12">
        <v>0.005481923530636319</v>
      </c>
      <c r="Y15" s="12">
        <v>0.008767093074548454</v>
      </c>
      <c r="Z15" s="12">
        <v>0.017465293327367015</v>
      </c>
      <c r="AA15" s="7">
        <v>0.021</v>
      </c>
      <c r="AB15" s="7">
        <v>0</v>
      </c>
      <c r="AC15" s="7">
        <v>0.0004534730873389653</v>
      </c>
      <c r="AD15" s="7">
        <v>0.0037386426312511004</v>
      </c>
      <c r="AE15" s="7">
        <v>0.012436842884069661</v>
      </c>
    </row>
    <row r="16" spans="1:31" ht="15.75">
      <c r="A16" s="1">
        <v>0.031</v>
      </c>
      <c r="B16" s="2">
        <v>0.010812506535606014</v>
      </c>
      <c r="C16" s="2">
        <v>0.00987881981032666</v>
      </c>
      <c r="D16" s="2">
        <v>0.013824473778094856</v>
      </c>
      <c r="E16" s="2">
        <v>0.023078646650235266</v>
      </c>
      <c r="F16" s="1">
        <v>0.031</v>
      </c>
      <c r="G16" s="2">
        <v>0</v>
      </c>
      <c r="H16" s="2">
        <v>0.0009336867252793535</v>
      </c>
      <c r="I16" s="2">
        <v>0.0030119672424888423</v>
      </c>
      <c r="J16" s="1">
        <v>0.007181621696235051</v>
      </c>
      <c r="K16">
        <v>0.031</v>
      </c>
      <c r="L16" s="4">
        <v>0.012626622913396918</v>
      </c>
      <c r="M16" s="4">
        <v>0.01139240506329114</v>
      </c>
      <c r="N16" s="4">
        <v>0.017568545469164195</v>
      </c>
      <c r="O16" s="4">
        <v>0.023078646650235266</v>
      </c>
      <c r="P16">
        <v>0.031</v>
      </c>
      <c r="Q16">
        <v>0</v>
      </c>
      <c r="R16">
        <v>0.0012342178501057784</v>
      </c>
      <c r="S16">
        <v>0.004941922555767277</v>
      </c>
      <c r="T16">
        <v>0.010452023736838349</v>
      </c>
      <c r="V16" s="7">
        <v>0.031</v>
      </c>
      <c r="W16" s="12">
        <v>0.009880464028935394</v>
      </c>
      <c r="X16" s="12">
        <v>0.010339324127402679</v>
      </c>
      <c r="Y16" s="12">
        <v>0.017037935597706805</v>
      </c>
      <c r="Z16" s="12">
        <v>0.02642185400806534</v>
      </c>
      <c r="AA16" s="7">
        <v>0.031</v>
      </c>
      <c r="AB16" s="7">
        <v>0</v>
      </c>
      <c r="AC16" s="7">
        <v>0.00045886009846728484</v>
      </c>
      <c r="AD16" s="7">
        <v>0.0071574715687714105</v>
      </c>
      <c r="AE16" s="7">
        <v>0.016541389979129947</v>
      </c>
    </row>
    <row r="17" spans="1:31" ht="15.75">
      <c r="A17" s="1">
        <v>0.041</v>
      </c>
      <c r="B17" s="2">
        <v>0.016668409494928395</v>
      </c>
      <c r="C17" s="2">
        <v>0.014423076923076924</v>
      </c>
      <c r="D17" s="2">
        <v>0.020513735283624615</v>
      </c>
      <c r="E17" s="2">
        <v>0.03495406677123011</v>
      </c>
      <c r="F17" s="1">
        <v>0.041</v>
      </c>
      <c r="G17" s="2">
        <v>0</v>
      </c>
      <c r="H17" s="2">
        <v>0.0022453325718514716</v>
      </c>
      <c r="I17" s="2">
        <v>0.0038453257886962196</v>
      </c>
      <c r="J17" s="1">
        <v>0.010796312543144355</v>
      </c>
      <c r="K17">
        <v>0.041</v>
      </c>
      <c r="L17" s="4">
        <v>0.019385789698958336</v>
      </c>
      <c r="M17" s="4">
        <v>0.017420132610006026</v>
      </c>
      <c r="N17" s="4">
        <v>0.026011095923453815</v>
      </c>
      <c r="O17" s="4">
        <v>0.03495406677123011</v>
      </c>
      <c r="P17">
        <v>0.041</v>
      </c>
      <c r="Q17">
        <v>0</v>
      </c>
      <c r="R17">
        <v>0.00196565708895231</v>
      </c>
      <c r="S17">
        <v>0.006625306224495479</v>
      </c>
      <c r="T17">
        <v>0.015568277072271777</v>
      </c>
      <c r="V17" s="7">
        <v>0.041</v>
      </c>
      <c r="W17" s="12">
        <v>0.01515151515151488</v>
      </c>
      <c r="X17" s="12">
        <v>0.016584553466102284</v>
      </c>
      <c r="Y17" s="12">
        <v>0.025253639170710742</v>
      </c>
      <c r="Z17" s="12">
        <v>0.0443349753694626</v>
      </c>
      <c r="AA17" s="7">
        <v>0.041</v>
      </c>
      <c r="AB17" s="7">
        <v>0</v>
      </c>
      <c r="AC17" s="7">
        <v>0.001433038314587404</v>
      </c>
      <c r="AD17" s="7">
        <v>0.010102124019195862</v>
      </c>
      <c r="AE17" s="7">
        <v>0.029183460217947717</v>
      </c>
    </row>
    <row r="18" spans="1:31" ht="15.75">
      <c r="A18" s="1">
        <v>0.051</v>
      </c>
      <c r="B18" s="2">
        <v>0.022900763358778674</v>
      </c>
      <c r="C18" s="2">
        <v>0.02035036880927292</v>
      </c>
      <c r="D18" s="2">
        <v>0.028496254013556772</v>
      </c>
      <c r="E18" s="2">
        <v>0.04914482037493458</v>
      </c>
      <c r="F18" s="1">
        <v>0.051</v>
      </c>
      <c r="G18" s="2">
        <v>0</v>
      </c>
      <c r="H18" s="2">
        <v>0.0025503945495057544</v>
      </c>
      <c r="I18" s="2">
        <v>0.005595490654778098</v>
      </c>
      <c r="J18" s="1">
        <v>0.012992787166840197</v>
      </c>
      <c r="K18">
        <v>0.051</v>
      </c>
      <c r="L18" s="4">
        <v>0.026519474960764584</v>
      </c>
      <c r="M18" s="4">
        <v>0.023990355635925255</v>
      </c>
      <c r="N18" s="4">
        <v>0.036061751226179634</v>
      </c>
      <c r="O18" s="4">
        <v>0.04914482037493458</v>
      </c>
      <c r="P18">
        <v>0.051</v>
      </c>
      <c r="Q18">
        <v>0</v>
      </c>
      <c r="R18">
        <v>0.002529119324839329</v>
      </c>
      <c r="S18">
        <v>0.00954227626541505</v>
      </c>
      <c r="T18">
        <v>0.02262534541417</v>
      </c>
      <c r="V18" s="7">
        <v>0.051</v>
      </c>
      <c r="W18" s="12">
        <v>0.020885713025450753</v>
      </c>
      <c r="X18" s="12">
        <v>0.022135868433835266</v>
      </c>
      <c r="Y18" s="12">
        <v>0.03517865019850076</v>
      </c>
      <c r="Z18" s="12">
        <v>0.053291536050160924</v>
      </c>
      <c r="AA18" s="7">
        <v>0.051</v>
      </c>
      <c r="AB18" s="7">
        <v>0</v>
      </c>
      <c r="AC18" s="7">
        <v>0.001250155408384513</v>
      </c>
      <c r="AD18" s="7">
        <v>0.01429293717305001</v>
      </c>
      <c r="AE18" s="7">
        <v>0.03240582302471017</v>
      </c>
    </row>
    <row r="19" spans="1:31" ht="15.75">
      <c r="A19" s="1">
        <v>0.061</v>
      </c>
      <c r="B19" s="2">
        <v>0.029572309944578132</v>
      </c>
      <c r="C19" s="2">
        <v>0.026277660695468913</v>
      </c>
      <c r="D19" s="2">
        <v>0.03647877274348893</v>
      </c>
      <c r="E19" s="2">
        <v>0.06109492867279116</v>
      </c>
      <c r="F19" s="1">
        <v>0.061</v>
      </c>
      <c r="G19" s="2">
        <v>0</v>
      </c>
      <c r="H19" s="2">
        <v>0.0032946492491092196</v>
      </c>
      <c r="I19" s="2">
        <v>0.006906462798910797</v>
      </c>
      <c r="J19" s="1">
        <v>0.01673889376789563</v>
      </c>
      <c r="K19">
        <v>0.061</v>
      </c>
      <c r="L19" s="4">
        <v>0.03377799971465247</v>
      </c>
      <c r="M19" s="4">
        <v>0.031223628691983123</v>
      </c>
      <c r="N19" s="4">
        <v>0.04607220390769447</v>
      </c>
      <c r="O19" s="4">
        <v>0.06109492867279116</v>
      </c>
      <c r="P19">
        <v>0.061</v>
      </c>
      <c r="Q19">
        <v>0</v>
      </c>
      <c r="R19">
        <v>0.0025543710226693488</v>
      </c>
      <c r="S19">
        <v>0.012294204193041995</v>
      </c>
      <c r="T19">
        <v>0.02731692895813869</v>
      </c>
      <c r="V19" s="7">
        <v>0.061</v>
      </c>
      <c r="W19" s="12">
        <v>0.026575801684971714</v>
      </c>
      <c r="X19" s="12">
        <v>0.027617791964471585</v>
      </c>
      <c r="Y19" s="12">
        <v>0.04510366122629078</v>
      </c>
      <c r="Z19" s="12">
        <v>0.07120465741155818</v>
      </c>
      <c r="AA19" s="7">
        <v>0.061</v>
      </c>
      <c r="AB19" s="7">
        <v>0</v>
      </c>
      <c r="AC19" s="7">
        <v>0.0010419902794998707</v>
      </c>
      <c r="AD19" s="7">
        <v>0.018527859541319067</v>
      </c>
      <c r="AE19" s="7">
        <v>0.04462885572658647</v>
      </c>
    </row>
    <row r="20" spans="1:31" ht="15.75">
      <c r="A20" s="1">
        <v>0.071</v>
      </c>
      <c r="B20" s="2">
        <v>0.036473909860922395</v>
      </c>
      <c r="C20" s="2">
        <v>0.0315463645943098</v>
      </c>
      <c r="D20" s="2">
        <v>0.044059935783089366</v>
      </c>
      <c r="E20" s="2">
        <v>0.07304503697064754</v>
      </c>
      <c r="F20" s="1">
        <v>0.071</v>
      </c>
      <c r="G20" s="2">
        <v>0</v>
      </c>
      <c r="H20" s="2">
        <v>0.004927545266612592</v>
      </c>
      <c r="I20" s="2">
        <v>0.007586025922166971</v>
      </c>
      <c r="J20" s="1">
        <v>0.017413768896536633</v>
      </c>
      <c r="K20">
        <v>0.071</v>
      </c>
      <c r="L20" s="4">
        <v>0.04180339563418452</v>
      </c>
      <c r="M20" s="4">
        <v>0.0378541289933695</v>
      </c>
      <c r="N20" s="4">
        <v>0.05572083299831118</v>
      </c>
      <c r="O20" s="4">
        <v>0.07304503697064754</v>
      </c>
      <c r="P20">
        <v>0.071</v>
      </c>
      <c r="Q20">
        <v>0</v>
      </c>
      <c r="R20">
        <v>0.003949266640815019</v>
      </c>
      <c r="S20">
        <v>0.013917437364126664</v>
      </c>
      <c r="T20">
        <v>0.031241641336463025</v>
      </c>
      <c r="V20" s="7">
        <v>0.071</v>
      </c>
      <c r="W20" s="12">
        <v>0.03230999955890756</v>
      </c>
      <c r="X20" s="12">
        <v>0.03386302130317119</v>
      </c>
      <c r="Y20" s="12">
        <v>0.05447728275253689</v>
      </c>
      <c r="Z20" s="12">
        <v>0.08016121809225651</v>
      </c>
      <c r="AA20" s="7">
        <v>0.071</v>
      </c>
      <c r="AB20" s="7">
        <v>0</v>
      </c>
      <c r="AC20" s="7">
        <v>0.0015530217442636315</v>
      </c>
      <c r="AD20" s="7">
        <v>0.02216728319362933</v>
      </c>
      <c r="AE20" s="7">
        <v>0.047851218533348956</v>
      </c>
    </row>
    <row r="21" spans="1:31" ht="15.75">
      <c r="A21" s="1">
        <v>0.081</v>
      </c>
      <c r="B21" s="2">
        <v>0.04356373522953058</v>
      </c>
      <c r="C21" s="2">
        <v>0.038066385669125395</v>
      </c>
      <c r="D21" s="2">
        <v>0.052533000356760354</v>
      </c>
      <c r="E21" s="2">
        <v>0.08566733886025835</v>
      </c>
      <c r="F21" s="1">
        <v>0.081</v>
      </c>
      <c r="G21" s="2">
        <v>0</v>
      </c>
      <c r="H21" s="2">
        <v>0.005497349560405186</v>
      </c>
      <c r="I21" s="2">
        <v>0.008969265127229772</v>
      </c>
      <c r="J21" s="1">
        <v>0.021593950157344055</v>
      </c>
      <c r="K21">
        <v>0.081</v>
      </c>
      <c r="L21" s="4">
        <v>0.04977528891425302</v>
      </c>
      <c r="M21" s="4">
        <v>0.045629897528631704</v>
      </c>
      <c r="N21" s="4">
        <v>0.06528905684650604</v>
      </c>
      <c r="O21" s="4">
        <v>0.08566733886025835</v>
      </c>
      <c r="P21">
        <v>0.081</v>
      </c>
      <c r="Q21">
        <v>0</v>
      </c>
      <c r="R21">
        <v>0.004145391385621318</v>
      </c>
      <c r="S21">
        <v>0.015513767932253023</v>
      </c>
      <c r="T21">
        <v>0.035892049946005325</v>
      </c>
      <c r="V21" s="7">
        <v>0.081</v>
      </c>
      <c r="W21" s="12">
        <v>0.03868378104185934</v>
      </c>
      <c r="X21" s="12">
        <v>0.04010825064187079</v>
      </c>
      <c r="Y21" s="12">
        <v>0.0631892368769304</v>
      </c>
      <c r="Z21" s="12">
        <v>0.08911777877295483</v>
      </c>
      <c r="AA21" s="7">
        <v>0.081</v>
      </c>
      <c r="AB21" s="7">
        <v>0</v>
      </c>
      <c r="AC21" s="7">
        <v>0.001424469600011448</v>
      </c>
      <c r="AD21" s="7">
        <v>0.024505455835071056</v>
      </c>
      <c r="AE21" s="7">
        <v>0.05043399773109549</v>
      </c>
    </row>
    <row r="22" spans="1:31" ht="15.75">
      <c r="A22" s="1">
        <v>0.091</v>
      </c>
      <c r="B22" s="2">
        <v>0.05063264665899833</v>
      </c>
      <c r="C22" s="2">
        <v>0.04399367755532139</v>
      </c>
      <c r="D22" s="2">
        <v>0.059623617552621896</v>
      </c>
      <c r="E22" s="2">
        <v>0.09679587721263724</v>
      </c>
      <c r="F22" s="1">
        <v>0.091</v>
      </c>
      <c r="G22" s="2">
        <v>0</v>
      </c>
      <c r="H22" s="2">
        <v>0.0066389691036769435</v>
      </c>
      <c r="I22" s="2">
        <v>0.008990970893623565</v>
      </c>
      <c r="J22" s="1">
        <v>0.02210151377286171</v>
      </c>
      <c r="K22">
        <v>0.091</v>
      </c>
      <c r="L22" s="4">
        <v>0.05797902696533021</v>
      </c>
      <c r="M22" s="4">
        <v>0.05286317058468957</v>
      </c>
      <c r="N22" s="4">
        <v>0.07493768593712276</v>
      </c>
      <c r="O22" s="4">
        <v>0.09679587721263724</v>
      </c>
      <c r="P22">
        <v>0.091</v>
      </c>
      <c r="Q22">
        <v>0</v>
      </c>
      <c r="R22">
        <v>0.005115856380640639</v>
      </c>
      <c r="S22">
        <v>0.01695865897179255</v>
      </c>
      <c r="T22">
        <v>0.038816850247307036</v>
      </c>
      <c r="V22" s="7">
        <v>0.091</v>
      </c>
      <c r="W22" s="12">
        <v>0.04507961713201856</v>
      </c>
      <c r="X22" s="12">
        <v>0.04704739435153702</v>
      </c>
      <c r="Y22" s="12">
        <v>0.07256285840317651</v>
      </c>
      <c r="Z22" s="12">
        <v>0.11150918047470156</v>
      </c>
      <c r="AA22" s="7">
        <v>0.091</v>
      </c>
      <c r="AB22" s="7">
        <v>0</v>
      </c>
      <c r="AC22" s="7">
        <v>0.001967777219518463</v>
      </c>
      <c r="AD22" s="7">
        <v>0.027483241271157956</v>
      </c>
      <c r="AE22" s="7">
        <v>0.06642956334268299</v>
      </c>
    </row>
    <row r="23" spans="1:31" ht="15.75">
      <c r="A23" s="1">
        <v>0.101</v>
      </c>
      <c r="B23" s="2">
        <v>0.058161664749555704</v>
      </c>
      <c r="C23" s="2">
        <v>0.0505795574288725</v>
      </c>
      <c r="D23" s="2">
        <v>0.06809668212629295</v>
      </c>
      <c r="E23" s="2">
        <v>0.10949286727910978</v>
      </c>
      <c r="F23" s="1">
        <v>0.101</v>
      </c>
      <c r="G23" s="2">
        <v>0</v>
      </c>
      <c r="H23" s="2">
        <v>0.007582107320683207</v>
      </c>
      <c r="I23" s="2">
        <v>0.00993501737673725</v>
      </c>
      <c r="J23" s="1">
        <v>0.024990148869159103</v>
      </c>
      <c r="K23">
        <v>0.101</v>
      </c>
      <c r="L23" s="4">
        <v>0.06614709659009839</v>
      </c>
      <c r="M23" s="4">
        <v>0.06069921639541893</v>
      </c>
      <c r="N23" s="4">
        <v>0.08539036745195756</v>
      </c>
      <c r="O23" s="4">
        <v>0.10949286727910978</v>
      </c>
      <c r="P23">
        <v>0.101</v>
      </c>
      <c r="Q23">
        <v>0</v>
      </c>
      <c r="R23">
        <v>0.005447880194679462</v>
      </c>
      <c r="S23">
        <v>0.019243270861859174</v>
      </c>
      <c r="T23">
        <v>0.043345770689011395</v>
      </c>
      <c r="V23" s="7">
        <v>0.101</v>
      </c>
      <c r="W23" s="12">
        <v>0.051431344007762884</v>
      </c>
      <c r="X23" s="12">
        <v>0.05322323225313996</v>
      </c>
      <c r="Y23" s="12">
        <v>0.08193647992942261</v>
      </c>
      <c r="Z23" s="12">
        <v>0.12046574115539989</v>
      </c>
      <c r="AA23" s="7">
        <v>0.101</v>
      </c>
      <c r="AB23" s="7">
        <v>0</v>
      </c>
      <c r="AC23" s="7">
        <v>0.0017918882453770782</v>
      </c>
      <c r="AD23" s="7">
        <v>0.03050513592165973</v>
      </c>
      <c r="AE23" s="7">
        <v>0.06903439714763701</v>
      </c>
    </row>
    <row r="24" spans="1:31" ht="15.75">
      <c r="A24" s="1">
        <v>0.111</v>
      </c>
      <c r="B24" s="2">
        <v>0.06546062950956824</v>
      </c>
      <c r="C24" s="2">
        <v>0.05650684931506849</v>
      </c>
      <c r="D24" s="2">
        <v>0.07563325008918984</v>
      </c>
      <c r="E24" s="2">
        <v>0.1212935992232429</v>
      </c>
      <c r="F24" s="1">
        <v>0.111</v>
      </c>
      <c r="G24" s="2">
        <v>0</v>
      </c>
      <c r="H24" s="2">
        <v>0.008953780194499751</v>
      </c>
      <c r="I24" s="2">
        <v>0.010172620579621594</v>
      </c>
      <c r="J24" s="1">
        <v>0.02612001259669268</v>
      </c>
      <c r="K24">
        <v>0.111</v>
      </c>
      <c r="L24" s="4">
        <v>0.07451134255956622</v>
      </c>
      <c r="M24" s="4">
        <v>0.06847498493068113</v>
      </c>
      <c r="N24" s="4">
        <v>0.0945967677092543</v>
      </c>
      <c r="O24" s="4">
        <v>0.1212935992232429</v>
      </c>
      <c r="P24">
        <v>0.111</v>
      </c>
      <c r="Q24">
        <v>0</v>
      </c>
      <c r="R24">
        <v>0.006036357628885089</v>
      </c>
      <c r="S24">
        <v>0.020085425149688085</v>
      </c>
      <c r="T24">
        <v>0.04678225666367668</v>
      </c>
      <c r="V24" s="7">
        <v>0.111</v>
      </c>
      <c r="W24" s="12">
        <v>0.05760663402584766</v>
      </c>
      <c r="X24" s="12">
        <v>0.059468461591839564</v>
      </c>
      <c r="Y24" s="12">
        <v>0.09125496250551438</v>
      </c>
      <c r="Z24" s="12">
        <v>0.1294223018360982</v>
      </c>
      <c r="AA24" s="7">
        <v>0.111</v>
      </c>
      <c r="AB24" s="7">
        <v>0</v>
      </c>
      <c r="AC24" s="7">
        <v>0.0018618275659919026</v>
      </c>
      <c r="AD24" s="7">
        <v>0.033648328479666714</v>
      </c>
      <c r="AE24" s="7">
        <v>0.07181566781025055</v>
      </c>
    </row>
    <row r="25" spans="1:31" ht="15.75">
      <c r="A25" s="1">
        <v>0.121</v>
      </c>
      <c r="B25" s="2">
        <v>0.07273868033044037</v>
      </c>
      <c r="C25" s="2">
        <v>0.0636854583772392</v>
      </c>
      <c r="D25" s="2">
        <v>0.08450767035319261</v>
      </c>
      <c r="E25" s="2">
        <v>0.13025618044663523</v>
      </c>
      <c r="F25" s="1">
        <v>0.121</v>
      </c>
      <c r="G25" s="2">
        <v>0</v>
      </c>
      <c r="H25" s="2">
        <v>0.009053221953201171</v>
      </c>
      <c r="I25" s="2">
        <v>0.011768990022752238</v>
      </c>
      <c r="J25" s="1">
        <v>0.029164909024613078</v>
      </c>
      <c r="K25">
        <v>0.121</v>
      </c>
      <c r="L25" s="4">
        <v>0.08303609644742474</v>
      </c>
      <c r="M25" s="4">
        <v>0.07631103074141049</v>
      </c>
      <c r="N25" s="4">
        <v>0.10380316796655105</v>
      </c>
      <c r="O25" s="4">
        <v>0.13025618044663523</v>
      </c>
      <c r="P25">
        <v>0.121</v>
      </c>
      <c r="Q25">
        <v>0</v>
      </c>
      <c r="R25">
        <v>0.006725065706014249</v>
      </c>
      <c r="S25">
        <v>0.02076707151912631</v>
      </c>
      <c r="T25">
        <v>0.04722008399921049</v>
      </c>
      <c r="V25" s="7">
        <v>0.121</v>
      </c>
      <c r="W25" s="12">
        <v>0.06442150765294832</v>
      </c>
      <c r="X25" s="12">
        <v>0.0664076053015058</v>
      </c>
      <c r="Y25" s="12">
        <v>0.10007719453021664</v>
      </c>
      <c r="Z25" s="12">
        <v>0.14733542319749546</v>
      </c>
      <c r="AA25" s="7">
        <v>0.121</v>
      </c>
      <c r="AB25" s="7">
        <v>0</v>
      </c>
      <c r="AC25" s="7">
        <v>0.0019860976485574777</v>
      </c>
      <c r="AD25" s="7">
        <v>0.03565568687726832</v>
      </c>
      <c r="AE25" s="7">
        <v>0.08291391554454713</v>
      </c>
    </row>
    <row r="26" spans="1:31" ht="15.75">
      <c r="A26" s="1">
        <v>0.131</v>
      </c>
      <c r="B26" s="2">
        <v>0.08045592387326168</v>
      </c>
      <c r="C26" s="2">
        <v>0.06961275026343519</v>
      </c>
      <c r="D26" s="2">
        <v>0.09253478415982831</v>
      </c>
      <c r="E26" s="2">
        <v>0.14220628874449182</v>
      </c>
      <c r="F26" s="1">
        <v>0.131</v>
      </c>
      <c r="G26" s="2">
        <v>0</v>
      </c>
      <c r="H26" s="2">
        <v>0.010843173609826492</v>
      </c>
      <c r="I26" s="2">
        <v>0.012078860286566628</v>
      </c>
      <c r="J26" s="1">
        <v>0.029024140526777042</v>
      </c>
      <c r="K26">
        <v>0.131</v>
      </c>
      <c r="L26" s="4">
        <v>0.09140034241689257</v>
      </c>
      <c r="M26" s="4">
        <v>0.08408679927667269</v>
      </c>
      <c r="N26" s="4">
        <v>0.11337139181474604</v>
      </c>
      <c r="O26" s="4">
        <v>0.14220628874449182</v>
      </c>
      <c r="P26">
        <v>0.131</v>
      </c>
      <c r="Q26">
        <v>0</v>
      </c>
      <c r="R26">
        <v>0.007313543140219883</v>
      </c>
      <c r="S26">
        <v>0.021971049397853465</v>
      </c>
      <c r="T26">
        <v>0.050805946327599244</v>
      </c>
      <c r="V26" s="7">
        <v>0.131</v>
      </c>
      <c r="W26" s="12">
        <v>0.07079528913590014</v>
      </c>
      <c r="X26" s="12">
        <v>0.07334674901117202</v>
      </c>
      <c r="Y26" s="12">
        <v>0.10884428760476442</v>
      </c>
      <c r="Z26" s="12">
        <v>0.14733542319749546</v>
      </c>
      <c r="AA26" s="7">
        <v>0.131</v>
      </c>
      <c r="AB26" s="7">
        <v>0</v>
      </c>
      <c r="AC26" s="7">
        <v>0.0025514598752718887</v>
      </c>
      <c r="AD26" s="7">
        <v>0.03804899846886428</v>
      </c>
      <c r="AE26" s="7">
        <v>0.07654013406159532</v>
      </c>
    </row>
    <row r="27" spans="1:31" ht="15.75">
      <c r="A27" s="1">
        <v>0.141</v>
      </c>
      <c r="B27" s="2">
        <v>0.0877758025724147</v>
      </c>
      <c r="C27" s="2">
        <v>0.0761986301369863</v>
      </c>
      <c r="D27" s="2">
        <v>0.10011594719942875</v>
      </c>
      <c r="E27" s="2">
        <v>0.15340951527373223</v>
      </c>
      <c r="F27" s="1">
        <v>0.141</v>
      </c>
      <c r="G27" s="2">
        <v>0</v>
      </c>
      <c r="H27" s="2">
        <v>0.011577172435428398</v>
      </c>
      <c r="I27" s="2">
        <v>0.012340144627014049</v>
      </c>
      <c r="J27" s="1">
        <v>0.029280736872609417</v>
      </c>
      <c r="K27">
        <v>0.141</v>
      </c>
      <c r="L27" s="4">
        <v>0.09940790412327012</v>
      </c>
      <c r="M27" s="4">
        <v>0.09192284508740205</v>
      </c>
      <c r="N27" s="4">
        <v>0.12261799469325364</v>
      </c>
      <c r="O27" s="4">
        <v>0.15340951527373223</v>
      </c>
      <c r="P27">
        <v>0.141</v>
      </c>
      <c r="Q27">
        <v>0</v>
      </c>
      <c r="R27">
        <v>0.007485059035868075</v>
      </c>
      <c r="S27">
        <v>0.02321009056998352</v>
      </c>
      <c r="T27">
        <v>0.054001611150462106</v>
      </c>
      <c r="V27" s="7">
        <v>0.141</v>
      </c>
      <c r="W27" s="12">
        <v>0.07738961669092632</v>
      </c>
      <c r="X27" s="12">
        <v>0.07952258691277496</v>
      </c>
      <c r="Y27" s="12">
        <v>0.11766651962946677</v>
      </c>
      <c r="Z27" s="12">
        <v>0.1648007165248576</v>
      </c>
      <c r="AA27" s="7">
        <v>0.141</v>
      </c>
      <c r="AB27" s="7">
        <v>0</v>
      </c>
      <c r="AC27" s="7">
        <v>0.0021329702218486346</v>
      </c>
      <c r="AD27" s="7">
        <v>0.04027690293854044</v>
      </c>
      <c r="AE27" s="7">
        <v>0.08741109983393126</v>
      </c>
    </row>
    <row r="28" spans="1:31" ht="15.75">
      <c r="A28" s="1">
        <v>0.151</v>
      </c>
      <c r="B28" s="2">
        <v>0.09484471400188248</v>
      </c>
      <c r="C28" s="2">
        <v>0.0827186512118019</v>
      </c>
      <c r="D28" s="2">
        <v>0.10676061362825495</v>
      </c>
      <c r="E28" s="2">
        <v>0.16379117185749495</v>
      </c>
      <c r="F28" s="1">
        <v>0.151</v>
      </c>
      <c r="G28" s="2">
        <v>0</v>
      </c>
      <c r="H28" s="2">
        <v>0.012126062790080577</v>
      </c>
      <c r="I28" s="2">
        <v>0.011915899626372475</v>
      </c>
      <c r="J28" s="1">
        <v>0.029788300488126918</v>
      </c>
      <c r="K28">
        <v>0.151</v>
      </c>
      <c r="L28" s="4">
        <v>0.10739763161649311</v>
      </c>
      <c r="M28" s="4">
        <v>0.0997588908981314</v>
      </c>
      <c r="N28" s="4">
        <v>0.13146257135965236</v>
      </c>
      <c r="O28" s="4">
        <v>0.16379117185749495</v>
      </c>
      <c r="P28">
        <v>0.151</v>
      </c>
      <c r="Q28">
        <v>0</v>
      </c>
      <c r="R28">
        <v>0.007638740718361708</v>
      </c>
      <c r="S28">
        <v>0.02406493974315925</v>
      </c>
      <c r="T28">
        <v>0.056393540241001835</v>
      </c>
      <c r="V28" s="7">
        <v>0.151</v>
      </c>
      <c r="W28" s="12">
        <v>0.08398394424595258</v>
      </c>
      <c r="X28" s="12">
        <v>0.0864617306224412</v>
      </c>
      <c r="Y28" s="12">
        <v>0.12643361270401463</v>
      </c>
      <c r="Z28" s="12">
        <v>0.1782355575459054</v>
      </c>
      <c r="AA28" s="7">
        <v>0.151</v>
      </c>
      <c r="AB28" s="7">
        <v>0</v>
      </c>
      <c r="AC28" s="7">
        <v>0.0024777863764886138</v>
      </c>
      <c r="AD28" s="7">
        <v>0.04244966845806204</v>
      </c>
      <c r="AE28" s="7">
        <v>0.09425161329995281</v>
      </c>
    </row>
    <row r="29" spans="1:31" ht="15.75">
      <c r="A29" s="1">
        <v>0.161</v>
      </c>
      <c r="B29" s="2">
        <v>0.10193453937049067</v>
      </c>
      <c r="C29" s="2">
        <v>0.08864594309799789</v>
      </c>
      <c r="D29" s="2">
        <v>0.11518908312522246</v>
      </c>
      <c r="E29" s="2">
        <v>0.17417282844125767</v>
      </c>
      <c r="F29" s="1">
        <v>0.161</v>
      </c>
      <c r="G29" s="2">
        <v>0</v>
      </c>
      <c r="H29" s="2">
        <v>0.013288596272492778</v>
      </c>
      <c r="I29" s="2">
        <v>0.013254543754731785</v>
      </c>
      <c r="J29" s="1">
        <v>0.030274950164504003</v>
      </c>
      <c r="K29">
        <v>0.161</v>
      </c>
      <c r="L29" s="4">
        <v>0.11577971179911549</v>
      </c>
      <c r="M29" s="4">
        <v>0.10693188667872212</v>
      </c>
      <c r="N29" s="4">
        <v>0.13946289298062203</v>
      </c>
      <c r="O29" s="4">
        <v>0.17417282844125767</v>
      </c>
      <c r="P29">
        <v>0.161</v>
      </c>
      <c r="Q29">
        <v>0</v>
      </c>
      <c r="R29">
        <v>0.008847825120393366</v>
      </c>
      <c r="S29">
        <v>0.023683181181506544</v>
      </c>
      <c r="T29">
        <v>0.05839311664214218</v>
      </c>
      <c r="V29" s="7">
        <v>0.161</v>
      </c>
      <c r="W29" s="12">
        <v>0.09035772572890434</v>
      </c>
      <c r="X29" s="12">
        <v>0.09340087433210742</v>
      </c>
      <c r="Y29" s="12">
        <v>0.13470445522717298</v>
      </c>
      <c r="Z29" s="12">
        <v>0.18271383788625487</v>
      </c>
      <c r="AA29" s="7">
        <v>0.161</v>
      </c>
      <c r="AB29" s="7">
        <v>0</v>
      </c>
      <c r="AC29" s="7">
        <v>0.0030431486032030802</v>
      </c>
      <c r="AD29" s="7">
        <v>0.044346729498268636</v>
      </c>
      <c r="AE29" s="7">
        <v>0.09235611215735053</v>
      </c>
    </row>
    <row r="30" spans="1:31" ht="15.75">
      <c r="A30" s="1">
        <v>0.171</v>
      </c>
      <c r="B30" s="2">
        <v>0.10925441806964363</v>
      </c>
      <c r="C30" s="2">
        <v>0.095231822971549</v>
      </c>
      <c r="D30" s="2">
        <v>0.12232429539778755</v>
      </c>
      <c r="E30" s="2">
        <v>0.18238852789603405</v>
      </c>
      <c r="F30" s="1">
        <v>0.171</v>
      </c>
      <c r="G30" s="2">
        <v>0</v>
      </c>
      <c r="H30" s="2">
        <v>0.014022595098094628</v>
      </c>
      <c r="I30" s="2">
        <v>0.013069877328143922</v>
      </c>
      <c r="J30" s="1">
        <v>0.03147860589095951</v>
      </c>
      <c r="K30">
        <v>0.171</v>
      </c>
      <c r="L30" s="4">
        <v>0.12303823655300333</v>
      </c>
      <c r="M30" s="4">
        <v>0.11476793248945148</v>
      </c>
      <c r="N30" s="4">
        <v>0.14830746964702063</v>
      </c>
      <c r="O30" s="4">
        <v>0.18238852789603405</v>
      </c>
      <c r="P30">
        <v>0.171</v>
      </c>
      <c r="Q30">
        <v>0</v>
      </c>
      <c r="R30">
        <v>0.00827030406355185</v>
      </c>
      <c r="S30">
        <v>0.025269233094017296</v>
      </c>
      <c r="T30">
        <v>0.059350291343030714</v>
      </c>
      <c r="V30" s="7">
        <v>0.171</v>
      </c>
      <c r="W30" s="12">
        <v>0.09695205328393058</v>
      </c>
      <c r="X30" s="12">
        <v>0.10027062660467698</v>
      </c>
      <c r="Y30" s="12">
        <v>0.14297529775033133</v>
      </c>
      <c r="Z30" s="12">
        <v>0.2006269592476515</v>
      </c>
      <c r="AA30" s="7">
        <v>0.171</v>
      </c>
      <c r="AB30" s="7">
        <v>0</v>
      </c>
      <c r="AC30" s="7">
        <v>0.003318573320746393</v>
      </c>
      <c r="AD30" s="7">
        <v>0.04602324446640074</v>
      </c>
      <c r="AE30" s="7">
        <v>0.10367490596372092</v>
      </c>
    </row>
    <row r="31" spans="1:31" ht="15.75">
      <c r="A31" s="1">
        <v>0.181</v>
      </c>
      <c r="B31" s="2">
        <v>0.11653246889051576</v>
      </c>
      <c r="C31" s="2">
        <v>0.1017518440463646</v>
      </c>
      <c r="D31" s="2">
        <v>0.12945950767035258</v>
      </c>
      <c r="E31" s="2">
        <v>0.1928448726566585</v>
      </c>
      <c r="F31" s="1">
        <v>0.181</v>
      </c>
      <c r="G31" s="2">
        <v>0</v>
      </c>
      <c r="H31" s="2">
        <v>0.014780624844151158</v>
      </c>
      <c r="I31" s="2">
        <v>0.012927038779836822</v>
      </c>
      <c r="J31" s="1">
        <v>0.03177703011507278</v>
      </c>
      <c r="K31">
        <v>0.181</v>
      </c>
      <c r="L31" s="4">
        <v>0.13088529034099025</v>
      </c>
      <c r="M31" s="4">
        <v>0.12260397830018083</v>
      </c>
      <c r="N31" s="4">
        <v>0.1563077912679904</v>
      </c>
      <c r="O31" s="4">
        <v>0.1928448726566585</v>
      </c>
      <c r="P31">
        <v>0.181</v>
      </c>
      <c r="Q31">
        <v>0</v>
      </c>
      <c r="R31">
        <v>0.008281312040809424</v>
      </c>
      <c r="S31">
        <v>0.025422500927000158</v>
      </c>
      <c r="T31">
        <v>0.061959582315668255</v>
      </c>
      <c r="V31" s="7">
        <v>0.181</v>
      </c>
      <c r="W31" s="12">
        <v>0.10310528869480791</v>
      </c>
      <c r="X31" s="12">
        <v>0.10582194157240997</v>
      </c>
      <c r="Y31" s="12">
        <v>0.1506947507719457</v>
      </c>
      <c r="Z31" s="12">
        <v>0.20958351992835045</v>
      </c>
      <c r="AA31" s="7">
        <v>0.181</v>
      </c>
      <c r="AB31" s="7">
        <v>0</v>
      </c>
      <c r="AC31" s="7">
        <v>0.0027166528776020604</v>
      </c>
      <c r="AD31" s="7">
        <v>0.04758946207713778</v>
      </c>
      <c r="AE31" s="7">
        <v>0.10647823123354254</v>
      </c>
    </row>
    <row r="32" spans="1:31" ht="15.75">
      <c r="A32" s="1">
        <v>0.191</v>
      </c>
      <c r="B32" s="2">
        <v>0.12299487608491083</v>
      </c>
      <c r="C32" s="2">
        <v>0.1076791359325606</v>
      </c>
      <c r="D32" s="2">
        <v>0.1365947199429177</v>
      </c>
      <c r="E32" s="2">
        <v>0.20330121741728277</v>
      </c>
      <c r="F32" s="1">
        <v>0.191</v>
      </c>
      <c r="G32" s="2">
        <v>0</v>
      </c>
      <c r="H32" s="2">
        <v>0.015315740152350238</v>
      </c>
      <c r="I32" s="2">
        <v>0.01359984385800686</v>
      </c>
      <c r="J32" s="1">
        <v>0.032701686089538384</v>
      </c>
      <c r="K32">
        <v>0.191</v>
      </c>
      <c r="L32" s="4">
        <v>0.13851833357112295</v>
      </c>
      <c r="M32" s="4">
        <v>0.12917420132610005</v>
      </c>
      <c r="N32" s="4">
        <v>0.16430811288896005</v>
      </c>
      <c r="O32" s="4">
        <v>0.20330121741728277</v>
      </c>
      <c r="P32">
        <v>0.191</v>
      </c>
      <c r="Q32">
        <v>0</v>
      </c>
      <c r="R32">
        <v>0.009344132245022896</v>
      </c>
      <c r="S32">
        <v>0.025789779317837103</v>
      </c>
      <c r="T32">
        <v>0.06478288384615982</v>
      </c>
      <c r="V32" s="7">
        <v>0.191</v>
      </c>
      <c r="W32" s="12">
        <v>0.10972167085704158</v>
      </c>
      <c r="X32" s="12">
        <v>0.11276108528207619</v>
      </c>
      <c r="Y32" s="12">
        <v>0.15885531539479536</v>
      </c>
      <c r="Z32" s="12">
        <v>0.21854008060904875</v>
      </c>
      <c r="AA32" s="7">
        <v>0.191</v>
      </c>
      <c r="AB32" s="7">
        <v>0</v>
      </c>
      <c r="AC32" s="7">
        <v>0.003039414425034609</v>
      </c>
      <c r="AD32" s="7">
        <v>0.049133644537753776</v>
      </c>
      <c r="AE32" s="7">
        <v>0.10881840975200717</v>
      </c>
    </row>
    <row r="33" spans="1:31" ht="15.75">
      <c r="A33" s="1">
        <v>0.201</v>
      </c>
      <c r="B33" s="2">
        <v>0.12968733660985074</v>
      </c>
      <c r="C33" s="2">
        <v>0.11360642781875659</v>
      </c>
      <c r="D33" s="2">
        <v>0.14274884052800507</v>
      </c>
      <c r="E33" s="2">
        <v>0.21218911046381358</v>
      </c>
      <c r="F33" s="1">
        <v>0.201</v>
      </c>
      <c r="G33" s="2">
        <v>0</v>
      </c>
      <c r="H33" s="2">
        <v>0.016080908791094153</v>
      </c>
      <c r="I33" s="2">
        <v>0.013061503918154332</v>
      </c>
      <c r="J33" s="1">
        <v>0.03169158184833745</v>
      </c>
      <c r="K33">
        <v>0.201</v>
      </c>
      <c r="L33" s="4">
        <v>0.1456341846197747</v>
      </c>
      <c r="M33" s="4">
        <v>0.13640747438215792</v>
      </c>
      <c r="N33" s="4">
        <v>0.17194661091903157</v>
      </c>
      <c r="O33" s="4">
        <v>0.21218911046381358</v>
      </c>
      <c r="P33">
        <v>0.201</v>
      </c>
      <c r="Q33">
        <v>0</v>
      </c>
      <c r="R33">
        <v>0.009226710237616786</v>
      </c>
      <c r="S33">
        <v>0.02631242629925687</v>
      </c>
      <c r="T33">
        <v>0.06655492584403888</v>
      </c>
      <c r="V33" s="7">
        <v>0.201</v>
      </c>
      <c r="W33" s="12">
        <v>0.11565436019584446</v>
      </c>
      <c r="X33" s="12">
        <v>0.1190063146207758</v>
      </c>
      <c r="Y33" s="12">
        <v>0.16602337891486588</v>
      </c>
      <c r="Z33" s="12">
        <v>0.22301836094939823</v>
      </c>
      <c r="AA33" s="7">
        <v>0.201</v>
      </c>
      <c r="AB33" s="7">
        <v>0</v>
      </c>
      <c r="AC33" s="7">
        <v>0.0033519544249313304</v>
      </c>
      <c r="AD33" s="7">
        <v>0.05036901871902141</v>
      </c>
      <c r="AE33" s="7">
        <v>0.10736400075355376</v>
      </c>
    </row>
    <row r="34" spans="1:31" ht="15.75">
      <c r="A34" s="1">
        <v>0.211</v>
      </c>
      <c r="B34" s="2">
        <v>0.13633796925650976</v>
      </c>
      <c r="C34" s="2">
        <v>0.1201923076923077</v>
      </c>
      <c r="D34" s="2">
        <v>0.14943810203353483</v>
      </c>
      <c r="E34" s="2">
        <v>0.22040480991858996</v>
      </c>
      <c r="F34" s="1">
        <v>0.211</v>
      </c>
      <c r="G34" s="2">
        <v>0</v>
      </c>
      <c r="H34" s="2">
        <v>0.016145661564202066</v>
      </c>
      <c r="I34" s="2">
        <v>0.01310013277702507</v>
      </c>
      <c r="J34" s="1">
        <v>0.03356448362728692</v>
      </c>
      <c r="K34">
        <v>0.211</v>
      </c>
      <c r="L34" s="4">
        <v>0.15255385932372675</v>
      </c>
      <c r="M34" s="4">
        <v>0.14358047016274864</v>
      </c>
      <c r="N34" s="4">
        <v>0.17918308273699413</v>
      </c>
      <c r="O34" s="4">
        <v>0.22040480991858996</v>
      </c>
      <c r="P34">
        <v>0.211</v>
      </c>
      <c r="Q34">
        <v>0</v>
      </c>
      <c r="R34">
        <v>0.008973389160978118</v>
      </c>
      <c r="S34">
        <v>0.026629223413267372</v>
      </c>
      <c r="T34">
        <v>0.06785095059486321</v>
      </c>
      <c r="V34" s="7">
        <v>0.211</v>
      </c>
      <c r="W34" s="12">
        <v>0.12180759560672179</v>
      </c>
      <c r="X34" s="12">
        <v>0.12448823815141212</v>
      </c>
      <c r="Y34" s="12">
        <v>0.17374283193648038</v>
      </c>
      <c r="Z34" s="12">
        <v>0.2409314823107949</v>
      </c>
      <c r="AA34" s="7">
        <v>0.211</v>
      </c>
      <c r="AB34" s="7">
        <v>0</v>
      </c>
      <c r="AC34" s="7">
        <v>0.0026806425446903315</v>
      </c>
      <c r="AD34" s="7">
        <v>0.05193523632975859</v>
      </c>
      <c r="AE34" s="7">
        <v>0.1191238867040731</v>
      </c>
    </row>
    <row r="35" spans="1:31" ht="15.75">
      <c r="A35" s="1">
        <v>0.221</v>
      </c>
      <c r="B35" s="2">
        <v>0.14280037645090482</v>
      </c>
      <c r="C35" s="2">
        <v>0.12539515279241306</v>
      </c>
      <c r="D35" s="2">
        <v>0.1561273635390646</v>
      </c>
      <c r="E35" s="2">
        <v>0.22862050937336612</v>
      </c>
      <c r="F35" s="1">
        <v>0.221</v>
      </c>
      <c r="G35" s="2">
        <v>0</v>
      </c>
      <c r="H35" s="2">
        <v>0.01740522365849176</v>
      </c>
      <c r="I35" s="2">
        <v>0.01332698708815977</v>
      </c>
      <c r="J35" s="1">
        <v>0.03373149209725393</v>
      </c>
      <c r="K35">
        <v>0.221</v>
      </c>
      <c r="L35" s="4">
        <v>0.15950920245398786</v>
      </c>
      <c r="M35" s="4">
        <v>0.150210970464135</v>
      </c>
      <c r="N35" s="4">
        <v>0.18678137814585477</v>
      </c>
      <c r="O35" s="4">
        <v>0.22862050937336612</v>
      </c>
      <c r="P35">
        <v>0.221</v>
      </c>
      <c r="Q35">
        <v>0</v>
      </c>
      <c r="R35">
        <v>0.009298231989852856</v>
      </c>
      <c r="S35">
        <v>0.027272175691866907</v>
      </c>
      <c r="T35">
        <v>0.06911130691937825</v>
      </c>
      <c r="V35" s="7">
        <v>0.221</v>
      </c>
      <c r="W35" s="12">
        <v>0.12751973887345017</v>
      </c>
      <c r="X35" s="12">
        <v>0.13073346749011172</v>
      </c>
      <c r="Y35" s="12">
        <v>0.1809108954565509</v>
      </c>
      <c r="Z35" s="12">
        <v>0.24540976265114434</v>
      </c>
      <c r="AA35" s="7">
        <v>0.221</v>
      </c>
      <c r="AB35" s="7">
        <v>0</v>
      </c>
      <c r="AC35" s="7">
        <v>0.003213728616661554</v>
      </c>
      <c r="AD35" s="7">
        <v>0.05339115658310073</v>
      </c>
      <c r="AE35" s="7">
        <v>0.11789002377769417</v>
      </c>
    </row>
    <row r="36" spans="1:31" ht="15.75">
      <c r="A36" s="1">
        <v>0.231</v>
      </c>
      <c r="B36" s="2">
        <v>0.14844714001882287</v>
      </c>
      <c r="C36" s="2">
        <v>0.13132244467860907</v>
      </c>
      <c r="D36" s="2">
        <v>0.16192472351052367</v>
      </c>
      <c r="E36" s="2">
        <v>0.23758309059675847</v>
      </c>
      <c r="F36" s="1">
        <v>0.231</v>
      </c>
      <c r="G36" s="2">
        <v>0</v>
      </c>
      <c r="H36" s="2">
        <v>0.017124695340213797</v>
      </c>
      <c r="I36" s="2">
        <v>0.013477583491700806</v>
      </c>
      <c r="J36" s="1">
        <v>0.03471414419369806</v>
      </c>
      <c r="K36">
        <v>0.231</v>
      </c>
      <c r="L36" s="4">
        <v>0.165911684976459</v>
      </c>
      <c r="M36" s="4">
        <v>0.1562386980108499</v>
      </c>
      <c r="N36" s="4">
        <v>0.19317359491838834</v>
      </c>
      <c r="O36" s="4">
        <v>0.23758309059675847</v>
      </c>
      <c r="P36">
        <v>0.231</v>
      </c>
      <c r="Q36">
        <v>0</v>
      </c>
      <c r="R36">
        <v>0.009672986965609087</v>
      </c>
      <c r="S36">
        <v>0.02726190994192934</v>
      </c>
      <c r="T36">
        <v>0.07167140562029947</v>
      </c>
      <c r="V36" s="7">
        <v>0.231</v>
      </c>
      <c r="W36" s="12">
        <v>0.13367297428432748</v>
      </c>
      <c r="X36" s="12">
        <v>0.13767261119977794</v>
      </c>
      <c r="Y36" s="12">
        <v>0.18692104102337925</v>
      </c>
      <c r="Z36" s="12">
        <v>0.25436632333184267</v>
      </c>
      <c r="AA36" s="7">
        <v>0.231</v>
      </c>
      <c r="AB36" s="7">
        <v>0</v>
      </c>
      <c r="AC36" s="7">
        <v>0.003999636915450466</v>
      </c>
      <c r="AD36" s="7">
        <v>0.053248066739051775</v>
      </c>
      <c r="AE36" s="7">
        <v>0.12069334904751519</v>
      </c>
    </row>
    <row r="37" spans="1:31" ht="15.75">
      <c r="A37" s="1">
        <v>0.241</v>
      </c>
      <c r="B37" s="2">
        <v>0.15490954721321795</v>
      </c>
      <c r="C37" s="2">
        <v>0.13659114857744994</v>
      </c>
      <c r="D37" s="2">
        <v>0.16723153763824397</v>
      </c>
      <c r="E37" s="2">
        <v>0.24423033833744118</v>
      </c>
      <c r="F37" s="1">
        <v>0.241</v>
      </c>
      <c r="G37" s="2">
        <v>0</v>
      </c>
      <c r="H37" s="2">
        <v>0.018318398635768007</v>
      </c>
      <c r="I37" s="2">
        <v>0.01232199042502602</v>
      </c>
      <c r="J37" s="1">
        <v>0.03488115266366518</v>
      </c>
      <c r="K37">
        <v>0.241</v>
      </c>
      <c r="L37" s="4">
        <v>0.1722963332857756</v>
      </c>
      <c r="M37" s="4">
        <v>0.16286919831223629</v>
      </c>
      <c r="N37" s="4">
        <v>0.2000080405242419</v>
      </c>
      <c r="O37" s="4">
        <v>0.24423033833744118</v>
      </c>
      <c r="P37">
        <v>0.241</v>
      </c>
      <c r="Q37">
        <v>0</v>
      </c>
      <c r="R37">
        <v>0.009427134973539308</v>
      </c>
      <c r="S37">
        <v>0.027711707238466304</v>
      </c>
      <c r="T37">
        <v>0.07193400505166558</v>
      </c>
      <c r="V37" s="7">
        <v>0.241</v>
      </c>
      <c r="W37" s="12">
        <v>0.138944025406907</v>
      </c>
      <c r="X37" s="12">
        <v>0.14315453473041426</v>
      </c>
      <c r="Y37" s="12">
        <v>0.19408910454344994</v>
      </c>
      <c r="Z37" s="12">
        <v>0.25884460367219214</v>
      </c>
      <c r="AA37" s="7">
        <v>0.241</v>
      </c>
      <c r="AB37" s="7">
        <v>0</v>
      </c>
      <c r="AC37" s="7">
        <v>0.00421050932350725</v>
      </c>
      <c r="AD37" s="7">
        <v>0.05514507913654293</v>
      </c>
      <c r="AE37" s="7">
        <v>0.11990057826528513</v>
      </c>
    </row>
    <row r="38" spans="1:31" ht="15.75">
      <c r="A38" s="1">
        <v>0.251</v>
      </c>
      <c r="B38" s="2">
        <v>0.16053539684199555</v>
      </c>
      <c r="C38" s="2">
        <v>0.14251844046364595</v>
      </c>
      <c r="D38" s="2">
        <v>0.17383160899036662</v>
      </c>
      <c r="E38" s="2">
        <v>0.25162446784673986</v>
      </c>
      <c r="F38" s="1">
        <v>0.251</v>
      </c>
      <c r="G38" s="2">
        <v>0</v>
      </c>
      <c r="H38" s="2">
        <v>0.018016956378349602</v>
      </c>
      <c r="I38" s="2">
        <v>0.013296212148371067</v>
      </c>
      <c r="J38" s="1">
        <v>0.03399059993800335</v>
      </c>
      <c r="K38">
        <v>0.251</v>
      </c>
      <c r="L38" s="4">
        <v>0.17869881580824673</v>
      </c>
      <c r="M38" s="4">
        <v>0.16883664858348402</v>
      </c>
      <c r="N38" s="4">
        <v>0.20716410709978259</v>
      </c>
      <c r="O38" s="4">
        <v>0.25162446784673986</v>
      </c>
      <c r="P38">
        <v>0.251</v>
      </c>
      <c r="Q38">
        <v>0</v>
      </c>
      <c r="R38">
        <v>0.009862167224762713</v>
      </c>
      <c r="S38">
        <v>0.028465291291535855</v>
      </c>
      <c r="T38">
        <v>0.07292565203849313</v>
      </c>
      <c r="V38" s="7">
        <v>0.251</v>
      </c>
      <c r="W38" s="12">
        <v>0.14489876935291732</v>
      </c>
      <c r="X38" s="12">
        <v>0.14870584969814724</v>
      </c>
      <c r="Y38" s="12">
        <v>0.20125716806352045</v>
      </c>
      <c r="Z38" s="12">
        <v>0.2678011643528905</v>
      </c>
      <c r="AA38" s="7">
        <v>0.251</v>
      </c>
      <c r="AB38" s="7">
        <v>0</v>
      </c>
      <c r="AC38" s="7">
        <v>0.0038070803452299184</v>
      </c>
      <c r="AD38" s="7">
        <v>0.056358398710603136</v>
      </c>
      <c r="AE38" s="7">
        <v>0.12290239499997316</v>
      </c>
    </row>
    <row r="39" spans="1:31" ht="15.75">
      <c r="A39" s="1">
        <v>0.261</v>
      </c>
      <c r="B39" s="2">
        <v>0.1661612464707731</v>
      </c>
      <c r="C39" s="2">
        <v>0.14837987355110643</v>
      </c>
      <c r="D39" s="2">
        <v>0.17918301819479043</v>
      </c>
      <c r="E39" s="2">
        <v>0.2598401673015162</v>
      </c>
      <c r="F39" s="1">
        <v>0.261</v>
      </c>
      <c r="G39" s="2">
        <v>0</v>
      </c>
      <c r="H39" s="2">
        <v>0.017781372919666666</v>
      </c>
      <c r="I39" s="2">
        <v>0.013021771724017334</v>
      </c>
      <c r="J39" s="1">
        <v>0.03404710659296478</v>
      </c>
      <c r="K39">
        <v>0.261</v>
      </c>
      <c r="L39" s="4">
        <v>0.18474461406762754</v>
      </c>
      <c r="M39" s="4">
        <v>0.17486437613019892</v>
      </c>
      <c r="N39" s="4">
        <v>0.21239044785720004</v>
      </c>
      <c r="O39" s="4">
        <v>0.2598401673015162</v>
      </c>
      <c r="P39">
        <v>0.261</v>
      </c>
      <c r="Q39">
        <v>0</v>
      </c>
      <c r="R39">
        <v>0.009880237937428621</v>
      </c>
      <c r="S39">
        <v>0.0276458337895725</v>
      </c>
      <c r="T39">
        <v>0.07509555323388867</v>
      </c>
      <c r="V39" s="7">
        <v>0.261</v>
      </c>
      <c r="W39" s="12">
        <v>0.15039036654757126</v>
      </c>
      <c r="X39" s="12">
        <v>0.15425716466588024</v>
      </c>
      <c r="Y39" s="12">
        <v>0.2067710630789593</v>
      </c>
      <c r="Z39" s="12">
        <v>0.27227944469323995</v>
      </c>
      <c r="AA39" s="7">
        <v>0.261</v>
      </c>
      <c r="AB39" s="7">
        <v>0</v>
      </c>
      <c r="AC39" s="7">
        <v>0.0038667981183089783</v>
      </c>
      <c r="AD39" s="7">
        <v>0.056380696531388025</v>
      </c>
      <c r="AE39" s="7">
        <v>0.12188907814566868</v>
      </c>
    </row>
    <row r="40" spans="1:31" ht="15.75">
      <c r="A40" s="1">
        <v>0.271</v>
      </c>
      <c r="B40" s="2">
        <v>0.17199623549095508</v>
      </c>
      <c r="C40" s="2">
        <v>0.1529899894625922</v>
      </c>
      <c r="D40" s="2">
        <v>0.18453442739921425</v>
      </c>
      <c r="E40" s="2">
        <v>0.26581522145044434</v>
      </c>
      <c r="F40" s="1">
        <v>0.271</v>
      </c>
      <c r="G40" s="2">
        <v>0</v>
      </c>
      <c r="H40" s="2">
        <v>0.019006246028362872</v>
      </c>
      <c r="I40" s="2">
        <v>0.012538191908259166</v>
      </c>
      <c r="J40" s="1">
        <v>0.034841533237145006</v>
      </c>
      <c r="K40">
        <v>0.271</v>
      </c>
      <c r="L40" s="4">
        <v>0.19079041232700836</v>
      </c>
      <c r="M40" s="4">
        <v>0.1808921036769138</v>
      </c>
      <c r="N40" s="4">
        <v>0.21922489346305346</v>
      </c>
      <c r="O40" s="4">
        <v>0.26581522145044434</v>
      </c>
      <c r="P40">
        <v>0.271</v>
      </c>
      <c r="Q40">
        <v>0</v>
      </c>
      <c r="R40">
        <v>0.009898308650094556</v>
      </c>
      <c r="S40">
        <v>0.028434481136045103</v>
      </c>
      <c r="T40">
        <v>0.07502480912343598</v>
      </c>
      <c r="V40" s="7">
        <v>0.271</v>
      </c>
      <c r="W40" s="12">
        <v>0.15522032552600185</v>
      </c>
      <c r="X40" s="12">
        <v>0.15911456526264658</v>
      </c>
      <c r="Y40" s="12">
        <v>0.21388398764887548</v>
      </c>
      <c r="Z40" s="12">
        <v>0.2857142857142877</v>
      </c>
      <c r="AA40" s="7">
        <v>0.271</v>
      </c>
      <c r="AB40" s="7">
        <v>0</v>
      </c>
      <c r="AC40" s="7">
        <v>0.003894239736644739</v>
      </c>
      <c r="AD40" s="7">
        <v>0.05866366212287363</v>
      </c>
      <c r="AE40" s="7">
        <v>0.13049396018828585</v>
      </c>
    </row>
    <row r="41" spans="1:31" ht="15.75">
      <c r="A41" s="1">
        <v>0.281</v>
      </c>
      <c r="B41" s="2">
        <v>0.17699466694551957</v>
      </c>
      <c r="C41" s="2">
        <v>0.15825869336143308</v>
      </c>
      <c r="D41" s="2">
        <v>0.19033178737067347</v>
      </c>
      <c r="E41" s="2">
        <v>0.2740309209052207</v>
      </c>
      <c r="F41" s="1">
        <v>0.281</v>
      </c>
      <c r="G41" s="2">
        <v>0</v>
      </c>
      <c r="H41" s="2">
        <v>0.01873597358408649</v>
      </c>
      <c r="I41" s="2">
        <v>0.013337120425153892</v>
      </c>
      <c r="J41" s="1">
        <v>0.03448369274763394</v>
      </c>
      <c r="K41">
        <v>0.281</v>
      </c>
      <c r="L41" s="4">
        <v>0.19647952632329885</v>
      </c>
      <c r="M41" s="4">
        <v>0.18625678119349007</v>
      </c>
      <c r="N41" s="4">
        <v>0.22485326043257992</v>
      </c>
      <c r="O41" s="4">
        <v>0.2740309209052207</v>
      </c>
      <c r="P41">
        <v>0.281</v>
      </c>
      <c r="Q41">
        <v>0</v>
      </c>
      <c r="R41">
        <v>0.01022274512980878</v>
      </c>
      <c r="S41">
        <v>0.028373734109281068</v>
      </c>
      <c r="T41">
        <v>0.07755139458192184</v>
      </c>
      <c r="V41" s="7">
        <v>0.281</v>
      </c>
      <c r="W41" s="12">
        <v>0.1605134312557888</v>
      </c>
      <c r="X41" s="12">
        <v>0.16466588023037956</v>
      </c>
      <c r="Y41" s="12">
        <v>0.21934274371416</v>
      </c>
      <c r="Z41" s="12">
        <v>0.29019256605463717</v>
      </c>
      <c r="AA41" s="7">
        <v>0.281</v>
      </c>
      <c r="AB41" s="7">
        <v>0</v>
      </c>
      <c r="AC41" s="7">
        <v>0.004152448974590772</v>
      </c>
      <c r="AD41" s="7">
        <v>0.0588293124583712</v>
      </c>
      <c r="AE41" s="7">
        <v>0.12967913479884838</v>
      </c>
    </row>
    <row r="42" spans="1:31" ht="15.75">
      <c r="A42" s="1">
        <v>0.291</v>
      </c>
      <c r="B42" s="2">
        <v>0.18222315173062884</v>
      </c>
      <c r="C42" s="2">
        <v>0.16286880927291886</v>
      </c>
      <c r="D42" s="2">
        <v>0.19479129504102657</v>
      </c>
      <c r="E42" s="2">
        <v>0.28149973859138094</v>
      </c>
      <c r="F42" s="1">
        <v>0.291</v>
      </c>
      <c r="G42" s="2">
        <v>0</v>
      </c>
      <c r="H42" s="2">
        <v>0.019354342457709978</v>
      </c>
      <c r="I42" s="2">
        <v>0.012568143310397739</v>
      </c>
      <c r="J42" s="1">
        <v>0.03588462362688685</v>
      </c>
      <c r="K42">
        <v>0.291</v>
      </c>
      <c r="L42" s="4">
        <v>0.20182979026965353</v>
      </c>
      <c r="M42" s="4">
        <v>0.19228450874020495</v>
      </c>
      <c r="N42" s="4">
        <v>0.2308434509930045</v>
      </c>
      <c r="O42" s="4">
        <v>0.28149973859138094</v>
      </c>
      <c r="P42">
        <v>0.291</v>
      </c>
      <c r="Q42">
        <v>0</v>
      </c>
      <c r="R42">
        <v>0.009545281529448585</v>
      </c>
      <c r="S42">
        <v>0.02901366072335096</v>
      </c>
      <c r="T42">
        <v>0.07966994832172741</v>
      </c>
      <c r="V42" s="7">
        <v>0.291</v>
      </c>
      <c r="W42" s="12">
        <v>0.16556393630629382</v>
      </c>
      <c r="X42" s="12">
        <v>0.1701478037610159</v>
      </c>
      <c r="Y42" s="12">
        <v>0.224856638729599</v>
      </c>
      <c r="Z42" s="12">
        <v>0.2991491267353355</v>
      </c>
      <c r="AA42" s="7">
        <v>0.291</v>
      </c>
      <c r="AB42" s="7">
        <v>0</v>
      </c>
      <c r="AC42" s="7">
        <v>0.004583867454722085</v>
      </c>
      <c r="AD42" s="7">
        <v>0.05929270242330517</v>
      </c>
      <c r="AE42" s="7">
        <v>0.13358519042904168</v>
      </c>
    </row>
    <row r="43" spans="1:31" ht="15.75">
      <c r="A43" s="1">
        <v>0.301</v>
      </c>
      <c r="B43" s="2">
        <v>0.18745163651573815</v>
      </c>
      <c r="C43" s="2">
        <v>0.16741306638566913</v>
      </c>
      <c r="D43" s="2">
        <v>0.2000981091687469</v>
      </c>
      <c r="E43" s="2">
        <v>0.2874747927403092</v>
      </c>
      <c r="F43" s="1">
        <v>0.301</v>
      </c>
      <c r="G43" s="2">
        <v>0</v>
      </c>
      <c r="H43" s="2">
        <v>0.020038570130069017</v>
      </c>
      <c r="I43" s="2">
        <v>0.01264647265300875</v>
      </c>
      <c r="J43" s="1">
        <v>0.03444437636427025</v>
      </c>
      <c r="K43">
        <v>0.301</v>
      </c>
      <c r="L43" s="4">
        <v>0.20714438578969918</v>
      </c>
      <c r="M43" s="4">
        <v>0.19710669077757687</v>
      </c>
      <c r="N43" s="4">
        <v>0.23643161534131998</v>
      </c>
      <c r="O43" s="4">
        <v>0.2874747927403092</v>
      </c>
      <c r="P43">
        <v>0.301</v>
      </c>
      <c r="Q43">
        <v>0</v>
      </c>
      <c r="R43">
        <v>0.010037695012122316</v>
      </c>
      <c r="S43">
        <v>0.029287229551620803</v>
      </c>
      <c r="T43">
        <v>0.08033040695061</v>
      </c>
      <c r="V43" s="7">
        <v>0.301</v>
      </c>
      <c r="W43" s="12">
        <v>0.1703938952847244</v>
      </c>
      <c r="X43" s="12">
        <v>0.17500520435778225</v>
      </c>
      <c r="Y43" s="12">
        <v>0.23147331274812566</v>
      </c>
      <c r="Z43" s="12">
        <v>0.30810568741603384</v>
      </c>
      <c r="AA43" s="7">
        <v>0.301</v>
      </c>
      <c r="AB43" s="7">
        <v>0</v>
      </c>
      <c r="AC43" s="7">
        <v>0.004611309073057845</v>
      </c>
      <c r="AD43" s="7">
        <v>0.06107941746340126</v>
      </c>
      <c r="AE43" s="7">
        <v>0.13771179213130944</v>
      </c>
    </row>
    <row r="44" spans="1:31" ht="15.75">
      <c r="A44" s="1">
        <v>0.311</v>
      </c>
      <c r="B44" s="2">
        <v>0.19222001463975782</v>
      </c>
      <c r="C44" s="2">
        <v>0.17268177028451</v>
      </c>
      <c r="D44" s="2">
        <v>0.20495897252943182</v>
      </c>
      <c r="E44" s="2">
        <v>0.29337515871237574</v>
      </c>
      <c r="F44" s="1">
        <v>0.311</v>
      </c>
      <c r="G44" s="2">
        <v>0</v>
      </c>
      <c r="H44" s="2">
        <v>0.019538244355247814</v>
      </c>
      <c r="I44" s="2">
        <v>0.012738957889673996</v>
      </c>
      <c r="J44" s="1">
        <v>0.036305413904612616</v>
      </c>
      <c r="K44">
        <v>0.311</v>
      </c>
      <c r="L44" s="4">
        <v>0.2124946497360539</v>
      </c>
      <c r="M44" s="4">
        <v>0.20253164556962025</v>
      </c>
      <c r="N44" s="4">
        <v>0.24205998231084644</v>
      </c>
      <c r="O44" s="4">
        <v>0.29337515871237574</v>
      </c>
      <c r="P44">
        <v>0.311</v>
      </c>
      <c r="Q44">
        <v>0</v>
      </c>
      <c r="R44">
        <v>0.009963004166433642</v>
      </c>
      <c r="S44">
        <v>0.029565332574792547</v>
      </c>
      <c r="T44">
        <v>0.08088050897632185</v>
      </c>
      <c r="V44" s="7">
        <v>0.311</v>
      </c>
      <c r="W44" s="12">
        <v>0.17522385426315498</v>
      </c>
      <c r="X44" s="12">
        <v>0.17986260495454862</v>
      </c>
      <c r="Y44" s="12">
        <v>0.23748345831495402</v>
      </c>
      <c r="Z44" s="12">
        <v>0.3125839677563833</v>
      </c>
      <c r="AA44" s="7">
        <v>0.311</v>
      </c>
      <c r="AB44" s="7">
        <v>0</v>
      </c>
      <c r="AC44" s="7">
        <v>0.004638750691393634</v>
      </c>
      <c r="AD44" s="7">
        <v>0.06225960405179903</v>
      </c>
      <c r="AE44" s="7">
        <v>0.13736011349322833</v>
      </c>
    </row>
    <row r="45" spans="1:31" ht="15.75">
      <c r="A45" s="1">
        <v>0.321</v>
      </c>
      <c r="B45" s="2">
        <v>0.19721844609432226</v>
      </c>
      <c r="C45" s="2">
        <v>0.17729188619599578</v>
      </c>
      <c r="D45" s="2">
        <v>0.2089725294327497</v>
      </c>
      <c r="E45" s="2">
        <v>0.30084397639853616</v>
      </c>
      <c r="F45" s="1">
        <v>0.321</v>
      </c>
      <c r="G45" s="2">
        <v>0</v>
      </c>
      <c r="H45" s="2">
        <v>0.01992655989832648</v>
      </c>
      <c r="I45" s="2">
        <v>0.011754083338427423</v>
      </c>
      <c r="J45" s="1">
        <v>0.03509521997254089</v>
      </c>
      <c r="K45">
        <v>0.321</v>
      </c>
      <c r="L45" s="4">
        <v>0.21747039520616376</v>
      </c>
      <c r="M45" s="4">
        <v>0.20729355033152502</v>
      </c>
      <c r="N45" s="4">
        <v>0.2468842968561548</v>
      </c>
      <c r="O45" s="4">
        <v>0.30084397639853616</v>
      </c>
      <c r="P45">
        <v>0.321</v>
      </c>
      <c r="Q45">
        <v>0</v>
      </c>
      <c r="R45">
        <v>0.01017684487463874</v>
      </c>
      <c r="S45">
        <v>0.029413901649991026</v>
      </c>
      <c r="T45">
        <v>0.0833735811923724</v>
      </c>
      <c r="V45" s="7">
        <v>0.321</v>
      </c>
      <c r="W45" s="12">
        <v>0.17985532177671856</v>
      </c>
      <c r="X45" s="12">
        <v>0.18472000555131496</v>
      </c>
      <c r="Y45" s="12">
        <v>0.24244596382884903</v>
      </c>
      <c r="Z45" s="12">
        <v>0.3125839677563833</v>
      </c>
      <c r="AA45" s="7">
        <v>0.321</v>
      </c>
      <c r="AB45" s="7">
        <v>0</v>
      </c>
      <c r="AC45" s="7">
        <v>0.0048646837745963956</v>
      </c>
      <c r="AD45" s="7">
        <v>0.06259064205213047</v>
      </c>
      <c r="AE45" s="7">
        <v>0.13272864597966474</v>
      </c>
    </row>
    <row r="46" spans="1:31" ht="15.75">
      <c r="A46" s="1">
        <v>0.331</v>
      </c>
      <c r="B46" s="2">
        <v>0.20161037331381407</v>
      </c>
      <c r="C46" s="2">
        <v>0.18190200210748156</v>
      </c>
      <c r="D46" s="2">
        <v>0.2138779878701382</v>
      </c>
      <c r="E46" s="2">
        <v>0.3060721487788483</v>
      </c>
      <c r="F46" s="1">
        <v>0.331</v>
      </c>
      <c r="G46" s="2">
        <v>0</v>
      </c>
      <c r="H46" s="2">
        <v>0.01970837120633251</v>
      </c>
      <c r="I46" s="2">
        <v>0.012267614556324136</v>
      </c>
      <c r="J46" s="1">
        <v>0.035438589656164865</v>
      </c>
      <c r="K46">
        <v>0.331</v>
      </c>
      <c r="L46" s="4">
        <v>0.22191111428163812</v>
      </c>
      <c r="M46" s="4">
        <v>0.21211573236889691</v>
      </c>
      <c r="N46" s="4">
        <v>0.2525126638256811</v>
      </c>
      <c r="O46" s="4">
        <v>0.3060721487788483</v>
      </c>
      <c r="P46">
        <v>0.331</v>
      </c>
      <c r="Q46">
        <v>0</v>
      </c>
      <c r="R46">
        <v>0.009795381912741208</v>
      </c>
      <c r="S46">
        <v>0.030601549544042983</v>
      </c>
      <c r="T46">
        <v>0.08416103449721019</v>
      </c>
      <c r="V46" s="7">
        <v>0.331</v>
      </c>
      <c r="W46" s="12">
        <v>0.18468528075514914</v>
      </c>
      <c r="X46" s="12">
        <v>0.18950801471098466</v>
      </c>
      <c r="Y46" s="12">
        <v>0.24740846934274405</v>
      </c>
      <c r="Z46" s="12">
        <v>0.32154052843708164</v>
      </c>
      <c r="AA46" s="7">
        <v>0.331</v>
      </c>
      <c r="AB46" s="7">
        <v>0</v>
      </c>
      <c r="AC46" s="7">
        <v>0.0048227339558355176</v>
      </c>
      <c r="AD46" s="7">
        <v>0.0627231885875949</v>
      </c>
      <c r="AE46" s="7">
        <v>0.1368552476819325</v>
      </c>
    </row>
    <row r="47" spans="1:31" ht="15.75">
      <c r="A47" s="1">
        <v>0.341</v>
      </c>
      <c r="B47" s="2">
        <v>0.20600230053330587</v>
      </c>
      <c r="C47" s="2">
        <v>0.18585353003161223</v>
      </c>
      <c r="D47" s="2">
        <v>0.2187834463075266</v>
      </c>
      <c r="E47" s="2">
        <v>0.31130032115916045</v>
      </c>
      <c r="F47" s="1">
        <v>0.341</v>
      </c>
      <c r="G47" s="2">
        <v>0</v>
      </c>
      <c r="H47" s="2">
        <v>0.02014877050169364</v>
      </c>
      <c r="I47" s="2">
        <v>0.012781145774220737</v>
      </c>
      <c r="J47" s="1">
        <v>0.036729018720412177</v>
      </c>
      <c r="K47">
        <v>0.341</v>
      </c>
      <c r="L47" s="4">
        <v>0.2268868597517481</v>
      </c>
      <c r="M47" s="4">
        <v>0.21693791440626883</v>
      </c>
      <c r="N47" s="4">
        <v>0.2568947495376696</v>
      </c>
      <c r="O47" s="4">
        <v>0.31130032115916045</v>
      </c>
      <c r="P47">
        <v>0.341</v>
      </c>
      <c r="Q47">
        <v>0</v>
      </c>
      <c r="R47">
        <v>0.009948945345479271</v>
      </c>
      <c r="S47">
        <v>0.030007889785921504</v>
      </c>
      <c r="T47">
        <v>0.08441346140741235</v>
      </c>
      <c r="V47" s="7">
        <v>0.341</v>
      </c>
      <c r="W47" s="12">
        <v>0.18909620219663828</v>
      </c>
      <c r="X47" s="12">
        <v>0.19436541530775103</v>
      </c>
      <c r="Y47" s="12">
        <v>0.2518195853550952</v>
      </c>
      <c r="Z47" s="12">
        <v>0.33497536945812945</v>
      </c>
      <c r="AA47" s="7">
        <v>0.341</v>
      </c>
      <c r="AB47" s="7">
        <v>0</v>
      </c>
      <c r="AC47" s="7">
        <v>0.005269213111112753</v>
      </c>
      <c r="AD47" s="7">
        <v>0.06272338315845691</v>
      </c>
      <c r="AE47" s="7">
        <v>0.14587916726149117</v>
      </c>
    </row>
    <row r="48" spans="1:31" ht="15.75">
      <c r="A48" s="1">
        <v>0.351</v>
      </c>
      <c r="B48" s="2">
        <v>0.21018508836139332</v>
      </c>
      <c r="C48" s="2">
        <v>0.19039778714436248</v>
      </c>
      <c r="D48" s="2">
        <v>0.22279700321084447</v>
      </c>
      <c r="E48" s="2">
        <v>0.31794756889984316</v>
      </c>
      <c r="F48" s="1">
        <v>0.351</v>
      </c>
      <c r="G48" s="2">
        <v>0</v>
      </c>
      <c r="H48" s="2">
        <v>0.019787301217030845</v>
      </c>
      <c r="I48" s="2">
        <v>0.01261191484945115</v>
      </c>
      <c r="J48" s="1">
        <v>0.03728152779544036</v>
      </c>
      <c r="K48">
        <v>0.351</v>
      </c>
      <c r="L48" s="4">
        <v>0.23152375517192214</v>
      </c>
      <c r="M48" s="4">
        <v>0.22115732368896926</v>
      </c>
      <c r="N48" s="4">
        <v>0.26171906408297796</v>
      </c>
      <c r="O48" s="4">
        <v>0.31794756889984316</v>
      </c>
      <c r="P48">
        <v>0.351</v>
      </c>
      <c r="Q48">
        <v>0</v>
      </c>
      <c r="R48">
        <v>0.010366431482952881</v>
      </c>
      <c r="S48">
        <v>0.030195308911055818</v>
      </c>
      <c r="T48">
        <v>0.08642381372792102</v>
      </c>
      <c r="V48" s="7">
        <v>0.351</v>
      </c>
      <c r="W48" s="12">
        <v>0.1932645229588455</v>
      </c>
      <c r="X48" s="12">
        <v>0.19852890153355077</v>
      </c>
      <c r="Y48" s="12">
        <v>0.2577745919717692</v>
      </c>
      <c r="Z48" s="12">
        <v>0.34393193013882833</v>
      </c>
      <c r="AA48" s="7">
        <v>0.351</v>
      </c>
      <c r="AB48" s="7">
        <v>0</v>
      </c>
      <c r="AC48" s="7">
        <v>0.00526437857470527</v>
      </c>
      <c r="AD48" s="7">
        <v>0.06451006901292372</v>
      </c>
      <c r="AE48" s="7">
        <v>0.15066740717998284</v>
      </c>
    </row>
    <row r="49" spans="1:31" ht="15.75">
      <c r="A49" s="1">
        <v>0.361</v>
      </c>
      <c r="B49" s="2">
        <v>0.21472341315486815</v>
      </c>
      <c r="C49" s="2">
        <v>0.19434931506849315</v>
      </c>
      <c r="D49" s="2">
        <v>0.2268105601141623</v>
      </c>
      <c r="E49" s="2">
        <v>0.3224288595115393</v>
      </c>
      <c r="F49" s="1">
        <v>0.361</v>
      </c>
      <c r="G49" s="2">
        <v>0</v>
      </c>
      <c r="H49" s="2">
        <v>0.020374098086374998</v>
      </c>
      <c r="I49" s="2">
        <v>0.012087146959294165</v>
      </c>
      <c r="J49" s="1">
        <v>0.03747849990508145</v>
      </c>
      <c r="K49">
        <v>0.361</v>
      </c>
      <c r="L49" s="4">
        <v>0.23596447424739653</v>
      </c>
      <c r="M49" s="4">
        <v>0.22591922845087403</v>
      </c>
      <c r="N49" s="4">
        <v>0.2665433786282863</v>
      </c>
      <c r="O49" s="4">
        <v>0.3224288595115393</v>
      </c>
      <c r="P49">
        <v>0.361</v>
      </c>
      <c r="Q49">
        <v>0</v>
      </c>
      <c r="R49">
        <v>0.010045245796522495</v>
      </c>
      <c r="S49">
        <v>0.030578904380889782</v>
      </c>
      <c r="T49">
        <v>0.0864643852641428</v>
      </c>
      <c r="V49" s="7">
        <v>0.361</v>
      </c>
      <c r="W49" s="12">
        <v>0.19765338979312716</v>
      </c>
      <c r="X49" s="12">
        <v>0.2026923877593505</v>
      </c>
      <c r="Y49" s="12">
        <v>0.26273709748566426</v>
      </c>
      <c r="Z49" s="12">
        <v>0.3484102104791772</v>
      </c>
      <c r="AA49" s="7">
        <v>0.361</v>
      </c>
      <c r="AB49" s="7">
        <v>0</v>
      </c>
      <c r="AC49" s="7">
        <v>0.005038997966223341</v>
      </c>
      <c r="AD49" s="7">
        <v>0.0650837076925371</v>
      </c>
      <c r="AE49" s="7">
        <v>0.15075682068605004</v>
      </c>
    </row>
    <row r="50" spans="1:31" ht="15.75">
      <c r="A50" s="1">
        <v>0.371</v>
      </c>
      <c r="B50" s="2">
        <v>0.2189062009829556</v>
      </c>
      <c r="C50" s="2">
        <v>0.19895943097997892</v>
      </c>
      <c r="D50" s="2">
        <v>0.2307795219407767</v>
      </c>
      <c r="E50" s="2">
        <v>0.3291507954290836</v>
      </c>
      <c r="F50" s="1">
        <v>0.371</v>
      </c>
      <c r="G50" s="2">
        <v>0</v>
      </c>
      <c r="H50" s="2">
        <v>0.019946770002976677</v>
      </c>
      <c r="I50" s="2">
        <v>0.011873320957821093</v>
      </c>
      <c r="J50" s="1">
        <v>0.038883362422670764</v>
      </c>
      <c r="K50">
        <v>0.371</v>
      </c>
      <c r="L50" s="4">
        <v>0.24022685119132575</v>
      </c>
      <c r="M50" s="4">
        <v>0.23013863773357443</v>
      </c>
      <c r="N50" s="4">
        <v>0.2713676931735947</v>
      </c>
      <c r="O50" s="4">
        <v>0.3291507954290836</v>
      </c>
      <c r="P50">
        <v>0.371</v>
      </c>
      <c r="Q50">
        <v>0</v>
      </c>
      <c r="R50">
        <v>0.010088213457751322</v>
      </c>
      <c r="S50">
        <v>0.031140841982268963</v>
      </c>
      <c r="T50">
        <v>0.08892394423775785</v>
      </c>
      <c r="V50" s="7">
        <v>0.371</v>
      </c>
      <c r="W50" s="12">
        <v>0.2018437651625418</v>
      </c>
      <c r="X50" s="12">
        <v>0.20685587398515023</v>
      </c>
      <c r="Y50" s="12">
        <v>0.26714821349801526</v>
      </c>
      <c r="Z50" s="12">
        <v>0.3484102104791772</v>
      </c>
      <c r="AA50" s="7">
        <v>0.371</v>
      </c>
      <c r="AB50" s="7">
        <v>0</v>
      </c>
      <c r="AC50" s="7">
        <v>0.005012108822608441</v>
      </c>
      <c r="AD50" s="7">
        <v>0.06530444833547347</v>
      </c>
      <c r="AE50" s="7">
        <v>0.1465664453166354</v>
      </c>
    </row>
    <row r="51" spans="1:31" ht="15.75">
      <c r="A51" s="1">
        <v>0.381</v>
      </c>
      <c r="B51" s="2">
        <v>0.22308898881104305</v>
      </c>
      <c r="C51" s="2">
        <v>0.2029109589041096</v>
      </c>
      <c r="D51" s="2">
        <v>0.23479307884409453</v>
      </c>
      <c r="E51" s="2">
        <v>0.3343789678093957</v>
      </c>
      <c r="F51" s="1">
        <v>0.381</v>
      </c>
      <c r="G51" s="2">
        <v>0</v>
      </c>
      <c r="H51" s="2">
        <v>0.02017802990693346</v>
      </c>
      <c r="I51" s="2">
        <v>0.011704090033051479</v>
      </c>
      <c r="J51" s="1">
        <v>0.03754175273645277</v>
      </c>
      <c r="K51">
        <v>0.381</v>
      </c>
      <c r="L51" s="4">
        <v>0.24431088600370987</v>
      </c>
      <c r="M51" s="4">
        <v>0.23435804701627486</v>
      </c>
      <c r="N51" s="4">
        <v>0.27615180509769205</v>
      </c>
      <c r="O51" s="4">
        <v>0.3343789678093957</v>
      </c>
      <c r="P51">
        <v>0.381</v>
      </c>
      <c r="Q51">
        <v>0</v>
      </c>
      <c r="R51">
        <v>0.009952838987435014</v>
      </c>
      <c r="S51">
        <v>0.03184091909398218</v>
      </c>
      <c r="T51">
        <v>0.09006808180568582</v>
      </c>
      <c r="V51" s="7">
        <v>0.381</v>
      </c>
      <c r="W51" s="12">
        <v>0.20559304838780756</v>
      </c>
      <c r="X51" s="12">
        <v>0.21101936021094997</v>
      </c>
      <c r="Y51" s="12">
        <v>0.27211071901191025</v>
      </c>
      <c r="Z51" s="12">
        <v>0.35288849081952667</v>
      </c>
      <c r="AA51" s="7">
        <v>0.381</v>
      </c>
      <c r="AB51" s="7">
        <v>0</v>
      </c>
      <c r="AC51" s="7">
        <v>0.005426311823142405</v>
      </c>
      <c r="AD51" s="7">
        <v>0.06651767062410269</v>
      </c>
      <c r="AE51" s="7">
        <v>0.1472954424317191</v>
      </c>
    </row>
    <row r="52" spans="1:31" ht="15.75">
      <c r="A52" s="1">
        <v>0.391</v>
      </c>
      <c r="B52" s="2">
        <v>0.22643521907351297</v>
      </c>
      <c r="C52" s="2">
        <v>0.20554531085353003</v>
      </c>
      <c r="D52" s="2">
        <v>0.2387620406707089</v>
      </c>
      <c r="E52" s="2">
        <v>0.33878557024423034</v>
      </c>
      <c r="F52" s="1">
        <v>0.391</v>
      </c>
      <c r="G52" s="2">
        <v>0</v>
      </c>
      <c r="H52" s="2">
        <v>0.020889908219982933</v>
      </c>
      <c r="I52" s="2">
        <v>0.012326821597195947</v>
      </c>
      <c r="J52" s="1">
        <v>0.037983759996475436</v>
      </c>
      <c r="K52">
        <v>0.391</v>
      </c>
      <c r="L52" s="4">
        <v>0.2485910971607936</v>
      </c>
      <c r="M52" s="4">
        <v>0.2379746835443038</v>
      </c>
      <c r="N52" s="4">
        <v>0.27972983838546245</v>
      </c>
      <c r="O52" s="4">
        <v>0.33878557024423034</v>
      </c>
      <c r="P52">
        <v>0.391</v>
      </c>
      <c r="Q52">
        <v>0</v>
      </c>
      <c r="R52">
        <v>0.010616413616489823</v>
      </c>
      <c r="S52">
        <v>0.031138741224668837</v>
      </c>
      <c r="T52">
        <v>0.09019447308343673</v>
      </c>
      <c r="V52" s="7">
        <v>0.391</v>
      </c>
      <c r="W52" s="12">
        <v>0.20932027700586583</v>
      </c>
      <c r="X52" s="12">
        <v>0.21511345499965304</v>
      </c>
      <c r="Y52" s="12">
        <v>0.2759704455227176</v>
      </c>
      <c r="Z52" s="12">
        <v>0.3663233318405745</v>
      </c>
      <c r="AA52" s="7">
        <v>0.391</v>
      </c>
      <c r="AB52" s="7">
        <v>0</v>
      </c>
      <c r="AC52" s="7">
        <v>0.005793177993787202</v>
      </c>
      <c r="AD52" s="7">
        <v>0.06665016851685177</v>
      </c>
      <c r="AE52" s="7">
        <v>0.15700305483470864</v>
      </c>
    </row>
    <row r="53" spans="1:31" ht="15.75">
      <c r="A53" s="1">
        <v>0.401</v>
      </c>
      <c r="B53" s="2">
        <v>0.23019972811879166</v>
      </c>
      <c r="C53" s="2">
        <v>0.21008956796628028</v>
      </c>
      <c r="D53" s="2">
        <v>0.24232964680699137</v>
      </c>
      <c r="E53" s="2">
        <v>0.3440137426245425</v>
      </c>
      <c r="F53" s="1">
        <v>0.401</v>
      </c>
      <c r="G53" s="2">
        <v>0</v>
      </c>
      <c r="H53" s="2">
        <v>0.02011016015251138</v>
      </c>
      <c r="I53" s="2">
        <v>0.012129918688199709</v>
      </c>
      <c r="J53" s="1">
        <v>0.039901607234935715</v>
      </c>
      <c r="K53">
        <v>0.401</v>
      </c>
      <c r="L53" s="4">
        <v>0.2521401055785423</v>
      </c>
      <c r="M53" s="4">
        <v>0.24159132007233272</v>
      </c>
      <c r="N53" s="4">
        <v>0.28375010050655275</v>
      </c>
      <c r="O53" s="4">
        <v>0.3440137426245425</v>
      </c>
      <c r="P53">
        <v>0.401</v>
      </c>
      <c r="Q53">
        <v>0</v>
      </c>
      <c r="R53">
        <v>0.010548785506209551</v>
      </c>
      <c r="S53">
        <v>0.031609994928010476</v>
      </c>
      <c r="T53">
        <v>0.09187363704600021</v>
      </c>
      <c r="V53" s="7">
        <v>0.401</v>
      </c>
      <c r="W53" s="12">
        <v>0.21348859776807305</v>
      </c>
      <c r="X53" s="12">
        <v>0.21927694122545277</v>
      </c>
      <c r="Y53" s="12">
        <v>0.2803815615350686</v>
      </c>
      <c r="Z53" s="12">
        <v>0.37080161218092395</v>
      </c>
      <c r="AA53" s="7">
        <v>0.401</v>
      </c>
      <c r="AB53" s="7">
        <v>0</v>
      </c>
      <c r="AC53" s="7">
        <v>0.005788343457379719</v>
      </c>
      <c r="AD53" s="7">
        <v>0.06689296376699555</v>
      </c>
      <c r="AE53" s="7">
        <v>0.1573130144128509</v>
      </c>
    </row>
    <row r="54" spans="1:31" ht="15.75">
      <c r="A54" s="1">
        <v>0.411</v>
      </c>
      <c r="B54" s="2">
        <v>0.23350413050298074</v>
      </c>
      <c r="C54" s="2">
        <v>0.21338250790305585</v>
      </c>
      <c r="D54" s="2">
        <v>0.2463432037103092</v>
      </c>
      <c r="E54" s="2">
        <v>0.34849503323623865</v>
      </c>
      <c r="F54" s="1">
        <v>0.411</v>
      </c>
      <c r="G54" s="2">
        <v>0</v>
      </c>
      <c r="H54" s="2">
        <v>0.020121622599924893</v>
      </c>
      <c r="I54" s="2">
        <v>0.012839073207328466</v>
      </c>
      <c r="J54" s="1">
        <v>0.0383966176739306</v>
      </c>
      <c r="K54">
        <v>0.411</v>
      </c>
      <c r="L54" s="4">
        <v>0.255867456127836</v>
      </c>
      <c r="M54" s="4">
        <v>0.2451476793248945</v>
      </c>
      <c r="N54" s="4">
        <v>0.2881723888397521</v>
      </c>
      <c r="O54" s="4">
        <v>0.34849503323623865</v>
      </c>
      <c r="P54">
        <v>0.411</v>
      </c>
      <c r="Q54">
        <v>0</v>
      </c>
      <c r="R54">
        <v>0.010719776802941505</v>
      </c>
      <c r="S54">
        <v>0.03230493271191609</v>
      </c>
      <c r="T54">
        <v>0.09262757710840264</v>
      </c>
      <c r="V54" s="7">
        <v>0.411</v>
      </c>
      <c r="W54" s="12">
        <v>0.2167967888491899</v>
      </c>
      <c r="X54" s="12">
        <v>0.2227465130802859</v>
      </c>
      <c r="Y54" s="12">
        <v>0.28479267754741977</v>
      </c>
      <c r="Z54" s="12">
        <v>0.37080161218092395</v>
      </c>
      <c r="AA54" s="7">
        <v>0.411</v>
      </c>
      <c r="AB54" s="7">
        <v>0</v>
      </c>
      <c r="AC54" s="7">
        <v>0.005949724231095993</v>
      </c>
      <c r="AD54" s="7">
        <v>0.06799588869822987</v>
      </c>
      <c r="AE54" s="7">
        <v>0.15400482333173404</v>
      </c>
    </row>
    <row r="55" spans="1:31" ht="15.75">
      <c r="A55" s="1">
        <v>0.421</v>
      </c>
      <c r="B55" s="2">
        <v>0.23726863954825944</v>
      </c>
      <c r="C55" s="2">
        <v>0.21733403582718652</v>
      </c>
      <c r="D55" s="2">
        <v>0.2499108098465918</v>
      </c>
      <c r="E55" s="2">
        <v>0.3529763238479348</v>
      </c>
      <c r="F55" s="1">
        <v>0.421</v>
      </c>
      <c r="G55" s="2">
        <v>0</v>
      </c>
      <c r="H55" s="2">
        <v>0.01993460372107292</v>
      </c>
      <c r="I55" s="2">
        <v>0.012642170298332367</v>
      </c>
      <c r="J55" s="1">
        <v>0.04031446491239088</v>
      </c>
      <c r="K55">
        <v>0.421</v>
      </c>
      <c r="L55" s="4">
        <v>0.2597909830218295</v>
      </c>
      <c r="M55" s="4">
        <v>0.24936708860759493</v>
      </c>
      <c r="N55" s="4">
        <v>0.29259467717295146</v>
      </c>
      <c r="O55" s="4">
        <v>0.3529763238479348</v>
      </c>
      <c r="P55">
        <v>0.421</v>
      </c>
      <c r="Q55">
        <v>0</v>
      </c>
      <c r="R55">
        <v>0.01042389441423458</v>
      </c>
      <c r="S55">
        <v>0.03280369415112194</v>
      </c>
      <c r="T55">
        <v>0.0931853408261053</v>
      </c>
      <c r="V55" s="7">
        <v>0.421</v>
      </c>
      <c r="W55" s="12">
        <v>0.22074456353932267</v>
      </c>
      <c r="X55" s="12">
        <v>0.22690999930608563</v>
      </c>
      <c r="Y55" s="12">
        <v>0.2891486546096165</v>
      </c>
      <c r="Z55" s="12">
        <v>0.3752798925212728</v>
      </c>
      <c r="AA55" s="7">
        <v>0.421</v>
      </c>
      <c r="AB55" s="7">
        <v>0</v>
      </c>
      <c r="AC55" s="7">
        <v>0.006165435766762956</v>
      </c>
      <c r="AD55" s="7">
        <v>0.0684040910702938</v>
      </c>
      <c r="AE55" s="7">
        <v>0.15453532898195013</v>
      </c>
    </row>
    <row r="56" spans="1:31" ht="15.75">
      <c r="A56" s="1">
        <v>0.431</v>
      </c>
      <c r="B56" s="2">
        <v>0.24122137404580207</v>
      </c>
      <c r="C56" s="2">
        <v>0.22062697576396206</v>
      </c>
      <c r="D56" s="2">
        <v>0.253032465215839</v>
      </c>
      <c r="E56" s="2">
        <v>0.3582044962282471</v>
      </c>
      <c r="F56" s="1">
        <v>0.431</v>
      </c>
      <c r="G56" s="2">
        <v>0</v>
      </c>
      <c r="H56" s="2">
        <v>0.02059439828184001</v>
      </c>
      <c r="I56" s="2">
        <v>0.011811091170036925</v>
      </c>
      <c r="J56" s="1">
        <v>0.03825584917609465</v>
      </c>
      <c r="K56">
        <v>0.431</v>
      </c>
      <c r="L56" s="4">
        <v>0.26298330717648777</v>
      </c>
      <c r="M56" s="4">
        <v>0.2529837251356239</v>
      </c>
      <c r="N56" s="4">
        <v>0.2954088606577146</v>
      </c>
      <c r="O56" s="4">
        <v>0.3582044962282471</v>
      </c>
      <c r="P56">
        <v>0.431</v>
      </c>
      <c r="Q56">
        <v>0</v>
      </c>
      <c r="R56">
        <v>0.009999582040863875</v>
      </c>
      <c r="S56">
        <v>0.03242555348122683</v>
      </c>
      <c r="T56">
        <v>0.09522118905175936</v>
      </c>
      <c r="V56" s="7">
        <v>0.431</v>
      </c>
      <c r="W56" s="12">
        <v>0.22427330069251394</v>
      </c>
      <c r="X56" s="12">
        <v>0.23037957116091876</v>
      </c>
      <c r="Y56" s="12">
        <v>0.2930083811204238</v>
      </c>
      <c r="Z56" s="12">
        <v>0.3797581728616223</v>
      </c>
      <c r="AA56" s="7">
        <v>0.431</v>
      </c>
      <c r="AB56" s="7">
        <v>0</v>
      </c>
      <c r="AC56" s="7">
        <v>0.006106270468404812</v>
      </c>
      <c r="AD56" s="7">
        <v>0.06873508042790988</v>
      </c>
      <c r="AE56" s="7">
        <v>0.15548487216910833</v>
      </c>
    </row>
    <row r="57" spans="1:31" ht="15.75">
      <c r="A57" s="1">
        <v>0.441</v>
      </c>
      <c r="B57" s="2">
        <v>0.24435846491686763</v>
      </c>
      <c r="C57" s="2">
        <v>0.22391991570073763</v>
      </c>
      <c r="D57" s="2">
        <v>0.25660007135212154</v>
      </c>
      <c r="E57" s="2">
        <v>0.36193890507132714</v>
      </c>
      <c r="F57" s="1">
        <v>0.441</v>
      </c>
      <c r="G57" s="2">
        <v>0</v>
      </c>
      <c r="H57" s="2">
        <v>0.020438549216130003</v>
      </c>
      <c r="I57" s="2">
        <v>0.012241606435253904</v>
      </c>
      <c r="J57" s="1">
        <v>0.039854055208145</v>
      </c>
      <c r="K57">
        <v>0.441</v>
      </c>
      <c r="L57" s="4">
        <v>0.26655014980739083</v>
      </c>
      <c r="M57" s="4">
        <v>0.25599758890898133</v>
      </c>
      <c r="N57" s="4">
        <v>0.299831148990914</v>
      </c>
      <c r="O57" s="4">
        <v>0.36193890507132714</v>
      </c>
      <c r="P57">
        <v>0.441</v>
      </c>
      <c r="Q57">
        <v>0</v>
      </c>
      <c r="R57">
        <v>0.010552560898409502</v>
      </c>
      <c r="S57">
        <v>0.033280999183523174</v>
      </c>
      <c r="T57">
        <v>0.09538875526393631</v>
      </c>
      <c r="V57" s="7">
        <v>0.441</v>
      </c>
      <c r="W57" s="12">
        <v>0.2275814917736308</v>
      </c>
      <c r="X57" s="12">
        <v>0.23384914301575185</v>
      </c>
      <c r="Y57" s="12">
        <v>0.296868107631231</v>
      </c>
      <c r="Z57" s="12">
        <v>0.3976712942230195</v>
      </c>
      <c r="AA57" s="7">
        <v>0.441</v>
      </c>
      <c r="AB57" s="7">
        <v>0</v>
      </c>
      <c r="AC57" s="7">
        <v>0.006267651242121058</v>
      </c>
      <c r="AD57" s="7">
        <v>0.06928661585760021</v>
      </c>
      <c r="AE57" s="7">
        <v>0.1700898024493887</v>
      </c>
    </row>
    <row r="58" spans="1:31" ht="15.75">
      <c r="A58" s="1">
        <v>0.451</v>
      </c>
      <c r="B58" s="2">
        <v>0.24770469517933755</v>
      </c>
      <c r="C58" s="2">
        <v>0.22721285563751317</v>
      </c>
      <c r="D58" s="2">
        <v>0.26016767748840414</v>
      </c>
      <c r="E58" s="2">
        <v>0.3678392710433939</v>
      </c>
      <c r="F58" s="1">
        <v>0.451</v>
      </c>
      <c r="G58" s="2">
        <v>0</v>
      </c>
      <c r="H58" s="2">
        <v>0.020491839541824375</v>
      </c>
      <c r="I58" s="2">
        <v>0.01246298230906659</v>
      </c>
      <c r="J58" s="1">
        <v>0.041243121848790726</v>
      </c>
      <c r="K58">
        <v>0.451</v>
      </c>
      <c r="L58" s="4">
        <v>0.2699208160935943</v>
      </c>
      <c r="M58" s="4">
        <v>0.25961422543701024</v>
      </c>
      <c r="N58" s="4">
        <v>0.30344938489989526</v>
      </c>
      <c r="O58" s="4">
        <v>0.3678392710433939</v>
      </c>
      <c r="P58">
        <v>0.451</v>
      </c>
      <c r="Q58">
        <v>0</v>
      </c>
      <c r="R58">
        <v>0.01030659065658407</v>
      </c>
      <c r="S58">
        <v>0.03352856880630095</v>
      </c>
      <c r="T58">
        <v>0.09791845494979962</v>
      </c>
      <c r="V58" s="7">
        <v>0.451</v>
      </c>
      <c r="W58" s="12">
        <v>0.23108817431961465</v>
      </c>
      <c r="X58" s="12">
        <v>0.2372493234334883</v>
      </c>
      <c r="Y58" s="12">
        <v>0.3001764446404943</v>
      </c>
      <c r="Z58" s="12">
        <v>0.39319301388267003</v>
      </c>
      <c r="AA58" s="7">
        <v>0.451</v>
      </c>
      <c r="AB58" s="7">
        <v>0</v>
      </c>
      <c r="AC58" s="7">
        <v>0.006161149113873665</v>
      </c>
      <c r="AD58" s="7">
        <v>0.06908827032087966</v>
      </c>
      <c r="AE58" s="7">
        <v>0.16210483956305538</v>
      </c>
    </row>
    <row r="59" spans="1:31" ht="15.75">
      <c r="A59" s="1">
        <v>0.461</v>
      </c>
      <c r="B59" s="2">
        <v>0.25100909756352663</v>
      </c>
      <c r="C59" s="2">
        <v>0.2298472075869336</v>
      </c>
      <c r="D59" s="2">
        <v>0.2627987870139124</v>
      </c>
      <c r="E59" s="2">
        <v>0.37082679811785796</v>
      </c>
      <c r="F59" s="1">
        <v>0.461</v>
      </c>
      <c r="G59" s="2">
        <v>0</v>
      </c>
      <c r="H59" s="2">
        <v>0.021161889976593018</v>
      </c>
      <c r="I59" s="2">
        <v>0.011789689450385776</v>
      </c>
      <c r="J59" s="1">
        <v>0.039832838225848044</v>
      </c>
      <c r="K59">
        <v>0.461</v>
      </c>
      <c r="L59" s="4">
        <v>0.2732914823797978</v>
      </c>
      <c r="M59" s="4">
        <v>0.2637733574442435</v>
      </c>
      <c r="N59" s="4">
        <v>0.30622336576344755</v>
      </c>
      <c r="O59" s="4">
        <v>0.37082679811785796</v>
      </c>
      <c r="P59">
        <v>0.461</v>
      </c>
      <c r="Q59">
        <v>0</v>
      </c>
      <c r="R59">
        <v>0.009518124935554262</v>
      </c>
      <c r="S59">
        <v>0.032931883383649774</v>
      </c>
      <c r="T59">
        <v>0.09753531573806018</v>
      </c>
      <c r="V59" s="7">
        <v>0.461</v>
      </c>
      <c r="W59" s="12">
        <v>0.23417581932865705</v>
      </c>
      <c r="X59" s="12">
        <v>0.2407188952883214</v>
      </c>
      <c r="Y59" s="12">
        <v>0.30398103220114714</v>
      </c>
      <c r="Z59" s="12">
        <v>0.3976712942230195</v>
      </c>
      <c r="AA59" s="7">
        <v>0.461</v>
      </c>
      <c r="AB59" s="7">
        <v>0</v>
      </c>
      <c r="AC59" s="7">
        <v>0.006543075959664357</v>
      </c>
      <c r="AD59" s="7">
        <v>0.06980521287249009</v>
      </c>
      <c r="AE59" s="7">
        <v>0.16349547489436245</v>
      </c>
    </row>
    <row r="60" spans="1:31" ht="15.75">
      <c r="A60" s="1">
        <v>0.471</v>
      </c>
      <c r="B60" s="2">
        <v>0.25372790965178343</v>
      </c>
      <c r="C60" s="2">
        <v>0.23307428872497366</v>
      </c>
      <c r="D60" s="2">
        <v>0.266366393150195</v>
      </c>
      <c r="E60" s="2">
        <v>0.37605497049817005</v>
      </c>
      <c r="F60" s="1">
        <v>0.471</v>
      </c>
      <c r="G60" s="2">
        <v>0</v>
      </c>
      <c r="H60" s="2">
        <v>0.02065362092680978</v>
      </c>
      <c r="I60" s="2">
        <v>0.012638483498411568</v>
      </c>
      <c r="J60" s="1">
        <v>0.040902263660083815</v>
      </c>
      <c r="K60">
        <v>0.471</v>
      </c>
      <c r="L60" s="4">
        <v>0.2766799828791558</v>
      </c>
      <c r="M60" s="4">
        <v>0.2661844484629295</v>
      </c>
      <c r="N60" s="4">
        <v>0.3102436278845378</v>
      </c>
      <c r="O60" s="4">
        <v>0.37605497049817005</v>
      </c>
      <c r="P60">
        <v>0.471</v>
      </c>
      <c r="Q60">
        <v>0</v>
      </c>
      <c r="R60">
        <v>0.010495534416226304</v>
      </c>
      <c r="S60">
        <v>0.033563645005382</v>
      </c>
      <c r="T60">
        <v>0.09937498761901425</v>
      </c>
      <c r="V60" s="7">
        <v>0.471</v>
      </c>
      <c r="W60" s="12">
        <v>0.23724140973049196</v>
      </c>
      <c r="X60" s="12">
        <v>0.24418846714315454</v>
      </c>
      <c r="Y60" s="12">
        <v>0.3078407587119543</v>
      </c>
      <c r="Z60" s="12">
        <v>0.4057321988356482</v>
      </c>
      <c r="AA60" s="7">
        <v>0.471</v>
      </c>
      <c r="AB60" s="7">
        <v>0</v>
      </c>
      <c r="AC60" s="7">
        <v>0.006947057412662577</v>
      </c>
      <c r="AD60" s="7">
        <v>0.07059934898146236</v>
      </c>
      <c r="AE60" s="7">
        <v>0.16849078910515625</v>
      </c>
    </row>
    <row r="61" spans="1:31" ht="15.75">
      <c r="A61" s="1">
        <v>0.481</v>
      </c>
      <c r="B61" s="2">
        <v>0.25686500052284905</v>
      </c>
      <c r="C61" s="2">
        <v>0.23636722866174922</v>
      </c>
      <c r="D61" s="2">
        <v>0.269889404209774</v>
      </c>
      <c r="E61" s="2">
        <v>0.3812084547016207</v>
      </c>
      <c r="F61" s="1">
        <v>0.481</v>
      </c>
      <c r="G61" s="2">
        <v>0</v>
      </c>
      <c r="H61" s="2">
        <v>0.02049777186109983</v>
      </c>
      <c r="I61" s="2">
        <v>0.013024403686924924</v>
      </c>
      <c r="J61" s="1">
        <v>0.040606350930887714</v>
      </c>
      <c r="K61">
        <v>0.481</v>
      </c>
      <c r="L61" s="4">
        <v>0.27969396490226894</v>
      </c>
      <c r="M61" s="4">
        <v>0.26919831223628693</v>
      </c>
      <c r="N61" s="4">
        <v>0.31378145855109724</v>
      </c>
      <c r="O61" s="4">
        <v>0.3812084547016207</v>
      </c>
      <c r="P61">
        <v>0.481</v>
      </c>
      <c r="Q61">
        <v>0</v>
      </c>
      <c r="R61">
        <v>0.010495652665982014</v>
      </c>
      <c r="S61">
        <v>0.03408749364882829</v>
      </c>
      <c r="T61">
        <v>0.10151448979935174</v>
      </c>
      <c r="V61" s="7">
        <v>0.481</v>
      </c>
      <c r="W61" s="12">
        <v>0.24052754620440137</v>
      </c>
      <c r="X61" s="12">
        <v>0.24765803899798766</v>
      </c>
      <c r="Y61" s="12">
        <v>0.31170048522276167</v>
      </c>
      <c r="Z61" s="12">
        <v>0.4057321988356482</v>
      </c>
      <c r="AA61" s="7">
        <v>0.481</v>
      </c>
      <c r="AB61" s="7">
        <v>0</v>
      </c>
      <c r="AC61" s="7">
        <v>0.007130492793586296</v>
      </c>
      <c r="AD61" s="7">
        <v>0.0711729390183603</v>
      </c>
      <c r="AE61" s="7">
        <v>0.16520465263124684</v>
      </c>
    </row>
    <row r="62" spans="1:31" ht="15.75">
      <c r="A62" s="1">
        <v>0.491</v>
      </c>
      <c r="B62" s="2">
        <v>0.2600020913939146</v>
      </c>
      <c r="C62" s="2">
        <v>0.23900158061116966</v>
      </c>
      <c r="D62" s="2">
        <v>0.27256510881198587</v>
      </c>
      <c r="E62" s="2">
        <v>0.38344910000746874</v>
      </c>
      <c r="F62" s="1">
        <v>0.491</v>
      </c>
      <c r="G62" s="2">
        <v>0</v>
      </c>
      <c r="H62" s="2">
        <v>0.021000510782744952</v>
      </c>
      <c r="I62" s="2">
        <v>0.012563017418071254</v>
      </c>
      <c r="J62" s="1">
        <v>0.04031043820169161</v>
      </c>
      <c r="K62">
        <v>0.491</v>
      </c>
      <c r="L62" s="4">
        <v>0.2825474390069914</v>
      </c>
      <c r="M62" s="4">
        <v>0.27281494876431583</v>
      </c>
      <c r="N62" s="4">
        <v>0.31699766824796954</v>
      </c>
      <c r="O62" s="4">
        <v>0.38344910000746874</v>
      </c>
      <c r="P62">
        <v>0.491</v>
      </c>
      <c r="Q62">
        <v>0</v>
      </c>
      <c r="R62">
        <v>0.009732490242675584</v>
      </c>
      <c r="S62">
        <v>0.034450229240978125</v>
      </c>
      <c r="T62">
        <v>0.10090166100047732</v>
      </c>
      <c r="V62" s="7">
        <v>0.491</v>
      </c>
      <c r="W62" s="12">
        <v>0.24361519121344377</v>
      </c>
      <c r="X62" s="12">
        <v>0.25112761085282076</v>
      </c>
      <c r="Y62" s="12">
        <v>0.31556021173356885</v>
      </c>
      <c r="Z62" s="12">
        <v>0.41468875951634654</v>
      </c>
      <c r="AA62" s="7">
        <v>0.491</v>
      </c>
      <c r="AB62" s="7">
        <v>0</v>
      </c>
      <c r="AC62" s="7">
        <v>0.007512419639376988</v>
      </c>
      <c r="AD62" s="7">
        <v>0.07194502052012508</v>
      </c>
      <c r="AE62" s="7">
        <v>0.17107356830290277</v>
      </c>
    </row>
    <row r="63" spans="1:31" ht="15.75">
      <c r="A63" s="1">
        <v>0.501</v>
      </c>
      <c r="B63" s="2">
        <v>0.26290912893443535</v>
      </c>
      <c r="C63" s="2">
        <v>0.2422945205479452</v>
      </c>
      <c r="D63" s="2">
        <v>0.2747948626471625</v>
      </c>
      <c r="E63" s="2">
        <v>0.3879303906191649</v>
      </c>
      <c r="F63" s="1">
        <v>0.501</v>
      </c>
      <c r="G63" s="2">
        <v>0</v>
      </c>
      <c r="H63" s="2">
        <v>0.020614608386490152</v>
      </c>
      <c r="I63" s="2">
        <v>0.011885733712727165</v>
      </c>
      <c r="J63" s="1">
        <v>0.04213869756428679</v>
      </c>
      <c r="K63">
        <v>0.501</v>
      </c>
      <c r="L63" s="4">
        <v>0.28540091311171395</v>
      </c>
      <c r="M63" s="4">
        <v>0.2758288125376733</v>
      </c>
      <c r="N63" s="4">
        <v>0.3202138779448418</v>
      </c>
      <c r="O63" s="4">
        <v>0.3879303906191649</v>
      </c>
      <c r="P63">
        <v>0.501</v>
      </c>
      <c r="Q63">
        <v>0</v>
      </c>
      <c r="R63">
        <v>0.009572100574040676</v>
      </c>
      <c r="S63">
        <v>0.034812964833127846</v>
      </c>
      <c r="T63">
        <v>0.10252947750745095</v>
      </c>
      <c r="V63" s="7">
        <v>0.501</v>
      </c>
      <c r="W63" s="12">
        <v>0.24648229015041168</v>
      </c>
      <c r="X63" s="12">
        <v>0.25390326833668725</v>
      </c>
      <c r="Y63" s="12">
        <v>0.31831715924128834</v>
      </c>
      <c r="Z63" s="12">
        <v>0.41468875951634654</v>
      </c>
      <c r="AA63" s="7">
        <v>0.501</v>
      </c>
      <c r="AB63" s="7">
        <v>0</v>
      </c>
      <c r="AC63" s="7">
        <v>0.007420978186275573</v>
      </c>
      <c r="AD63" s="7">
        <v>0.07183486909087666</v>
      </c>
      <c r="AE63" s="7">
        <v>0.16820646936593486</v>
      </c>
    </row>
    <row r="64" spans="1:31" ht="15.75">
      <c r="A64" s="1">
        <v>0.511</v>
      </c>
      <c r="B64" s="2">
        <v>0.26583708041409654</v>
      </c>
      <c r="C64" s="2">
        <v>0.24492887249736564</v>
      </c>
      <c r="D64" s="2">
        <v>0.27836246878344506</v>
      </c>
      <c r="E64" s="2">
        <v>0.39166479946224514</v>
      </c>
      <c r="F64" s="1">
        <v>0.511</v>
      </c>
      <c r="G64" s="2">
        <v>0</v>
      </c>
      <c r="H64" s="2">
        <v>0.020908207916730898</v>
      </c>
      <c r="I64" s="2">
        <v>0.012525388369348522</v>
      </c>
      <c r="J64" s="1">
        <v>0.04101015890780957</v>
      </c>
      <c r="K64">
        <v>0.511</v>
      </c>
      <c r="L64" s="4">
        <v>0.28857540305321777</v>
      </c>
      <c r="M64" s="4">
        <v>0.27884267631103077</v>
      </c>
      <c r="N64" s="4">
        <v>0.32383211385382304</v>
      </c>
      <c r="O64" s="4">
        <v>0.39166479946224514</v>
      </c>
      <c r="P64">
        <v>0.511</v>
      </c>
      <c r="Q64">
        <v>0</v>
      </c>
      <c r="R64">
        <v>0.009732726742187003</v>
      </c>
      <c r="S64">
        <v>0.03525671080060527</v>
      </c>
      <c r="T64">
        <v>0.10308939640902737</v>
      </c>
      <c r="V64" s="7">
        <v>0.511</v>
      </c>
      <c r="W64" s="12">
        <v>0.24956993515945408</v>
      </c>
      <c r="X64" s="12">
        <v>0.25737284019152035</v>
      </c>
      <c r="Y64" s="12">
        <v>0.3221217468019412</v>
      </c>
      <c r="Z64" s="12">
        <v>0.4236453201970449</v>
      </c>
      <c r="AA64" s="7">
        <v>0.511</v>
      </c>
      <c r="AB64" s="7">
        <v>0</v>
      </c>
      <c r="AC64" s="7">
        <v>0.007802905032066265</v>
      </c>
      <c r="AD64" s="7">
        <v>0.07255181164248714</v>
      </c>
      <c r="AE64" s="7">
        <v>0.1740753850375908</v>
      </c>
    </row>
    <row r="65" spans="1:31" ht="15.75">
      <c r="A65" s="1">
        <v>0.521</v>
      </c>
      <c r="B65" s="2">
        <v>0.268346753110949</v>
      </c>
      <c r="C65" s="2">
        <v>0.2482218124341412</v>
      </c>
      <c r="D65" s="2">
        <v>0.281038173385657</v>
      </c>
      <c r="E65" s="2">
        <v>0.3961460900739413</v>
      </c>
      <c r="F65" s="1">
        <v>0.521</v>
      </c>
      <c r="G65" s="2">
        <v>0</v>
      </c>
      <c r="H65" s="2">
        <v>0.020124940676807812</v>
      </c>
      <c r="I65" s="2">
        <v>0.012691420274707987</v>
      </c>
      <c r="J65" s="1">
        <v>0.041341664352826546</v>
      </c>
      <c r="K65">
        <v>0.521</v>
      </c>
      <c r="L65" s="4">
        <v>0.2912505350263951</v>
      </c>
      <c r="M65" s="4">
        <v>0.2812537673297167</v>
      </c>
      <c r="N65" s="4">
        <v>0.32624427112647725</v>
      </c>
      <c r="O65" s="4">
        <v>0.3961460900739413</v>
      </c>
      <c r="P65">
        <v>0.521</v>
      </c>
      <c r="Q65">
        <v>0</v>
      </c>
      <c r="R65">
        <v>0.0099967676966784</v>
      </c>
      <c r="S65">
        <v>0.03499373610008216</v>
      </c>
      <c r="T65">
        <v>0.10489555504754622</v>
      </c>
      <c r="V65" s="7">
        <v>0.521</v>
      </c>
      <c r="W65" s="12">
        <v>0.252635525561289</v>
      </c>
      <c r="X65" s="12">
        <v>0.26007910623829017</v>
      </c>
      <c r="Y65" s="12">
        <v>0.32487869430966054</v>
      </c>
      <c r="Z65" s="12">
        <v>0.4236453201970449</v>
      </c>
      <c r="AA65" s="7">
        <v>0.521</v>
      </c>
      <c r="AB65" s="7">
        <v>0</v>
      </c>
      <c r="AC65" s="7">
        <v>0.0074435806770011825</v>
      </c>
      <c r="AD65" s="7">
        <v>0.07224316874837156</v>
      </c>
      <c r="AE65" s="7">
        <v>0.17100979463575589</v>
      </c>
    </row>
    <row r="66" spans="1:31" ht="15.75">
      <c r="A66" s="1">
        <v>0.531</v>
      </c>
      <c r="B66" s="2">
        <v>0.271023737320925</v>
      </c>
      <c r="C66" s="2">
        <v>0.2508561643835616</v>
      </c>
      <c r="D66" s="2">
        <v>0.2837138779878689</v>
      </c>
      <c r="E66" s="2">
        <v>0.3990589289715438</v>
      </c>
      <c r="F66" s="1">
        <v>0.531</v>
      </c>
      <c r="G66" s="2">
        <v>0</v>
      </c>
      <c r="H66" s="2">
        <v>0.020167572937363376</v>
      </c>
      <c r="I66" s="2">
        <v>0.012690140666943905</v>
      </c>
      <c r="J66" s="1">
        <v>0.042452917665343426</v>
      </c>
      <c r="K66">
        <v>0.531</v>
      </c>
      <c r="L66" s="4">
        <v>0.29410400913111756</v>
      </c>
      <c r="M66" s="4">
        <v>0.2836045810729355</v>
      </c>
      <c r="N66" s="4">
        <v>0.3290584546112404</v>
      </c>
      <c r="O66" s="4">
        <v>0.3990589289715438</v>
      </c>
      <c r="P66">
        <v>0.531</v>
      </c>
      <c r="Q66">
        <v>0</v>
      </c>
      <c r="R66">
        <v>0.010499428058182048</v>
      </c>
      <c r="S66">
        <v>0.03495444548012283</v>
      </c>
      <c r="T66">
        <v>0.10495491984042626</v>
      </c>
      <c r="V66" s="7">
        <v>0.531</v>
      </c>
      <c r="W66" s="12">
        <v>0.2552820784261825</v>
      </c>
      <c r="X66" s="12">
        <v>0.26285476372215666</v>
      </c>
      <c r="Y66" s="12">
        <v>0.3287384208204679</v>
      </c>
      <c r="Z66" s="12">
        <v>0.4281236005373943</v>
      </c>
      <c r="AA66" s="7">
        <v>0.531</v>
      </c>
      <c r="AB66" s="7">
        <v>0</v>
      </c>
      <c r="AC66" s="7">
        <v>0.0075726852959741575</v>
      </c>
      <c r="AD66" s="7">
        <v>0.07345634239428539</v>
      </c>
      <c r="AE66" s="7">
        <v>0.1728415221112118</v>
      </c>
    </row>
    <row r="67" spans="1:31" ht="15.75">
      <c r="A67" s="1">
        <v>0.541</v>
      </c>
      <c r="B67" s="2">
        <v>0.2737425494091818</v>
      </c>
      <c r="C67" s="2">
        <v>0.2534905163329821</v>
      </c>
      <c r="D67" s="2">
        <v>0.2863895825900808</v>
      </c>
      <c r="E67" s="2">
        <v>0.402793337814624</v>
      </c>
      <c r="F67" s="1">
        <v>0.541</v>
      </c>
      <c r="G67" s="2">
        <v>0</v>
      </c>
      <c r="H67" s="2">
        <v>0.020252033076199716</v>
      </c>
      <c r="I67" s="2">
        <v>0.012647033180898992</v>
      </c>
      <c r="J67" s="1">
        <v>0.04257528371895608</v>
      </c>
      <c r="K67">
        <v>0.541</v>
      </c>
      <c r="L67" s="4">
        <v>0.2966007989727498</v>
      </c>
      <c r="M67" s="4">
        <v>0.28661844484629295</v>
      </c>
      <c r="N67" s="4">
        <v>0.3326364878990108</v>
      </c>
      <c r="O67" s="4">
        <v>0.402793337814624</v>
      </c>
      <c r="P67">
        <v>0.541</v>
      </c>
      <c r="Q67">
        <v>0</v>
      </c>
      <c r="R67">
        <v>0.009982354126456872</v>
      </c>
      <c r="S67">
        <v>0.03603568892626097</v>
      </c>
      <c r="T67">
        <v>0.10619253884187418</v>
      </c>
      <c r="V67" s="7">
        <v>0.541</v>
      </c>
      <c r="W67" s="12">
        <v>0.2577080852190015</v>
      </c>
      <c r="X67" s="12">
        <v>0.26493650683505654</v>
      </c>
      <c r="Y67" s="12">
        <v>0.3314953683281872</v>
      </c>
      <c r="Z67" s="12">
        <v>0.4370801612180926</v>
      </c>
      <c r="AA67" s="7">
        <v>0.541</v>
      </c>
      <c r="AB67" s="7">
        <v>0</v>
      </c>
      <c r="AC67" s="7">
        <v>0.007228421616055025</v>
      </c>
      <c r="AD67" s="7">
        <v>0.0737872831091857</v>
      </c>
      <c r="AE67" s="7">
        <v>0.1793720759990911</v>
      </c>
    </row>
    <row r="68" spans="1:31" ht="15.75">
      <c r="A68" s="1">
        <v>0.551</v>
      </c>
      <c r="B68" s="2">
        <v>0.2760430827146299</v>
      </c>
      <c r="C68" s="2">
        <v>0.2554004214963119</v>
      </c>
      <c r="D68" s="2">
        <v>0.289511237959328</v>
      </c>
      <c r="E68" s="2">
        <v>0.406527746657704</v>
      </c>
      <c r="F68" s="1">
        <v>0.551</v>
      </c>
      <c r="G68" s="2">
        <v>0</v>
      </c>
      <c r="H68" s="2">
        <v>0.02064266121831798</v>
      </c>
      <c r="I68" s="2">
        <v>0.013468155244698077</v>
      </c>
      <c r="J68" s="1">
        <v>0.04406298793600055</v>
      </c>
      <c r="K68">
        <v>0.551</v>
      </c>
      <c r="L68" s="4">
        <v>0.29907975460122743</v>
      </c>
      <c r="M68" s="4">
        <v>0.2890295358649789</v>
      </c>
      <c r="N68" s="4">
        <v>0.335048645171665</v>
      </c>
      <c r="O68" s="4">
        <v>0.406527746657704</v>
      </c>
      <c r="P68">
        <v>0.551</v>
      </c>
      <c r="Q68">
        <v>0</v>
      </c>
      <c r="R68">
        <v>0.010050218736248506</v>
      </c>
      <c r="S68">
        <v>0.03596889057043756</v>
      </c>
      <c r="T68">
        <v>0.1074479920564766</v>
      </c>
      <c r="V68" s="7">
        <v>0.551</v>
      </c>
      <c r="W68" s="12">
        <v>0.26008998279740564</v>
      </c>
      <c r="X68" s="12">
        <v>0.26771216431892303</v>
      </c>
      <c r="Y68" s="12">
        <v>0.3348037053374506</v>
      </c>
      <c r="Z68" s="12">
        <v>0.43260188087774376</v>
      </c>
      <c r="AA68" s="7">
        <v>0.551</v>
      </c>
      <c r="AB68" s="7">
        <v>0</v>
      </c>
      <c r="AC68" s="7">
        <v>0.0076221815215173905</v>
      </c>
      <c r="AD68" s="7">
        <v>0.07471372254004494</v>
      </c>
      <c r="AE68" s="7">
        <v>0.17251189808033812</v>
      </c>
    </row>
    <row r="69" spans="1:31" ht="15.75">
      <c r="A69" s="1">
        <v>0.561</v>
      </c>
      <c r="B69" s="2">
        <v>0.2787618948028867</v>
      </c>
      <c r="C69" s="2">
        <v>0.25803477344573233</v>
      </c>
      <c r="D69" s="2">
        <v>0.2921869425615399</v>
      </c>
      <c r="E69" s="2">
        <v>0.4095152737321683</v>
      </c>
      <c r="F69" s="1">
        <v>0.561</v>
      </c>
      <c r="G69" s="2">
        <v>0</v>
      </c>
      <c r="H69" s="2">
        <v>0.020727121357154377</v>
      </c>
      <c r="I69" s="2">
        <v>0.013425047758653164</v>
      </c>
      <c r="J69" s="1">
        <v>0.045132413370236324</v>
      </c>
      <c r="K69">
        <v>0.561</v>
      </c>
      <c r="L69" s="4">
        <v>0.3021115708374951</v>
      </c>
      <c r="M69" s="4">
        <v>0.29204339963833637</v>
      </c>
      <c r="N69" s="4">
        <v>0.33786282865642814</v>
      </c>
      <c r="O69" s="4">
        <v>0.4095152737321683</v>
      </c>
      <c r="P69">
        <v>0.561</v>
      </c>
      <c r="Q69">
        <v>0</v>
      </c>
      <c r="R69">
        <v>0.01006817119915876</v>
      </c>
      <c r="S69">
        <v>0.03575125781893301</v>
      </c>
      <c r="T69">
        <v>0.10740370289467316</v>
      </c>
      <c r="V69" s="7">
        <v>0.561</v>
      </c>
      <c r="W69" s="12">
        <v>0.26295708173437354</v>
      </c>
      <c r="X69" s="12">
        <v>0.2711817361737562</v>
      </c>
      <c r="Y69" s="12">
        <v>0.33756065284517006</v>
      </c>
      <c r="Z69" s="12">
        <v>0.4415584415584421</v>
      </c>
      <c r="AA69" s="7">
        <v>0.561</v>
      </c>
      <c r="AB69" s="7">
        <v>0</v>
      </c>
      <c r="AC69" s="7">
        <v>0.00822465443938264</v>
      </c>
      <c r="AD69" s="7">
        <v>0.07460357111079652</v>
      </c>
      <c r="AE69" s="7">
        <v>0.17860135982406855</v>
      </c>
    </row>
    <row r="70" spans="1:31" ht="15.75">
      <c r="A70" s="1">
        <v>0.571</v>
      </c>
      <c r="B70" s="2">
        <v>0.28085328871693044</v>
      </c>
      <c r="C70" s="2">
        <v>0.2606691253951528</v>
      </c>
      <c r="D70" s="2">
        <v>0.2943721013200129</v>
      </c>
      <c r="E70" s="2">
        <v>0.41175591903801634</v>
      </c>
      <c r="F70" s="1">
        <v>0.571</v>
      </c>
      <c r="G70" s="2">
        <v>0</v>
      </c>
      <c r="H70" s="2">
        <v>0.020184163321777637</v>
      </c>
      <c r="I70" s="2">
        <v>0.013518812603082464</v>
      </c>
      <c r="J70" s="1">
        <v>0.043988078836815936</v>
      </c>
      <c r="K70">
        <v>0.571</v>
      </c>
      <c r="L70" s="4">
        <v>0.30407333428449185</v>
      </c>
      <c r="M70" s="4">
        <v>0.2938517179023508</v>
      </c>
      <c r="N70" s="4">
        <v>0.34107903835330045</v>
      </c>
      <c r="O70" s="4">
        <v>0.41175591903801634</v>
      </c>
      <c r="P70">
        <v>0.571</v>
      </c>
      <c r="Q70">
        <v>0</v>
      </c>
      <c r="R70">
        <v>0.01022161638214103</v>
      </c>
      <c r="S70">
        <v>0.0370057040688086</v>
      </c>
      <c r="T70">
        <v>0.10768258475352449</v>
      </c>
      <c r="V70" s="7">
        <v>0.571</v>
      </c>
      <c r="W70" s="12">
        <v>0.26582418067134145</v>
      </c>
      <c r="X70" s="12">
        <v>0.27395739365762267</v>
      </c>
      <c r="Y70" s="12">
        <v>0.3408689898544334</v>
      </c>
      <c r="Z70" s="12">
        <v>0.4505150022391404</v>
      </c>
      <c r="AA70" s="7">
        <v>0.571</v>
      </c>
      <c r="AB70" s="7">
        <v>0</v>
      </c>
      <c r="AC70" s="7">
        <v>0.008133212986281224</v>
      </c>
      <c r="AD70" s="7">
        <v>0.07504480918309198</v>
      </c>
      <c r="AE70" s="7">
        <v>0.18469082156779898</v>
      </c>
    </row>
    <row r="71" spans="1:31" ht="15.75">
      <c r="A71" s="1">
        <v>0.581</v>
      </c>
      <c r="B71" s="2">
        <v>0.28315382202237854</v>
      </c>
      <c r="C71" s="2">
        <v>0.2633034773445732</v>
      </c>
      <c r="D71" s="2">
        <v>0.2970478059222248</v>
      </c>
      <c r="E71" s="2">
        <v>0.41549032788109636</v>
      </c>
      <c r="F71" s="1">
        <v>0.581</v>
      </c>
      <c r="G71" s="2">
        <v>0</v>
      </c>
      <c r="H71" s="2">
        <v>0.01985034467780533</v>
      </c>
      <c r="I71" s="2">
        <v>0.013893983899846252</v>
      </c>
      <c r="J71" s="1">
        <v>0.04452872367323735</v>
      </c>
      <c r="K71">
        <v>0.581</v>
      </c>
      <c r="L71" s="4">
        <v>0.306534455699815</v>
      </c>
      <c r="M71" s="4">
        <v>0.2962628089210368</v>
      </c>
      <c r="N71" s="4">
        <v>0.3430891694138455</v>
      </c>
      <c r="O71" s="4">
        <v>0.41549032788109636</v>
      </c>
      <c r="P71">
        <v>0.581</v>
      </c>
      <c r="Q71">
        <v>0</v>
      </c>
      <c r="R71">
        <v>0.010271646778778232</v>
      </c>
      <c r="S71">
        <v>0.03655471371403046</v>
      </c>
      <c r="T71">
        <v>0.10895587218128133</v>
      </c>
      <c r="V71" s="7">
        <v>0.581</v>
      </c>
      <c r="W71" s="12">
        <v>0.26802964139208607</v>
      </c>
      <c r="X71" s="12">
        <v>0.2760391367705225</v>
      </c>
      <c r="Y71" s="12">
        <v>0.3430745478606089</v>
      </c>
      <c r="Z71" s="12">
        <v>0.4549932825794899</v>
      </c>
      <c r="AA71" s="7">
        <v>0.581</v>
      </c>
      <c r="AB71" s="7">
        <v>0</v>
      </c>
      <c r="AC71" s="7">
        <v>0.008009495378436426</v>
      </c>
      <c r="AD71" s="7">
        <v>0.07504490646852285</v>
      </c>
      <c r="AE71" s="7">
        <v>0.18696364118740383</v>
      </c>
    </row>
    <row r="72" spans="1:31" ht="15.75">
      <c r="A72" s="1">
        <v>0.591</v>
      </c>
      <c r="B72" s="2">
        <v>0.2856425807800906</v>
      </c>
      <c r="C72" s="2">
        <v>0.26527924130663855</v>
      </c>
      <c r="D72" s="2">
        <v>0.29883160899036615</v>
      </c>
      <c r="E72" s="2">
        <v>0.41922473672417654</v>
      </c>
      <c r="F72" s="1">
        <v>0.591</v>
      </c>
      <c r="G72" s="2">
        <v>0</v>
      </c>
      <c r="H72" s="2">
        <v>0.020363339473452036</v>
      </c>
      <c r="I72" s="2">
        <v>0.013189028210275566</v>
      </c>
      <c r="J72" s="1">
        <v>0.04488114305739477</v>
      </c>
      <c r="K72">
        <v>0.591</v>
      </c>
      <c r="L72" s="4">
        <v>0.30867456127835685</v>
      </c>
      <c r="M72" s="4">
        <v>0.2986738999397227</v>
      </c>
      <c r="N72" s="4">
        <v>0.3459033528986088</v>
      </c>
      <c r="O72" s="4">
        <v>0.41922473672417654</v>
      </c>
      <c r="P72">
        <v>0.591</v>
      </c>
      <c r="Q72">
        <v>0</v>
      </c>
      <c r="R72">
        <v>0.010000661338634143</v>
      </c>
      <c r="S72">
        <v>0.037228791620251944</v>
      </c>
      <c r="T72">
        <v>0.11055017544581969</v>
      </c>
      <c r="V72" s="7">
        <v>0.591</v>
      </c>
      <c r="W72" s="12">
        <v>0.27045564818490503</v>
      </c>
      <c r="X72" s="12">
        <v>0.278814794254389</v>
      </c>
      <c r="Y72" s="12">
        <v>0.3458314953683284</v>
      </c>
      <c r="Z72" s="12">
        <v>0.4549932825794899</v>
      </c>
      <c r="AA72" s="7">
        <v>0.591</v>
      </c>
      <c r="AB72" s="7">
        <v>0</v>
      </c>
      <c r="AC72" s="7">
        <v>0.008359146069483958</v>
      </c>
      <c r="AD72" s="7">
        <v>0.07537584718342338</v>
      </c>
      <c r="AE72" s="7">
        <v>0.18453763439458487</v>
      </c>
    </row>
    <row r="73" spans="1:31" ht="15.75">
      <c r="A73" s="1">
        <v>0.601</v>
      </c>
      <c r="B73" s="2">
        <v>0.28773397469413425</v>
      </c>
      <c r="C73" s="2">
        <v>0.267913593256059</v>
      </c>
      <c r="D73" s="2">
        <v>0.30150731359257804</v>
      </c>
      <c r="E73" s="2">
        <v>0.4229591455672568</v>
      </c>
      <c r="F73" s="1">
        <v>0.601</v>
      </c>
      <c r="G73" s="2">
        <v>0</v>
      </c>
      <c r="H73" s="2">
        <v>0.01982038143807524</v>
      </c>
      <c r="I73" s="2">
        <v>0.013773338898443788</v>
      </c>
      <c r="J73" s="1">
        <v>0.04563092728522061</v>
      </c>
      <c r="K73">
        <v>0.601</v>
      </c>
      <c r="L73" s="4">
        <v>0.31117135111998906</v>
      </c>
      <c r="M73" s="4">
        <v>0.3010849909584087</v>
      </c>
      <c r="N73" s="4">
        <v>0.3486773337621611</v>
      </c>
      <c r="O73" s="4">
        <v>0.4229591455672568</v>
      </c>
      <c r="P73">
        <v>0.601</v>
      </c>
      <c r="Q73">
        <v>0</v>
      </c>
      <c r="R73">
        <v>0.010086360161580377</v>
      </c>
      <c r="S73">
        <v>0.03750598264217203</v>
      </c>
      <c r="T73">
        <v>0.11178779444726772</v>
      </c>
      <c r="V73" s="7">
        <v>0.601</v>
      </c>
      <c r="W73" s="12">
        <v>0.2730801464425911</v>
      </c>
      <c r="X73" s="12">
        <v>0.2815210603011588</v>
      </c>
      <c r="Y73" s="12">
        <v>0.3491398323775918</v>
      </c>
      <c r="Z73" s="12">
        <v>0.4505150022391404</v>
      </c>
      <c r="AA73" s="7">
        <v>0.601</v>
      </c>
      <c r="AB73" s="7">
        <v>0</v>
      </c>
      <c r="AC73" s="7">
        <v>0.008440913858567711</v>
      </c>
      <c r="AD73" s="7">
        <v>0.07605968593500068</v>
      </c>
      <c r="AE73" s="7">
        <v>0.17743485579654933</v>
      </c>
    </row>
    <row r="74" spans="1:31" ht="15.75">
      <c r="A74" s="1">
        <v>0.611</v>
      </c>
      <c r="B74" s="2">
        <v>0.3157795670814605</v>
      </c>
      <c r="C74" s="2">
        <v>0.27</v>
      </c>
      <c r="D74" s="2">
        <v>0.3161344987513364</v>
      </c>
      <c r="E74" s="2">
        <v>0.4490253192919561</v>
      </c>
      <c r="F74" s="1">
        <v>0.611</v>
      </c>
      <c r="G74" s="2">
        <v>0</v>
      </c>
      <c r="H74" s="2">
        <v>0.011138281356832813</v>
      </c>
      <c r="I74" s="2">
        <v>0.026447050782033577</v>
      </c>
      <c r="J74" s="1">
        <v>0.05199999999999999</v>
      </c>
      <c r="K74">
        <v>0.611</v>
      </c>
      <c r="L74" s="4">
        <v>0.32151519474960816</v>
      </c>
      <c r="M74" s="4">
        <v>0.3025919228450874</v>
      </c>
      <c r="N74" s="4">
        <v>0.3718742462008521</v>
      </c>
      <c r="O74" s="4">
        <v>0.4490253192919561</v>
      </c>
      <c r="P74">
        <v>1.021</v>
      </c>
      <c r="Q74">
        <v>0</v>
      </c>
      <c r="R74">
        <v>0.009645662672061572</v>
      </c>
      <c r="S74">
        <v>0.060453958890171855</v>
      </c>
      <c r="T74">
        <v>0.16788620237004942</v>
      </c>
      <c r="V74" s="7">
        <v>0.611</v>
      </c>
      <c r="W74" s="12">
        <v>0.2886948083454626</v>
      </c>
      <c r="X74" s="12">
        <v>0.30115883699951423</v>
      </c>
      <c r="Y74" s="12">
        <v>0.35360608734009724</v>
      </c>
      <c r="Z74" s="12">
        <v>0.485</v>
      </c>
      <c r="AA74" s="7">
        <v>1.021</v>
      </c>
      <c r="AB74" s="7">
        <v>0</v>
      </c>
      <c r="AC74" s="7">
        <v>0.015372671853545128</v>
      </c>
      <c r="AD74" s="7">
        <v>0.10257446046910706</v>
      </c>
      <c r="AE74" s="7">
        <v>0.25767082053785856</v>
      </c>
    </row>
    <row r="75" spans="1:31" ht="15.75">
      <c r="A75" s="1">
        <v>1.021</v>
      </c>
      <c r="B75" s="2">
        <v>0.3657220537488244</v>
      </c>
      <c r="C75" s="2">
        <v>0.35458377239199157</v>
      </c>
      <c r="D75" s="2">
        <v>0.39216910453085796</v>
      </c>
      <c r="E75" s="2">
        <v>0.5555306594966016</v>
      </c>
      <c r="F75" s="1">
        <v>1.021</v>
      </c>
      <c r="G75" s="2">
        <v>0</v>
      </c>
      <c r="H75" s="2">
        <v>0.010209420925201218</v>
      </c>
      <c r="I75" s="2">
        <v>0.027691930065963655</v>
      </c>
      <c r="J75" s="1">
        <v>0.08907684408915845</v>
      </c>
      <c r="K75">
        <v>1.021</v>
      </c>
      <c r="L75" s="4">
        <v>0.3876444571265522</v>
      </c>
      <c r="M75" s="4">
        <v>0.37799879445449064</v>
      </c>
      <c r="N75" s="4">
        <v>0.44809841601672407</v>
      </c>
      <c r="O75" s="4">
        <v>0.5555306594966016</v>
      </c>
      <c r="P75">
        <v>1.121</v>
      </c>
      <c r="Q75">
        <v>0</v>
      </c>
      <c r="R75">
        <v>0.008532996970828932</v>
      </c>
      <c r="S75">
        <v>0.06353868553867514</v>
      </c>
      <c r="T75">
        <v>0.17448365444081126</v>
      </c>
      <c r="V75" s="7">
        <v>1.021</v>
      </c>
      <c r="W75" s="12">
        <v>0.36301883463455425</v>
      </c>
      <c r="X75" s="12">
        <v>0.3783915064880994</v>
      </c>
      <c r="Y75" s="12">
        <v>0.4655932951036613</v>
      </c>
      <c r="Z75" s="12">
        <v>0.6206896551724128</v>
      </c>
      <c r="AA75" s="7">
        <v>1.121</v>
      </c>
      <c r="AB75" s="7">
        <v>0</v>
      </c>
      <c r="AC75" s="7">
        <v>0.016136525545126623</v>
      </c>
      <c r="AD75" s="7">
        <v>0.1063241814788124</v>
      </c>
      <c r="AE75" s="7">
        <v>0.2694086518811705</v>
      </c>
    </row>
    <row r="76" spans="1:31" ht="15.75">
      <c r="A76" s="1">
        <v>1.121</v>
      </c>
      <c r="B76" s="2">
        <v>0.3707204852033888</v>
      </c>
      <c r="C76" s="2">
        <v>0.3605110642781876</v>
      </c>
      <c r="D76" s="2">
        <v>0.39841241526935245</v>
      </c>
      <c r="E76" s="2">
        <v>0.5658376279035028</v>
      </c>
      <c r="F76" s="1">
        <v>1.121</v>
      </c>
      <c r="G76" s="2">
        <v>0</v>
      </c>
      <c r="H76" s="2">
        <v>0.008990480135780465</v>
      </c>
      <c r="I76" s="2">
        <v>0.030565329404425023</v>
      </c>
      <c r="J76" s="1">
        <v>0.09616918095268362</v>
      </c>
      <c r="K76">
        <v>1.121</v>
      </c>
      <c r="L76" s="4">
        <v>0.3913539734626915</v>
      </c>
      <c r="M76" s="4">
        <v>0.3828209764918626</v>
      </c>
      <c r="N76" s="4">
        <v>0.45489265900136666</v>
      </c>
      <c r="O76" s="4">
        <v>0.5658376279035028</v>
      </c>
      <c r="P76">
        <v>1.221</v>
      </c>
      <c r="Q76">
        <v>0</v>
      </c>
      <c r="R76">
        <v>0.008168961872925429</v>
      </c>
      <c r="S76">
        <v>0.06677878077776145</v>
      </c>
      <c r="T76">
        <v>0.18249455681539345</v>
      </c>
      <c r="V76" s="7">
        <v>1.121</v>
      </c>
      <c r="W76" s="12">
        <v>0.36919412465263896</v>
      </c>
      <c r="X76" s="12">
        <v>0.3853306501977656</v>
      </c>
      <c r="Y76" s="12">
        <v>0.47551830613145135</v>
      </c>
      <c r="Z76" s="12">
        <v>0.6386027765338095</v>
      </c>
      <c r="AA76" s="7">
        <v>1.221</v>
      </c>
      <c r="AB76" s="7">
        <v>0</v>
      </c>
      <c r="AC76" s="7">
        <v>0.01760612666734629</v>
      </c>
      <c r="AD76" s="7">
        <v>0.10967687091606798</v>
      </c>
      <c r="AE76" s="7">
        <v>0.2724478419403878</v>
      </c>
    </row>
    <row r="77" spans="1:31" ht="15.75">
      <c r="A77" s="1">
        <v>1.221</v>
      </c>
      <c r="B77" s="2">
        <v>0.3740458015267183</v>
      </c>
      <c r="C77" s="2">
        <v>0.3650553213909378</v>
      </c>
      <c r="D77" s="2">
        <v>0.4046111309311433</v>
      </c>
      <c r="E77" s="2">
        <v>0.5770408544327432</v>
      </c>
      <c r="F77" s="1">
        <v>1.221</v>
      </c>
      <c r="G77" s="2">
        <v>0</v>
      </c>
      <c r="H77" s="2">
        <v>0.007496541156219894</v>
      </c>
      <c r="I77" s="2">
        <v>0.03235461090988834</v>
      </c>
      <c r="J77" s="1">
        <v>0.10157653844636683</v>
      </c>
      <c r="K77">
        <v>1.221</v>
      </c>
      <c r="L77" s="4">
        <v>0.3945462976173498</v>
      </c>
      <c r="M77" s="4">
        <v>0.38637733574442434</v>
      </c>
      <c r="N77" s="4">
        <v>0.4613250783951112</v>
      </c>
      <c r="O77" s="4">
        <v>0.5770408544327432</v>
      </c>
      <c r="P77">
        <v>1.321</v>
      </c>
      <c r="Q77">
        <v>0</v>
      </c>
      <c r="R77">
        <v>0.008254660695871607</v>
      </c>
      <c r="S77">
        <v>0.07031238411776475</v>
      </c>
      <c r="T77">
        <v>0.18896034819715363</v>
      </c>
      <c r="V77" s="7">
        <v>1.221</v>
      </c>
      <c r="W77" s="12">
        <v>0.37466366724008554</v>
      </c>
      <c r="X77" s="12">
        <v>0.39226979390743183</v>
      </c>
      <c r="Y77" s="12">
        <v>0.4843405381561535</v>
      </c>
      <c r="Z77" s="12">
        <v>0.6471115091804733</v>
      </c>
      <c r="AA77" s="7">
        <v>1.321</v>
      </c>
      <c r="AB77" s="7">
        <v>0</v>
      </c>
      <c r="AC77" s="7">
        <v>0.017784722920659912</v>
      </c>
      <c r="AD77" s="7">
        <v>0.11328316158271595</v>
      </c>
      <c r="AE77" s="7">
        <v>0.28127327005507946</v>
      </c>
    </row>
    <row r="78" spans="1:31" ht="15.75">
      <c r="A78" s="1">
        <v>1.321</v>
      </c>
      <c r="B78" s="2">
        <v>0.3771619784586435</v>
      </c>
      <c r="C78" s="2">
        <v>0.3696654373024236</v>
      </c>
      <c r="D78" s="2">
        <v>0.40951658936853186</v>
      </c>
      <c r="E78" s="2">
        <v>0.5860034356561356</v>
      </c>
      <c r="F78" s="1">
        <v>1.321</v>
      </c>
      <c r="G78" s="2">
        <v>0</v>
      </c>
      <c r="H78" s="2">
        <v>0.0058143767243953315</v>
      </c>
      <c r="I78" s="2">
        <v>0.0343321178676157</v>
      </c>
      <c r="J78" s="1">
        <v>0.10717212139231413</v>
      </c>
      <c r="K78">
        <v>1.321</v>
      </c>
      <c r="L78" s="4">
        <v>0.3970430874589819</v>
      </c>
      <c r="M78" s="4">
        <v>0.3887884267631103</v>
      </c>
      <c r="N78" s="4">
        <v>0.4673554715767467</v>
      </c>
      <c r="O78" s="4">
        <v>0.5860034356561356</v>
      </c>
      <c r="P78">
        <v>1.421</v>
      </c>
      <c r="Q78">
        <v>0</v>
      </c>
      <c r="R78">
        <v>0.00755924463260127</v>
      </c>
      <c r="S78">
        <v>0.073220277165095</v>
      </c>
      <c r="T78">
        <v>0.19560448171045886</v>
      </c>
      <c r="V78" s="7">
        <v>1.321</v>
      </c>
      <c r="W78" s="12">
        <v>0.3792730801464416</v>
      </c>
      <c r="X78" s="12">
        <v>0.39705780306710153</v>
      </c>
      <c r="Y78" s="12">
        <v>0.4925562417291576</v>
      </c>
      <c r="Z78" s="12">
        <v>0.6605463502015211</v>
      </c>
      <c r="AA78" s="7">
        <v>1.421</v>
      </c>
      <c r="AB78" s="7">
        <v>0</v>
      </c>
      <c r="AC78" s="7">
        <v>0.018231202075937203</v>
      </c>
      <c r="AD78" s="7">
        <v>0.11653655421268683</v>
      </c>
      <c r="AE78" s="7">
        <v>0.2943276419409525</v>
      </c>
    </row>
    <row r="79" spans="1:31" ht="15.75">
      <c r="A79" s="1">
        <v>1.421</v>
      </c>
      <c r="B79" s="2">
        <v>0.3800899299383047</v>
      </c>
      <c r="C79" s="2">
        <v>0.3742755532139094</v>
      </c>
      <c r="D79" s="2">
        <v>0.4144220478059204</v>
      </c>
      <c r="E79" s="2">
        <v>0.5949660168795279</v>
      </c>
      <c r="F79" s="1">
        <v>1.421</v>
      </c>
      <c r="G79" s="2">
        <v>0</v>
      </c>
      <c r="H79" s="2">
        <v>0.005240248875876652</v>
      </c>
      <c r="I79" s="2">
        <v>0.03607281344971197</v>
      </c>
      <c r="J79" s="1">
        <v>0.11108272496841959</v>
      </c>
      <c r="K79">
        <v>1.421</v>
      </c>
      <c r="L79" s="4">
        <v>0.399361535169069</v>
      </c>
      <c r="M79" s="4">
        <v>0.39180229053646776</v>
      </c>
      <c r="N79" s="4">
        <v>0.472581812334164</v>
      </c>
      <c r="O79" s="4">
        <v>0.5949660168795279</v>
      </c>
      <c r="P79">
        <v>1.521</v>
      </c>
      <c r="Q79">
        <v>0</v>
      </c>
      <c r="R79">
        <v>0.006931574929366857</v>
      </c>
      <c r="S79">
        <v>0.07585914418284267</v>
      </c>
      <c r="T79">
        <v>0.2005429963125515</v>
      </c>
      <c r="V79" s="7">
        <v>1.421</v>
      </c>
      <c r="W79" s="12">
        <v>0.3836840015879307</v>
      </c>
      <c r="X79" s="12">
        <v>0.4019152036638679</v>
      </c>
      <c r="Y79" s="12">
        <v>0.5002205558006175</v>
      </c>
      <c r="Z79" s="12">
        <v>0.6780116435288832</v>
      </c>
      <c r="AA79" s="7">
        <v>1.521</v>
      </c>
      <c r="AB79" s="7">
        <v>0</v>
      </c>
      <c r="AC79" s="7">
        <v>0.018865951148545557</v>
      </c>
      <c r="AD79" s="7">
        <v>0.12072727008111006</v>
      </c>
      <c r="AE79" s="7">
        <v>0.29124673282179636</v>
      </c>
    </row>
    <row r="80" spans="1:31" ht="15.75">
      <c r="A80" s="1">
        <v>1.521</v>
      </c>
      <c r="B80" s="2">
        <v>0.38280874202656157</v>
      </c>
      <c r="C80" s="2">
        <v>0.3775684931506849</v>
      </c>
      <c r="D80" s="2">
        <v>0.41888155547627354</v>
      </c>
      <c r="E80" s="2">
        <v>0.6016879527970721</v>
      </c>
      <c r="F80" s="1">
        <v>1.521</v>
      </c>
      <c r="G80" s="2">
        <v>0</v>
      </c>
      <c r="H80" s="2">
        <v>0.004247842244549105</v>
      </c>
      <c r="I80" s="2">
        <v>0.03778583704758176</v>
      </c>
      <c r="J80" s="1">
        <v>0.11541160732733363</v>
      </c>
      <c r="K80">
        <v>1.521</v>
      </c>
      <c r="L80" s="4">
        <v>0.4011449564845206</v>
      </c>
      <c r="M80" s="4">
        <v>0.39421338155515373</v>
      </c>
      <c r="N80" s="4">
        <v>0.47700410066736326</v>
      </c>
      <c r="O80" s="4">
        <v>0.6016879527970721</v>
      </c>
      <c r="P80">
        <v>1.621</v>
      </c>
      <c r="Q80">
        <v>0</v>
      </c>
      <c r="R80">
        <v>0.006125563094587394</v>
      </c>
      <c r="S80">
        <v>0.07899797430182282</v>
      </c>
      <c r="T80">
        <v>0.2056598530461894</v>
      </c>
      <c r="V80" s="7">
        <v>1.521</v>
      </c>
      <c r="W80" s="12">
        <v>0.38721273874112205</v>
      </c>
      <c r="X80" s="12">
        <v>0.4060786898896676</v>
      </c>
      <c r="Y80" s="12">
        <v>0.5079400088222321</v>
      </c>
      <c r="Z80" s="12">
        <v>0.6784594715629184</v>
      </c>
      <c r="AA80" s="7">
        <v>1.621</v>
      </c>
      <c r="AB80" s="7">
        <v>0</v>
      </c>
      <c r="AC80" s="7">
        <v>0.01950070022115402</v>
      </c>
      <c r="AD80" s="7">
        <v>0.12271242794335763</v>
      </c>
      <c r="AE80" s="7">
        <v>0.3011528366896528</v>
      </c>
    </row>
    <row r="81" spans="1:31" ht="15.75">
      <c r="A81" s="1">
        <v>1.621</v>
      </c>
      <c r="B81" s="2">
        <v>0.3851092753320096</v>
      </c>
      <c r="C81" s="2">
        <v>0.3808614330874605</v>
      </c>
      <c r="D81" s="2">
        <v>0.4228951123795914</v>
      </c>
      <c r="E81" s="2">
        <v>0.6084098887146164</v>
      </c>
      <c r="F81" s="1">
        <v>1.621</v>
      </c>
      <c r="G81" s="2">
        <v>0</v>
      </c>
      <c r="H81" s="2">
        <v>0.0025968476258665385</v>
      </c>
      <c r="I81" s="2">
        <v>0.03945426556874809</v>
      </c>
      <c r="J81" s="1">
        <v>0.12068754906687096</v>
      </c>
      <c r="K81">
        <v>1.621</v>
      </c>
      <c r="L81" s="4">
        <v>0.40275003566842704</v>
      </c>
      <c r="M81" s="4">
        <v>0.39662447257383965</v>
      </c>
      <c r="N81" s="4">
        <v>0.48174800997024986</v>
      </c>
      <c r="O81" s="4">
        <v>0.6084098887146164</v>
      </c>
      <c r="P81">
        <v>1.721</v>
      </c>
      <c r="Q81">
        <v>0</v>
      </c>
      <c r="R81">
        <v>0.00531955125980782</v>
      </c>
      <c r="S81">
        <v>0.08177498082990492</v>
      </c>
      <c r="T81">
        <v>0.21144890337158162</v>
      </c>
      <c r="V81" s="7">
        <v>1.621</v>
      </c>
      <c r="W81" s="12">
        <v>0.39074147589431335</v>
      </c>
      <c r="X81" s="12">
        <v>0.41024217611546737</v>
      </c>
      <c r="Y81" s="12">
        <v>0.513453903837671</v>
      </c>
      <c r="Z81" s="12">
        <v>0.6918943125839662</v>
      </c>
      <c r="AA81" s="7">
        <v>1.721</v>
      </c>
      <c r="AB81" s="7">
        <v>0</v>
      </c>
      <c r="AC81" s="7">
        <v>0.019463589530003267</v>
      </c>
      <c r="AD81" s="7">
        <v>0.12416825091126876</v>
      </c>
      <c r="AE81" s="7">
        <v>0.30615488679033215</v>
      </c>
    </row>
    <row r="82" spans="1:31" ht="15.75">
      <c r="A82" s="1">
        <v>1.721</v>
      </c>
      <c r="B82" s="2">
        <v>0.38740980863745766</v>
      </c>
      <c r="C82" s="2">
        <v>0.3848129610115911</v>
      </c>
      <c r="D82" s="2">
        <v>0.42686407420620576</v>
      </c>
      <c r="E82" s="2">
        <v>0.6158040182239151</v>
      </c>
      <c r="F82" s="1">
        <v>1.721</v>
      </c>
      <c r="G82" s="2">
        <v>0</v>
      </c>
      <c r="H82" s="2">
        <v>0.0021197483892252955</v>
      </c>
      <c r="I82" s="2">
        <v>0.041376428558022205</v>
      </c>
      <c r="J82" s="1">
        <v>0.12522557081718927</v>
      </c>
      <c r="K82">
        <v>1.721</v>
      </c>
      <c r="L82" s="4">
        <v>0.40435511485233344</v>
      </c>
      <c r="M82" s="4">
        <v>0.3990355635925256</v>
      </c>
      <c r="N82" s="4">
        <v>0.48613009568223836</v>
      </c>
      <c r="O82" s="4">
        <v>0.6158040182239151</v>
      </c>
      <c r="P82">
        <v>1.821</v>
      </c>
      <c r="Q82">
        <v>0</v>
      </c>
      <c r="R82">
        <v>0.004691881556573352</v>
      </c>
      <c r="S82">
        <v>0.08401182163554355</v>
      </c>
      <c r="T82">
        <v>0.21407208449096482</v>
      </c>
      <c r="V82" s="7">
        <v>1.721</v>
      </c>
      <c r="W82" s="12">
        <v>0.3942481584402972</v>
      </c>
      <c r="X82" s="12">
        <v>0.41371174797030047</v>
      </c>
      <c r="Y82" s="12">
        <v>0.518416409351566</v>
      </c>
      <c r="Z82" s="12">
        <v>0.7004030452306294</v>
      </c>
      <c r="AA82" s="7">
        <v>1.821</v>
      </c>
      <c r="AB82" s="7">
        <v>0</v>
      </c>
      <c r="AC82" s="7">
        <v>0.019867570983001515</v>
      </c>
      <c r="AD82" s="7">
        <v>0.1288221135310484</v>
      </c>
      <c r="AE82" s="7">
        <v>0.31652413740954505</v>
      </c>
    </row>
    <row r="83" spans="1:31" ht="15.75">
      <c r="A83" s="1">
        <v>1.821</v>
      </c>
      <c r="B83" s="2">
        <v>0.3895012025515014</v>
      </c>
      <c r="C83" s="2">
        <v>0.3873814541622761</v>
      </c>
      <c r="D83" s="2">
        <v>0.4308776311095236</v>
      </c>
      <c r="E83" s="2">
        <v>0.6202106206587498</v>
      </c>
      <c r="F83" s="1">
        <v>1.821</v>
      </c>
      <c r="G83" s="2">
        <v>0</v>
      </c>
      <c r="H83" s="2">
        <v>0.0015037926624256737</v>
      </c>
      <c r="I83" s="2">
        <v>0.042267050484328716</v>
      </c>
      <c r="J83" s="1">
        <v>0.12538976474908292</v>
      </c>
      <c r="K83">
        <v>1.821</v>
      </c>
      <c r="L83" s="4">
        <v>0.40613853616778495</v>
      </c>
      <c r="M83" s="4">
        <v>0.4014466546112116</v>
      </c>
      <c r="N83" s="4">
        <v>0.4901503578033285</v>
      </c>
      <c r="O83" s="4">
        <v>0.6202106206587498</v>
      </c>
      <c r="P83" s="6">
        <v>1.921</v>
      </c>
      <c r="Q83">
        <v>0</v>
      </c>
      <c r="R83">
        <v>0.004284997047196815</v>
      </c>
      <c r="S83">
        <v>0.08568612831068262</v>
      </c>
      <c r="T83">
        <v>0.2188500911746668</v>
      </c>
      <c r="V83" s="7">
        <v>1.821</v>
      </c>
      <c r="W83" s="12">
        <v>0.39731374884213205</v>
      </c>
      <c r="X83" s="12">
        <v>0.41718131982513357</v>
      </c>
      <c r="Y83" s="12">
        <v>0.5261358623731804</v>
      </c>
      <c r="Z83" s="12">
        <v>0.7138378862516771</v>
      </c>
      <c r="AA83" s="16">
        <v>1.921</v>
      </c>
      <c r="AB83" s="7">
        <v>0</v>
      </c>
      <c r="AC83" s="7">
        <v>0.01998161492682854</v>
      </c>
      <c r="AD83" s="7">
        <v>0.12994709306949015</v>
      </c>
      <c r="AE83" s="7">
        <v>0.31771628127598506</v>
      </c>
    </row>
    <row r="84" spans="1:31" ht="15.75">
      <c r="A84" s="11">
        <v>1.921</v>
      </c>
      <c r="B84" s="2">
        <v>0.3921781867614773</v>
      </c>
      <c r="C84" s="2">
        <v>0.39067439409905164</v>
      </c>
      <c r="D84" s="2">
        <v>0.434445237245806</v>
      </c>
      <c r="E84" s="2">
        <v>0.626932556576294</v>
      </c>
      <c r="F84" s="11">
        <v>1.921</v>
      </c>
      <c r="G84" s="2">
        <v>0</v>
      </c>
      <c r="H84" s="2">
        <v>0.00030224663969391496</v>
      </c>
      <c r="I84" s="2">
        <v>0.04369866762986402</v>
      </c>
      <c r="J84" s="1">
        <v>0.1298330805613389</v>
      </c>
      <c r="K84" s="6">
        <v>1.921</v>
      </c>
      <c r="L84" s="4">
        <v>0.4080824654016272</v>
      </c>
      <c r="M84" s="4">
        <v>0.40379746835443037</v>
      </c>
      <c r="N84" s="4">
        <v>0.4937685937123098</v>
      </c>
      <c r="O84" s="4">
        <v>0.626932556576294</v>
      </c>
      <c r="P84">
        <v>2.021</v>
      </c>
      <c r="Q84">
        <v>0</v>
      </c>
      <c r="R84">
        <v>0.004402773803870053</v>
      </c>
      <c r="S84">
        <v>0.08818232162319439</v>
      </c>
      <c r="T84">
        <v>0.22140528676567522</v>
      </c>
      <c r="V84" s="16">
        <v>1.921</v>
      </c>
      <c r="W84" s="12">
        <v>0.4005998853160415</v>
      </c>
      <c r="X84" s="12">
        <v>0.42058150024287005</v>
      </c>
      <c r="Y84" s="12">
        <v>0.5305469783855317</v>
      </c>
      <c r="Z84" s="12">
        <v>0.7183161665920266</v>
      </c>
      <c r="AA84" s="7">
        <v>2.021</v>
      </c>
      <c r="AB84" s="7">
        <v>0</v>
      </c>
      <c r="AC84" s="7">
        <v>0.020363541772619287</v>
      </c>
      <c r="AD84" s="7">
        <v>0.13231820412573225</v>
      </c>
      <c r="AE84" s="7">
        <v>0.3235851969476411</v>
      </c>
    </row>
    <row r="85" spans="1:31" ht="15.75">
      <c r="A85" s="1">
        <v>2.021</v>
      </c>
      <c r="B85" s="2">
        <v>0.3942695806755211</v>
      </c>
      <c r="C85" s="2">
        <v>0.3939673340358272</v>
      </c>
      <c r="D85" s="2">
        <v>0.4379682483053851</v>
      </c>
      <c r="E85" s="2">
        <v>0.6314138471879901</v>
      </c>
      <c r="F85" s="1">
        <v>2.021</v>
      </c>
      <c r="G85" s="2">
        <v>0</v>
      </c>
      <c r="H85" s="2">
        <v>0.0001775673871258765</v>
      </c>
      <c r="I85" s="2">
        <v>0.04475660106929408</v>
      </c>
      <c r="J85" s="1">
        <v>0.13281635227210076</v>
      </c>
      <c r="K85">
        <v>2.021</v>
      </c>
      <c r="L85" s="4">
        <v>0.41000856042231487</v>
      </c>
      <c r="M85" s="4">
        <v>0.4056057866184448</v>
      </c>
      <c r="N85" s="4">
        <v>0.49819088204550926</v>
      </c>
      <c r="O85" s="4">
        <v>0.6314138471879901</v>
      </c>
      <c r="P85">
        <v>2.121</v>
      </c>
      <c r="Q85">
        <v>0</v>
      </c>
      <c r="R85">
        <v>0.0026373049513286895</v>
      </c>
      <c r="S85">
        <v>0.0901501363992504</v>
      </c>
      <c r="T85">
        <v>0.22538506422517124</v>
      </c>
      <c r="V85" s="7">
        <v>2.021</v>
      </c>
      <c r="W85" s="12">
        <v>0.40368753032508387</v>
      </c>
      <c r="X85" s="12">
        <v>0.42405107209770315</v>
      </c>
      <c r="Y85" s="12">
        <v>0.5360057344508161</v>
      </c>
      <c r="Z85" s="12">
        <v>0.727272727272725</v>
      </c>
      <c r="AA85" s="7">
        <v>2.121</v>
      </c>
      <c r="AB85" s="7">
        <v>0</v>
      </c>
      <c r="AC85" s="7">
        <v>0.020051554247443426</v>
      </c>
      <c r="AD85" s="7">
        <v>0.13413792568043048</v>
      </c>
      <c r="AE85" s="7">
        <v>0.3249758322789482</v>
      </c>
    </row>
    <row r="86" spans="1:31" ht="15.75">
      <c r="A86" s="1">
        <v>2.121</v>
      </c>
      <c r="B86" s="2">
        <v>0.3967792533723735</v>
      </c>
      <c r="C86" s="2">
        <v>0.39660168598524764</v>
      </c>
      <c r="D86" s="2">
        <v>0.4415358544416676</v>
      </c>
      <c r="E86" s="2">
        <v>0.6366420195683022</v>
      </c>
      <c r="F86" s="1">
        <v>2.121</v>
      </c>
      <c r="G86" s="2">
        <v>0</v>
      </c>
      <c r="H86" s="2">
        <v>0.0004502529782262621</v>
      </c>
      <c r="I86" s="2">
        <v>0.04586312043209112</v>
      </c>
      <c r="J86" s="1">
        <v>0.13275049287344942</v>
      </c>
      <c r="K86">
        <v>2.121</v>
      </c>
      <c r="L86" s="4">
        <v>0.411256955343131</v>
      </c>
      <c r="M86" s="4">
        <v>0.4086196503918023</v>
      </c>
      <c r="N86" s="4">
        <v>0.5014070917423814</v>
      </c>
      <c r="O86" s="4">
        <v>0.6366420195683022</v>
      </c>
      <c r="P86">
        <v>2.221</v>
      </c>
      <c r="Q86">
        <v>0</v>
      </c>
      <c r="R86">
        <v>0.0019418888880581853</v>
      </c>
      <c r="S86">
        <v>0.09144992459814472</v>
      </c>
      <c r="T86">
        <v>0.22754790712678052</v>
      </c>
      <c r="V86" s="7">
        <v>2.121</v>
      </c>
      <c r="W86" s="12">
        <v>0.4067751753341262</v>
      </c>
      <c r="X86" s="12">
        <v>0.42682672958156964</v>
      </c>
      <c r="Y86" s="12">
        <v>0.5409131010145567</v>
      </c>
      <c r="Z86" s="12">
        <v>0.7317510076130744</v>
      </c>
      <c r="AA86" s="7">
        <v>2.221</v>
      </c>
      <c r="AB86" s="7">
        <v>0</v>
      </c>
      <c r="AC86" s="7">
        <v>0.020180658866416457</v>
      </c>
      <c r="AD86" s="7">
        <v>0.136453878329432</v>
      </c>
      <c r="AE86" s="7">
        <v>0.32680755975440423</v>
      </c>
    </row>
    <row r="87" spans="1:31" ht="15.75">
      <c r="A87" s="1">
        <v>2.221</v>
      </c>
      <c r="B87" s="2">
        <v>0.3996862909128943</v>
      </c>
      <c r="C87" s="2">
        <v>0.39923603793466805</v>
      </c>
      <c r="D87" s="2">
        <v>0.44554941134498544</v>
      </c>
      <c r="E87" s="2">
        <v>0.6411233101799985</v>
      </c>
      <c r="F87" s="1">
        <v>2.221</v>
      </c>
      <c r="G87" s="2">
        <v>0</v>
      </c>
      <c r="H87" s="2">
        <v>-0.00012387487029258404</v>
      </c>
      <c r="I87" s="2">
        <v>0.04626596371308167</v>
      </c>
      <c r="J87" s="1">
        <v>0.13381991830768558</v>
      </c>
      <c r="K87">
        <v>2.221</v>
      </c>
      <c r="L87" s="4">
        <v>0.41357540305321794</v>
      </c>
      <c r="M87" s="4">
        <v>0.41163351416515975</v>
      </c>
      <c r="N87" s="4">
        <v>0.5050253276513627</v>
      </c>
      <c r="O87" s="4">
        <v>0.6411233101799985</v>
      </c>
      <c r="P87">
        <v>2.321</v>
      </c>
      <c r="Q87">
        <v>0</v>
      </c>
      <c r="R87">
        <v>0.0013142191848238838</v>
      </c>
      <c r="S87">
        <v>0.09408879161589234</v>
      </c>
      <c r="T87">
        <v>0.2294988946544091</v>
      </c>
      <c r="V87" s="7">
        <v>2.221</v>
      </c>
      <c r="W87" s="12">
        <v>0.4094217281990197</v>
      </c>
      <c r="X87" s="12">
        <v>0.42960238706543613</v>
      </c>
      <c r="Y87" s="12">
        <v>0.5458756065284517</v>
      </c>
      <c r="Z87" s="12">
        <v>0.7362292879534239</v>
      </c>
      <c r="AA87" s="7">
        <v>2.321</v>
      </c>
      <c r="AB87" s="7">
        <v>0</v>
      </c>
      <c r="AC87" s="7">
        <v>0.020562585712207093</v>
      </c>
      <c r="AD87" s="7">
        <v>0.13777734933274066</v>
      </c>
      <c r="AE87" s="7">
        <v>0.32371991474536177</v>
      </c>
    </row>
    <row r="88" spans="1:31" ht="15.75">
      <c r="A88" s="1">
        <v>2.321</v>
      </c>
      <c r="B88" s="2">
        <v>0.40240510300115107</v>
      </c>
      <c r="C88" s="2">
        <v>0.40252897787144365</v>
      </c>
      <c r="D88" s="2">
        <v>0.44867106671423274</v>
      </c>
      <c r="E88" s="2">
        <v>0.6448577190230786</v>
      </c>
      <c r="F88" s="1">
        <v>2.321</v>
      </c>
      <c r="G88" s="2">
        <v>0</v>
      </c>
      <c r="H88" s="2">
        <v>-0.0009071421102156418</v>
      </c>
      <c r="I88" s="2">
        <v>0.04776984791954708</v>
      </c>
      <c r="J88" s="1">
        <v>0.13604554251394868</v>
      </c>
      <c r="K88">
        <v>2.321</v>
      </c>
      <c r="L88" s="4">
        <v>0.41535882436866955</v>
      </c>
      <c r="M88" s="4">
        <v>0.41404460518384567</v>
      </c>
      <c r="N88" s="4">
        <v>0.5094476159845619</v>
      </c>
      <c r="O88" s="4">
        <v>0.6448577190230786</v>
      </c>
      <c r="P88">
        <v>2.421</v>
      </c>
      <c r="Q88">
        <v>0</v>
      </c>
      <c r="R88">
        <v>-0.00034065389620840936</v>
      </c>
      <c r="S88">
        <v>0.0953432378657681</v>
      </c>
      <c r="T88">
        <v>0.2312715400504926</v>
      </c>
      <c r="V88" s="7">
        <v>2.321</v>
      </c>
      <c r="W88" s="12">
        <v>0.41250937320806214</v>
      </c>
      <c r="X88" s="12">
        <v>0.43307195892026923</v>
      </c>
      <c r="Y88" s="12">
        <v>0.5502867225408028</v>
      </c>
      <c r="Z88" s="12">
        <v>0.7362292879534239</v>
      </c>
      <c r="AA88" s="7">
        <v>2.421</v>
      </c>
      <c r="AB88" s="7">
        <v>0</v>
      </c>
      <c r="AC88" s="7">
        <v>0.020272652794238677</v>
      </c>
      <c r="AD88" s="7">
        <v>0.13967426444480086</v>
      </c>
      <c r="AE88" s="7">
        <v>0.32961088502422514</v>
      </c>
    </row>
    <row r="89" spans="1:31" ht="15.75">
      <c r="A89" s="1">
        <v>2.421</v>
      </c>
      <c r="B89" s="2">
        <v>0.40491477569800355</v>
      </c>
      <c r="C89" s="2">
        <v>0.4058219178082192</v>
      </c>
      <c r="D89" s="2">
        <v>0.45268462361755063</v>
      </c>
      <c r="E89" s="2">
        <v>0.6485921278661588</v>
      </c>
      <c r="F89" s="1">
        <v>2.421</v>
      </c>
      <c r="G89" s="2">
        <v>0</v>
      </c>
      <c r="H89" s="2">
        <v>-0.0003385443898349938</v>
      </c>
      <c r="I89" s="2">
        <v>0.047709817341025196</v>
      </c>
      <c r="J89" s="1">
        <v>0.13764374854599903</v>
      </c>
      <c r="K89">
        <v>2.421</v>
      </c>
      <c r="L89" s="4">
        <v>0.4173205878156662</v>
      </c>
      <c r="M89" s="4">
        <v>0.41766124171187463</v>
      </c>
      <c r="N89" s="4">
        <v>0.5126638256814343</v>
      </c>
      <c r="O89" s="4">
        <v>0.6485921278661588</v>
      </c>
      <c r="P89">
        <v>2.521</v>
      </c>
      <c r="Q89">
        <v>0</v>
      </c>
      <c r="R89">
        <v>-0.0004332972048072814</v>
      </c>
      <c r="S89">
        <v>0.09656262082224032</v>
      </c>
      <c r="T89">
        <v>0.23268750118348558</v>
      </c>
      <c r="V89" s="7">
        <v>2.421</v>
      </c>
      <c r="W89" s="12">
        <v>0.41557496360989704</v>
      </c>
      <c r="X89" s="12">
        <v>0.4358476164041357</v>
      </c>
      <c r="Y89" s="12">
        <v>0.5552492280546979</v>
      </c>
      <c r="Z89" s="12">
        <v>0.7451858486341222</v>
      </c>
      <c r="AA89" s="7">
        <v>2.521</v>
      </c>
      <c r="AB89" s="7">
        <v>0</v>
      </c>
      <c r="AC89" s="7">
        <v>0.020423812020419096</v>
      </c>
      <c r="AD89" s="7">
        <v>0.1414608821994659</v>
      </c>
      <c r="AE89" s="7">
        <v>0.33146466710688854</v>
      </c>
    </row>
    <row r="90" spans="1:31" ht="15.75">
      <c r="A90" s="1">
        <v>2.521</v>
      </c>
      <c r="B90" s="2">
        <v>0.4080518665690691</v>
      </c>
      <c r="C90" s="2">
        <v>0.4083904109589041</v>
      </c>
      <c r="D90" s="2">
        <v>0.4557616839100943</v>
      </c>
      <c r="E90" s="2">
        <v>0.6523265367092389</v>
      </c>
      <c r="F90" s="1">
        <v>2.521</v>
      </c>
      <c r="G90" s="2">
        <v>0</v>
      </c>
      <c r="H90" s="2">
        <v>-0.0004841375815433646</v>
      </c>
      <c r="I90" s="2">
        <v>0.04923461548663094</v>
      </c>
      <c r="J90" s="1">
        <v>0.13989028669140285</v>
      </c>
      <c r="K90">
        <v>2.521</v>
      </c>
      <c r="L90" s="4">
        <v>0.4196390355257533</v>
      </c>
      <c r="M90" s="4">
        <v>0.4200723327305606</v>
      </c>
      <c r="N90" s="4">
        <v>0.5162016563479936</v>
      </c>
      <c r="O90" s="4">
        <v>0.6523265367092389</v>
      </c>
      <c r="P90">
        <v>2.621</v>
      </c>
      <c r="Q90">
        <v>0</v>
      </c>
      <c r="R90">
        <v>-0.0007898632181419507</v>
      </c>
      <c r="S90">
        <v>0.09712153275908997</v>
      </c>
      <c r="T90">
        <v>0.233764612266543</v>
      </c>
      <c r="V90" s="7">
        <v>2.521</v>
      </c>
      <c r="W90" s="12">
        <v>0.4181994618675831</v>
      </c>
      <c r="X90" s="12">
        <v>0.4386232738880022</v>
      </c>
      <c r="Y90" s="12">
        <v>0.559660344067049</v>
      </c>
      <c r="Z90" s="12">
        <v>0.7496641289744717</v>
      </c>
      <c r="AA90" s="7">
        <v>2.621</v>
      </c>
      <c r="AB90" s="7">
        <v>0</v>
      </c>
      <c r="AC90" s="7">
        <v>0.0205851927941354</v>
      </c>
      <c r="AD90" s="7">
        <v>0.14256380713070005</v>
      </c>
      <c r="AE90" s="7">
        <v>0.3326347563661206</v>
      </c>
    </row>
    <row r="91" spans="1:31" ht="15.75">
      <c r="A91" s="1">
        <v>2.621</v>
      </c>
      <c r="B91" s="2">
        <v>0.4105406253267812</v>
      </c>
      <c r="C91" s="2">
        <v>0.41102476290832457</v>
      </c>
      <c r="D91" s="2">
        <v>0.45977524081341214</v>
      </c>
      <c r="E91" s="2">
        <v>0.6560609455523191</v>
      </c>
      <c r="F91" s="1">
        <v>2.621</v>
      </c>
      <c r="G91" s="2">
        <v>0</v>
      </c>
      <c r="H91" s="2">
        <v>-0.001319488573748917</v>
      </c>
      <c r="I91" s="2">
        <v>0.05013199545802366</v>
      </c>
      <c r="J91" s="1">
        <v>0.1405623472819703</v>
      </c>
      <c r="K91">
        <v>2.621</v>
      </c>
      <c r="L91" s="4">
        <v>0.4222963332857761</v>
      </c>
      <c r="M91" s="4">
        <v>0.42308619650391804</v>
      </c>
      <c r="N91" s="4">
        <v>0.5194178660448661</v>
      </c>
      <c r="O91" s="4">
        <v>0.6560609455523191</v>
      </c>
      <c r="P91">
        <v>2.721</v>
      </c>
      <c r="Q91">
        <v>0</v>
      </c>
      <c r="R91">
        <v>-0.0014250020059451418</v>
      </c>
      <c r="S91">
        <v>0.09962739959431116</v>
      </c>
      <c r="T91">
        <v>0.2343590034540584</v>
      </c>
      <c r="V91" s="7">
        <v>2.621</v>
      </c>
      <c r="W91" s="12">
        <v>0.42150765294869996</v>
      </c>
      <c r="X91" s="12">
        <v>0.44209284574283536</v>
      </c>
      <c r="Y91" s="12">
        <v>0.5640714600794</v>
      </c>
      <c r="Z91" s="12">
        <v>0.7541424093148206</v>
      </c>
      <c r="AA91" s="7">
        <v>2.721</v>
      </c>
      <c r="AB91" s="7">
        <v>0</v>
      </c>
      <c r="AC91" s="7">
        <v>0.02069923673796248</v>
      </c>
      <c r="AD91" s="7">
        <v>0.14313739716759805</v>
      </c>
      <c r="AE91" s="7">
        <v>0.342783460913259</v>
      </c>
    </row>
    <row r="92" spans="1:31" ht="15.75">
      <c r="A92" s="1">
        <v>2.721</v>
      </c>
      <c r="B92" s="2">
        <v>0.4136568022587063</v>
      </c>
      <c r="C92" s="2">
        <v>0.41497629083245524</v>
      </c>
      <c r="D92" s="2">
        <v>0.46378879771673</v>
      </c>
      <c r="E92" s="2">
        <v>0.6589737844499216</v>
      </c>
      <c r="F92" s="1">
        <v>2.721</v>
      </c>
      <c r="G92" s="2">
        <v>0</v>
      </c>
      <c r="H92" s="2">
        <v>-0.0006076102606993872</v>
      </c>
      <c r="I92" s="2">
        <v>0.04990742056480091</v>
      </c>
      <c r="J92" s="1">
        <v>0.14100435454199295</v>
      </c>
      <c r="K92">
        <v>2.721</v>
      </c>
      <c r="L92" s="4">
        <v>0.4246147809958632</v>
      </c>
      <c r="M92" s="4">
        <v>0.42603978300180834</v>
      </c>
      <c r="N92" s="4">
        <v>0.5242421805901744</v>
      </c>
      <c r="O92" s="4">
        <v>0.6589737844499216</v>
      </c>
      <c r="P92">
        <v>2.821</v>
      </c>
      <c r="Q92">
        <v>0</v>
      </c>
      <c r="R92">
        <v>-0.0029015329554321623</v>
      </c>
      <c r="S92">
        <v>0.10070350371264147</v>
      </c>
      <c r="T92">
        <v>0.2359533067185967</v>
      </c>
      <c r="V92" s="7">
        <v>2.721</v>
      </c>
      <c r="W92" s="12">
        <v>0.4247937894226093</v>
      </c>
      <c r="X92" s="12">
        <v>0.4454930261605718</v>
      </c>
      <c r="Y92" s="12">
        <v>0.5679311865902074</v>
      </c>
      <c r="Z92" s="12">
        <v>0.7675772503358683</v>
      </c>
      <c r="AA92" s="7">
        <v>2.821</v>
      </c>
      <c r="AB92" s="7">
        <v>0</v>
      </c>
      <c r="AC92" s="7">
        <v>0.020607795284861008</v>
      </c>
      <c r="AD92" s="7">
        <v>0.14572905429591465</v>
      </c>
      <c r="AE92" s="7">
        <v>0.33991636197629105</v>
      </c>
    </row>
    <row r="93" spans="1:31" ht="15.75">
      <c r="A93" s="1">
        <v>2.821</v>
      </c>
      <c r="B93" s="2">
        <v>0.41700303252117626</v>
      </c>
      <c r="C93" s="2">
        <v>0.41761064278187565</v>
      </c>
      <c r="D93" s="2">
        <v>0.4669104530859772</v>
      </c>
      <c r="E93" s="2">
        <v>0.6627081932930018</v>
      </c>
      <c r="F93" s="1">
        <v>2.821</v>
      </c>
      <c r="G93" s="2">
        <v>0</v>
      </c>
      <c r="H93" s="2">
        <v>-0.0005231501218630474</v>
      </c>
      <c r="I93" s="2">
        <v>0.051157570303158484</v>
      </c>
      <c r="J93" s="1">
        <v>0.14207377997622894</v>
      </c>
      <c r="K93">
        <v>2.821</v>
      </c>
      <c r="L93" s="4">
        <v>0.4267548865744051</v>
      </c>
      <c r="M93" s="4">
        <v>0.42965641952983724</v>
      </c>
      <c r="N93" s="4">
        <v>0.5274583902870466</v>
      </c>
      <c r="O93" s="4">
        <v>0.6627081932930018</v>
      </c>
      <c r="P93">
        <v>2.921</v>
      </c>
      <c r="Q93">
        <v>0</v>
      </c>
      <c r="R93">
        <v>-0.0032402647556122877</v>
      </c>
      <c r="S93">
        <v>0.10124458143633636</v>
      </c>
      <c r="T93">
        <v>0.23626570181988343</v>
      </c>
      <c r="V93" s="7">
        <v>2.821</v>
      </c>
      <c r="W93" s="12">
        <v>0.4276608883595773</v>
      </c>
      <c r="X93" s="12">
        <v>0.4482686836444383</v>
      </c>
      <c r="Y93" s="12">
        <v>0.5733899426554919</v>
      </c>
      <c r="Z93" s="12">
        <v>0.7675772503358683</v>
      </c>
      <c r="AA93" s="7">
        <v>2.921</v>
      </c>
      <c r="AB93" s="7">
        <v>0</v>
      </c>
      <c r="AC93" s="7">
        <v>0.02004298553286743</v>
      </c>
      <c r="AD93" s="7">
        <v>0.14694222794182832</v>
      </c>
      <c r="AE93" s="7">
        <v>0.3372698091113976</v>
      </c>
    </row>
    <row r="94" spans="1:31" ht="15.75">
      <c r="A94" s="1">
        <v>2.921</v>
      </c>
      <c r="B94" s="2">
        <v>0.41972184460943307</v>
      </c>
      <c r="C94" s="2">
        <v>0.4202449947312961</v>
      </c>
      <c r="D94" s="2">
        <v>0.47087941491259155</v>
      </c>
      <c r="E94" s="2">
        <v>0.6656957203674658</v>
      </c>
      <c r="F94" s="1">
        <v>2.921</v>
      </c>
      <c r="G94" s="2">
        <v>0</v>
      </c>
      <c r="H94" s="2">
        <v>-0.0007310829398554097</v>
      </c>
      <c r="I94" s="2">
        <v>0.050981581333302606</v>
      </c>
      <c r="J94" s="1">
        <v>0.1411713630119602</v>
      </c>
      <c r="K94">
        <v>2.921</v>
      </c>
      <c r="L94" s="4">
        <v>0.4294300185475824</v>
      </c>
      <c r="M94" s="4">
        <v>0.4326702833031947</v>
      </c>
      <c r="N94" s="4">
        <v>0.5306745999839187</v>
      </c>
      <c r="O94" s="4">
        <v>0.6656957203674658</v>
      </c>
      <c r="P94">
        <v>3.021</v>
      </c>
      <c r="Q94">
        <v>0</v>
      </c>
      <c r="R94">
        <v>-0.004574121999863234</v>
      </c>
      <c r="S94">
        <v>0.10298206427364864</v>
      </c>
      <c r="T94">
        <v>0.23622356784195353</v>
      </c>
      <c r="V94" s="7">
        <v>2.921</v>
      </c>
      <c r="W94" s="12">
        <v>0.43030744122447073</v>
      </c>
      <c r="X94" s="12">
        <v>0.45035042675733816</v>
      </c>
      <c r="Y94" s="12">
        <v>0.577249669166299</v>
      </c>
      <c r="Z94" s="12">
        <v>0.7675772503358683</v>
      </c>
      <c r="AA94" s="7">
        <v>3.021</v>
      </c>
      <c r="AB94" s="7">
        <v>0</v>
      </c>
      <c r="AC94" s="7">
        <v>0.019983820234509286</v>
      </c>
      <c r="AD94" s="7">
        <v>0.14727321729944431</v>
      </c>
      <c r="AE94" s="7">
        <v>0.3426976326389053</v>
      </c>
    </row>
    <row r="95" spans="1:31" ht="15.75">
      <c r="A95" s="1">
        <v>3.021</v>
      </c>
      <c r="B95" s="2">
        <v>0.4234654397155714</v>
      </c>
      <c r="C95" s="2">
        <v>0.4241965226554268</v>
      </c>
      <c r="D95" s="2">
        <v>0.474447021048874</v>
      </c>
      <c r="E95" s="2">
        <v>0.6679363656733139</v>
      </c>
      <c r="F95" s="1">
        <v>3.021</v>
      </c>
      <c r="G95" s="2">
        <v>0</v>
      </c>
      <c r="H95" s="2">
        <v>-0.00022834401821025807</v>
      </c>
      <c r="I95" s="2">
        <v>0.05185804736555494</v>
      </c>
      <c r="J95" s="1">
        <v>0.1408754502827641</v>
      </c>
      <c r="K95">
        <v>3.021</v>
      </c>
      <c r="L95" s="4">
        <v>0.4317127978313604</v>
      </c>
      <c r="M95" s="4">
        <v>0.43628691983122364</v>
      </c>
      <c r="N95" s="4">
        <v>0.534694862105009</v>
      </c>
      <c r="O95" s="4">
        <v>0.6679363656733139</v>
      </c>
      <c r="P95">
        <v>3.121</v>
      </c>
      <c r="Q95">
        <v>0</v>
      </c>
      <c r="R95">
        <v>-0.0051589422916244465</v>
      </c>
      <c r="S95">
        <v>0.10352828132515124</v>
      </c>
      <c r="T95">
        <v>0.23543239691153395</v>
      </c>
      <c r="V95" s="7">
        <v>3.021</v>
      </c>
      <c r="W95" s="12">
        <v>0.433836178377662</v>
      </c>
      <c r="X95" s="12">
        <v>0.45381999861217126</v>
      </c>
      <c r="Y95" s="12">
        <v>0.5811093956771063</v>
      </c>
      <c r="Z95" s="12">
        <v>0.7765338110165673</v>
      </c>
      <c r="AA95" s="7">
        <v>3.121</v>
      </c>
      <c r="AB95" s="7">
        <v>0</v>
      </c>
      <c r="AC95" s="7">
        <v>0.019441065089723097</v>
      </c>
      <c r="AD95" s="7">
        <v>0.14900469610395506</v>
      </c>
      <c r="AE95" s="7">
        <v>0.3400731343812192</v>
      </c>
    </row>
    <row r="96" spans="1:31" ht="15.75">
      <c r="A96" s="1">
        <v>3.121</v>
      </c>
      <c r="B96" s="2">
        <v>0.42660253058663694</v>
      </c>
      <c r="C96" s="2">
        <v>0.4268308746048472</v>
      </c>
      <c r="D96" s="2">
        <v>0.4784605779521919</v>
      </c>
      <c r="E96" s="2">
        <v>0.670177010979162</v>
      </c>
      <c r="F96" s="1">
        <v>3.121</v>
      </c>
      <c r="G96" s="2">
        <v>0</v>
      </c>
      <c r="H96" s="2">
        <v>-0.0009769222725398707</v>
      </c>
      <c r="I96" s="2">
        <v>0.051842611863736676</v>
      </c>
      <c r="J96" s="1">
        <v>0.14247365631481412</v>
      </c>
      <c r="K96">
        <v>3.121</v>
      </c>
      <c r="L96" s="4">
        <v>0.4347446140676281</v>
      </c>
      <c r="M96" s="4">
        <v>0.43990355635925255</v>
      </c>
      <c r="N96" s="4">
        <v>0.5382728953927793</v>
      </c>
      <c r="O96" s="4">
        <v>0.670177010979162</v>
      </c>
      <c r="P96">
        <v>3.221</v>
      </c>
      <c r="Q96">
        <v>0</v>
      </c>
      <c r="R96">
        <v>-0.00551550830495906</v>
      </c>
      <c r="S96">
        <v>0.10408719326200083</v>
      </c>
      <c r="T96">
        <v>0.23725638976320723</v>
      </c>
      <c r="V96" s="7">
        <v>3.121</v>
      </c>
      <c r="W96" s="12">
        <v>0.43646067663534804</v>
      </c>
      <c r="X96" s="12">
        <v>0.45590174172507114</v>
      </c>
      <c r="Y96" s="12">
        <v>0.5854653727393031</v>
      </c>
      <c r="Z96" s="12">
        <v>0.7765338110165673</v>
      </c>
      <c r="AA96" s="7">
        <v>3.221</v>
      </c>
      <c r="AB96" s="7">
        <v>0</v>
      </c>
      <c r="AC96" s="7">
        <v>0.01965677662539006</v>
      </c>
      <c r="AD96" s="7">
        <v>0.14836525842308568</v>
      </c>
      <c r="AE96" s="7">
        <v>0.3406036400314353</v>
      </c>
    </row>
    <row r="97" spans="1:31" ht="15.75">
      <c r="A97" s="1">
        <v>3.221</v>
      </c>
      <c r="B97" s="2">
        <v>0.4297396214577025</v>
      </c>
      <c r="C97" s="2">
        <v>0.4307165437302424</v>
      </c>
      <c r="D97" s="2">
        <v>0.4815822333214392</v>
      </c>
      <c r="E97" s="2">
        <v>0.6746583015908582</v>
      </c>
      <c r="F97" s="1">
        <v>3.221</v>
      </c>
      <c r="G97" s="2">
        <v>0</v>
      </c>
      <c r="H97" s="2">
        <v>0.0005608555409882254</v>
      </c>
      <c r="I97" s="2">
        <v>0.05234262699146108</v>
      </c>
      <c r="J97" s="1">
        <v>0.14085423330046715</v>
      </c>
      <c r="K97">
        <v>3.221</v>
      </c>
      <c r="L97" s="4">
        <v>0.4374019118276509</v>
      </c>
      <c r="M97" s="4">
        <v>0.44291742013261</v>
      </c>
      <c r="N97" s="4">
        <v>0.5414891050896518</v>
      </c>
      <c r="O97" s="4">
        <v>0.6746583015908582</v>
      </c>
      <c r="P97">
        <v>3.321</v>
      </c>
      <c r="Q97">
        <v>0</v>
      </c>
      <c r="R97">
        <v>-0.006575077715888722</v>
      </c>
      <c r="S97">
        <v>0.10480661311724088</v>
      </c>
      <c r="T97">
        <v>0.23625336345880726</v>
      </c>
      <c r="V97" s="7">
        <v>3.221</v>
      </c>
      <c r="W97" s="12">
        <v>0.4404084513254808</v>
      </c>
      <c r="X97" s="12">
        <v>0.46006522795087085</v>
      </c>
      <c r="Y97" s="12">
        <v>0.5887737097485665</v>
      </c>
      <c r="Z97" s="12">
        <v>0.7810120913569161</v>
      </c>
      <c r="AA97" s="7">
        <v>3.321</v>
      </c>
      <c r="AB97" s="7">
        <v>0</v>
      </c>
      <c r="AC97" s="7">
        <v>0.019312512945470983</v>
      </c>
      <c r="AD97" s="7">
        <v>0.15035036764261772</v>
      </c>
      <c r="AE97" s="7">
        <v>0.3426559135789658</v>
      </c>
    </row>
    <row r="98" spans="1:31" ht="15.75">
      <c r="A98" s="1">
        <v>3.321</v>
      </c>
      <c r="B98" s="2">
        <v>0.43325316323329593</v>
      </c>
      <c r="C98" s="2">
        <v>0.4326923076923077</v>
      </c>
      <c r="D98" s="2">
        <v>0.485595790224757</v>
      </c>
      <c r="E98" s="2">
        <v>0.6761520651280903</v>
      </c>
      <c r="F98" s="1">
        <v>3.321</v>
      </c>
      <c r="G98" s="2">
        <v>0</v>
      </c>
      <c r="H98" s="2">
        <v>0.00019586708387386853</v>
      </c>
      <c r="I98" s="2">
        <v>0.05338363733841417</v>
      </c>
      <c r="J98" s="1">
        <v>0.14076745996267542</v>
      </c>
      <c r="K98">
        <v>3.321</v>
      </c>
      <c r="L98" s="4">
        <v>0.4398987016692831</v>
      </c>
      <c r="M98" s="4">
        <v>0.4464737793851718</v>
      </c>
      <c r="N98" s="4">
        <v>0.544705314786524</v>
      </c>
      <c r="O98" s="4">
        <v>0.6761520651280903</v>
      </c>
      <c r="P98">
        <v>3.421</v>
      </c>
      <c r="Q98">
        <v>0</v>
      </c>
      <c r="R98">
        <v>-0.006913809516068792</v>
      </c>
      <c r="S98">
        <v>0.10574971705304476</v>
      </c>
      <c r="T98">
        <v>0.23656575856009393</v>
      </c>
      <c r="V98" s="7">
        <v>3.321</v>
      </c>
      <c r="W98" s="12">
        <v>0.44283445811829975</v>
      </c>
      <c r="X98" s="12">
        <v>0.46214697106377073</v>
      </c>
      <c r="Y98" s="12">
        <v>0.5931848257609175</v>
      </c>
      <c r="Z98" s="12">
        <v>0.7854903716972655</v>
      </c>
      <c r="AA98" s="7">
        <v>3.421</v>
      </c>
      <c r="AB98" s="7">
        <v>0</v>
      </c>
      <c r="AC98" s="7">
        <v>0.01947389371918723</v>
      </c>
      <c r="AD98" s="7">
        <v>0.15200468207539586</v>
      </c>
      <c r="AE98" s="7">
        <v>0.33934772249784895</v>
      </c>
    </row>
    <row r="99" spans="1:31" ht="15.75">
      <c r="A99" s="1">
        <v>3.421</v>
      </c>
      <c r="B99" s="2">
        <v>0.4361811147129571</v>
      </c>
      <c r="C99" s="2">
        <v>0.43598524762908325</v>
      </c>
      <c r="D99" s="2">
        <v>0.4895647520513713</v>
      </c>
      <c r="E99" s="2">
        <v>0.6791395922025544</v>
      </c>
      <c r="F99" s="1">
        <v>3.421</v>
      </c>
      <c r="G99" s="2">
        <v>0</v>
      </c>
      <c r="H99" s="2">
        <v>0.00024915740956832355</v>
      </c>
      <c r="I99" s="2">
        <v>0.053605013212226715</v>
      </c>
      <c r="J99" s="1">
        <v>0.14206182066525885</v>
      </c>
      <c r="K99">
        <v>3.421</v>
      </c>
      <c r="L99" s="4">
        <v>0.44257383364246045</v>
      </c>
      <c r="M99" s="4">
        <v>0.44948764315852924</v>
      </c>
      <c r="N99" s="4">
        <v>0.5483235506955052</v>
      </c>
      <c r="O99" s="4">
        <v>0.6791395922025544</v>
      </c>
      <c r="P99">
        <v>3.521</v>
      </c>
      <c r="Q99">
        <v>0</v>
      </c>
      <c r="R99">
        <v>-0.007498629807830004</v>
      </c>
      <c r="S99">
        <v>0.10633613672575831</v>
      </c>
      <c r="T99">
        <v>0.23577458762967424</v>
      </c>
      <c r="V99" s="7">
        <v>3.421</v>
      </c>
      <c r="W99" s="12">
        <v>0.4461426491994166</v>
      </c>
      <c r="X99" s="12">
        <v>0.4656165429186038</v>
      </c>
      <c r="Y99" s="12">
        <v>0.5981473312748125</v>
      </c>
      <c r="Z99" s="12">
        <v>0.7854903716972655</v>
      </c>
      <c r="AA99" s="7">
        <v>3.521</v>
      </c>
      <c r="AB99" s="7">
        <v>0</v>
      </c>
      <c r="AC99" s="7">
        <v>0.019367391590939864</v>
      </c>
      <c r="AD99" s="7">
        <v>0.15180633653867537</v>
      </c>
      <c r="AE99" s="7">
        <v>0.34031932029221457</v>
      </c>
    </row>
    <row r="100" spans="1:31" ht="15.75">
      <c r="A100" s="1">
        <v>3.521</v>
      </c>
      <c r="B100" s="2">
        <v>0.4395273449754271</v>
      </c>
      <c r="C100" s="2">
        <v>0.4392781875658588</v>
      </c>
      <c r="D100" s="2">
        <v>0.49313235818765383</v>
      </c>
      <c r="E100" s="2">
        <v>0.6813802375084024</v>
      </c>
      <c r="F100" s="1">
        <v>3.521</v>
      </c>
      <c r="G100" s="2">
        <v>0</v>
      </c>
      <c r="H100" s="2">
        <v>-0.0005652796434967855</v>
      </c>
      <c r="I100" s="2">
        <v>0.05358957771040834</v>
      </c>
      <c r="J100" s="1">
        <v>0.14081884855543975</v>
      </c>
      <c r="K100">
        <v>3.521</v>
      </c>
      <c r="L100" s="4">
        <v>0.44560564987872814</v>
      </c>
      <c r="M100" s="4">
        <v>0.45310427968655814</v>
      </c>
      <c r="N100" s="4">
        <v>0.5519417866044865</v>
      </c>
      <c r="O100" s="4">
        <v>0.6813802375084024</v>
      </c>
      <c r="P100">
        <v>3.621</v>
      </c>
      <c r="Q100">
        <v>0</v>
      </c>
      <c r="R100">
        <v>-0.008440134362681595</v>
      </c>
      <c r="S100">
        <v>0.10687721444945314</v>
      </c>
      <c r="T100">
        <v>0.2360869827309609</v>
      </c>
      <c r="V100" s="7">
        <v>3.521</v>
      </c>
      <c r="W100" s="12">
        <v>0.44964933174540045</v>
      </c>
      <c r="X100" s="12">
        <v>0.4690167233363403</v>
      </c>
      <c r="Y100" s="12">
        <v>0.6014556682840758</v>
      </c>
      <c r="Z100" s="12">
        <v>0.789968652037615</v>
      </c>
      <c r="AA100" s="7">
        <v>3.621</v>
      </c>
      <c r="AB100" s="7">
        <v>0</v>
      </c>
      <c r="AC100" s="7">
        <v>0.018834857993689502</v>
      </c>
      <c r="AD100" s="7">
        <v>0.15285412251975533</v>
      </c>
      <c r="AE100" s="7">
        <v>0.3370111292110977</v>
      </c>
    </row>
    <row r="101" spans="1:31" ht="15.75">
      <c r="A101" s="1">
        <v>3.621</v>
      </c>
      <c r="B101" s="2">
        <v>0.4426644358464927</v>
      </c>
      <c r="C101" s="2">
        <v>0.44322971548998946</v>
      </c>
      <c r="D101" s="2">
        <v>0.496254013556901</v>
      </c>
      <c r="E101" s="2">
        <v>0.6843677645828664</v>
      </c>
      <c r="F101" s="1">
        <v>3.621</v>
      </c>
      <c r="G101" s="2">
        <v>0</v>
      </c>
      <c r="H101" s="2">
        <v>0.0009934121091716985</v>
      </c>
      <c r="I101" s="2">
        <v>0.05402408382228885</v>
      </c>
      <c r="J101" s="1">
        <v>0.14201968974382184</v>
      </c>
      <c r="K101">
        <v>3.621</v>
      </c>
      <c r="L101" s="4">
        <v>0.4482807818519055</v>
      </c>
      <c r="M101" s="4">
        <v>0.4567209162145871</v>
      </c>
      <c r="N101" s="4">
        <v>0.5551579963013586</v>
      </c>
      <c r="O101" s="4">
        <v>0.6843677645828664</v>
      </c>
      <c r="P101">
        <v>3.721</v>
      </c>
      <c r="Q101">
        <v>0</v>
      </c>
      <c r="R101">
        <v>-0.009060623080751895</v>
      </c>
      <c r="S101">
        <v>0.10741889730605408</v>
      </c>
      <c r="T101">
        <v>0.23458459845823448</v>
      </c>
      <c r="V101" s="7">
        <v>3.621</v>
      </c>
      <c r="W101" s="12">
        <v>0.4529575228265173</v>
      </c>
      <c r="X101" s="12">
        <v>0.4717923808202068</v>
      </c>
      <c r="Y101" s="12">
        <v>0.6058116453462726</v>
      </c>
      <c r="Z101" s="12">
        <v>0.789968652037615</v>
      </c>
      <c r="AA101" s="7">
        <v>3.721</v>
      </c>
      <c r="AB101" s="7">
        <v>0</v>
      </c>
      <c r="AC101" s="7">
        <v>0.018986017219869922</v>
      </c>
      <c r="AD101" s="7">
        <v>0.1540893507728764</v>
      </c>
      <c r="AE101" s="7">
        <v>0.33886491129376056</v>
      </c>
    </row>
    <row r="102" spans="1:31" ht="15.75">
      <c r="A102" s="1">
        <v>3.721</v>
      </c>
      <c r="B102" s="2">
        <v>0.4461988915612265</v>
      </c>
      <c r="C102" s="2">
        <v>0.4452054794520548</v>
      </c>
      <c r="D102" s="2">
        <v>0.5002229753835153</v>
      </c>
      <c r="E102" s="2">
        <v>0.6858615281200986</v>
      </c>
      <c r="F102" s="1">
        <v>3.721</v>
      </c>
      <c r="G102" s="2">
        <v>0</v>
      </c>
      <c r="H102" s="2">
        <v>0.0008375630434617198</v>
      </c>
      <c r="I102" s="2">
        <v>0.05400864832047053</v>
      </c>
      <c r="J102" s="1">
        <v>0.13982965825337929</v>
      </c>
      <c r="K102">
        <v>3.721</v>
      </c>
      <c r="L102" s="4">
        <v>0.4512769296618641</v>
      </c>
      <c r="M102" s="4">
        <v>0.460337552742616</v>
      </c>
      <c r="N102" s="4">
        <v>0.5586958269679182</v>
      </c>
      <c r="O102" s="4">
        <v>0.6858615281200986</v>
      </c>
      <c r="P102">
        <v>3.821</v>
      </c>
      <c r="Q102">
        <v>0</v>
      </c>
      <c r="R102">
        <v>-0.009238846962541403</v>
      </c>
      <c r="S102">
        <v>0.10820149332346735</v>
      </c>
      <c r="T102">
        <v>0.23548336740974668</v>
      </c>
      <c r="V102" s="7">
        <v>3.721</v>
      </c>
      <c r="W102" s="12">
        <v>0.45558202108420337</v>
      </c>
      <c r="X102" s="12">
        <v>0.4745680383040733</v>
      </c>
      <c r="Y102" s="12">
        <v>0.6096713718570798</v>
      </c>
      <c r="Z102" s="12">
        <v>0.7944469323779639</v>
      </c>
      <c r="AA102" s="7">
        <v>3.821</v>
      </c>
      <c r="AB102" s="7">
        <v>0</v>
      </c>
      <c r="AC102" s="7">
        <v>0.019147397993586168</v>
      </c>
      <c r="AD102" s="7">
        <v>0.1540894967010229</v>
      </c>
      <c r="AE102" s="7">
        <v>0.3400350005529932</v>
      </c>
    </row>
    <row r="103" spans="1:31" ht="15.75">
      <c r="A103" s="1">
        <v>3.821</v>
      </c>
      <c r="B103" s="2">
        <v>0.44933598243229206</v>
      </c>
      <c r="C103" s="2">
        <v>0.44849841938883034</v>
      </c>
      <c r="D103" s="2">
        <v>0.5033446307527626</v>
      </c>
      <c r="E103" s="2">
        <v>0.6895959369631788</v>
      </c>
      <c r="F103" s="1">
        <v>3.821</v>
      </c>
      <c r="G103" s="2">
        <v>0</v>
      </c>
      <c r="H103" s="2">
        <v>0.0013331630724194854</v>
      </c>
      <c r="I103" s="2">
        <v>0.05385357328975532</v>
      </c>
      <c r="J103" s="1">
        <v>0.13894815522825105</v>
      </c>
      <c r="K103">
        <v>3.821</v>
      </c>
      <c r="L103" s="4">
        <v>0.4541125695534321</v>
      </c>
      <c r="M103" s="4">
        <v>0.4633514165159735</v>
      </c>
      <c r="N103" s="4">
        <v>0.5623140628768994</v>
      </c>
      <c r="O103" s="4">
        <v>0.6895959369631788</v>
      </c>
      <c r="P103">
        <v>3.921</v>
      </c>
      <c r="Q103">
        <v>0</v>
      </c>
      <c r="R103">
        <v>-0.010120074241925792</v>
      </c>
      <c r="S103">
        <v>0.10874257104716206</v>
      </c>
      <c r="T103">
        <v>0.23355511720518524</v>
      </c>
      <c r="V103" s="7">
        <v>3.821</v>
      </c>
      <c r="W103" s="12">
        <v>0.4588902121653202</v>
      </c>
      <c r="X103" s="12">
        <v>0.4780376101589064</v>
      </c>
      <c r="Y103" s="12">
        <v>0.6129797088663431</v>
      </c>
      <c r="Z103" s="12">
        <v>0.7989252127183134</v>
      </c>
      <c r="AA103" s="7">
        <v>3.921</v>
      </c>
      <c r="AB103" s="7">
        <v>0</v>
      </c>
      <c r="AC103" s="7">
        <v>0.019110287302435414</v>
      </c>
      <c r="AD103" s="7">
        <v>0.15444254066584628</v>
      </c>
      <c r="AE103" s="7">
        <v>0.3410065983473588</v>
      </c>
    </row>
    <row r="104" spans="1:31" ht="15.75">
      <c r="A104" s="1">
        <v>3.921</v>
      </c>
      <c r="B104" s="2">
        <v>0.45305866359928987</v>
      </c>
      <c r="C104" s="2">
        <v>0.4517255005268704</v>
      </c>
      <c r="D104" s="2">
        <v>0.5069122368890452</v>
      </c>
      <c r="E104" s="2">
        <v>0.6903428187317947</v>
      </c>
      <c r="F104" s="1">
        <v>3.921</v>
      </c>
      <c r="G104" s="2">
        <v>0</v>
      </c>
      <c r="H104" s="2">
        <v>0.0011773140067095622</v>
      </c>
      <c r="I104" s="2">
        <v>0.053838137787936835</v>
      </c>
      <c r="J104" s="1">
        <v>0.139599301879678</v>
      </c>
      <c r="K104">
        <v>3.921</v>
      </c>
      <c r="L104" s="4">
        <v>0.45678770152660947</v>
      </c>
      <c r="M104" s="4">
        <v>0.46690777576853526</v>
      </c>
      <c r="N104" s="4">
        <v>0.5655302725737715</v>
      </c>
      <c r="O104" s="4">
        <v>0.6903428187317947</v>
      </c>
      <c r="P104">
        <v>4.021</v>
      </c>
      <c r="Q104">
        <v>0</v>
      </c>
      <c r="R104">
        <v>-0.010883236665232332</v>
      </c>
      <c r="S104">
        <v>0.10910530663931206</v>
      </c>
      <c r="T104">
        <v>0.23294228840631093</v>
      </c>
      <c r="V104" s="7">
        <v>3.921</v>
      </c>
      <c r="W104" s="12">
        <v>0.4623968947113041</v>
      </c>
      <c r="X104" s="12">
        <v>0.4815071820137395</v>
      </c>
      <c r="Y104" s="12">
        <v>0.6168394353771504</v>
      </c>
      <c r="Z104" s="12">
        <v>0.8034034930586629</v>
      </c>
      <c r="AA104" s="7">
        <v>4.021</v>
      </c>
      <c r="AB104" s="7">
        <v>0</v>
      </c>
      <c r="AC104" s="7">
        <v>0.018798299777259553</v>
      </c>
      <c r="AD104" s="7">
        <v>0.15576601166915505</v>
      </c>
      <c r="AE104" s="7">
        <v>0.33791895333831645</v>
      </c>
    </row>
    <row r="105" spans="1:31" ht="15.75">
      <c r="A105" s="1">
        <v>4.021</v>
      </c>
      <c r="B105" s="2">
        <v>0.4561957544703555</v>
      </c>
      <c r="C105" s="2">
        <v>0.4550184404636459</v>
      </c>
      <c r="D105" s="2">
        <v>0.5100338922582923</v>
      </c>
      <c r="E105" s="2">
        <v>0.6925834640376428</v>
      </c>
      <c r="F105" s="1">
        <v>4.021</v>
      </c>
      <c r="G105" s="2">
        <v>0</v>
      </c>
      <c r="H105" s="2">
        <v>0.0012306043324039062</v>
      </c>
      <c r="I105" s="2">
        <v>0.05450546442878473</v>
      </c>
      <c r="J105" s="1">
        <v>0.1381471903784544</v>
      </c>
      <c r="K105">
        <v>4.021</v>
      </c>
      <c r="L105" s="4">
        <v>0.4596411756313319</v>
      </c>
      <c r="M105" s="4">
        <v>0.4705244122965642</v>
      </c>
      <c r="N105" s="4">
        <v>0.568746482270644</v>
      </c>
      <c r="O105" s="4">
        <v>0.6925834640376428</v>
      </c>
      <c r="P105">
        <v>4.121</v>
      </c>
      <c r="Q105">
        <v>0</v>
      </c>
      <c r="R105">
        <v>-0.01104362633386724</v>
      </c>
      <c r="S105">
        <v>0.10826196359513457</v>
      </c>
      <c r="T105">
        <v>0.23307634137605243</v>
      </c>
      <c r="V105" s="7">
        <v>4.021</v>
      </c>
      <c r="W105" s="12">
        <v>0.4654845397203464</v>
      </c>
      <c r="X105" s="12">
        <v>0.484282839497606</v>
      </c>
      <c r="Y105" s="12">
        <v>0.6212505513895015</v>
      </c>
      <c r="Z105" s="12">
        <v>0.8034034930586629</v>
      </c>
      <c r="AA105" s="7">
        <v>4.121</v>
      </c>
      <c r="AB105" s="7">
        <v>0</v>
      </c>
      <c r="AC105" s="7">
        <v>0.018486312252083692</v>
      </c>
      <c r="AD105" s="7">
        <v>0.15653809317091993</v>
      </c>
      <c r="AE105" s="7">
        <v>0.3348313083292741</v>
      </c>
    </row>
    <row r="106" spans="1:31" ht="15.75">
      <c r="A106" s="1">
        <v>4.121</v>
      </c>
      <c r="B106" s="2">
        <v>0.4595419847328254</v>
      </c>
      <c r="C106" s="2">
        <v>0.4583113804004215</v>
      </c>
      <c r="D106" s="2">
        <v>0.5140474491616102</v>
      </c>
      <c r="E106" s="2">
        <v>0.6955709911121069</v>
      </c>
      <c r="F106" s="1">
        <v>4.121</v>
      </c>
      <c r="G106" s="2">
        <v>0</v>
      </c>
      <c r="H106" s="2">
        <v>0.0012838946580982502</v>
      </c>
      <c r="I106" s="2">
        <v>0.054726840302597446</v>
      </c>
      <c r="J106" s="1">
        <v>0.1376421382578541</v>
      </c>
      <c r="K106">
        <v>4.121</v>
      </c>
      <c r="L106" s="4">
        <v>0.4624946497360544</v>
      </c>
      <c r="M106" s="4">
        <v>0.47353827606992166</v>
      </c>
      <c r="N106" s="4">
        <v>0.570756613331189</v>
      </c>
      <c r="O106" s="4">
        <v>0.6955709911121069</v>
      </c>
      <c r="P106">
        <v>4.221</v>
      </c>
      <c r="Q106">
        <v>0</v>
      </c>
      <c r="R106">
        <v>-0.011271762362538129</v>
      </c>
      <c r="S106">
        <v>0.1092957514289759</v>
      </c>
      <c r="T106">
        <v>0.2311816044139266</v>
      </c>
      <c r="V106" s="7">
        <v>4.121</v>
      </c>
      <c r="W106" s="12">
        <v>0.4685721847293888</v>
      </c>
      <c r="X106" s="12">
        <v>0.48705849698147247</v>
      </c>
      <c r="Y106" s="12">
        <v>0.6251102779003087</v>
      </c>
      <c r="Z106" s="12">
        <v>0.8034034930586629</v>
      </c>
      <c r="AA106" s="7">
        <v>4.221</v>
      </c>
      <c r="AB106" s="7">
        <v>0</v>
      </c>
      <c r="AC106" s="7">
        <v>0.018600356195910717</v>
      </c>
      <c r="AD106" s="7">
        <v>0.15600890420472996</v>
      </c>
      <c r="AE106" s="7">
        <v>0.33154517185536464</v>
      </c>
    </row>
    <row r="107" spans="1:31" ht="15.75">
      <c r="A107" s="1">
        <v>4.221</v>
      </c>
      <c r="B107" s="2">
        <v>0.4628882149952953</v>
      </c>
      <c r="C107" s="2">
        <v>0.46160432033719706</v>
      </c>
      <c r="D107" s="2">
        <v>0.5176150552978928</v>
      </c>
      <c r="E107" s="2">
        <v>0.697064754649339</v>
      </c>
      <c r="F107" s="1">
        <v>4.221</v>
      </c>
      <c r="G107" s="2">
        <v>0</v>
      </c>
      <c r="H107" s="2">
        <v>0.0015774941883391347</v>
      </c>
      <c r="I107" s="2">
        <v>0.054920544192183285</v>
      </c>
      <c r="J107" s="1">
        <v>0.13755536492006226</v>
      </c>
      <c r="K107">
        <v>4.221</v>
      </c>
      <c r="L107" s="4">
        <v>0.46588315023541244</v>
      </c>
      <c r="M107" s="4">
        <v>0.47715491259795056</v>
      </c>
      <c r="N107" s="4">
        <v>0.5751789016643883</v>
      </c>
      <c r="O107" s="4">
        <v>0.697064754649339</v>
      </c>
      <c r="P107">
        <v>4.321</v>
      </c>
      <c r="Q107">
        <v>0</v>
      </c>
      <c r="R107">
        <v>-0.012427277475243914</v>
      </c>
      <c r="S107">
        <v>0.10964881349841599</v>
      </c>
      <c r="T107">
        <v>0.22946736476721935</v>
      </c>
      <c r="V107" s="7">
        <v>4.221</v>
      </c>
      <c r="W107" s="12">
        <v>0.47185832120329824</v>
      </c>
      <c r="X107" s="12">
        <v>0.49045867739920895</v>
      </c>
      <c r="Y107" s="12">
        <v>0.6278672254080282</v>
      </c>
      <c r="Z107" s="12">
        <v>0.8034034930586629</v>
      </c>
      <c r="AA107" s="7">
        <v>4.321</v>
      </c>
      <c r="AB107" s="7">
        <v>0</v>
      </c>
      <c r="AC107" s="7">
        <v>0.018783791576834463</v>
      </c>
      <c r="AD107" s="7">
        <v>0.15713388374317172</v>
      </c>
      <c r="AE107" s="7">
        <v>0.3327373157218041</v>
      </c>
    </row>
    <row r="108" spans="1:31" ht="15.75">
      <c r="A108" s="1">
        <v>4.321</v>
      </c>
      <c r="B108" s="2">
        <v>0.4658161664749566</v>
      </c>
      <c r="C108" s="2">
        <v>0.46423867228661747</v>
      </c>
      <c r="D108" s="2">
        <v>0.5207367106671399</v>
      </c>
      <c r="E108" s="2">
        <v>0.697811636417955</v>
      </c>
      <c r="F108" s="1">
        <v>4.321</v>
      </c>
      <c r="G108" s="2">
        <v>0</v>
      </c>
      <c r="H108" s="2">
        <v>0.0016098705748930353</v>
      </c>
      <c r="I108" s="2">
        <v>0.05467228816139752</v>
      </c>
      <c r="J108" s="1">
        <v>0.13612416735797922</v>
      </c>
      <c r="K108">
        <v>4.321</v>
      </c>
      <c r="L108" s="4">
        <v>0.4683442716507356</v>
      </c>
      <c r="M108" s="4">
        <v>0.4807715491259795</v>
      </c>
      <c r="N108" s="4">
        <v>0.5779930851491516</v>
      </c>
      <c r="O108" s="4">
        <v>0.697811636417955</v>
      </c>
      <c r="P108">
        <v>4.421</v>
      </c>
      <c r="Q108">
        <v>0</v>
      </c>
      <c r="R108">
        <v>-0.013326338967782847</v>
      </c>
      <c r="S108">
        <v>0.11016752281405451</v>
      </c>
      <c r="T108">
        <v>0.22905071231304464</v>
      </c>
      <c r="V108" s="7">
        <v>4.321</v>
      </c>
      <c r="W108" s="12">
        <v>0.4751444576772076</v>
      </c>
      <c r="X108" s="12">
        <v>0.49392824925404205</v>
      </c>
      <c r="Y108" s="12">
        <v>0.6322783414203793</v>
      </c>
      <c r="Z108" s="12">
        <v>0.8078817733990117</v>
      </c>
      <c r="AA108" s="7">
        <v>4.421</v>
      </c>
      <c r="AB108" s="7">
        <v>0</v>
      </c>
      <c r="AC108" s="7">
        <v>0.0182512579795841</v>
      </c>
      <c r="AD108" s="7">
        <v>0.1575751412725533</v>
      </c>
      <c r="AE108" s="7">
        <v>0.3339074049810367</v>
      </c>
    </row>
    <row r="109" spans="1:31" ht="15.75">
      <c r="A109" s="1">
        <v>4.421</v>
      </c>
      <c r="B109" s="2">
        <v>0.4691414827982861</v>
      </c>
      <c r="C109" s="2">
        <v>0.46753161222339307</v>
      </c>
      <c r="D109" s="2">
        <v>0.5238137709596836</v>
      </c>
      <c r="E109" s="2">
        <v>0.7000522817238031</v>
      </c>
      <c r="F109" s="1">
        <v>4.421</v>
      </c>
      <c r="G109" s="2">
        <v>0</v>
      </c>
      <c r="H109" s="2">
        <v>0.0024890604010660566</v>
      </c>
      <c r="I109" s="2">
        <v>0.054280401755051444</v>
      </c>
      <c r="J109" s="1">
        <v>0.13545180372425525</v>
      </c>
      <c r="K109">
        <v>4.421</v>
      </c>
      <c r="L109" s="4">
        <v>0.47100156941075844</v>
      </c>
      <c r="M109" s="4">
        <v>0.4843279083785413</v>
      </c>
      <c r="N109" s="4">
        <v>0.5811690922248129</v>
      </c>
      <c r="O109" s="4">
        <v>0.7000522817238031</v>
      </c>
      <c r="P109">
        <v>4.521</v>
      </c>
      <c r="Q109">
        <v>0</v>
      </c>
      <c r="R109">
        <v>-0.013308386504872705</v>
      </c>
      <c r="S109">
        <v>0.10994989006255007</v>
      </c>
      <c r="T109">
        <v>0.22818485320576354</v>
      </c>
      <c r="V109" s="7">
        <v>4.421</v>
      </c>
      <c r="W109" s="12">
        <v>0.47845264875832444</v>
      </c>
      <c r="X109" s="12">
        <v>0.49670390673790854</v>
      </c>
      <c r="Y109" s="12">
        <v>0.6360277900308777</v>
      </c>
      <c r="Z109" s="12">
        <v>0.8123600537393612</v>
      </c>
      <c r="AA109" s="7">
        <v>4.521</v>
      </c>
      <c r="AB109" s="7">
        <v>0</v>
      </c>
      <c r="AC109" s="7">
        <v>0.01838036259855713</v>
      </c>
      <c r="AD109" s="7">
        <v>0.1582369254169232</v>
      </c>
      <c r="AE109" s="7">
        <v>0.3267825717757938</v>
      </c>
    </row>
    <row r="110" spans="1:31" ht="15.75">
      <c r="A110" s="1">
        <v>4.521</v>
      </c>
      <c r="B110" s="2">
        <v>0.47265502457387953</v>
      </c>
      <c r="C110" s="2">
        <v>0.4701659641728135</v>
      </c>
      <c r="D110" s="2">
        <v>0.526935426328931</v>
      </c>
      <c r="E110" s="2">
        <v>0.7022182388527896</v>
      </c>
      <c r="F110" s="1">
        <v>4.521</v>
      </c>
      <c r="G110" s="2">
        <v>0</v>
      </c>
      <c r="H110" s="2">
        <v>0.002189930742687196</v>
      </c>
      <c r="I110" s="2">
        <v>0.05442951056793388</v>
      </c>
      <c r="J110" s="1">
        <v>0.13536503038646353</v>
      </c>
      <c r="K110">
        <v>4.521</v>
      </c>
      <c r="L110" s="4">
        <v>0.474033385647026</v>
      </c>
      <c r="M110" s="4">
        <v>0.4873417721518987</v>
      </c>
      <c r="N110" s="4">
        <v>0.5839832757095761</v>
      </c>
      <c r="O110" s="4">
        <v>0.7022182388527896</v>
      </c>
      <c r="P110">
        <v>4.621</v>
      </c>
      <c r="Q110">
        <v>0</v>
      </c>
      <c r="R110">
        <v>-0.013893206796633917</v>
      </c>
      <c r="S110">
        <v>0.10933023109893641</v>
      </c>
      <c r="T110">
        <v>0.22664680050672797</v>
      </c>
      <c r="V110" s="7">
        <v>4.521</v>
      </c>
      <c r="W110" s="12">
        <v>0.4810992016232179</v>
      </c>
      <c r="X110" s="12">
        <v>0.49947956422177503</v>
      </c>
      <c r="Y110" s="12">
        <v>0.6393361270401411</v>
      </c>
      <c r="Z110" s="12">
        <v>0.8078817733990117</v>
      </c>
      <c r="AA110" s="7">
        <v>4.621</v>
      </c>
      <c r="AB110" s="7">
        <v>0</v>
      </c>
      <c r="AC110" s="7">
        <v>0.018343251907406433</v>
      </c>
      <c r="AD110" s="7">
        <v>0.1580385798802026</v>
      </c>
      <c r="AE110" s="7">
        <v>0.3277541695701594</v>
      </c>
    </row>
    <row r="111" spans="1:31" ht="15.75">
      <c r="A111" s="1">
        <v>4.621</v>
      </c>
      <c r="B111" s="2">
        <v>0.4755829760535407</v>
      </c>
      <c r="C111" s="2">
        <v>0.4733930453108535</v>
      </c>
      <c r="D111" s="2">
        <v>0.5300124866214746</v>
      </c>
      <c r="E111" s="2">
        <v>0.7037120023900217</v>
      </c>
      <c r="F111" s="1">
        <v>4.621</v>
      </c>
      <c r="G111" s="2">
        <v>0</v>
      </c>
      <c r="H111" s="2">
        <v>0.0029018090557366705</v>
      </c>
      <c r="I111" s="2">
        <v>0.054204935674711185</v>
      </c>
      <c r="J111" s="1">
        <v>0.13485997826586305</v>
      </c>
      <c r="K111">
        <v>4.621</v>
      </c>
      <c r="L111" s="4">
        <v>0.47706520188329377</v>
      </c>
      <c r="M111" s="4">
        <v>0.4909584086799277</v>
      </c>
      <c r="N111" s="4">
        <v>0.5863954329822302</v>
      </c>
      <c r="O111" s="4">
        <v>0.7037120023900217</v>
      </c>
      <c r="P111">
        <v>4.721</v>
      </c>
      <c r="Q111">
        <v>0</v>
      </c>
      <c r="R111">
        <v>-0.014231938596813987</v>
      </c>
      <c r="S111">
        <v>0.10987130882263146</v>
      </c>
      <c r="T111">
        <v>0.22688450743115313</v>
      </c>
      <c r="V111" s="7">
        <v>4.621</v>
      </c>
      <c r="W111" s="12">
        <v>0.48460588416920175</v>
      </c>
      <c r="X111" s="12">
        <v>0.5029491360766082</v>
      </c>
      <c r="Y111" s="12">
        <v>0.6426444640494043</v>
      </c>
      <c r="Z111" s="12">
        <v>0.8123600537393612</v>
      </c>
      <c r="AA111" s="7">
        <v>4.721</v>
      </c>
      <c r="AB111" s="7">
        <v>0</v>
      </c>
      <c r="AC111" s="7">
        <v>0.018251810454304906</v>
      </c>
      <c r="AD111" s="7">
        <v>0.15958259695558585</v>
      </c>
      <c r="AE111" s="7">
        <v>0.32488707063319144</v>
      </c>
    </row>
    <row r="112" spans="1:31" ht="15.75">
      <c r="A112" s="1">
        <v>4.721</v>
      </c>
      <c r="B112" s="2">
        <v>0.47892920631601066</v>
      </c>
      <c r="C112" s="2">
        <v>0.476027397260274</v>
      </c>
      <c r="D112" s="2">
        <v>0.5331341419907218</v>
      </c>
      <c r="E112" s="2">
        <v>0.7066248412876243</v>
      </c>
      <c r="F112" s="1">
        <v>4.721</v>
      </c>
      <c r="G112" s="2">
        <v>0</v>
      </c>
      <c r="H112" s="2">
        <v>0.0027459599900267473</v>
      </c>
      <c r="I112" s="2">
        <v>0.054635450939928054</v>
      </c>
      <c r="J112" s="1">
        <v>0.13361700615604366</v>
      </c>
      <c r="K112">
        <v>4.721</v>
      </c>
      <c r="L112" s="4">
        <v>0.47974033385647114</v>
      </c>
      <c r="M112" s="4">
        <v>0.4939722724532851</v>
      </c>
      <c r="N112" s="4">
        <v>0.5896116426791026</v>
      </c>
      <c r="O112" s="4">
        <v>0.7066248412876243</v>
      </c>
      <c r="P112">
        <v>4.821</v>
      </c>
      <c r="Q112">
        <v>0</v>
      </c>
      <c r="R112">
        <v>-0.014213986133903789</v>
      </c>
      <c r="S112">
        <v>0.10965367607112686</v>
      </c>
      <c r="T112">
        <v>0.22459957296350141</v>
      </c>
      <c r="V112" s="7">
        <v>4.721</v>
      </c>
      <c r="W112" s="12">
        <v>0.4874729831061697</v>
      </c>
      <c r="X112" s="12">
        <v>0.5057247935604746</v>
      </c>
      <c r="Y112" s="12">
        <v>0.6470555800617556</v>
      </c>
      <c r="Z112" s="12">
        <v>0.8123600537393612</v>
      </c>
      <c r="AA112" s="7">
        <v>4.821</v>
      </c>
      <c r="AB112" s="7">
        <v>0</v>
      </c>
      <c r="AC112" s="7">
        <v>0.0179398229291291</v>
      </c>
      <c r="AD112" s="7">
        <v>0.159251899454263</v>
      </c>
      <c r="AE112" s="7">
        <v>0.32627770596449857</v>
      </c>
    </row>
    <row r="113" spans="1:31" ht="15.75">
      <c r="A113" s="1">
        <v>4.821</v>
      </c>
      <c r="B113" s="2">
        <v>0.4820662971870763</v>
      </c>
      <c r="C113" s="2">
        <v>0.47932033719704953</v>
      </c>
      <c r="D113" s="2">
        <v>0.5367017481270043</v>
      </c>
      <c r="E113" s="2">
        <v>0.7073717230562402</v>
      </c>
      <c r="F113" s="1">
        <v>4.821</v>
      </c>
      <c r="G113" s="2">
        <v>0</v>
      </c>
      <c r="H113" s="2">
        <v>0.0032486989116718434</v>
      </c>
      <c r="I113" s="2">
        <v>0.054174064671074496</v>
      </c>
      <c r="J113" s="1">
        <v>0.1342681528074709</v>
      </c>
      <c r="K113">
        <v>4.821</v>
      </c>
      <c r="L113" s="4">
        <v>0.48277215009273877</v>
      </c>
      <c r="M113" s="4">
        <v>0.49698613622664256</v>
      </c>
      <c r="N113" s="4">
        <v>0.5924258261638656</v>
      </c>
      <c r="O113" s="4">
        <v>0.7073717230562402</v>
      </c>
      <c r="P113">
        <v>4.921</v>
      </c>
      <c r="Q113">
        <v>0</v>
      </c>
      <c r="R113">
        <v>-0.015173324901909924</v>
      </c>
      <c r="S113">
        <v>0.10940853558375829</v>
      </c>
      <c r="T113">
        <v>0.22418292050932676</v>
      </c>
      <c r="V113" s="7">
        <v>4.821</v>
      </c>
      <c r="W113" s="12">
        <v>0.49056062811521206</v>
      </c>
      <c r="X113" s="12">
        <v>0.5085004510443412</v>
      </c>
      <c r="Y113" s="12">
        <v>0.649812527569475</v>
      </c>
      <c r="Z113" s="12">
        <v>0.8168383340797106</v>
      </c>
      <c r="AA113" s="7">
        <v>4.921</v>
      </c>
      <c r="AB113" s="7">
        <v>0</v>
      </c>
      <c r="AC113" s="7">
        <v>0.018053866872956126</v>
      </c>
      <c r="AD113" s="7">
        <v>0.15872271048807302</v>
      </c>
      <c r="AE113" s="7">
        <v>0.3319481301712875</v>
      </c>
    </row>
    <row r="114" spans="1:31" ht="15.75">
      <c r="A114" s="1">
        <v>4.921</v>
      </c>
      <c r="B114" s="2">
        <v>0.48520338805814184</v>
      </c>
      <c r="C114" s="2">
        <v>0.48195468914647</v>
      </c>
      <c r="D114" s="2">
        <v>0.5393774527292163</v>
      </c>
      <c r="E114" s="2">
        <v>0.7096123683620883</v>
      </c>
      <c r="F114" s="1">
        <v>4.921</v>
      </c>
      <c r="G114" s="2">
        <v>0</v>
      </c>
      <c r="H114" s="2">
        <v>0.002653657124012665</v>
      </c>
      <c r="I114" s="2">
        <v>0.054151871124170026</v>
      </c>
      <c r="J114" s="1">
        <v>0.13346437341960066</v>
      </c>
      <c r="K114">
        <v>4.921</v>
      </c>
      <c r="L114" s="4">
        <v>0.48542944785276154</v>
      </c>
      <c r="M114" s="4">
        <v>0.5006027727546715</v>
      </c>
      <c r="N114" s="4">
        <v>0.5948379834365198</v>
      </c>
      <c r="O114" s="4">
        <v>0.7096123683620883</v>
      </c>
      <c r="P114">
        <v>5.021</v>
      </c>
      <c r="Q114">
        <v>0</v>
      </c>
      <c r="R114">
        <v>-0.015647955771322553</v>
      </c>
      <c r="S114">
        <v>0.11014578965215299</v>
      </c>
      <c r="T114">
        <v>0.22245084664946496</v>
      </c>
      <c r="V114" s="7">
        <v>4.921</v>
      </c>
      <c r="W114" s="12">
        <v>0.4938467645891214</v>
      </c>
      <c r="X114" s="12">
        <v>0.5119006314620775</v>
      </c>
      <c r="Y114" s="12">
        <v>0.6525694750771944</v>
      </c>
      <c r="Z114" s="12">
        <v>0.8257948947604089</v>
      </c>
      <c r="AA114" s="7">
        <v>5.021</v>
      </c>
      <c r="AB114" s="7">
        <v>0</v>
      </c>
      <c r="AC114" s="7">
        <v>0.01798448002706221</v>
      </c>
      <c r="AD114" s="7">
        <v>0.15918600316757592</v>
      </c>
      <c r="AE114" s="7">
        <v>0.32910308584152703</v>
      </c>
    </row>
    <row r="115" spans="1:31" ht="15.75">
      <c r="A115" s="1">
        <v>5.021</v>
      </c>
      <c r="B115" s="2">
        <v>0.4879012862072582</v>
      </c>
      <c r="C115" s="2">
        <v>0.48524762908324554</v>
      </c>
      <c r="D115" s="2">
        <v>0.5420531573314282</v>
      </c>
      <c r="E115" s="2">
        <v>0.7103592501307042</v>
      </c>
      <c r="F115" s="1">
        <v>5.021</v>
      </c>
      <c r="G115" s="2">
        <v>0</v>
      </c>
      <c r="H115" s="2">
        <v>0.002476894119162243</v>
      </c>
      <c r="I115" s="2">
        <v>0.05460330032852728</v>
      </c>
      <c r="J115" s="1">
        <v>0.13214760931085973</v>
      </c>
      <c r="K115">
        <v>5.021</v>
      </c>
      <c r="L115" s="4">
        <v>0.48790840348123926</v>
      </c>
      <c r="M115" s="4">
        <v>0.5035563592525618</v>
      </c>
      <c r="N115" s="4">
        <v>0.5980541931333923</v>
      </c>
      <c r="O115" s="4">
        <v>0.7103592501307042</v>
      </c>
      <c r="P115">
        <v>5.121</v>
      </c>
      <c r="Q115">
        <v>0</v>
      </c>
      <c r="R115">
        <v>-0.01529115325847652</v>
      </c>
      <c r="S115">
        <v>0.10950890160829085</v>
      </c>
      <c r="T115">
        <v>0.2213208256691096</v>
      </c>
      <c r="V115" s="7">
        <v>5.021</v>
      </c>
      <c r="W115" s="12">
        <v>0.49669180891888187</v>
      </c>
      <c r="X115" s="12">
        <v>0.5146762889459441</v>
      </c>
      <c r="Y115" s="12">
        <v>0.6558778120864578</v>
      </c>
      <c r="Z115" s="12">
        <v>0.8257948947604089</v>
      </c>
      <c r="AA115" s="7">
        <v>5.121</v>
      </c>
      <c r="AB115" s="7">
        <v>0</v>
      </c>
      <c r="AC115" s="7">
        <v>0.017451946429811793</v>
      </c>
      <c r="AD115" s="7">
        <v>0.1597375385972663</v>
      </c>
      <c r="AE115" s="7">
        <v>0.3257948947604102</v>
      </c>
    </row>
    <row r="116" spans="1:31" ht="15.75">
      <c r="A116" s="1">
        <v>5.121</v>
      </c>
      <c r="B116" s="2">
        <v>0.4910174631391833</v>
      </c>
      <c r="C116" s="2">
        <v>0.4885405690200211</v>
      </c>
      <c r="D116" s="2">
        <v>0.5456207634677106</v>
      </c>
      <c r="E116" s="2">
        <v>0.7125998954365523</v>
      </c>
      <c r="F116" s="1">
        <v>5.121</v>
      </c>
      <c r="G116" s="2">
        <v>0</v>
      </c>
      <c r="H116" s="2">
        <v>0.0027704936494029053</v>
      </c>
      <c r="I116" s="2">
        <v>0.054351053451078046</v>
      </c>
      <c r="J116" s="1">
        <v>0.13111377659244483</v>
      </c>
      <c r="K116">
        <v>5.121</v>
      </c>
      <c r="L116" s="4">
        <v>0.49127906976744273</v>
      </c>
      <c r="M116" s="4">
        <v>0.5065702230259193</v>
      </c>
      <c r="N116" s="4">
        <v>0.6007879713757336</v>
      </c>
      <c r="O116" s="4">
        <v>0.7125998954365523</v>
      </c>
      <c r="P116">
        <v>5.221</v>
      </c>
      <c r="Q116">
        <v>0</v>
      </c>
      <c r="R116">
        <v>-0.01658934207641838</v>
      </c>
      <c r="S116">
        <v>0.11000463738296706</v>
      </c>
      <c r="T116">
        <v>0.22049614149625463</v>
      </c>
      <c r="V116" s="7">
        <v>5.121</v>
      </c>
      <c r="W116" s="12">
        <v>0.4999999999999987</v>
      </c>
      <c r="X116" s="12">
        <v>0.5174519464298105</v>
      </c>
      <c r="Y116" s="12">
        <v>0.659737538597265</v>
      </c>
      <c r="Z116" s="12">
        <v>0.8257948947604089</v>
      </c>
      <c r="AA116" s="7">
        <v>5.221</v>
      </c>
      <c r="AB116" s="7">
        <v>0</v>
      </c>
      <c r="AC116" s="7">
        <v>0.017833873275602485</v>
      </c>
      <c r="AD116" s="7">
        <v>0.15995823059748715</v>
      </c>
      <c r="AE116" s="7">
        <v>0.3182289694110182</v>
      </c>
    </row>
    <row r="117" spans="1:31" ht="15.75">
      <c r="A117" s="1">
        <v>5.221</v>
      </c>
      <c r="B117" s="2">
        <v>0.49394541461884445</v>
      </c>
      <c r="C117" s="2">
        <v>0.49117492096944154</v>
      </c>
      <c r="D117" s="2">
        <v>0.5482964680699225</v>
      </c>
      <c r="E117" s="2">
        <v>0.7140936589737844</v>
      </c>
      <c r="F117" s="1">
        <v>5.221</v>
      </c>
      <c r="G117" s="2">
        <v>0</v>
      </c>
      <c r="H117" s="2">
        <v>0.0026595894432880907</v>
      </c>
      <c r="I117" s="2">
        <v>0.05391058112136482</v>
      </c>
      <c r="J117" s="1">
        <v>0.13083877780238906</v>
      </c>
      <c r="K117">
        <v>5.221</v>
      </c>
      <c r="L117" s="4">
        <v>0.4935975174775298</v>
      </c>
      <c r="M117" s="4">
        <v>0.5101868595539482</v>
      </c>
      <c r="N117" s="4">
        <v>0.6036021548604968</v>
      </c>
      <c r="O117" s="4">
        <v>0.7140936589737844</v>
      </c>
      <c r="P117">
        <v>5.321</v>
      </c>
      <c r="Q117">
        <v>0</v>
      </c>
      <c r="R117">
        <v>-0.015968616858836715</v>
      </c>
      <c r="S117">
        <v>0.10938497841935363</v>
      </c>
      <c r="T117">
        <v>0.21895808879721917</v>
      </c>
      <c r="V117" s="7">
        <v>5.221</v>
      </c>
      <c r="W117" s="12">
        <v>0.5030876450090412</v>
      </c>
      <c r="X117" s="12">
        <v>0.5209215182846437</v>
      </c>
      <c r="Y117" s="12">
        <v>0.6630458756065284</v>
      </c>
      <c r="Z117" s="12">
        <v>0.8213166144200594</v>
      </c>
      <c r="AA117" s="7">
        <v>5.321</v>
      </c>
      <c r="AB117" s="7">
        <v>0</v>
      </c>
      <c r="AC117" s="7">
        <v>0.01754394035763407</v>
      </c>
      <c r="AD117" s="7">
        <v>0.15964958770337168</v>
      </c>
      <c r="AE117" s="7">
        <v>0.31516337900918334</v>
      </c>
    </row>
    <row r="118" spans="1:31" ht="15.75">
      <c r="A118" s="1">
        <v>5.321</v>
      </c>
      <c r="B118" s="2">
        <v>0.4970615915507697</v>
      </c>
      <c r="C118" s="2">
        <v>0.4944020021074816</v>
      </c>
      <c r="D118" s="2">
        <v>0.5509721726721345</v>
      </c>
      <c r="E118" s="2">
        <v>0.7155874225110166</v>
      </c>
      <c r="F118" s="1">
        <v>5.321</v>
      </c>
      <c r="G118" s="2">
        <v>0</v>
      </c>
      <c r="H118" s="2">
        <v>0.002953188973528864</v>
      </c>
      <c r="I118" s="2">
        <v>0.053613739167212016</v>
      </c>
      <c r="J118" s="1">
        <v>0.12980494508397433</v>
      </c>
      <c r="K118">
        <v>5.321</v>
      </c>
      <c r="L118" s="4">
        <v>0.4966293337137974</v>
      </c>
      <c r="M118" s="4">
        <v>0.5125979505726341</v>
      </c>
      <c r="N118" s="4">
        <v>0.606014312133151</v>
      </c>
      <c r="O118" s="4">
        <v>0.7155874225110166</v>
      </c>
      <c r="P118">
        <v>5.421</v>
      </c>
      <c r="Q118">
        <v>0</v>
      </c>
      <c r="R118">
        <v>-0.016307348659016785</v>
      </c>
      <c r="S118">
        <v>0.10952402993093929</v>
      </c>
      <c r="T118">
        <v>0.21777672036127366</v>
      </c>
      <c r="V118" s="7">
        <v>5.321</v>
      </c>
      <c r="W118" s="12">
        <v>0.5061532354108761</v>
      </c>
      <c r="X118" s="12">
        <v>0.5236971757685102</v>
      </c>
      <c r="Y118" s="12">
        <v>0.6658028231142478</v>
      </c>
      <c r="Z118" s="12">
        <v>0.8213166144200594</v>
      </c>
      <c r="AA118" s="7">
        <v>5.421</v>
      </c>
      <c r="AB118" s="7">
        <v>0</v>
      </c>
      <c r="AC118" s="7">
        <v>0.017925867203424706</v>
      </c>
      <c r="AD118" s="7">
        <v>0.16091791975652603</v>
      </c>
      <c r="AE118" s="7">
        <v>0.3210322946808398</v>
      </c>
    </row>
    <row r="119" spans="1:31" ht="15.75">
      <c r="A119" s="1">
        <v>5.421</v>
      </c>
      <c r="B119" s="2">
        <v>0.49998954303043086</v>
      </c>
      <c r="C119" s="2">
        <v>0.497036354056902</v>
      </c>
      <c r="D119" s="2">
        <v>0.5536032821976429</v>
      </c>
      <c r="E119" s="2">
        <v>0.7170811860482484</v>
      </c>
      <c r="F119" s="1">
        <v>5.421</v>
      </c>
      <c r="G119" s="2">
        <v>0</v>
      </c>
      <c r="H119" s="2">
        <v>0.0030064792992232636</v>
      </c>
      <c r="I119" s="2">
        <v>0.052497262739918726</v>
      </c>
      <c r="J119" s="1">
        <v>0.12825812764468825</v>
      </c>
      <c r="K119">
        <v>5.421</v>
      </c>
      <c r="L119" s="4">
        <v>0.4993044656869748</v>
      </c>
      <c r="M119" s="4">
        <v>0.5156118143459916</v>
      </c>
      <c r="N119" s="4">
        <v>0.6088284956179141</v>
      </c>
      <c r="O119" s="4">
        <v>0.7170811860482484</v>
      </c>
      <c r="P119">
        <v>5.521</v>
      </c>
      <c r="Q119">
        <v>0</v>
      </c>
      <c r="R119">
        <v>-0.01744502955856797</v>
      </c>
      <c r="S119">
        <v>0.10905520536300684</v>
      </c>
      <c r="T119">
        <v>0.2160446465014122</v>
      </c>
      <c r="V119" s="7">
        <v>5.421</v>
      </c>
      <c r="W119" s="12">
        <v>0.5092408804199186</v>
      </c>
      <c r="X119" s="12">
        <v>0.5271667476233433</v>
      </c>
      <c r="Y119" s="12">
        <v>0.6701588001764446</v>
      </c>
      <c r="Z119" s="12">
        <v>0.8302731751007584</v>
      </c>
      <c r="AA119" s="7">
        <v>5.521</v>
      </c>
      <c r="AB119" s="7">
        <v>0</v>
      </c>
      <c r="AC119" s="7">
        <v>0.018087247977141008</v>
      </c>
      <c r="AD119" s="7">
        <v>0.15981528668158473</v>
      </c>
      <c r="AE119" s="7">
        <v>0.31772410359972303</v>
      </c>
    </row>
    <row r="120" spans="1:31" ht="15.75">
      <c r="A120" s="1">
        <v>5.521</v>
      </c>
      <c r="B120" s="2">
        <v>0.5033357732929008</v>
      </c>
      <c r="C120" s="2">
        <v>0.5003292939936775</v>
      </c>
      <c r="D120" s="2">
        <v>0.5558330360328195</v>
      </c>
      <c r="E120" s="2">
        <v>0.7178280678168647</v>
      </c>
      <c r="F120" s="1">
        <v>5.521</v>
      </c>
      <c r="G120" s="2">
        <v>0</v>
      </c>
      <c r="H120" s="2">
        <v>0.002672660655250958</v>
      </c>
      <c r="I120" s="2">
        <v>0.05412109618438132</v>
      </c>
      <c r="J120" s="1">
        <v>0.1287987724811096</v>
      </c>
      <c r="K120">
        <v>5.521</v>
      </c>
      <c r="L120" s="4">
        <v>0.5017834213154525</v>
      </c>
      <c r="M120" s="4">
        <v>0.5192284508740205</v>
      </c>
      <c r="N120" s="4">
        <v>0.6108386266784593</v>
      </c>
      <c r="O120" s="4">
        <v>0.7178280678168647</v>
      </c>
      <c r="P120">
        <v>5.621</v>
      </c>
      <c r="Q120">
        <v>0</v>
      </c>
      <c r="R120">
        <v>-0.01700264647253158</v>
      </c>
      <c r="S120">
        <v>0.10861388853093867</v>
      </c>
      <c r="T120">
        <v>0.21468493593392168</v>
      </c>
      <c r="V120" s="7">
        <v>5.521</v>
      </c>
      <c r="W120" s="12">
        <v>0.5125490715010353</v>
      </c>
      <c r="X120" s="12">
        <v>0.5306363194781764</v>
      </c>
      <c r="Y120" s="12">
        <v>0.6723643581826201</v>
      </c>
      <c r="Z120" s="12">
        <v>0.8302731751007584</v>
      </c>
      <c r="AA120" s="7">
        <v>5.621</v>
      </c>
      <c r="AB120" s="7">
        <v>0</v>
      </c>
      <c r="AC120" s="7">
        <v>0.01754449283235493</v>
      </c>
      <c r="AD120" s="7">
        <v>0.15994773593161826</v>
      </c>
      <c r="AE120" s="7">
        <v>0.31509960534203707</v>
      </c>
    </row>
    <row r="121" spans="1:31" ht="15.75">
      <c r="A121" s="1">
        <v>5.621</v>
      </c>
      <c r="B121" s="2">
        <v>0.5056363065983489</v>
      </c>
      <c r="C121" s="2">
        <v>0.502963645943098</v>
      </c>
      <c r="D121" s="2">
        <v>0.5597574027827302</v>
      </c>
      <c r="E121" s="2">
        <v>0.7193218313540966</v>
      </c>
      <c r="F121" s="1">
        <v>5.621</v>
      </c>
      <c r="G121" s="2">
        <v>0</v>
      </c>
      <c r="H121" s="2">
        <v>0.003363625029159878</v>
      </c>
      <c r="I121" s="2">
        <v>0.05302553369622853</v>
      </c>
      <c r="J121" s="1">
        <v>0.12831463429964973</v>
      </c>
      <c r="K121">
        <v>5.621</v>
      </c>
      <c r="L121" s="4">
        <v>0.5046368954201749</v>
      </c>
      <c r="M121" s="4">
        <v>0.5216395418927064</v>
      </c>
      <c r="N121" s="4">
        <v>0.6132507839511135</v>
      </c>
      <c r="O121" s="4">
        <v>0.7193218313540966</v>
      </c>
      <c r="P121">
        <v>5.721</v>
      </c>
      <c r="Q121">
        <v>0</v>
      </c>
      <c r="R121">
        <v>-0.01808005009661562</v>
      </c>
      <c r="S121">
        <v>0.10894911638722393</v>
      </c>
      <c r="T121">
        <v>0.2136997438426761</v>
      </c>
      <c r="V121" s="7">
        <v>5.621</v>
      </c>
      <c r="W121" s="12">
        <v>0.5151735697587213</v>
      </c>
      <c r="X121" s="12">
        <v>0.5327180625910762</v>
      </c>
      <c r="Y121" s="12">
        <v>0.6751213056903396</v>
      </c>
      <c r="Z121" s="12">
        <v>0.8302731751007584</v>
      </c>
      <c r="AA121" s="7">
        <v>5.721</v>
      </c>
      <c r="AB121" s="7">
        <v>0</v>
      </c>
      <c r="AC121" s="7">
        <v>0.01765853677618201</v>
      </c>
      <c r="AD121" s="7">
        <v>0.16052132596851598</v>
      </c>
      <c r="AE121" s="7">
        <v>0.32077002954882605</v>
      </c>
    </row>
    <row r="122" spans="1:31" ht="15.75">
      <c r="A122" s="1">
        <v>5.721</v>
      </c>
      <c r="B122" s="2">
        <v>0.5089616229216783</v>
      </c>
      <c r="C122" s="2">
        <v>0.5055979978925185</v>
      </c>
      <c r="D122" s="2">
        <v>0.5619871566179069</v>
      </c>
      <c r="E122" s="2">
        <v>0.7208155948913287</v>
      </c>
      <c r="F122" s="1">
        <v>5.721</v>
      </c>
      <c r="G122" s="2">
        <v>0</v>
      </c>
      <c r="H122" s="2">
        <v>0.0029777226329051887</v>
      </c>
      <c r="I122" s="2">
        <v>0.05234824999088428</v>
      </c>
      <c r="J122" s="1">
        <v>0.1282487749009984</v>
      </c>
      <c r="K122">
        <v>5.721</v>
      </c>
      <c r="L122" s="4">
        <v>0.5071158510486526</v>
      </c>
      <c r="M122" s="4">
        <v>0.5251959011452683</v>
      </c>
      <c r="N122" s="4">
        <v>0.6160649674358766</v>
      </c>
      <c r="O122" s="4">
        <v>0.7208155948913287</v>
      </c>
      <c r="P122">
        <v>5.821</v>
      </c>
      <c r="Q122">
        <v>0</v>
      </c>
      <c r="R122">
        <v>-0.018079931846859854</v>
      </c>
      <c r="S122">
        <v>0.1079452654246561</v>
      </c>
      <c r="T122">
        <v>0.21143264358817881</v>
      </c>
      <c r="V122" s="7">
        <v>5.721</v>
      </c>
      <c r="W122" s="12">
        <v>0.5184597062326307</v>
      </c>
      <c r="X122" s="12">
        <v>0.5361182430088127</v>
      </c>
      <c r="Y122" s="12">
        <v>0.6789810322011467</v>
      </c>
      <c r="Z122" s="12">
        <v>0.8392297357814568</v>
      </c>
      <c r="AA122" s="7">
        <v>5.821</v>
      </c>
      <c r="AB122" s="7">
        <v>0</v>
      </c>
      <c r="AC122" s="7">
        <v>0.01756709532308054</v>
      </c>
      <c r="AD122" s="7">
        <v>0.1598597850377238</v>
      </c>
      <c r="AE122" s="7">
        <v>0.3134246502715087</v>
      </c>
    </row>
    <row r="123" spans="1:31" ht="15.75">
      <c r="A123" s="1">
        <v>5.821</v>
      </c>
      <c r="B123" s="2">
        <v>0.5118686604621991</v>
      </c>
      <c r="C123" s="2">
        <v>0.508890937829294</v>
      </c>
      <c r="D123" s="2">
        <v>0.5642169104530834</v>
      </c>
      <c r="E123" s="2">
        <v>0.7215624766599447</v>
      </c>
      <c r="F123" s="1">
        <v>5.821</v>
      </c>
      <c r="G123" s="2">
        <v>0</v>
      </c>
      <c r="H123" s="2">
        <v>0.003271322163145851</v>
      </c>
      <c r="I123" s="2">
        <v>0.05254195388047034</v>
      </c>
      <c r="J123" s="1">
        <v>0.12626788280196055</v>
      </c>
      <c r="K123">
        <v>5.821</v>
      </c>
      <c r="L123" s="4">
        <v>0.5101298330717658</v>
      </c>
      <c r="M123" s="4">
        <v>0.5282097649186257</v>
      </c>
      <c r="N123" s="4">
        <v>0.618075098496422</v>
      </c>
      <c r="O123" s="4">
        <v>0.7215624766599447</v>
      </c>
      <c r="P123">
        <v>5.921</v>
      </c>
      <c r="Q123">
        <v>0</v>
      </c>
      <c r="R123">
        <v>-0.01781589089236857</v>
      </c>
      <c r="S123">
        <v>0.10728026451202388</v>
      </c>
      <c r="T123">
        <v>0.21099815692084967</v>
      </c>
      <c r="V123" s="7">
        <v>5.821</v>
      </c>
      <c r="W123" s="12">
        <v>0.5213268051695986</v>
      </c>
      <c r="X123" s="12">
        <v>0.5388939004926792</v>
      </c>
      <c r="Y123" s="12">
        <v>0.6811865902073224</v>
      </c>
      <c r="Z123" s="12">
        <v>0.8347514554411073</v>
      </c>
      <c r="AA123" s="7">
        <v>5.921</v>
      </c>
      <c r="AB123" s="7">
        <v>0</v>
      </c>
      <c r="AC123" s="7">
        <v>0.01747565386997907</v>
      </c>
      <c r="AD123" s="7">
        <v>0.16024588415986463</v>
      </c>
      <c r="AE123" s="7">
        <v>0.31055755133454066</v>
      </c>
    </row>
    <row r="124" spans="1:31" ht="15.75">
      <c r="A124" s="1">
        <v>5.921</v>
      </c>
      <c r="B124" s="2">
        <v>0.5147966119418603</v>
      </c>
      <c r="C124" s="2">
        <v>0.5115252897787145</v>
      </c>
      <c r="D124" s="2">
        <v>0.5673385658223307</v>
      </c>
      <c r="E124" s="2">
        <v>0.7238031219657928</v>
      </c>
      <c r="F124" s="1">
        <v>5.921</v>
      </c>
      <c r="G124" s="2">
        <v>0</v>
      </c>
      <c r="H124" s="2">
        <v>0.002676280375486728</v>
      </c>
      <c r="I124" s="2">
        <v>0.05251976033356587</v>
      </c>
      <c r="J124" s="1">
        <v>0.12641116279471365</v>
      </c>
      <c r="K124">
        <v>5.921</v>
      </c>
      <c r="L124" s="4">
        <v>0.5128049650449431</v>
      </c>
      <c r="M124" s="4">
        <v>0.5306208559373117</v>
      </c>
      <c r="N124" s="4">
        <v>0.620085229556967</v>
      </c>
      <c r="O124" s="4">
        <v>0.7238031219657928</v>
      </c>
      <c r="P124">
        <v>6.021</v>
      </c>
      <c r="Q124">
        <v>0</v>
      </c>
      <c r="R124">
        <v>-0.018350799037248344</v>
      </c>
      <c r="S124">
        <v>0.10757528974709851</v>
      </c>
      <c r="T124">
        <v>0.21001296482960408</v>
      </c>
      <c r="V124" s="7">
        <v>5.921</v>
      </c>
      <c r="W124" s="12">
        <v>0.5241939041065666</v>
      </c>
      <c r="X124" s="12">
        <v>0.5416695579765457</v>
      </c>
      <c r="Y124" s="12">
        <v>0.6844397882664313</v>
      </c>
      <c r="Z124" s="12">
        <v>0.8347514554411073</v>
      </c>
      <c r="AA124" s="7">
        <v>6.021</v>
      </c>
      <c r="AB124" s="7">
        <v>0</v>
      </c>
      <c r="AC124" s="7">
        <v>0.017163666344803152</v>
      </c>
      <c r="AD124" s="7">
        <v>0.1593637971569979</v>
      </c>
      <c r="AE124" s="7">
        <v>0.3119481866658478</v>
      </c>
    </row>
    <row r="125" spans="1:31" ht="15.75">
      <c r="A125" s="1">
        <v>6.021</v>
      </c>
      <c r="B125" s="2">
        <v>0.5174945100909767</v>
      </c>
      <c r="C125" s="2">
        <v>0.51481822971549</v>
      </c>
      <c r="D125" s="2">
        <v>0.5700142704245426</v>
      </c>
      <c r="E125" s="2">
        <v>0.7252968855030248</v>
      </c>
      <c r="F125" s="1">
        <v>6.021</v>
      </c>
      <c r="G125" s="2">
        <v>0</v>
      </c>
      <c r="H125" s="2">
        <v>0.0024083205302498634</v>
      </c>
      <c r="I125" s="2">
        <v>0.05200303009625906</v>
      </c>
      <c r="J125" s="1">
        <v>0.12600474825051178</v>
      </c>
      <c r="K125">
        <v>6.021</v>
      </c>
      <c r="L125" s="4">
        <v>0.5152839206734208</v>
      </c>
      <c r="M125" s="4">
        <v>0.5336347197106691</v>
      </c>
      <c r="N125" s="4">
        <v>0.6228592104205193</v>
      </c>
      <c r="O125" s="4">
        <v>0.7252968855030248</v>
      </c>
      <c r="P125">
        <v>6.121</v>
      </c>
      <c r="Q125">
        <v>0</v>
      </c>
      <c r="R125">
        <v>-0.018443442345847272</v>
      </c>
      <c r="S125">
        <v>0.1072669730975565</v>
      </c>
      <c r="T125">
        <v>0.20844139888813307</v>
      </c>
      <c r="V125" s="7">
        <v>6.021</v>
      </c>
      <c r="W125" s="12">
        <v>0.527281549115609</v>
      </c>
      <c r="X125" s="12">
        <v>0.5444452154604121</v>
      </c>
      <c r="Y125" s="12">
        <v>0.6866453462726069</v>
      </c>
      <c r="Z125" s="12">
        <v>0.8392297357814568</v>
      </c>
      <c r="AA125" s="7">
        <v>6.121</v>
      </c>
      <c r="AB125" s="7">
        <v>0</v>
      </c>
      <c r="AC125" s="7">
        <v>0.016620911200017074</v>
      </c>
      <c r="AD125" s="7">
        <v>0.16109527596150874</v>
      </c>
      <c r="AE125" s="7">
        <v>0.3093236884081618</v>
      </c>
    </row>
    <row r="126" spans="1:31" ht="15.75">
      <c r="A126" s="1">
        <v>6.121</v>
      </c>
      <c r="B126" s="2">
        <v>0.5197950433964248</v>
      </c>
      <c r="C126" s="2">
        <v>0.5173867228661749</v>
      </c>
      <c r="D126" s="2">
        <v>0.5717980734926839</v>
      </c>
      <c r="E126" s="2">
        <v>0.7260437672716409</v>
      </c>
      <c r="F126" s="1">
        <v>6.121</v>
      </c>
      <c r="G126" s="2">
        <v>0</v>
      </c>
      <c r="H126" s="2">
        <v>0.002701920060490748</v>
      </c>
      <c r="I126" s="2">
        <v>0.0521967339858449</v>
      </c>
      <c r="J126" s="1">
        <v>0.12497091553209683</v>
      </c>
      <c r="K126">
        <v>6.121</v>
      </c>
      <c r="L126" s="4">
        <v>0.5176023683835078</v>
      </c>
      <c r="M126" s="4">
        <v>0.5360458107293551</v>
      </c>
      <c r="N126" s="4">
        <v>0.6248693414810643</v>
      </c>
      <c r="O126" s="4">
        <v>0.7260437672716409</v>
      </c>
      <c r="P126">
        <v>6.221</v>
      </c>
      <c r="Q126">
        <v>0</v>
      </c>
      <c r="R126">
        <v>-0.01896051627757256</v>
      </c>
      <c r="S126">
        <v>0.10718234052857856</v>
      </c>
      <c r="T126">
        <v>0.207438372583733</v>
      </c>
      <c r="V126" s="7">
        <v>6.121</v>
      </c>
      <c r="W126" s="12">
        <v>0.5299060473732949</v>
      </c>
      <c r="X126" s="12">
        <v>0.546526958573312</v>
      </c>
      <c r="Y126" s="12">
        <v>0.6910013233348037</v>
      </c>
      <c r="Z126" s="12">
        <v>0.8392297357814568</v>
      </c>
      <c r="AA126" s="7">
        <v>6.221</v>
      </c>
      <c r="AB126" s="7">
        <v>0</v>
      </c>
      <c r="AC126" s="7">
        <v>0.016529469746915604</v>
      </c>
      <c r="AD126" s="7">
        <v>0.15993748447932665</v>
      </c>
      <c r="AE126" s="7">
        <v>0.3064565894711938</v>
      </c>
    </row>
    <row r="127" spans="1:31" ht="15.75">
      <c r="A127" s="1">
        <v>6.221</v>
      </c>
      <c r="B127" s="2">
        <v>0.5227229948760861</v>
      </c>
      <c r="C127" s="2">
        <v>0.5200210748155953</v>
      </c>
      <c r="D127" s="2">
        <v>0.574919728861931</v>
      </c>
      <c r="E127" s="2">
        <v>0.727537530808873</v>
      </c>
      <c r="F127" s="1">
        <v>6.221</v>
      </c>
      <c r="G127" s="2">
        <v>0</v>
      </c>
      <c r="H127" s="2">
        <v>0.0023369316033763354</v>
      </c>
      <c r="I127" s="2">
        <v>0.05194448710839561</v>
      </c>
      <c r="J127" s="1">
        <v>0.12488414219430521</v>
      </c>
      <c r="K127">
        <v>6.221</v>
      </c>
      <c r="L127" s="4">
        <v>0.52009915822514</v>
      </c>
      <c r="M127" s="4">
        <v>0.5390596745027125</v>
      </c>
      <c r="N127" s="4">
        <v>0.6272814987537185</v>
      </c>
      <c r="O127" s="4">
        <v>0.727537530808873</v>
      </c>
      <c r="P127">
        <v>6.321</v>
      </c>
      <c r="Q127">
        <v>0</v>
      </c>
      <c r="R127">
        <v>-0.01912090594620741</v>
      </c>
      <c r="S127">
        <v>0.10674102369651017</v>
      </c>
      <c r="T127">
        <v>0.20533178024762633</v>
      </c>
      <c r="V127" s="7">
        <v>6.221</v>
      </c>
      <c r="W127" s="12">
        <v>0.532773146310263</v>
      </c>
      <c r="X127" s="12">
        <v>0.5493026160571786</v>
      </c>
      <c r="Y127" s="12">
        <v>0.6927106307895896</v>
      </c>
      <c r="Z127" s="12">
        <v>0.8392297357814568</v>
      </c>
      <c r="AA127" s="7">
        <v>6.321</v>
      </c>
      <c r="AB127" s="7">
        <v>0</v>
      </c>
      <c r="AC127" s="7">
        <v>0.01693345119991374</v>
      </c>
      <c r="AD127" s="7">
        <v>0.15957370263505677</v>
      </c>
      <c r="AE127" s="7">
        <v>0.30339099906935885</v>
      </c>
    </row>
    <row r="128" spans="1:31" ht="15.75">
      <c r="A128" s="1">
        <v>6.321</v>
      </c>
      <c r="B128" s="2">
        <v>0.5256509463557473</v>
      </c>
      <c r="C128" s="2">
        <v>0.5233140147523709</v>
      </c>
      <c r="D128" s="2">
        <v>0.5775954334641429</v>
      </c>
      <c r="E128" s="2">
        <v>0.7282844125774889</v>
      </c>
      <c r="F128" s="1">
        <v>6.321</v>
      </c>
      <c r="G128" s="2">
        <v>0</v>
      </c>
      <c r="H128" s="2">
        <v>0.0021913384116678536</v>
      </c>
      <c r="I128" s="2">
        <v>0.05123953141882509</v>
      </c>
      <c r="J128" s="1">
        <v>0.12428950219783963</v>
      </c>
      <c r="K128">
        <v>6.321</v>
      </c>
      <c r="L128" s="4">
        <v>0.5229526323298626</v>
      </c>
      <c r="M128" s="4">
        <v>0.54207353827607</v>
      </c>
      <c r="N128" s="4">
        <v>0.6296936560263727</v>
      </c>
      <c r="O128" s="4">
        <v>0.7282844125774889</v>
      </c>
      <c r="P128">
        <v>6.421</v>
      </c>
      <c r="Q128">
        <v>0</v>
      </c>
      <c r="R128">
        <v>-0.019952221078710308</v>
      </c>
      <c r="S128">
        <v>0.10622685717955904</v>
      </c>
      <c r="T128">
        <v>0.20395639065085513</v>
      </c>
      <c r="V128" s="7">
        <v>6.321</v>
      </c>
      <c r="W128" s="12">
        <v>0.5358387367120979</v>
      </c>
      <c r="X128" s="12">
        <v>0.5527721879120117</v>
      </c>
      <c r="Y128" s="12">
        <v>0.6954124393471547</v>
      </c>
      <c r="Z128" s="12">
        <v>0.8392297357814568</v>
      </c>
      <c r="AA128" s="7">
        <v>6.421</v>
      </c>
      <c r="AB128" s="7">
        <v>0</v>
      </c>
      <c r="AC128" s="7">
        <v>0.016842009746812492</v>
      </c>
      <c r="AD128" s="7">
        <v>0.15995980175719793</v>
      </c>
      <c r="AE128" s="7">
        <v>0.30948046081308933</v>
      </c>
    </row>
    <row r="129" spans="1:31" ht="15.75">
      <c r="A129" s="1">
        <v>6.421</v>
      </c>
      <c r="B129" s="2">
        <v>0.5281397051134592</v>
      </c>
      <c r="C129" s="2">
        <v>0.5259483667017913</v>
      </c>
      <c r="D129" s="2">
        <v>0.5793792365322843</v>
      </c>
      <c r="E129" s="2">
        <v>0.729031294346105</v>
      </c>
      <c r="F129" s="1">
        <v>6.421</v>
      </c>
      <c r="G129" s="2">
        <v>0</v>
      </c>
      <c r="H129" s="2">
        <v>0.002464024002768239</v>
      </c>
      <c r="I129" s="2">
        <v>0.05100819848051619</v>
      </c>
      <c r="J129" s="1">
        <v>0.12138246465731883</v>
      </c>
      <c r="K129">
        <v>6.421</v>
      </c>
      <c r="L129" s="4">
        <v>0.5250749036952499</v>
      </c>
      <c r="M129" s="4">
        <v>0.5450271247739602</v>
      </c>
      <c r="N129" s="4">
        <v>0.6313017608748089</v>
      </c>
      <c r="O129" s="4">
        <v>0.729031294346105</v>
      </c>
      <c r="P129">
        <v>6.521</v>
      </c>
      <c r="Q129">
        <v>0</v>
      </c>
      <c r="R129">
        <v>-0.020487129223590084</v>
      </c>
      <c r="S129">
        <v>0.10575803261162642</v>
      </c>
      <c r="T129">
        <v>0.20297119855960943</v>
      </c>
      <c r="V129" s="7">
        <v>6.421</v>
      </c>
      <c r="W129" s="12">
        <v>0.5387058356490657</v>
      </c>
      <c r="X129" s="12">
        <v>0.5555478453958782</v>
      </c>
      <c r="Y129" s="12">
        <v>0.6986656374062636</v>
      </c>
      <c r="Z129" s="12">
        <v>0.848186296462155</v>
      </c>
      <c r="AA129" s="7">
        <v>6.521</v>
      </c>
      <c r="AB129" s="7">
        <v>0</v>
      </c>
      <c r="AC129" s="7">
        <v>0.0167032314638218</v>
      </c>
      <c r="AD129" s="7">
        <v>0.15932031543361302</v>
      </c>
      <c r="AE129" s="7">
        <v>0.29767885580263054</v>
      </c>
    </row>
    <row r="130" spans="1:31" ht="15.75">
      <c r="A130" s="1">
        <v>6.521</v>
      </c>
      <c r="B130" s="2">
        <v>0.53104674265398</v>
      </c>
      <c r="C130" s="2">
        <v>0.5285827186512118</v>
      </c>
      <c r="D130" s="2">
        <v>0.5820549411344962</v>
      </c>
      <c r="E130" s="2">
        <v>0.730525057883337</v>
      </c>
      <c r="F130" s="1">
        <v>6.521</v>
      </c>
      <c r="G130" s="2">
        <v>0</v>
      </c>
      <c r="H130" s="2">
        <v>0.0027576235330089016</v>
      </c>
      <c r="I130" s="2">
        <v>0.05071135652636327</v>
      </c>
      <c r="J130" s="1">
        <v>0.12129569131952711</v>
      </c>
      <c r="K130">
        <v>6.521</v>
      </c>
      <c r="L130" s="4">
        <v>0.5275538593237276</v>
      </c>
      <c r="M130" s="4">
        <v>0.5480409885473176</v>
      </c>
      <c r="N130" s="4">
        <v>0.633311891935354</v>
      </c>
      <c r="O130" s="4">
        <v>0.730525057883337</v>
      </c>
      <c r="P130">
        <v>6.621</v>
      </c>
      <c r="Q130">
        <v>0</v>
      </c>
      <c r="R130">
        <v>-0.019866404006008365</v>
      </c>
      <c r="S130">
        <v>0.10473634743590399</v>
      </c>
      <c r="T130">
        <v>0.20143314586057393</v>
      </c>
      <c r="V130" s="7">
        <v>6.521</v>
      </c>
      <c r="W130" s="12">
        <v>0.5415508799788262</v>
      </c>
      <c r="X130" s="12">
        <v>0.558254111442648</v>
      </c>
      <c r="Y130" s="12">
        <v>0.7008711954124393</v>
      </c>
      <c r="Z130" s="12">
        <v>0.8392297357814568</v>
      </c>
      <c r="AA130" s="7">
        <v>6.621</v>
      </c>
      <c r="AB130" s="7">
        <v>0</v>
      </c>
      <c r="AC130" s="7">
        <v>0.016611790010720218</v>
      </c>
      <c r="AD130" s="7">
        <v>0.15921016400436439</v>
      </c>
      <c r="AE130" s="7">
        <v>0.2948117568656625</v>
      </c>
    </row>
    <row r="131" spans="1:31" ht="15.75">
      <c r="A131" s="1">
        <v>6.621</v>
      </c>
      <c r="B131" s="2">
        <v>0.5339746941336412</v>
      </c>
      <c r="C131" s="2">
        <v>0.5312170706006323</v>
      </c>
      <c r="D131" s="2">
        <v>0.5846860506600045</v>
      </c>
      <c r="E131" s="2">
        <v>0.7320188214205692</v>
      </c>
      <c r="F131" s="1">
        <v>6.621</v>
      </c>
      <c r="G131" s="2">
        <v>0</v>
      </c>
      <c r="H131" s="2">
        <v>0.003082392876391671</v>
      </c>
      <c r="I131" s="2">
        <v>0.050194626289056465</v>
      </c>
      <c r="J131" s="1">
        <v>0.12183633615594858</v>
      </c>
      <c r="K131">
        <v>6.621</v>
      </c>
      <c r="L131" s="4">
        <v>0.5305856755599953</v>
      </c>
      <c r="M131" s="4">
        <v>0.5504520795660036</v>
      </c>
      <c r="N131" s="4">
        <v>0.6353220229958992</v>
      </c>
      <c r="O131" s="4">
        <v>0.7320188214205692</v>
      </c>
      <c r="P131">
        <v>6.721</v>
      </c>
      <c r="Q131">
        <v>0</v>
      </c>
      <c r="R131">
        <v>-0.01997688152776189</v>
      </c>
      <c r="S131">
        <v>0.10524991742373468</v>
      </c>
      <c r="T131">
        <v>0.20137317766948948</v>
      </c>
      <c r="V131" s="7">
        <v>6.621</v>
      </c>
      <c r="W131" s="12">
        <v>0.5444179789157942</v>
      </c>
      <c r="X131" s="12">
        <v>0.5610297689265145</v>
      </c>
      <c r="Y131" s="12">
        <v>0.7036281429201586</v>
      </c>
      <c r="Z131" s="12">
        <v>0.8392297357814568</v>
      </c>
      <c r="AA131" s="7">
        <v>6.721</v>
      </c>
      <c r="AB131" s="7">
        <v>0</v>
      </c>
      <c r="AC131" s="7">
        <v>0.01696144070176786</v>
      </c>
      <c r="AD131" s="7">
        <v>0.1589897152177211</v>
      </c>
      <c r="AE131" s="7">
        <v>0.3013423107535419</v>
      </c>
    </row>
    <row r="132" spans="1:31" ht="15.75">
      <c r="A132" s="1">
        <v>6.721</v>
      </c>
      <c r="B132" s="2">
        <v>0.5362752274390893</v>
      </c>
      <c r="C132" s="2">
        <v>0.5331928345626976</v>
      </c>
      <c r="D132" s="2">
        <v>0.5864698537281458</v>
      </c>
      <c r="E132" s="2">
        <v>0.7342594667264172</v>
      </c>
      <c r="F132" s="1">
        <v>6.721</v>
      </c>
      <c r="G132" s="2">
        <v>0</v>
      </c>
      <c r="H132" s="2">
        <v>0.0031668530152280105</v>
      </c>
      <c r="I132" s="2">
        <v>0.05055287449334345</v>
      </c>
      <c r="J132" s="1">
        <v>0.12195870220956129</v>
      </c>
      <c r="K132">
        <v>6.721</v>
      </c>
      <c r="L132" s="4">
        <v>0.5328862890569277</v>
      </c>
      <c r="M132" s="4">
        <v>0.5528631705846896</v>
      </c>
      <c r="N132" s="4">
        <v>0.6381362064806624</v>
      </c>
      <c r="O132" s="4">
        <v>0.7342594667264172</v>
      </c>
      <c r="P132">
        <v>6.821</v>
      </c>
      <c r="Q132">
        <v>0</v>
      </c>
      <c r="R132">
        <v>-0.02085063972257739</v>
      </c>
      <c r="S132">
        <v>0.10471791669362884</v>
      </c>
      <c r="T132">
        <v>0.19990526568270195</v>
      </c>
      <c r="V132" s="7">
        <v>6.721</v>
      </c>
      <c r="W132" s="12">
        <v>0.5468439857086131</v>
      </c>
      <c r="X132" s="12">
        <v>0.563805426410381</v>
      </c>
      <c r="Y132" s="12">
        <v>0.7058337009263342</v>
      </c>
      <c r="Z132" s="12">
        <v>0.848186296462155</v>
      </c>
      <c r="AA132" s="7">
        <v>6.821</v>
      </c>
      <c r="AB132" s="7">
        <v>0</v>
      </c>
      <c r="AC132" s="7">
        <v>0.01686999924866628</v>
      </c>
      <c r="AD132" s="7">
        <v>0.1583281742869288</v>
      </c>
      <c r="AE132" s="7">
        <v>0.2984752118165739</v>
      </c>
    </row>
    <row r="133" spans="1:31" ht="15.75">
      <c r="A133" s="1">
        <v>6.821</v>
      </c>
      <c r="B133" s="2">
        <v>0.538994039527346</v>
      </c>
      <c r="C133" s="2">
        <v>0.535827186512118</v>
      </c>
      <c r="D133" s="2">
        <v>0.5895469140206895</v>
      </c>
      <c r="E133" s="2">
        <v>0.7349316603181716</v>
      </c>
      <c r="F133" s="1">
        <v>6.821</v>
      </c>
      <c r="G133" s="2">
        <v>0</v>
      </c>
      <c r="H133" s="2">
        <v>0.0030871186222551916</v>
      </c>
      <c r="I133" s="2">
        <v>0.050293869570807836</v>
      </c>
      <c r="J133" s="1">
        <v>0.11946994345184914</v>
      </c>
      <c r="K133">
        <v>6.821</v>
      </c>
      <c r="L133" s="4">
        <v>0.5350263946354696</v>
      </c>
      <c r="M133" s="4">
        <v>0.555877034358047</v>
      </c>
      <c r="N133" s="4">
        <v>0.6397443113290985</v>
      </c>
      <c r="O133" s="4">
        <v>0.7349316603181716</v>
      </c>
      <c r="P133">
        <v>6.921</v>
      </c>
      <c r="Q133">
        <v>0</v>
      </c>
      <c r="R133">
        <v>-0.0207649408996311</v>
      </c>
      <c r="S133">
        <v>0.10459308150343982</v>
      </c>
      <c r="T133">
        <v>0.19890223937830187</v>
      </c>
      <c r="V133" s="7">
        <v>6.821</v>
      </c>
      <c r="W133" s="12">
        <v>0.5497110846455812</v>
      </c>
      <c r="X133" s="12">
        <v>0.5665810838942474</v>
      </c>
      <c r="Y133" s="12">
        <v>0.70803925893251</v>
      </c>
      <c r="Z133" s="12">
        <v>0.848186296462155</v>
      </c>
      <c r="AA133" s="7">
        <v>6.921</v>
      </c>
      <c r="AB133" s="7">
        <v>0</v>
      </c>
      <c r="AC133" s="7">
        <v>0.0163272441038802</v>
      </c>
      <c r="AD133" s="7">
        <v>0.1590120130385061</v>
      </c>
      <c r="AE133" s="7">
        <v>0.2913724332185391</v>
      </c>
    </row>
    <row r="134" spans="1:31" ht="15.75">
      <c r="A134" s="1">
        <v>6.921</v>
      </c>
      <c r="B134" s="2">
        <v>0.5414827982850582</v>
      </c>
      <c r="C134" s="2">
        <v>0.538395679662803</v>
      </c>
      <c r="D134" s="2">
        <v>0.591776667855866</v>
      </c>
      <c r="E134" s="2">
        <v>0.7364254238554038</v>
      </c>
      <c r="F134" s="1">
        <v>6.921</v>
      </c>
      <c r="G134" s="2">
        <v>0</v>
      </c>
      <c r="H134" s="2">
        <v>0.0029624393696872087</v>
      </c>
      <c r="I134" s="2">
        <v>0.05001395070913195</v>
      </c>
      <c r="J134" s="1">
        <v>0.11790733013561983</v>
      </c>
      <c r="K134">
        <v>6.921</v>
      </c>
      <c r="L134" s="4">
        <v>0.5375231844771019</v>
      </c>
      <c r="M134" s="4">
        <v>0.558288125376733</v>
      </c>
      <c r="N134" s="4">
        <v>0.6421162659805417</v>
      </c>
      <c r="O134" s="4">
        <v>0.7364254238554038</v>
      </c>
      <c r="P134">
        <v>7.021</v>
      </c>
      <c r="Q134">
        <v>0</v>
      </c>
      <c r="R134">
        <v>-0.02128201483135639</v>
      </c>
      <c r="S134">
        <v>0.10366419388903292</v>
      </c>
      <c r="T134">
        <v>0.19640544953666972</v>
      </c>
      <c r="V134" s="7">
        <v>6.921</v>
      </c>
      <c r="W134" s="12">
        <v>0.5523355829032671</v>
      </c>
      <c r="X134" s="12">
        <v>0.5686628270071473</v>
      </c>
      <c r="Y134" s="12">
        <v>0.7113475959417732</v>
      </c>
      <c r="Z134" s="12">
        <v>0.8437080161218062</v>
      </c>
      <c r="AA134" s="7">
        <v>7.021</v>
      </c>
      <c r="AB134" s="7">
        <v>0</v>
      </c>
      <c r="AC134" s="7">
        <v>0.01625785725798612</v>
      </c>
      <c r="AD134" s="7">
        <v>0.15837252671492097</v>
      </c>
      <c r="AE134" s="7">
        <v>0.2930056692291274</v>
      </c>
    </row>
    <row r="135" spans="1:31" ht="15.75">
      <c r="A135" s="1">
        <v>7.021</v>
      </c>
      <c r="B135" s="2">
        <v>0.5439924709819106</v>
      </c>
      <c r="C135" s="2">
        <v>0.5410300316122234</v>
      </c>
      <c r="D135" s="2">
        <v>0.5940064216910426</v>
      </c>
      <c r="E135" s="2">
        <v>0.7364254238554038</v>
      </c>
      <c r="F135" s="1">
        <v>7.021</v>
      </c>
      <c r="G135" s="2">
        <v>0</v>
      </c>
      <c r="H135" s="2">
        <v>0.0023673975820279747</v>
      </c>
      <c r="I135" s="2">
        <v>0.04954580639519224</v>
      </c>
      <c r="J135" s="1">
        <v>0.11710355074774981</v>
      </c>
      <c r="K135">
        <v>7.021</v>
      </c>
      <c r="L135" s="4">
        <v>0.540019974318734</v>
      </c>
      <c r="M135" s="4">
        <v>0.5613019891500904</v>
      </c>
      <c r="N135" s="4">
        <v>0.643684168207767</v>
      </c>
      <c r="O135" s="4">
        <v>0.7364254238554038</v>
      </c>
      <c r="P135">
        <v>7.121</v>
      </c>
      <c r="Q135">
        <v>0</v>
      </c>
      <c r="R135">
        <v>-0.021314380864488114</v>
      </c>
      <c r="S135">
        <v>0.10335587723949113</v>
      </c>
      <c r="T135">
        <v>0.19558076536381452</v>
      </c>
      <c r="V135" s="7">
        <v>7.021</v>
      </c>
      <c r="W135" s="12">
        <v>0.5551806272330276</v>
      </c>
      <c r="X135" s="12">
        <v>0.5714384844910138</v>
      </c>
      <c r="Y135" s="12">
        <v>0.7135531539479486</v>
      </c>
      <c r="Z135" s="12">
        <v>0.848186296462155</v>
      </c>
      <c r="AA135" s="7">
        <v>7.121</v>
      </c>
      <c r="AB135" s="7">
        <v>0</v>
      </c>
      <c r="AC135" s="7">
        <v>0.01616641580488476</v>
      </c>
      <c r="AD135" s="7">
        <v>0.1577109857841288</v>
      </c>
      <c r="AE135" s="7">
        <v>0.294616850632509</v>
      </c>
    </row>
    <row r="136" spans="1:31" ht="15.75">
      <c r="A136" s="1">
        <v>7.121</v>
      </c>
      <c r="B136" s="2">
        <v>0.546690369131027</v>
      </c>
      <c r="C136" s="2">
        <v>0.544322971548999</v>
      </c>
      <c r="D136" s="2">
        <v>0.5962361755262192</v>
      </c>
      <c r="E136" s="2">
        <v>0.7379191873926356</v>
      </c>
      <c r="F136" s="1">
        <v>7.121</v>
      </c>
      <c r="G136" s="2">
        <v>0</v>
      </c>
      <c r="H136" s="2">
        <v>0.0028803923776747897</v>
      </c>
      <c r="I136" s="2">
        <v>0.04928680147265674</v>
      </c>
      <c r="J136" s="1">
        <v>0.11840302951253034</v>
      </c>
      <c r="K136">
        <v>7.121</v>
      </c>
      <c r="L136" s="4">
        <v>0.5423384220288211</v>
      </c>
      <c r="M136" s="4">
        <v>0.5636528028933092</v>
      </c>
      <c r="N136" s="4">
        <v>0.6456942992683122</v>
      </c>
      <c r="O136" s="4">
        <v>0.7379191873926356</v>
      </c>
      <c r="P136">
        <v>7.221</v>
      </c>
      <c r="Q136">
        <v>0</v>
      </c>
      <c r="R136">
        <v>-0.021246516254696535</v>
      </c>
      <c r="S136">
        <v>0.10248502645944957</v>
      </c>
      <c r="T136">
        <v>0.19459557327256916</v>
      </c>
      <c r="V136" s="7">
        <v>7.121</v>
      </c>
      <c r="W136" s="12">
        <v>0.5580477261699955</v>
      </c>
      <c r="X136" s="12">
        <v>0.5742141419748803</v>
      </c>
      <c r="Y136" s="12">
        <v>0.7157587119541243</v>
      </c>
      <c r="Z136" s="12">
        <v>0.8526645768025045</v>
      </c>
      <c r="AA136" s="7">
        <v>7.221</v>
      </c>
      <c r="AB136" s="7">
        <v>0</v>
      </c>
      <c r="AC136" s="7">
        <v>0.016295520423857845</v>
      </c>
      <c r="AD136" s="7">
        <v>0.1578213804269546</v>
      </c>
      <c r="AE136" s="7">
        <v>0.28749201742726604</v>
      </c>
    </row>
    <row r="137" spans="1:31" ht="15.75">
      <c r="A137" s="1">
        <v>7.221</v>
      </c>
      <c r="B137" s="2">
        <v>0.549179127888739</v>
      </c>
      <c r="C137" s="2">
        <v>0.5462987355110642</v>
      </c>
      <c r="D137" s="2">
        <v>0.5984659293613958</v>
      </c>
      <c r="E137" s="2">
        <v>0.7394129509298678</v>
      </c>
      <c r="F137" s="1">
        <v>7.221</v>
      </c>
      <c r="G137" s="2">
        <v>0</v>
      </c>
      <c r="H137" s="2">
        <v>0.0027557131251066957</v>
      </c>
      <c r="I137" s="2">
        <v>0.04856093184394561</v>
      </c>
      <c r="J137" s="1">
        <v>0.11589335681567792</v>
      </c>
      <c r="K137">
        <v>7.221</v>
      </c>
      <c r="L137" s="4">
        <v>0.5448173776572987</v>
      </c>
      <c r="M137" s="4">
        <v>0.5660638939119952</v>
      </c>
      <c r="N137" s="4">
        <v>0.6473024041167482</v>
      </c>
      <c r="O137" s="4">
        <v>0.7394129509298678</v>
      </c>
      <c r="P137">
        <v>7.321</v>
      </c>
      <c r="Q137">
        <v>0</v>
      </c>
      <c r="R137">
        <v>-0.02137482798960444</v>
      </c>
      <c r="S137">
        <v>0.1021721756150058</v>
      </c>
      <c r="T137">
        <v>0.193059675757407</v>
      </c>
      <c r="V137" s="7">
        <v>7.221</v>
      </c>
      <c r="W137" s="12">
        <v>0.560694279034889</v>
      </c>
      <c r="X137" s="12">
        <v>0.5769897994587468</v>
      </c>
      <c r="Y137" s="12">
        <v>0.7185156594618436</v>
      </c>
      <c r="Z137" s="12">
        <v>0.848186296462155</v>
      </c>
      <c r="AA137" s="7">
        <v>7.321</v>
      </c>
      <c r="AB137" s="7">
        <v>0</v>
      </c>
      <c r="AC137" s="7">
        <v>0.015951256743938602</v>
      </c>
      <c r="AD137" s="7">
        <v>0.1576009316403113</v>
      </c>
      <c r="AE137" s="7">
        <v>0.2805877302940982</v>
      </c>
    </row>
    <row r="138" spans="1:31" ht="15.75">
      <c r="A138" s="1">
        <v>7.321</v>
      </c>
      <c r="B138" s="2">
        <v>0.5516888005855914</v>
      </c>
      <c r="C138" s="2">
        <v>0.5489330874604847</v>
      </c>
      <c r="D138" s="2">
        <v>0.600249732429537</v>
      </c>
      <c r="E138" s="2">
        <v>0.7401598326984837</v>
      </c>
      <c r="F138" s="1">
        <v>7.321</v>
      </c>
      <c r="G138" s="2">
        <v>0</v>
      </c>
      <c r="H138" s="2">
        <v>0.002631033872538824</v>
      </c>
      <c r="I138" s="2">
        <v>0.04872696374930496</v>
      </c>
      <c r="J138" s="1">
        <v>0.11527780288007183</v>
      </c>
      <c r="K138">
        <v>7.321</v>
      </c>
      <c r="L138" s="4">
        <v>0.5471001569410767</v>
      </c>
      <c r="M138" s="4">
        <v>0.5684749849306812</v>
      </c>
      <c r="N138" s="4">
        <v>0.6492723325560825</v>
      </c>
      <c r="O138" s="4">
        <v>0.7401598326984837</v>
      </c>
      <c r="P138">
        <v>7.421</v>
      </c>
      <c r="Q138">
        <v>0</v>
      </c>
      <c r="R138">
        <v>-0.021467471298203367</v>
      </c>
      <c r="S138">
        <v>0.10190406158667487</v>
      </c>
      <c r="T138">
        <v>0.19148810981593611</v>
      </c>
      <c r="V138" s="7">
        <v>7.321</v>
      </c>
      <c r="W138" s="12">
        <v>0.563120285827708</v>
      </c>
      <c r="X138" s="12">
        <v>0.5790715425716466</v>
      </c>
      <c r="Y138" s="12">
        <v>0.7207212174680193</v>
      </c>
      <c r="Z138" s="12">
        <v>0.8437080161218062</v>
      </c>
      <c r="AA138" s="7">
        <v>7.421</v>
      </c>
      <c r="AB138" s="7">
        <v>0</v>
      </c>
      <c r="AC138" s="7">
        <v>0.016285846759840128</v>
      </c>
      <c r="AD138" s="7">
        <v>0.15674089924465195</v>
      </c>
      <c r="AE138" s="7">
        <v>0.27752213989226326</v>
      </c>
    </row>
    <row r="139" spans="1:31" ht="15.75">
      <c r="A139" s="1">
        <v>7.421</v>
      </c>
      <c r="B139" s="2">
        <v>0.554198473282444</v>
      </c>
      <c r="C139" s="2">
        <v>0.5515674394099052</v>
      </c>
      <c r="D139" s="2">
        <v>0.602925437031749</v>
      </c>
      <c r="E139" s="2">
        <v>0.7409067144670999</v>
      </c>
      <c r="F139" s="1">
        <v>7.421</v>
      </c>
      <c r="G139" s="2">
        <v>0</v>
      </c>
      <c r="H139" s="2">
        <v>0.0031649426073259157</v>
      </c>
      <c r="I139" s="2">
        <v>0.048001094120593835</v>
      </c>
      <c r="J139" s="1">
        <v>0.11466224894446553</v>
      </c>
      <c r="K139">
        <v>7.421</v>
      </c>
      <c r="L139" s="4">
        <v>0.5494186046511638</v>
      </c>
      <c r="M139" s="4">
        <v>0.5708860759493671</v>
      </c>
      <c r="N139" s="4">
        <v>0.6513226662378386</v>
      </c>
      <c r="O139" s="4">
        <v>0.7409067144670999</v>
      </c>
      <c r="P139">
        <v>7.521</v>
      </c>
      <c r="Q139">
        <v>0</v>
      </c>
      <c r="R139">
        <v>-0.021984545229928543</v>
      </c>
      <c r="S139">
        <v>0.10061335038136965</v>
      </c>
      <c r="T139">
        <v>0.1882444382056877</v>
      </c>
      <c r="V139" s="7">
        <v>7.421</v>
      </c>
      <c r="W139" s="12">
        <v>0.566185876229543</v>
      </c>
      <c r="X139" s="12">
        <v>0.5824717229893831</v>
      </c>
      <c r="Y139" s="12">
        <v>0.7229267754741949</v>
      </c>
      <c r="Z139" s="12">
        <v>0.8437080161218062</v>
      </c>
      <c r="AA139" s="7">
        <v>7.521</v>
      </c>
      <c r="AB139" s="7">
        <v>0</v>
      </c>
      <c r="AC139" s="7">
        <v>0.016382675224069887</v>
      </c>
      <c r="AD139" s="7">
        <v>0.15696154260215722</v>
      </c>
      <c r="AE139" s="7">
        <v>0.2844937859242914</v>
      </c>
    </row>
    <row r="140" spans="1:31" ht="15.75">
      <c r="A140" s="1">
        <v>7.521</v>
      </c>
      <c r="B140" s="2">
        <v>0.5567081459792964</v>
      </c>
      <c r="C140" s="2">
        <v>0.5535432033719705</v>
      </c>
      <c r="D140" s="2">
        <v>0.6047092400998902</v>
      </c>
      <c r="E140" s="2">
        <v>0.7401598326984837</v>
      </c>
      <c r="F140" s="1">
        <v>7.521</v>
      </c>
      <c r="G140" s="2">
        <v>0</v>
      </c>
      <c r="H140" s="2">
        <v>0.0030402633547579327</v>
      </c>
      <c r="I140" s="2">
        <v>0.04861307679298854</v>
      </c>
      <c r="J140" s="1">
        <v>0.11404669500885956</v>
      </c>
      <c r="K140">
        <v>7.521</v>
      </c>
      <c r="L140" s="4">
        <v>0.551915394492796</v>
      </c>
      <c r="M140" s="4">
        <v>0.5738999397227246</v>
      </c>
      <c r="N140" s="4">
        <v>0.6525287448741657</v>
      </c>
      <c r="O140" s="4">
        <v>0.7401598326984837</v>
      </c>
      <c r="P140">
        <v>7.621</v>
      </c>
      <c r="Q140">
        <v>0</v>
      </c>
      <c r="R140">
        <v>-0.022255530670072576</v>
      </c>
      <c r="S140">
        <v>0.10088540207548202</v>
      </c>
      <c r="T140">
        <v>0.18909185970161013</v>
      </c>
      <c r="V140" s="7">
        <v>7.521</v>
      </c>
      <c r="W140" s="12">
        <v>0.5681707908782131</v>
      </c>
      <c r="X140" s="12">
        <v>0.584553466102283</v>
      </c>
      <c r="Y140" s="12">
        <v>0.7251323334803703</v>
      </c>
      <c r="Z140" s="12">
        <v>0.8526645768025045</v>
      </c>
      <c r="AA140" s="7">
        <v>7.621</v>
      </c>
      <c r="AB140" s="7">
        <v>0</v>
      </c>
      <c r="AC140" s="7">
        <v>0.01581786547207631</v>
      </c>
      <c r="AD140" s="7">
        <v>0.15707193724498336</v>
      </c>
      <c r="AE140" s="7">
        <v>0.28184723305939796</v>
      </c>
    </row>
    <row r="141" spans="1:31" ht="15.75">
      <c r="A141" s="1">
        <v>7.621</v>
      </c>
      <c r="B141" s="2">
        <v>0.5592178186761488</v>
      </c>
      <c r="C141" s="2">
        <v>0.5561775553213909</v>
      </c>
      <c r="D141" s="2">
        <v>0.6078308954691374</v>
      </c>
      <c r="E141" s="2">
        <v>0.743147359772948</v>
      </c>
      <c r="F141" s="1">
        <v>7.621</v>
      </c>
      <c r="G141" s="2">
        <v>0</v>
      </c>
      <c r="H141" s="2">
        <v>0.0029155841021898388</v>
      </c>
      <c r="I141" s="2">
        <v>0.04788720716427752</v>
      </c>
      <c r="J141" s="1">
        <v>0.11248408169263013</v>
      </c>
      <c r="K141">
        <v>7.621</v>
      </c>
      <c r="L141" s="4">
        <v>0.5540555000713379</v>
      </c>
      <c r="M141" s="4">
        <v>0.5763110307414104</v>
      </c>
      <c r="N141" s="4">
        <v>0.6549409021468199</v>
      </c>
      <c r="O141" s="4">
        <v>0.743147359772948</v>
      </c>
      <c r="P141">
        <v>7.721</v>
      </c>
      <c r="Q141">
        <v>0</v>
      </c>
      <c r="R141">
        <v>-0.022348173978671615</v>
      </c>
      <c r="S141">
        <v>0.09973283038051117</v>
      </c>
      <c r="T141">
        <v>0.18752029376013912</v>
      </c>
      <c r="V141" s="7">
        <v>7.621</v>
      </c>
      <c r="W141" s="12">
        <v>0.5708173437431066</v>
      </c>
      <c r="X141" s="12">
        <v>0.5866352092151829</v>
      </c>
      <c r="Y141" s="12">
        <v>0.7278892809880899</v>
      </c>
      <c r="Z141" s="12">
        <v>0.8526645768025045</v>
      </c>
      <c r="AA141" s="7">
        <v>7.721</v>
      </c>
      <c r="AB141" s="7">
        <v>0</v>
      </c>
      <c r="AC141" s="7">
        <v>0.015946970091049284</v>
      </c>
      <c r="AD141" s="7">
        <v>0.1565758034361111</v>
      </c>
      <c r="AE141" s="7">
        <v>0.2792006801945045</v>
      </c>
    </row>
    <row r="142" spans="1:31" ht="15.75">
      <c r="A142" s="1">
        <v>7.721</v>
      </c>
      <c r="B142" s="2">
        <v>0.5617274913730013</v>
      </c>
      <c r="C142" s="2">
        <v>0.5588119072708114</v>
      </c>
      <c r="D142" s="2">
        <v>0.6096146985372788</v>
      </c>
      <c r="E142" s="2">
        <v>0.7438942415415639</v>
      </c>
      <c r="F142" s="1">
        <v>7.721</v>
      </c>
      <c r="G142" s="2">
        <v>0</v>
      </c>
      <c r="H142" s="2">
        <v>0.00330621224430816</v>
      </c>
      <c r="I142" s="2">
        <v>0.04826237846104131</v>
      </c>
      <c r="J142" s="1">
        <v>0.11207766714842848</v>
      </c>
      <c r="K142">
        <v>7.721</v>
      </c>
      <c r="L142" s="4">
        <v>0.5563739477814248</v>
      </c>
      <c r="M142" s="4">
        <v>0.5787221217600964</v>
      </c>
      <c r="N142" s="4">
        <v>0.656106778161936</v>
      </c>
      <c r="O142" s="4">
        <v>0.7438942415415639</v>
      </c>
      <c r="P142">
        <v>7.821</v>
      </c>
      <c r="Q142">
        <v>0</v>
      </c>
      <c r="R142">
        <v>-0.02244081728727043</v>
      </c>
      <c r="S142">
        <v>0.09982653994307822</v>
      </c>
      <c r="T142">
        <v>0.185948727818668</v>
      </c>
      <c r="V142" s="7">
        <v>7.721</v>
      </c>
      <c r="W142" s="12">
        <v>0.573463896608</v>
      </c>
      <c r="X142" s="12">
        <v>0.5894108666990493</v>
      </c>
      <c r="Y142" s="12">
        <v>0.7300397000441111</v>
      </c>
      <c r="Z142" s="12">
        <v>0.8526645768025045</v>
      </c>
      <c r="AA142" s="7">
        <v>7.821</v>
      </c>
      <c r="AB142" s="7">
        <v>0</v>
      </c>
      <c r="AC142" s="7">
        <v>0.016120183924437148</v>
      </c>
      <c r="AD142" s="7">
        <v>0.15612377884165363</v>
      </c>
      <c r="AE142" s="7">
        <v>0.27211995620367635</v>
      </c>
    </row>
    <row r="143" spans="1:31" ht="15.75">
      <c r="A143" s="1">
        <v>7.821</v>
      </c>
      <c r="B143" s="2">
        <v>0.5640280246784494</v>
      </c>
      <c r="C143" s="2">
        <v>0.5607218124341412</v>
      </c>
      <c r="D143" s="2">
        <v>0.6122904031394907</v>
      </c>
      <c r="E143" s="2">
        <v>0.74464112331018</v>
      </c>
      <c r="F143" s="1">
        <v>7.821</v>
      </c>
      <c r="G143" s="2">
        <v>0</v>
      </c>
      <c r="H143" s="2">
        <v>0.003160619052599789</v>
      </c>
      <c r="I143" s="2">
        <v>0.04755742277147046</v>
      </c>
      <c r="J143" s="1">
        <v>0.11053596777133956</v>
      </c>
      <c r="K143">
        <v>7.821</v>
      </c>
      <c r="L143" s="4">
        <v>0.558692395491512</v>
      </c>
      <c r="M143" s="4">
        <v>0.5811332127787824</v>
      </c>
      <c r="N143" s="4">
        <v>0.6585189354345902</v>
      </c>
      <c r="O143" s="4">
        <v>0.74464112331018</v>
      </c>
      <c r="P143">
        <v>7.921</v>
      </c>
      <c r="Q143">
        <v>0</v>
      </c>
      <c r="R143">
        <v>-0.022711802727414576</v>
      </c>
      <c r="S143">
        <v>0.09889251300086344</v>
      </c>
      <c r="T143">
        <v>0.18455550400874232</v>
      </c>
      <c r="V143" s="7">
        <v>7.821</v>
      </c>
      <c r="W143" s="12">
        <v>0.5760663402584787</v>
      </c>
      <c r="X143" s="12">
        <v>0.5921865241829158</v>
      </c>
      <c r="Y143" s="12">
        <v>0.7321901191001323</v>
      </c>
      <c r="Z143" s="12">
        <v>0.848186296462155</v>
      </c>
      <c r="AA143" s="7">
        <v>7.921</v>
      </c>
      <c r="AB143" s="7">
        <v>0</v>
      </c>
      <c r="AC143" s="7">
        <v>0.016249288543410123</v>
      </c>
      <c r="AD143" s="7">
        <v>0.15568278398293556</v>
      </c>
      <c r="AE143" s="7">
        <v>0.27395168367913236</v>
      </c>
    </row>
    <row r="144" spans="1:31" ht="15.75">
      <c r="A144" s="1">
        <v>7.921</v>
      </c>
      <c r="B144" s="2">
        <v>0.5665167834361614</v>
      </c>
      <c r="C144" s="2">
        <v>0.5633561643835616</v>
      </c>
      <c r="D144" s="2">
        <v>0.6140742062076319</v>
      </c>
      <c r="E144" s="2">
        <v>0.7453880050787961</v>
      </c>
      <c r="F144" s="1">
        <v>7.921</v>
      </c>
      <c r="G144" s="2">
        <v>0</v>
      </c>
      <c r="H144" s="2">
        <v>0.0032553350654377367</v>
      </c>
      <c r="I144" s="2">
        <v>0.047270745864708474</v>
      </c>
      <c r="J144" s="1">
        <v>0.11035960655768262</v>
      </c>
      <c r="K144">
        <v>7.921</v>
      </c>
      <c r="L144" s="4">
        <v>0.5608325010700538</v>
      </c>
      <c r="M144" s="4">
        <v>0.5835443037974684</v>
      </c>
      <c r="N144" s="4">
        <v>0.6597250140709172</v>
      </c>
      <c r="O144" s="4">
        <v>0.7453880050787961</v>
      </c>
      <c r="P144">
        <v>8.021</v>
      </c>
      <c r="Q144">
        <v>0</v>
      </c>
      <c r="R144">
        <v>-0.022601495055310172</v>
      </c>
      <c r="S144">
        <v>0.09803949643397647</v>
      </c>
      <c r="T144">
        <v>0.18284126436203507</v>
      </c>
      <c r="V144" s="7">
        <v>7.921</v>
      </c>
      <c r="W144" s="12">
        <v>0.5787128931233722</v>
      </c>
      <c r="X144" s="12">
        <v>0.5949621816667823</v>
      </c>
      <c r="Y144" s="12">
        <v>0.7343956771063077</v>
      </c>
      <c r="Z144" s="12">
        <v>0.8526645768025045</v>
      </c>
      <c r="AA144" s="7">
        <v>8.021</v>
      </c>
      <c r="AB144" s="7">
        <v>0</v>
      </c>
      <c r="AC144" s="7">
        <v>0.01565220263667333</v>
      </c>
      <c r="AD144" s="7">
        <v>0.15535203783889706</v>
      </c>
      <c r="AE144" s="7">
        <v>0.26748848869011277</v>
      </c>
    </row>
    <row r="145" spans="1:31" ht="15.75">
      <c r="A145" s="1">
        <v>8.021</v>
      </c>
      <c r="B145" s="2">
        <v>0.5685872634110647</v>
      </c>
      <c r="C145" s="2">
        <v>0.565331928345627</v>
      </c>
      <c r="D145" s="2">
        <v>0.6158580092757732</v>
      </c>
      <c r="E145" s="2">
        <v>0.746134886847412</v>
      </c>
      <c r="F145" s="1">
        <v>8.021</v>
      </c>
      <c r="G145" s="2">
        <v>0</v>
      </c>
      <c r="H145" s="2">
        <v>0.0033188812651337996</v>
      </c>
      <c r="I145" s="2">
        <v>0.04626746063032616</v>
      </c>
      <c r="J145" s="1">
        <v>0.10946112123175011</v>
      </c>
      <c r="K145">
        <v>8.021</v>
      </c>
      <c r="L145" s="4">
        <v>0.563293622485377</v>
      </c>
      <c r="M145" s="4">
        <v>0.5858951175406871</v>
      </c>
      <c r="N145" s="4">
        <v>0.6613331189193534</v>
      </c>
      <c r="O145" s="4">
        <v>0.746134886847412</v>
      </c>
      <c r="P145">
        <v>8.121</v>
      </c>
      <c r="Q145">
        <v>0</v>
      </c>
      <c r="R145">
        <v>-0.022890314708608805</v>
      </c>
      <c r="S145">
        <v>0.09748512729581438</v>
      </c>
      <c r="T145">
        <v>0.18146587476526377</v>
      </c>
      <c r="V145" s="7">
        <v>8.021</v>
      </c>
      <c r="W145" s="12">
        <v>0.5806978077720423</v>
      </c>
      <c r="X145" s="12">
        <v>0.5963500104087156</v>
      </c>
      <c r="Y145" s="12">
        <v>0.7360498456109393</v>
      </c>
      <c r="Z145" s="12">
        <v>0.848186296462155</v>
      </c>
      <c r="AA145" s="7">
        <v>8.121</v>
      </c>
      <c r="AB145" s="7">
        <v>0</v>
      </c>
      <c r="AC145" s="7">
        <v>0.01556076118357197</v>
      </c>
      <c r="AD145" s="7">
        <v>0.15579327591119263</v>
      </c>
      <c r="AE145" s="7">
        <v>0.2776084027401583</v>
      </c>
    </row>
    <row r="146" spans="1:31" ht="15.75">
      <c r="A146" s="1">
        <v>8.121</v>
      </c>
      <c r="B146" s="2">
        <v>0.5712851615601812</v>
      </c>
      <c r="C146" s="2">
        <v>0.5679662802950474</v>
      </c>
      <c r="D146" s="2">
        <v>0.6175526221905073</v>
      </c>
      <c r="E146" s="2">
        <v>0.7468817686160281</v>
      </c>
      <c r="F146" s="1">
        <v>8.121</v>
      </c>
      <c r="G146" s="2">
        <v>0</v>
      </c>
      <c r="H146" s="2">
        <v>0.002985062621161272</v>
      </c>
      <c r="I146" s="2">
        <v>0.04619668116005482</v>
      </c>
      <c r="J146" s="1">
        <v>0.10905470668754857</v>
      </c>
      <c r="K146">
        <v>8.121</v>
      </c>
      <c r="L146" s="4">
        <v>0.5654158938507643</v>
      </c>
      <c r="M146" s="4">
        <v>0.5883062085593731</v>
      </c>
      <c r="N146" s="4">
        <v>0.6629010211465787</v>
      </c>
      <c r="O146" s="4">
        <v>0.7468817686160281</v>
      </c>
      <c r="P146">
        <v>8.221</v>
      </c>
      <c r="Q146">
        <v>0</v>
      </c>
      <c r="R146">
        <v>-0.02316130014875295</v>
      </c>
      <c r="S146">
        <v>0.09739535539902855</v>
      </c>
      <c r="T146">
        <v>0.1800726509553381</v>
      </c>
      <c r="V146" s="7">
        <v>8.121</v>
      </c>
      <c r="W146" s="12">
        <v>0.5835649067090101</v>
      </c>
      <c r="X146" s="12">
        <v>0.599125667892582</v>
      </c>
      <c r="Y146" s="12">
        <v>0.7393581826202027</v>
      </c>
      <c r="Z146" s="12">
        <v>0.8611733094491684</v>
      </c>
      <c r="AA146" s="7">
        <v>8.221</v>
      </c>
      <c r="AB146" s="7">
        <v>0</v>
      </c>
      <c r="AC146" s="7">
        <v>0.015216497503652726</v>
      </c>
      <c r="AD146" s="7">
        <v>0.1539186586199175</v>
      </c>
      <c r="AE146" s="7">
        <v>0.2666736633006753</v>
      </c>
    </row>
    <row r="147" spans="1:31" ht="15.75">
      <c r="A147" s="1">
        <v>8.221</v>
      </c>
      <c r="B147" s="2">
        <v>0.5735856948656292</v>
      </c>
      <c r="C147" s="2">
        <v>0.5706006322444679</v>
      </c>
      <c r="D147" s="2">
        <v>0.619782376025684</v>
      </c>
      <c r="E147" s="2">
        <v>0.7476286503846442</v>
      </c>
      <c r="F147" s="1">
        <v>8.221</v>
      </c>
      <c r="G147" s="2">
        <v>0</v>
      </c>
      <c r="H147" s="2">
        <v>0.0024421045857846435</v>
      </c>
      <c r="I147" s="2">
        <v>0.04678099184822293</v>
      </c>
      <c r="J147" s="1">
        <v>0.10696331277350479</v>
      </c>
      <c r="K147">
        <v>8.221</v>
      </c>
      <c r="L147" s="4">
        <v>0.5675559994293061</v>
      </c>
      <c r="M147" s="4">
        <v>0.5907172995780591</v>
      </c>
      <c r="N147" s="4">
        <v>0.6649513548283347</v>
      </c>
      <c r="O147" s="4">
        <v>0.7476286503846442</v>
      </c>
      <c r="P147">
        <v>8.321</v>
      </c>
      <c r="Q147">
        <v>0</v>
      </c>
      <c r="R147">
        <v>-0.023432285588896984</v>
      </c>
      <c r="S147">
        <v>0.09682315204771186</v>
      </c>
      <c r="T147">
        <v>0.179426308914028</v>
      </c>
      <c r="V147" s="7">
        <v>8.221</v>
      </c>
      <c r="W147" s="12">
        <v>0.5859909135018292</v>
      </c>
      <c r="X147" s="12">
        <v>0.6012074110054819</v>
      </c>
      <c r="Y147" s="12">
        <v>0.7399095721217467</v>
      </c>
      <c r="Z147" s="12">
        <v>0.8526645768025045</v>
      </c>
      <c r="AA147" s="7">
        <v>8.321</v>
      </c>
      <c r="AB147" s="7">
        <v>0</v>
      </c>
      <c r="AC147" s="7">
        <v>0.015566148194700369</v>
      </c>
      <c r="AD147" s="7">
        <v>0.1536982098332742</v>
      </c>
      <c r="AE147" s="7">
        <v>0.2642476565078564</v>
      </c>
    </row>
    <row r="148" spans="1:31" ht="15.75">
      <c r="A148" s="1">
        <v>8.321</v>
      </c>
      <c r="B148" s="2">
        <v>0.5756770887796729</v>
      </c>
      <c r="C148" s="2">
        <v>0.5732349841938883</v>
      </c>
      <c r="D148" s="2">
        <v>0.6224580806278959</v>
      </c>
      <c r="E148" s="2">
        <v>0.7491224139218761</v>
      </c>
      <c r="F148" s="1">
        <v>8.321</v>
      </c>
      <c r="G148" s="2">
        <v>0</v>
      </c>
      <c r="H148" s="2">
        <v>0.003843740699331133</v>
      </c>
      <c r="I148" s="2">
        <v>0.04584598282810748</v>
      </c>
      <c r="J148" s="1">
        <v>0.10613861944649439</v>
      </c>
      <c r="K148">
        <v>8.321</v>
      </c>
      <c r="L148" s="4">
        <v>0.5696961050078481</v>
      </c>
      <c r="M148" s="4">
        <v>0.593128390596745</v>
      </c>
      <c r="N148" s="4">
        <v>0.6665192570555599</v>
      </c>
      <c r="O148" s="4">
        <v>0.7491224139218761</v>
      </c>
      <c r="P148">
        <v>8.421</v>
      </c>
      <c r="Q148">
        <v>0</v>
      </c>
      <c r="R148">
        <v>-0.02370327102904113</v>
      </c>
      <c r="S148">
        <v>0.09669317752971507</v>
      </c>
      <c r="T148">
        <v>0.17803308510410232</v>
      </c>
      <c r="V148" s="7">
        <v>8.321</v>
      </c>
      <c r="W148" s="12">
        <v>0.5884169202946481</v>
      </c>
      <c r="X148" s="12">
        <v>0.6039830684893485</v>
      </c>
      <c r="Y148" s="12">
        <v>0.7421151301279223</v>
      </c>
      <c r="Z148" s="12">
        <v>0.8526645768025045</v>
      </c>
      <c r="AA148" s="7">
        <v>8.421</v>
      </c>
      <c r="AB148" s="7">
        <v>0</v>
      </c>
      <c r="AC148" s="7">
        <v>0.016089008127933013</v>
      </c>
      <c r="AD148" s="7">
        <v>0.1537203617259124</v>
      </c>
      <c r="AE148" s="7">
        <v>0.2665425307346687</v>
      </c>
    </row>
    <row r="149" spans="1:31" ht="15.75">
      <c r="A149" s="1">
        <v>8.421</v>
      </c>
      <c r="B149" s="2">
        <v>0.5783959008679297</v>
      </c>
      <c r="C149" s="2">
        <v>0.5745521601685986</v>
      </c>
      <c r="D149" s="2">
        <v>0.6242418836960372</v>
      </c>
      <c r="E149" s="2">
        <v>0.7498692956904922</v>
      </c>
      <c r="F149" s="1">
        <v>8.421</v>
      </c>
      <c r="G149" s="2">
        <v>0</v>
      </c>
      <c r="H149" s="2">
        <v>0.0037502312599051457</v>
      </c>
      <c r="I149" s="2">
        <v>0.04574753137360932</v>
      </c>
      <c r="J149" s="1">
        <v>0.10709754306572461</v>
      </c>
      <c r="K149">
        <v>8.421</v>
      </c>
      <c r="L149" s="4">
        <v>0.5718362105863899</v>
      </c>
      <c r="M149" s="4">
        <v>0.595539481615431</v>
      </c>
      <c r="N149" s="4">
        <v>0.668529388116105</v>
      </c>
      <c r="O149" s="4">
        <v>0.7498692956904922</v>
      </c>
      <c r="P149">
        <v>8.521</v>
      </c>
      <c r="Q149">
        <v>0</v>
      </c>
      <c r="R149">
        <v>-0.02319314158296848</v>
      </c>
      <c r="S149">
        <v>0.09558080845595518</v>
      </c>
      <c r="T149">
        <v>0.17720840093124723</v>
      </c>
      <c r="V149" s="7">
        <v>8.421</v>
      </c>
      <c r="W149" s="12">
        <v>0.5906003264081853</v>
      </c>
      <c r="X149" s="12">
        <v>0.6066893345361183</v>
      </c>
      <c r="Y149" s="12">
        <v>0.7443206881340977</v>
      </c>
      <c r="Z149" s="12">
        <v>0.857142857142854</v>
      </c>
      <c r="AA149" s="7">
        <v>8.521</v>
      </c>
      <c r="AB149" s="7">
        <v>0</v>
      </c>
      <c r="AC149" s="7">
        <v>0.015965290520088327</v>
      </c>
      <c r="AD149" s="7">
        <v>0.15316906950979947</v>
      </c>
      <c r="AE149" s="7">
        <v>0.26433707001392415</v>
      </c>
    </row>
    <row r="150" spans="1:31" ht="15.75">
      <c r="A150" s="1">
        <v>8.521</v>
      </c>
      <c r="B150" s="2">
        <v>0.580278155390569</v>
      </c>
      <c r="C150" s="2">
        <v>0.5765279241306639</v>
      </c>
      <c r="D150" s="2">
        <v>0.6260256867641784</v>
      </c>
      <c r="E150" s="2">
        <v>0.7513630592277242</v>
      </c>
      <c r="F150" s="1">
        <v>8.521</v>
      </c>
      <c r="G150" s="2">
        <v>0</v>
      </c>
      <c r="H150" s="2">
        <v>0.00341641261593284</v>
      </c>
      <c r="I150" s="2">
        <v>0.045676751903337864</v>
      </c>
      <c r="J150" s="1">
        <v>0.1047970097602765</v>
      </c>
      <c r="K150">
        <v>8.521</v>
      </c>
      <c r="L150" s="4">
        <v>0.5741546582964769</v>
      </c>
      <c r="M150" s="4">
        <v>0.5973477998794454</v>
      </c>
      <c r="N150" s="4">
        <v>0.6697354667524321</v>
      </c>
      <c r="O150" s="4">
        <v>0.7513630592277242</v>
      </c>
      <c r="P150">
        <v>8.621</v>
      </c>
      <c r="Q150">
        <v>0</v>
      </c>
      <c r="R150">
        <v>-0.023820811286202836</v>
      </c>
      <c r="S150">
        <v>0.09540549198893966</v>
      </c>
      <c r="T150">
        <v>0.17617186138441177</v>
      </c>
      <c r="V150" s="7">
        <v>8.521</v>
      </c>
      <c r="W150" s="12">
        <v>0.5928057871289298</v>
      </c>
      <c r="X150" s="12">
        <v>0.6087710776490182</v>
      </c>
      <c r="Y150" s="12">
        <v>0.7459748566387293</v>
      </c>
      <c r="Z150" s="12">
        <v>0.857142857142854</v>
      </c>
      <c r="AA150" s="7">
        <v>8.621</v>
      </c>
      <c r="AB150" s="7">
        <v>0</v>
      </c>
      <c r="AC150" s="7">
        <v>0.015643081447376583</v>
      </c>
      <c r="AD150" s="7">
        <v>0.15352206483190767</v>
      </c>
      <c r="AE150" s="7">
        <v>0.265963570134627</v>
      </c>
    </row>
    <row r="151" spans="1:31" ht="15.75">
      <c r="A151" s="1">
        <v>8.621</v>
      </c>
      <c r="B151" s="2">
        <v>0.5825786886960171</v>
      </c>
      <c r="C151" s="2">
        <v>0.5791622760800843</v>
      </c>
      <c r="D151" s="2">
        <v>0.628255440599355</v>
      </c>
      <c r="E151" s="2">
        <v>0.7521099409963403</v>
      </c>
      <c r="F151" s="1">
        <v>8.621</v>
      </c>
      <c r="G151" s="2">
        <v>0</v>
      </c>
      <c r="H151" s="2">
        <v>0.003291733363364968</v>
      </c>
      <c r="I151" s="2">
        <v>0.044950882274626514</v>
      </c>
      <c r="J151" s="1">
        <v>0.10512851520529343</v>
      </c>
      <c r="K151">
        <v>8.621</v>
      </c>
      <c r="L151" s="4">
        <v>0.5759380796119286</v>
      </c>
      <c r="M151" s="4">
        <v>0.5997588908981314</v>
      </c>
      <c r="N151" s="4">
        <v>0.6713435716008682</v>
      </c>
      <c r="O151" s="4">
        <v>0.7521099409963403</v>
      </c>
      <c r="P151">
        <v>8.721</v>
      </c>
      <c r="Q151">
        <v>0</v>
      </c>
      <c r="R151">
        <v>-0.02410963093950147</v>
      </c>
      <c r="S151">
        <v>0.09489132547198853</v>
      </c>
      <c r="T151">
        <v>0.17479647178764046</v>
      </c>
      <c r="V151" s="7">
        <v>8.621</v>
      </c>
      <c r="W151" s="12">
        <v>0.5952097393145414</v>
      </c>
      <c r="X151" s="12">
        <v>0.6108528207619179</v>
      </c>
      <c r="Y151" s="12">
        <v>0.748731804146449</v>
      </c>
      <c r="Z151" s="12">
        <v>0.8611733094491684</v>
      </c>
      <c r="AA151" s="7">
        <v>8.721</v>
      </c>
      <c r="AB151" s="7">
        <v>0</v>
      </c>
      <c r="AC151" s="7">
        <v>0.015551639994275113</v>
      </c>
      <c r="AD151" s="7">
        <v>0.15286052390111504</v>
      </c>
      <c r="AE151" s="7">
        <v>0.2590660188913446</v>
      </c>
    </row>
    <row r="152" spans="1:31" ht="15.75">
      <c r="A152" s="1">
        <v>8.721</v>
      </c>
      <c r="B152" s="2">
        <v>0.5850883613928697</v>
      </c>
      <c r="C152" s="2">
        <v>0.5817966280295047</v>
      </c>
      <c r="D152" s="2">
        <v>0.6300392436674962</v>
      </c>
      <c r="E152" s="2">
        <v>0.7528568227649564</v>
      </c>
      <c r="F152" s="1">
        <v>8.721</v>
      </c>
      <c r="G152" s="2">
        <v>0</v>
      </c>
      <c r="H152" s="2">
        <v>0.003243168783533923</v>
      </c>
      <c r="I152" s="2">
        <v>0.045765246293339557</v>
      </c>
      <c r="J152" s="1">
        <v>0.1042142340024177</v>
      </c>
      <c r="K152">
        <v>8.721</v>
      </c>
      <c r="L152" s="4">
        <v>0.5780603509773159</v>
      </c>
      <c r="M152" s="4">
        <v>0.6021699819168174</v>
      </c>
      <c r="N152" s="4">
        <v>0.6729516764493044</v>
      </c>
      <c r="O152" s="4">
        <v>0.7528568227649564</v>
      </c>
      <c r="P152">
        <v>8.821</v>
      </c>
      <c r="Q152">
        <v>0</v>
      </c>
      <c r="R152">
        <v>-0.02353922421796173</v>
      </c>
      <c r="S152">
        <v>0.09458300882244663</v>
      </c>
      <c r="T152">
        <v>0.17322490584616934</v>
      </c>
      <c r="V152" s="7">
        <v>8.721</v>
      </c>
      <c r="W152" s="12">
        <v>0.5980768382515094</v>
      </c>
      <c r="X152" s="12">
        <v>0.6136284782457845</v>
      </c>
      <c r="Y152" s="12">
        <v>0.7509373621526244</v>
      </c>
      <c r="Z152" s="12">
        <v>0.857142857142854</v>
      </c>
      <c r="AA152" s="7">
        <v>8.821</v>
      </c>
      <c r="AB152" s="7">
        <v>0</v>
      </c>
      <c r="AC152" s="7">
        <v>0.015670523065712483</v>
      </c>
      <c r="AD152" s="7">
        <v>0.1520004428627405</v>
      </c>
      <c r="AE152" s="7">
        <v>0.2571031588498821</v>
      </c>
    </row>
    <row r="153" spans="1:31" ht="15.75">
      <c r="A153" s="1">
        <v>8.821</v>
      </c>
      <c r="B153" s="2">
        <v>0.5869497019763685</v>
      </c>
      <c r="C153" s="2">
        <v>0.5837065331928346</v>
      </c>
      <c r="D153" s="2">
        <v>0.6327149482697081</v>
      </c>
      <c r="E153" s="2">
        <v>0.7536037045335723</v>
      </c>
      <c r="F153" s="1">
        <v>8.821</v>
      </c>
      <c r="G153" s="2">
        <v>0</v>
      </c>
      <c r="H153" s="2">
        <v>0.0033169708572313716</v>
      </c>
      <c r="I153" s="2">
        <v>0.04460758179164748</v>
      </c>
      <c r="J153" s="1">
        <v>0.10405878672790125</v>
      </c>
      <c r="K153">
        <v>8.821</v>
      </c>
      <c r="L153" s="4">
        <v>0.5803787986874029</v>
      </c>
      <c r="M153" s="4">
        <v>0.6039180229053647</v>
      </c>
      <c r="N153" s="4">
        <v>0.6749618075098496</v>
      </c>
      <c r="O153" s="4">
        <v>0.7536037045335723</v>
      </c>
      <c r="P153">
        <v>8.921</v>
      </c>
      <c r="Q153">
        <v>0</v>
      </c>
      <c r="R153">
        <v>-0.02400638600280547</v>
      </c>
      <c r="S153">
        <v>0.09384515822493145</v>
      </c>
      <c r="T153">
        <v>0.1712809766123271</v>
      </c>
      <c r="V153" s="7">
        <v>8.821</v>
      </c>
      <c r="W153" s="12">
        <v>0.6000396982929719</v>
      </c>
      <c r="X153" s="12">
        <v>0.6157102213586844</v>
      </c>
      <c r="Y153" s="12">
        <v>0.7520401411557124</v>
      </c>
      <c r="Z153" s="12">
        <v>0.857142857142854</v>
      </c>
      <c r="AA153" s="7">
        <v>8.921</v>
      </c>
      <c r="AB153" s="7">
        <v>0</v>
      </c>
      <c r="AC153" s="7">
        <v>0.014852891086901021</v>
      </c>
      <c r="AD153" s="7">
        <v>0.1520005401481711</v>
      </c>
      <c r="AE153" s="7">
        <v>0.25489769812913743</v>
      </c>
    </row>
    <row r="154" spans="1:31" ht="15.75">
      <c r="A154" s="1">
        <v>8.921</v>
      </c>
      <c r="B154" s="2">
        <v>0.5889992680121313</v>
      </c>
      <c r="C154" s="2">
        <v>0.5856822971549</v>
      </c>
      <c r="D154" s="2">
        <v>0.6336068498037788</v>
      </c>
      <c r="E154" s="2">
        <v>0.7536037045335723</v>
      </c>
      <c r="F154" s="1">
        <v>8.921</v>
      </c>
      <c r="G154" s="2">
        <v>0</v>
      </c>
      <c r="H154" s="2">
        <v>0.0038508795920184635</v>
      </c>
      <c r="I154" s="2">
        <v>0.04521956446404218</v>
      </c>
      <c r="J154" s="1">
        <v>0.10249617341167194</v>
      </c>
      <c r="K154">
        <v>8.921</v>
      </c>
      <c r="L154" s="4">
        <v>0.5823227279212452</v>
      </c>
      <c r="M154" s="4">
        <v>0.6063291139240506</v>
      </c>
      <c r="N154" s="4">
        <v>0.6761678861461766</v>
      </c>
      <c r="O154" s="4">
        <v>0.7536037045335723</v>
      </c>
      <c r="P154">
        <v>9.021</v>
      </c>
      <c r="Q154">
        <v>0</v>
      </c>
      <c r="R154">
        <v>-0.024295205656104102</v>
      </c>
      <c r="S154">
        <v>0.09373301792008915</v>
      </c>
      <c r="T154">
        <v>0.16990558701555591</v>
      </c>
      <c r="V154" s="7">
        <v>8.921</v>
      </c>
      <c r="W154" s="12">
        <v>0.6022451590137166</v>
      </c>
      <c r="X154" s="12">
        <v>0.6170980501006176</v>
      </c>
      <c r="Y154" s="12">
        <v>0.7542456991618877</v>
      </c>
      <c r="Z154" s="12">
        <v>0.857142857142854</v>
      </c>
      <c r="AA154" s="7">
        <v>9.021</v>
      </c>
      <c r="AB154" s="7">
        <v>0</v>
      </c>
      <c r="AC154" s="7">
        <v>0.015202541777948664</v>
      </c>
      <c r="AD154" s="7">
        <v>0.15122870185998394</v>
      </c>
      <c r="AE154" s="7">
        <v>0.2565021436426329</v>
      </c>
    </row>
    <row r="155" spans="1:31" ht="15.75">
      <c r="A155" s="1">
        <v>9.021</v>
      </c>
      <c r="B155" s="2">
        <v>0.5915089407089837</v>
      </c>
      <c r="C155" s="2">
        <v>0.5876580611169653</v>
      </c>
      <c r="D155" s="2">
        <v>0.6367285051730259</v>
      </c>
      <c r="E155" s="2">
        <v>0.7543505863021884</v>
      </c>
      <c r="F155" s="1">
        <v>9.021</v>
      </c>
      <c r="G155" s="2">
        <v>0</v>
      </c>
      <c r="H155" s="2">
        <v>0.003966509543997021</v>
      </c>
      <c r="I155" s="2">
        <v>0.04446602285110435</v>
      </c>
      <c r="J155" s="1">
        <v>0.1022988982588745</v>
      </c>
      <c r="K155">
        <v>9.021</v>
      </c>
      <c r="L155" s="4">
        <v>0.5844449992866325</v>
      </c>
      <c r="M155" s="4">
        <v>0.6087402049427366</v>
      </c>
      <c r="N155" s="4">
        <v>0.6781780172067217</v>
      </c>
      <c r="O155" s="4">
        <v>0.7543505863021884</v>
      </c>
      <c r="P155">
        <v>9.121</v>
      </c>
      <c r="Q155">
        <v>0</v>
      </c>
      <c r="R155">
        <v>-0.02396341834157656</v>
      </c>
      <c r="S155">
        <v>0.09279899097787436</v>
      </c>
      <c r="T155">
        <v>0.16925924497424594</v>
      </c>
      <c r="V155" s="7">
        <v>9.021</v>
      </c>
      <c r="W155" s="12">
        <v>0.6046711658065355</v>
      </c>
      <c r="X155" s="12">
        <v>0.6198737075844841</v>
      </c>
      <c r="Y155" s="12">
        <v>0.7558998676665194</v>
      </c>
      <c r="Z155" s="12">
        <v>0.8611733094491684</v>
      </c>
      <c r="AA155" s="7">
        <v>9.121</v>
      </c>
      <c r="AB155" s="7">
        <v>0</v>
      </c>
      <c r="AC155" s="7">
        <v>0.015519916314252646</v>
      </c>
      <c r="AD155" s="7">
        <v>0.15222128079110775</v>
      </c>
      <c r="AE155" s="7">
        <v>0.2547377750660371</v>
      </c>
    </row>
    <row r="156" spans="1:31" ht="15.75">
      <c r="A156" s="1">
        <v>9.121</v>
      </c>
      <c r="B156" s="2">
        <v>0.5936003346230275</v>
      </c>
      <c r="C156" s="2">
        <v>0.5896338250790305</v>
      </c>
      <c r="D156" s="2">
        <v>0.6380663574741319</v>
      </c>
      <c r="E156" s="2">
        <v>0.7558443498394204</v>
      </c>
      <c r="F156" s="1">
        <v>9.121</v>
      </c>
      <c r="G156" s="2">
        <v>0</v>
      </c>
      <c r="H156" s="2">
        <v>0.004291278887379679</v>
      </c>
      <c r="I156" s="2">
        <v>0.044395243380833005</v>
      </c>
      <c r="J156" s="1">
        <v>0.09999836495342651</v>
      </c>
      <c r="K156">
        <v>9.121</v>
      </c>
      <c r="L156" s="4">
        <v>0.5865851048651745</v>
      </c>
      <c r="M156" s="4">
        <v>0.610548523206751</v>
      </c>
      <c r="N156" s="4">
        <v>0.6793840958430488</v>
      </c>
      <c r="O156" s="4">
        <v>0.7558443498394204</v>
      </c>
      <c r="P156">
        <v>9.221</v>
      </c>
      <c r="Q156">
        <v>0</v>
      </c>
      <c r="R156">
        <v>-0.024591088044811027</v>
      </c>
      <c r="S156">
        <v>0.0922216482987499</v>
      </c>
      <c r="T156">
        <v>0.1689695871960265</v>
      </c>
      <c r="V156" s="7">
        <v>9.121</v>
      </c>
      <c r="W156" s="12">
        <v>0.6064355343831312</v>
      </c>
      <c r="X156" s="12">
        <v>0.6219554506973839</v>
      </c>
      <c r="Y156" s="12">
        <v>0.758656815174239</v>
      </c>
      <c r="Z156" s="12">
        <v>0.8611733094491684</v>
      </c>
      <c r="AA156" s="7">
        <v>9.221</v>
      </c>
      <c r="AB156" s="7">
        <v>0</v>
      </c>
      <c r="AC156" s="7">
        <v>0.015175652634333514</v>
      </c>
      <c r="AD156" s="7">
        <v>0.1508980530013765</v>
      </c>
      <c r="AE156" s="7">
        <v>0.2523117682732181</v>
      </c>
    </row>
    <row r="157" spans="1:31" ht="15.75">
      <c r="A157" s="1">
        <v>9.221</v>
      </c>
      <c r="B157" s="2">
        <v>0.5959008679284755</v>
      </c>
      <c r="C157" s="2">
        <v>0.5916095890410958</v>
      </c>
      <c r="D157" s="2">
        <v>0.6402961113093085</v>
      </c>
      <c r="E157" s="2">
        <v>0.7573381133766525</v>
      </c>
      <c r="F157" s="1">
        <v>9.221</v>
      </c>
      <c r="G157" s="2">
        <v>0</v>
      </c>
      <c r="H157" s="2">
        <v>0.004197769447953692</v>
      </c>
      <c r="I157" s="2">
        <v>0.044296791926334955</v>
      </c>
      <c r="J157" s="1">
        <v>0.10095728857265673</v>
      </c>
      <c r="K157">
        <v>9.221</v>
      </c>
      <c r="L157" s="4">
        <v>0.588368526180626</v>
      </c>
      <c r="M157" s="4">
        <v>0.612959614225437</v>
      </c>
      <c r="N157" s="4">
        <v>0.6805901744793759</v>
      </c>
      <c r="O157" s="4">
        <v>0.7573381133766525</v>
      </c>
      <c r="P157">
        <v>9.321</v>
      </c>
      <c r="Q157">
        <v>0</v>
      </c>
      <c r="R157">
        <v>-0.024259300730283706</v>
      </c>
      <c r="S157">
        <v>0.09164944494743332</v>
      </c>
      <c r="T157">
        <v>0.16608259984886875</v>
      </c>
      <c r="V157" s="7">
        <v>9.221</v>
      </c>
      <c r="W157" s="12">
        <v>0.6088615411759503</v>
      </c>
      <c r="X157" s="12">
        <v>0.6240371938102838</v>
      </c>
      <c r="Y157" s="12">
        <v>0.7597595941773267</v>
      </c>
      <c r="Z157" s="12">
        <v>0.8611733094491684</v>
      </c>
      <c r="AA157" s="7">
        <v>9.321</v>
      </c>
      <c r="AB157" s="7">
        <v>0</v>
      </c>
      <c r="AC157" s="7">
        <v>0.014578566727596831</v>
      </c>
      <c r="AD157" s="7">
        <v>0.15106355740872757</v>
      </c>
      <c r="AE157" s="7">
        <v>0.2503268536245481</v>
      </c>
    </row>
    <row r="158" spans="1:31" ht="15.75">
      <c r="A158" s="1">
        <v>9.321</v>
      </c>
      <c r="B158" s="2">
        <v>0.5977831224511149</v>
      </c>
      <c r="C158" s="2">
        <v>0.5935853530031612</v>
      </c>
      <c r="D158" s="2">
        <v>0.6420799143774498</v>
      </c>
      <c r="E158" s="2">
        <v>0.7565912316080365</v>
      </c>
      <c r="F158" s="1">
        <v>9.321</v>
      </c>
      <c r="G158" s="2">
        <v>0</v>
      </c>
      <c r="H158" s="2">
        <v>0.0038639508039813864</v>
      </c>
      <c r="I158" s="2">
        <v>0.04422601245606328</v>
      </c>
      <c r="J158" s="1">
        <v>0.09960381464783152</v>
      </c>
      <c r="K158">
        <v>9.321</v>
      </c>
      <c r="L158" s="4">
        <v>0.5905086317591678</v>
      </c>
      <c r="M158" s="4">
        <v>0.6147679324894515</v>
      </c>
      <c r="N158" s="4">
        <v>0.6821580767066011</v>
      </c>
      <c r="O158" s="4">
        <v>0.7565912316080365</v>
      </c>
      <c r="P158">
        <v>9.421</v>
      </c>
      <c r="Q158">
        <v>0</v>
      </c>
      <c r="R158">
        <v>-0.024708628301972846</v>
      </c>
      <c r="S158">
        <v>0.0908535575155528</v>
      </c>
      <c r="T158">
        <v>0.16486771817048784</v>
      </c>
      <c r="V158" s="7">
        <v>9.321</v>
      </c>
      <c r="W158" s="12">
        <v>0.6108464558246203</v>
      </c>
      <c r="X158" s="12">
        <v>0.6254250225522171</v>
      </c>
      <c r="Y158" s="12">
        <v>0.7619100132333478</v>
      </c>
      <c r="Z158" s="12">
        <v>0.8611733094491684</v>
      </c>
      <c r="AA158" s="7">
        <v>9.421</v>
      </c>
      <c r="AB158" s="7">
        <v>0</v>
      </c>
      <c r="AC158" s="7">
        <v>0.01488088058875503</v>
      </c>
      <c r="AD158" s="7">
        <v>0.15031377372774768</v>
      </c>
      <c r="AE158" s="7">
        <v>0.2524011817792853</v>
      </c>
    </row>
    <row r="159" spans="1:31" ht="15.75">
      <c r="A159" s="1">
        <v>9.421</v>
      </c>
      <c r="B159" s="2">
        <v>0.6000836557565631</v>
      </c>
      <c r="C159" s="2">
        <v>0.5962197049525817</v>
      </c>
      <c r="D159" s="2">
        <v>0.6443096682126264</v>
      </c>
      <c r="E159" s="2">
        <v>0.7573381133766525</v>
      </c>
      <c r="F159" s="1">
        <v>9.421</v>
      </c>
      <c r="G159" s="2">
        <v>0</v>
      </c>
      <c r="H159" s="2">
        <v>0.00484730813471923</v>
      </c>
      <c r="I159" s="2">
        <v>0.04411063790908831</v>
      </c>
      <c r="J159" s="1">
        <v>0.09825034072300665</v>
      </c>
      <c r="K159">
        <v>9.421</v>
      </c>
      <c r="L159" s="4">
        <v>0.5924703952061646</v>
      </c>
      <c r="M159" s="4">
        <v>0.6171790235081375</v>
      </c>
      <c r="N159" s="4">
        <v>0.6833239527217174</v>
      </c>
      <c r="O159" s="4">
        <v>0.7573381133766525</v>
      </c>
      <c r="P159">
        <v>9.521</v>
      </c>
      <c r="Q159">
        <v>0</v>
      </c>
      <c r="R159">
        <v>-0.025336298005207203</v>
      </c>
      <c r="S159">
        <v>0.0914822934727555</v>
      </c>
      <c r="T159">
        <v>0.16308429685503634</v>
      </c>
      <c r="V159" s="7">
        <v>9.421</v>
      </c>
      <c r="W159" s="12">
        <v>0.6132504080102319</v>
      </c>
      <c r="X159" s="12">
        <v>0.6281312885989869</v>
      </c>
      <c r="Y159" s="12">
        <v>0.7635641817379796</v>
      </c>
      <c r="Z159" s="12">
        <v>0.8656515897895172</v>
      </c>
      <c r="AA159" s="7">
        <v>9.521</v>
      </c>
      <c r="AB159" s="7">
        <v>0</v>
      </c>
      <c r="AC159" s="7">
        <v>0.014746941433374516</v>
      </c>
      <c r="AD159" s="7">
        <v>0.15099756383660956</v>
      </c>
      <c r="AE159" s="7">
        <v>0.25087941388197155</v>
      </c>
    </row>
    <row r="160" spans="1:31" ht="15.75">
      <c r="A160" s="1">
        <v>9.521</v>
      </c>
      <c r="B160" s="2">
        <v>0.6023841890620111</v>
      </c>
      <c r="C160" s="2">
        <v>0.5975368809272918</v>
      </c>
      <c r="D160" s="2">
        <v>0.6464948269710994</v>
      </c>
      <c r="E160" s="2">
        <v>0.7573381133766525</v>
      </c>
      <c r="F160" s="1">
        <v>9.521</v>
      </c>
      <c r="G160" s="2">
        <v>0</v>
      </c>
      <c r="H160" s="2">
        <v>0.004753798695293243</v>
      </c>
      <c r="I160" s="2">
        <v>0.04356623568755491</v>
      </c>
      <c r="J160" s="1">
        <v>0.09731514558099064</v>
      </c>
      <c r="K160">
        <v>9.521</v>
      </c>
      <c r="L160" s="4">
        <v>0.5942538165216161</v>
      </c>
      <c r="M160" s="4">
        <v>0.6195901145268233</v>
      </c>
      <c r="N160" s="4">
        <v>0.6857361099943716</v>
      </c>
      <c r="O160" s="4">
        <v>0.7573381133766525</v>
      </c>
      <c r="P160">
        <v>9.621</v>
      </c>
      <c r="Q160">
        <v>0</v>
      </c>
      <c r="R160">
        <v>-0.02502234490383426</v>
      </c>
      <c r="S160">
        <v>0.09016407453158604</v>
      </c>
      <c r="T160">
        <v>0.1617089072582648</v>
      </c>
      <c r="V160" s="7">
        <v>9.521</v>
      </c>
      <c r="W160" s="12">
        <v>0.6147721759075456</v>
      </c>
      <c r="X160" s="12">
        <v>0.6295191173409201</v>
      </c>
      <c r="Y160" s="12">
        <v>0.7657697397441552</v>
      </c>
      <c r="Z160" s="12">
        <v>0.8656515897895172</v>
      </c>
      <c r="AA160" s="7">
        <v>9.621</v>
      </c>
      <c r="AB160" s="7">
        <v>0</v>
      </c>
      <c r="AC160" s="7">
        <v>0.015317138196496383</v>
      </c>
      <c r="AD160" s="7">
        <v>0.15044627162049673</v>
      </c>
      <c r="AE160" s="7">
        <v>0.24867395316122698</v>
      </c>
    </row>
    <row r="161" spans="1:31" ht="15.75">
      <c r="A161" s="1">
        <v>9.621</v>
      </c>
      <c r="B161" s="2">
        <v>0.6042664435846504</v>
      </c>
      <c r="C161" s="2">
        <v>0.5995126448893572</v>
      </c>
      <c r="D161" s="2">
        <v>0.6478326792722053</v>
      </c>
      <c r="E161" s="2">
        <v>0.7580849951452684</v>
      </c>
      <c r="F161" s="1">
        <v>9.621</v>
      </c>
      <c r="G161" s="2">
        <v>0</v>
      </c>
      <c r="H161" s="2">
        <v>0.005318877243222331</v>
      </c>
      <c r="I161" s="2">
        <v>0.0438691399233887</v>
      </c>
      <c r="J161" s="1">
        <v>0.0963799504389744</v>
      </c>
      <c r="K161">
        <v>9.621</v>
      </c>
      <c r="L161" s="4">
        <v>0.5963760878870036</v>
      </c>
      <c r="M161" s="4">
        <v>0.6213984327908378</v>
      </c>
      <c r="N161" s="4">
        <v>0.6865401624185896</v>
      </c>
      <c r="O161" s="4">
        <v>0.7580849951452684</v>
      </c>
      <c r="P161">
        <v>9.721</v>
      </c>
      <c r="Q161">
        <v>0</v>
      </c>
      <c r="R161">
        <v>-0.024868899720852156</v>
      </c>
      <c r="S161">
        <v>0.08940838972091647</v>
      </c>
      <c r="T161">
        <v>0.16049402557988446</v>
      </c>
      <c r="V161" s="7">
        <v>9.621</v>
      </c>
      <c r="W161" s="12">
        <v>0.6169776366282902</v>
      </c>
      <c r="X161" s="12">
        <v>0.6322947748247866</v>
      </c>
      <c r="Y161" s="12">
        <v>0.7674239082487869</v>
      </c>
      <c r="Z161" s="12">
        <v>0.8656515897895172</v>
      </c>
      <c r="AA161" s="7">
        <v>9.721</v>
      </c>
      <c r="AB161" s="7">
        <v>0</v>
      </c>
      <c r="AC161" s="7">
        <v>0.015666788887543914</v>
      </c>
      <c r="AD161" s="7">
        <v>0.14912304383076536</v>
      </c>
      <c r="AE161" s="7">
        <v>0.24624794636840797</v>
      </c>
    </row>
    <row r="162" spans="1:31" ht="15.75">
      <c r="A162" s="1">
        <v>9.721</v>
      </c>
      <c r="B162" s="2">
        <v>0.6061486981072898</v>
      </c>
      <c r="C162" s="2">
        <v>0.6008298208640674</v>
      </c>
      <c r="D162" s="2">
        <v>0.6500178380306785</v>
      </c>
      <c r="E162" s="2">
        <v>0.7588318769138847</v>
      </c>
      <c r="F162" s="1">
        <v>9.721</v>
      </c>
      <c r="G162" s="2">
        <v>0</v>
      </c>
      <c r="H162" s="2">
        <v>0.0053926793169197795</v>
      </c>
      <c r="I162" s="2">
        <v>0.043603376955767215</v>
      </c>
      <c r="J162" s="1">
        <v>0.09622450316445796</v>
      </c>
      <c r="K162">
        <v>9.721</v>
      </c>
      <c r="L162" s="4">
        <v>0.5983378513340002</v>
      </c>
      <c r="M162" s="4">
        <v>0.6232067510548523</v>
      </c>
      <c r="N162" s="4">
        <v>0.6877462410549167</v>
      </c>
      <c r="O162" s="4">
        <v>0.7588318769138847</v>
      </c>
      <c r="P162">
        <v>9.821</v>
      </c>
      <c r="Q162">
        <v>0</v>
      </c>
      <c r="R162">
        <v>-0.025011861525493062</v>
      </c>
      <c r="S162">
        <v>0.08981344159755511</v>
      </c>
      <c r="T162">
        <v>0.15963582816459398</v>
      </c>
      <c r="V162" s="7">
        <v>9.721</v>
      </c>
      <c r="W162" s="12">
        <v>0.6194036434211092</v>
      </c>
      <c r="X162" s="12">
        <v>0.6350704323086531</v>
      </c>
      <c r="Y162" s="12">
        <v>0.7685266872518746</v>
      </c>
      <c r="Z162" s="12">
        <v>0.8656515897895172</v>
      </c>
      <c r="AA162" s="7">
        <v>9.821</v>
      </c>
      <c r="AB162" s="7">
        <v>0</v>
      </c>
      <c r="AC162" s="7">
        <v>0.015290249052881455</v>
      </c>
      <c r="AD162" s="7">
        <v>0.1495642332603453</v>
      </c>
      <c r="AE162" s="7">
        <v>0.2444835777918123</v>
      </c>
    </row>
    <row r="163" spans="1:31" ht="15.75">
      <c r="A163" s="1">
        <v>9.821</v>
      </c>
      <c r="B163" s="2">
        <v>0.6081982641430526</v>
      </c>
      <c r="C163" s="2">
        <v>0.6028055848261328</v>
      </c>
      <c r="D163" s="2">
        <v>0.6518016410988198</v>
      </c>
      <c r="E163" s="2">
        <v>0.7595787586825006</v>
      </c>
      <c r="F163" s="1">
        <v>9.821</v>
      </c>
      <c r="G163" s="2">
        <v>0</v>
      </c>
      <c r="H163" s="2">
        <v>0.004894666141138093</v>
      </c>
      <c r="I163" s="2">
        <v>0.04376265081604047</v>
      </c>
      <c r="J163" s="1">
        <v>0.0951010825701778</v>
      </c>
      <c r="K163">
        <v>9.821</v>
      </c>
      <c r="L163" s="4">
        <v>0.5999429305179066</v>
      </c>
      <c r="M163" s="4">
        <v>0.6249547920433997</v>
      </c>
      <c r="N163" s="4">
        <v>0.6897563721154617</v>
      </c>
      <c r="O163" s="4">
        <v>0.7595787586825006</v>
      </c>
      <c r="P163" s="7">
        <v>9.921</v>
      </c>
      <c r="Q163">
        <v>0</v>
      </c>
      <c r="R163">
        <v>-0.024715742637274496</v>
      </c>
      <c r="S163">
        <v>0.0889150830816493</v>
      </c>
      <c r="T163">
        <v>0.1590251545495931</v>
      </c>
      <c r="V163" s="7">
        <v>9.821</v>
      </c>
      <c r="W163" s="12">
        <v>0.6211680119977049</v>
      </c>
      <c r="X163" s="12">
        <v>0.6364582610505863</v>
      </c>
      <c r="Y163" s="12">
        <v>0.7707322452580502</v>
      </c>
      <c r="Z163" s="12">
        <v>0.8656515897895172</v>
      </c>
      <c r="AA163" s="7">
        <v>9.921</v>
      </c>
      <c r="AB163" s="7">
        <v>0</v>
      </c>
      <c r="AC163" s="7">
        <v>0.014494671681277604</v>
      </c>
      <c r="AD163" s="7">
        <v>0.14848360614989597</v>
      </c>
      <c r="AE163" s="7">
        <v>0.23826971937196095</v>
      </c>
    </row>
    <row r="164" spans="1:31" ht="15.75">
      <c r="A164" s="1">
        <v>9.921</v>
      </c>
      <c r="B164" s="2">
        <v>0.6102687441179558</v>
      </c>
      <c r="C164" s="2">
        <v>0.6053740779768177</v>
      </c>
      <c r="D164" s="2">
        <v>0.6540313949339963</v>
      </c>
      <c r="E164" s="2">
        <v>0.7610725222197327</v>
      </c>
      <c r="F164" s="1">
        <v>9.921</v>
      </c>
      <c r="G164" s="2">
        <v>0</v>
      </c>
      <c r="H164" s="2">
        <v>0.005459744689067292</v>
      </c>
      <c r="I164" s="2">
        <v>0.04321824859450707</v>
      </c>
      <c r="J164" s="1">
        <v>0.0951129468087849</v>
      </c>
      <c r="K164" s="7">
        <v>9.921</v>
      </c>
      <c r="L164" s="4">
        <v>0.6020473676701396</v>
      </c>
      <c r="M164" s="4">
        <v>0.626763110307414</v>
      </c>
      <c r="N164" s="4">
        <v>0.6909624507517889</v>
      </c>
      <c r="O164" s="4">
        <v>0.7610725222197327</v>
      </c>
      <c r="P164">
        <v>10.021</v>
      </c>
      <c r="Q164">
        <v>0</v>
      </c>
      <c r="R164">
        <v>-0.024562297454292392</v>
      </c>
      <c r="S164">
        <v>0.0885614244830889</v>
      </c>
      <c r="T164">
        <v>0.15706339110259648</v>
      </c>
      <c r="V164" s="7">
        <v>9.921</v>
      </c>
      <c r="W164" s="12">
        <v>0.623351418111242</v>
      </c>
      <c r="X164" s="12">
        <v>0.6378460897925196</v>
      </c>
      <c r="Y164" s="12">
        <v>0.7718350242611379</v>
      </c>
      <c r="Z164" s="12">
        <v>0.8616211374832029</v>
      </c>
      <c r="AA164" s="7">
        <v>10.021</v>
      </c>
      <c r="AB164" s="7">
        <v>0</v>
      </c>
      <c r="AC164" s="7">
        <v>0.01481204621758192</v>
      </c>
      <c r="AD164" s="7">
        <v>0.14837340607793204</v>
      </c>
      <c r="AE164" s="7">
        <v>0.24053580310167966</v>
      </c>
    </row>
    <row r="165" spans="1:31" ht="15.75">
      <c r="A165" s="1">
        <v>10.021</v>
      </c>
      <c r="B165" s="2">
        <v>0.6121509986405952</v>
      </c>
      <c r="C165" s="2">
        <v>0.6066912539515279</v>
      </c>
      <c r="D165" s="2">
        <v>0.6553692472351023</v>
      </c>
      <c r="E165" s="2">
        <v>0.7610725222197327</v>
      </c>
      <c r="F165" s="1">
        <v>10.021</v>
      </c>
      <c r="G165" s="2">
        <v>0</v>
      </c>
      <c r="H165" s="2">
        <v>0.005125926045094986</v>
      </c>
      <c r="I165" s="2">
        <v>0.0422555675901648</v>
      </c>
      <c r="J165" s="1">
        <v>0.09470653226458281</v>
      </c>
      <c r="K165">
        <v>10.021</v>
      </c>
      <c r="L165" s="4">
        <v>0.6040091311171362</v>
      </c>
      <c r="M165" s="4">
        <v>0.6285714285714286</v>
      </c>
      <c r="N165" s="4">
        <v>0.6925705556002251</v>
      </c>
      <c r="O165" s="4">
        <v>0.7610725222197327</v>
      </c>
      <c r="P165">
        <v>10.121</v>
      </c>
      <c r="Q165">
        <v>0</v>
      </c>
      <c r="R165">
        <v>-0.025368309289071966</v>
      </c>
      <c r="S165">
        <v>0.08816242393550955</v>
      </c>
      <c r="T165">
        <v>0.15545831191869008</v>
      </c>
      <c r="V165" s="7">
        <v>10.021</v>
      </c>
      <c r="W165" s="12">
        <v>0.6251157866878375</v>
      </c>
      <c r="X165" s="12">
        <v>0.6399278329054194</v>
      </c>
      <c r="Y165" s="12">
        <v>0.7734891927657696</v>
      </c>
      <c r="Z165" s="12">
        <v>0.8656515897895172</v>
      </c>
      <c r="AA165" s="7">
        <v>10.121</v>
      </c>
      <c r="AB165" s="7">
        <v>0</v>
      </c>
      <c r="AC165" s="7">
        <v>0.01516169690862934</v>
      </c>
      <c r="AD165" s="7">
        <v>0.14815295729128863</v>
      </c>
      <c r="AE165" s="7">
        <v>0.23407934400254626</v>
      </c>
    </row>
    <row r="166" spans="1:31" ht="15.75">
      <c r="A166" s="1">
        <v>10.121</v>
      </c>
      <c r="B166" s="2">
        <v>0.6144515319460434</v>
      </c>
      <c r="C166" s="2">
        <v>0.6093256059009484</v>
      </c>
      <c r="D166" s="2">
        <v>0.6567070995362082</v>
      </c>
      <c r="E166" s="2">
        <v>0.7610725222197327</v>
      </c>
      <c r="F166" s="1">
        <v>10.121</v>
      </c>
      <c r="G166" s="2">
        <v>0</v>
      </c>
      <c r="H166" s="2">
        <v>0.005481865201619751</v>
      </c>
      <c r="I166" s="2">
        <v>0.042812206294106425</v>
      </c>
      <c r="J166" s="1">
        <v>0.0930334171333479</v>
      </c>
      <c r="K166">
        <v>10.121</v>
      </c>
      <c r="L166" s="4">
        <v>0.6056142103010426</v>
      </c>
      <c r="M166" s="4">
        <v>0.6309825195901145</v>
      </c>
      <c r="N166" s="4">
        <v>0.6937766342365521</v>
      </c>
      <c r="O166" s="4">
        <v>0.7610725222197327</v>
      </c>
      <c r="P166">
        <v>10.221</v>
      </c>
      <c r="Q166">
        <v>0</v>
      </c>
      <c r="R166">
        <v>-0.025571548369179964</v>
      </c>
      <c r="S166">
        <v>0.08776342338793008</v>
      </c>
      <c r="T166">
        <v>0.1546001145033996</v>
      </c>
      <c r="V166" s="7">
        <v>10.121</v>
      </c>
      <c r="W166" s="12">
        <v>0.6275417934806566</v>
      </c>
      <c r="X166" s="12">
        <v>0.642703490389286</v>
      </c>
      <c r="Y166" s="12">
        <v>0.7756947507719453</v>
      </c>
      <c r="Z166" s="12">
        <v>0.8616211374832029</v>
      </c>
      <c r="AA166" s="7">
        <v>10.221</v>
      </c>
      <c r="AB166" s="7">
        <v>0</v>
      </c>
      <c r="AC166" s="7">
        <v>0.014785157073966881</v>
      </c>
      <c r="AD166" s="7">
        <v>0.14853900777071405</v>
      </c>
      <c r="AE166" s="7">
        <v>0.23634542773226486</v>
      </c>
    </row>
    <row r="167" spans="1:31" ht="15.75">
      <c r="A167" s="1">
        <v>10.221</v>
      </c>
      <c r="B167" s="2">
        <v>0.6161246470772783</v>
      </c>
      <c r="C167" s="2">
        <v>0.6106427818756586</v>
      </c>
      <c r="D167" s="2">
        <v>0.6589368533713847</v>
      </c>
      <c r="E167" s="2">
        <v>0.7618194039883487</v>
      </c>
      <c r="F167" s="1">
        <v>10.221</v>
      </c>
      <c r="G167" s="2">
        <v>0</v>
      </c>
      <c r="H167" s="2">
        <v>0.005388355762193764</v>
      </c>
      <c r="I167" s="2">
        <v>0.042713754839608487</v>
      </c>
      <c r="J167" s="1">
        <v>0.09209822199133189</v>
      </c>
      <c r="K167">
        <v>10.221</v>
      </c>
      <c r="L167" s="4">
        <v>0.6072192894849491</v>
      </c>
      <c r="M167" s="4">
        <v>0.632790837854129</v>
      </c>
      <c r="N167" s="4">
        <v>0.6949827128728792</v>
      </c>
      <c r="O167" s="4">
        <v>0.7618194039883487</v>
      </c>
      <c r="P167">
        <v>10.321</v>
      </c>
      <c r="Q167">
        <v>0</v>
      </c>
      <c r="R167">
        <v>-0.02541810318619775</v>
      </c>
      <c r="S167">
        <v>0.08700773857726063</v>
      </c>
      <c r="T167">
        <v>0.15338523282501892</v>
      </c>
      <c r="V167" s="7">
        <v>10.221</v>
      </c>
      <c r="W167" s="12">
        <v>0.6293061620572523</v>
      </c>
      <c r="X167" s="12">
        <v>0.6440913191312192</v>
      </c>
      <c r="Y167" s="12">
        <v>0.7778451698279664</v>
      </c>
      <c r="Z167" s="12">
        <v>0.8656515897895172</v>
      </c>
      <c r="AA167" s="7">
        <v>10.321</v>
      </c>
      <c r="AB167" s="7">
        <v>0</v>
      </c>
      <c r="AC167" s="7">
        <v>0.014408617239304533</v>
      </c>
      <c r="AD167" s="7">
        <v>0.14787741819720623</v>
      </c>
      <c r="AE167" s="7">
        <v>0.2345810591556693</v>
      </c>
    </row>
    <row r="168" spans="1:31" ht="15.75">
      <c r="A168" s="1">
        <v>10.321</v>
      </c>
      <c r="B168" s="2">
        <v>0.6180069015999177</v>
      </c>
      <c r="C168" s="2">
        <v>0.6126185458377239</v>
      </c>
      <c r="D168" s="2">
        <v>0.6607206564395262</v>
      </c>
      <c r="E168" s="2">
        <v>0.7625662857569646</v>
      </c>
      <c r="F168" s="1">
        <v>10.321</v>
      </c>
      <c r="G168" s="2">
        <v>0</v>
      </c>
      <c r="H168" s="2">
        <v>0.006162573701527285</v>
      </c>
      <c r="I168" s="2">
        <v>0.04285211476074113</v>
      </c>
      <c r="J168" s="1">
        <v>0.09190094683853423</v>
      </c>
      <c r="K168">
        <v>10.321</v>
      </c>
      <c r="L168" s="4">
        <v>0.6091810529319457</v>
      </c>
      <c r="M168" s="4">
        <v>0.6345991561181434</v>
      </c>
      <c r="N168" s="4">
        <v>0.6961887915092063</v>
      </c>
      <c r="O168" s="4">
        <v>0.7625662857569646</v>
      </c>
      <c r="P168">
        <v>10.421</v>
      </c>
      <c r="Q168">
        <v>0</v>
      </c>
      <c r="R168">
        <v>-0.02546083434791513</v>
      </c>
      <c r="S168">
        <v>0.08685025632339971</v>
      </c>
      <c r="T168">
        <v>0.1516196457227218</v>
      </c>
      <c r="V168" s="7">
        <v>10.321</v>
      </c>
      <c r="W168" s="12">
        <v>0.6310705306338479</v>
      </c>
      <c r="X168" s="12">
        <v>0.6454791478731524</v>
      </c>
      <c r="Y168" s="12">
        <v>0.7789479488310541</v>
      </c>
      <c r="Z168" s="12">
        <v>0.8656515897895172</v>
      </c>
      <c r="AA168" s="7">
        <v>10.421</v>
      </c>
      <c r="AB168" s="7">
        <v>0</v>
      </c>
      <c r="AC168" s="7">
        <v>0.014748046382816127</v>
      </c>
      <c r="AD168" s="7">
        <v>0.14834066223399356</v>
      </c>
      <c r="AE168" s="7">
        <v>0.232838745186281</v>
      </c>
    </row>
    <row r="169" spans="1:31" ht="15.75">
      <c r="A169" s="1">
        <v>10.421</v>
      </c>
      <c r="B169" s="2">
        <v>0.6200982955139615</v>
      </c>
      <c r="C169" s="2">
        <v>0.6139357218124342</v>
      </c>
      <c r="D169" s="2">
        <v>0.6629504102747026</v>
      </c>
      <c r="E169" s="2">
        <v>0.7625662857569646</v>
      </c>
      <c r="F169" s="1">
        <v>10.421</v>
      </c>
      <c r="G169" s="2">
        <v>0</v>
      </c>
      <c r="H169" s="2">
        <v>0.00651851285805205</v>
      </c>
      <c r="I169" s="2">
        <v>0.042516851930612165</v>
      </c>
      <c r="J169" s="1">
        <v>0.09117489108792265</v>
      </c>
      <c r="K169">
        <v>10.421</v>
      </c>
      <c r="L169" s="4">
        <v>0.6109466400342428</v>
      </c>
      <c r="M169" s="4">
        <v>0.636407474382158</v>
      </c>
      <c r="N169" s="4">
        <v>0.6977968963576425</v>
      </c>
      <c r="O169" s="4">
        <v>0.7625662857569646</v>
      </c>
      <c r="P169">
        <v>10.521</v>
      </c>
      <c r="Q169">
        <v>0</v>
      </c>
      <c r="R169">
        <v>-0.02548573129647802</v>
      </c>
      <c r="S169">
        <v>0.08627291364427525</v>
      </c>
      <c r="T169">
        <v>0.1520768697131184</v>
      </c>
      <c r="V169" s="7">
        <v>10.421</v>
      </c>
      <c r="W169" s="12">
        <v>0.6328128446032362</v>
      </c>
      <c r="X169" s="12">
        <v>0.6475608909860523</v>
      </c>
      <c r="Y169" s="12">
        <v>0.7811535068372297</v>
      </c>
      <c r="Z169" s="12">
        <v>0.8656515897895172</v>
      </c>
      <c r="AA169" s="7">
        <v>10.521</v>
      </c>
      <c r="AB169" s="7">
        <v>0</v>
      </c>
      <c r="AC169" s="7">
        <v>0.014844874847045997</v>
      </c>
      <c r="AD169" s="7">
        <v>0.1474585265884112</v>
      </c>
      <c r="AE169" s="7">
        <v>0.230853830537611</v>
      </c>
    </row>
    <row r="170" spans="1:31" ht="15.75">
      <c r="A170" s="1">
        <v>10.521</v>
      </c>
      <c r="B170" s="2">
        <v>0.6217714106451964</v>
      </c>
      <c r="C170" s="2">
        <v>0.6152528977871443</v>
      </c>
      <c r="D170" s="2">
        <v>0.6642882625758085</v>
      </c>
      <c r="E170" s="2">
        <v>0.7648069310628127</v>
      </c>
      <c r="F170" s="1">
        <v>10.521</v>
      </c>
      <c r="G170" s="2">
        <v>0</v>
      </c>
      <c r="H170" s="2">
        <v>0.006634142810030497</v>
      </c>
      <c r="I170" s="2">
        <v>0.04220926108470979</v>
      </c>
      <c r="J170" s="1">
        <v>0.0909776159351251</v>
      </c>
      <c r="K170">
        <v>10.521</v>
      </c>
      <c r="L170" s="4">
        <v>0.6127300613496943</v>
      </c>
      <c r="M170" s="4">
        <v>0.6382157926461723</v>
      </c>
      <c r="N170" s="4">
        <v>0.6990029749939696</v>
      </c>
      <c r="O170" s="4">
        <v>0.7648069310628127</v>
      </c>
      <c r="P170">
        <v>10.621</v>
      </c>
      <c r="Q170">
        <v>0</v>
      </c>
      <c r="R170">
        <v>-0.02551062824504091</v>
      </c>
      <c r="S170">
        <v>0.08569557096515068</v>
      </c>
      <c r="T170">
        <v>0.1509656419894212</v>
      </c>
      <c r="V170" s="7">
        <v>10.521</v>
      </c>
      <c r="W170" s="12">
        <v>0.6347977592519062</v>
      </c>
      <c r="X170" s="12">
        <v>0.6496426340989522</v>
      </c>
      <c r="Y170" s="12">
        <v>0.7822562858403174</v>
      </c>
      <c r="Z170" s="12">
        <v>0.8656515897895172</v>
      </c>
      <c r="AA170" s="7">
        <v>10.621</v>
      </c>
      <c r="AB170" s="7">
        <v>0</v>
      </c>
      <c r="AC170" s="7">
        <v>0.01511491255346098</v>
      </c>
      <c r="AD170" s="7">
        <v>0.1457162126190229</v>
      </c>
      <c r="AE170" s="7">
        <v>0.23358979690857218</v>
      </c>
    </row>
    <row r="171" spans="1:31" ht="15.75">
      <c r="A171" s="1">
        <v>10.621</v>
      </c>
      <c r="B171" s="2">
        <v>0.6238628045592401</v>
      </c>
      <c r="C171" s="2">
        <v>0.6172286617492097</v>
      </c>
      <c r="D171" s="2">
        <v>0.6660720656439499</v>
      </c>
      <c r="E171" s="2">
        <v>0.7654791246545671</v>
      </c>
      <c r="F171" s="1">
        <v>10.621</v>
      </c>
      <c r="G171" s="2">
        <v>0</v>
      </c>
      <c r="H171" s="2">
        <v>0.006749772762008721</v>
      </c>
      <c r="I171" s="2">
        <v>0.04234762100584277</v>
      </c>
      <c r="J171" s="1">
        <v>0.08888622202108154</v>
      </c>
      <c r="K171">
        <v>10.621</v>
      </c>
      <c r="L171" s="4">
        <v>0.6145134826651459</v>
      </c>
      <c r="M171" s="4">
        <v>0.6400241109101868</v>
      </c>
      <c r="N171" s="4">
        <v>0.7002090536302966</v>
      </c>
      <c r="O171" s="4">
        <v>0.7654791246545671</v>
      </c>
      <c r="P171">
        <v>10.721</v>
      </c>
      <c r="Q171">
        <v>0</v>
      </c>
      <c r="R171">
        <v>-0.026316640079820486</v>
      </c>
      <c r="S171">
        <v>0.08565839400846953</v>
      </c>
      <c r="T171">
        <v>0.15010744457413094</v>
      </c>
      <c r="V171" s="7">
        <v>10.621</v>
      </c>
      <c r="W171" s="12">
        <v>0.6365400732212945</v>
      </c>
      <c r="X171" s="12">
        <v>0.6516549857747554</v>
      </c>
      <c r="Y171" s="12">
        <v>0.7822562858403174</v>
      </c>
      <c r="Z171" s="12">
        <v>0.8701298701298666</v>
      </c>
      <c r="AA171" s="7">
        <v>10.721</v>
      </c>
      <c r="AB171" s="7">
        <v>0</v>
      </c>
      <c r="AC171" s="7">
        <v>0.014991194945616293</v>
      </c>
      <c r="AD171" s="7">
        <v>0.14571630990445383</v>
      </c>
      <c r="AE171" s="7">
        <v>0.22690605584747825</v>
      </c>
    </row>
    <row r="172" spans="1:31" ht="15.75">
      <c r="A172" s="1">
        <v>10.721</v>
      </c>
      <c r="B172" s="2">
        <v>0.6259541984732837</v>
      </c>
      <c r="C172" s="2">
        <v>0.619204425711275</v>
      </c>
      <c r="D172" s="2">
        <v>0.6683018194791265</v>
      </c>
      <c r="E172" s="2">
        <v>0.7662260064231833</v>
      </c>
      <c r="F172" s="1">
        <v>10.721</v>
      </c>
      <c r="G172" s="2">
        <v>0</v>
      </c>
      <c r="H172" s="2">
        <v>0.006666519196584342</v>
      </c>
      <c r="I172" s="2">
        <v>0.04245155089766284</v>
      </c>
      <c r="J172" s="1">
        <v>0.089546418373042</v>
      </c>
      <c r="K172">
        <v>10.721</v>
      </c>
      <c r="L172" s="4">
        <v>0.6161185618490523</v>
      </c>
      <c r="M172" s="4">
        <v>0.6424352019288728</v>
      </c>
      <c r="N172" s="4">
        <v>0.7017769558575219</v>
      </c>
      <c r="O172" s="4">
        <v>0.7662260064231833</v>
      </c>
      <c r="P172">
        <v>10.821</v>
      </c>
      <c r="Q172">
        <v>0</v>
      </c>
      <c r="R172">
        <v>-0.02573876427371191</v>
      </c>
      <c r="S172">
        <v>0.08588510375356306</v>
      </c>
      <c r="T172">
        <v>0.14832402325867944</v>
      </c>
      <c r="V172" s="7">
        <v>10.721</v>
      </c>
      <c r="W172" s="12">
        <v>0.6387455339420389</v>
      </c>
      <c r="X172" s="12">
        <v>0.6537367288876552</v>
      </c>
      <c r="Y172" s="12">
        <v>0.7844618438464928</v>
      </c>
      <c r="Z172" s="12">
        <v>0.8656515897895172</v>
      </c>
      <c r="AA172" s="7">
        <v>10.821</v>
      </c>
      <c r="AB172" s="7">
        <v>0</v>
      </c>
      <c r="AC172" s="7">
        <v>0.015055747255102836</v>
      </c>
      <c r="AD172" s="7">
        <v>0.14659859147818277</v>
      </c>
      <c r="AE172" s="7">
        <v>0.22558277941503146</v>
      </c>
    </row>
    <row r="173" spans="1:31" ht="15.75">
      <c r="A173" s="1">
        <v>10.821</v>
      </c>
      <c r="B173" s="2">
        <v>0.6271881208825696</v>
      </c>
      <c r="C173" s="2">
        <v>0.6205216016859852</v>
      </c>
      <c r="D173" s="2">
        <v>0.6696396717802324</v>
      </c>
      <c r="E173" s="2">
        <v>0.7662260064231833</v>
      </c>
      <c r="F173" s="1">
        <v>10.821</v>
      </c>
      <c r="G173" s="2">
        <v>0</v>
      </c>
      <c r="H173" s="2">
        <v>0.0072106838053729305</v>
      </c>
      <c r="I173" s="2">
        <v>0.04237401338230529</v>
      </c>
      <c r="J173" s="1">
        <v>0.08863213717016627</v>
      </c>
      <c r="K173">
        <v>10.821</v>
      </c>
      <c r="L173" s="4">
        <v>0.6179019831645038</v>
      </c>
      <c r="M173" s="4">
        <v>0.6436407474382158</v>
      </c>
      <c r="N173" s="4">
        <v>0.7037870869180669</v>
      </c>
      <c r="O173" s="4">
        <v>0.7662260064231833</v>
      </c>
      <c r="P173">
        <v>10.921</v>
      </c>
      <c r="Q173">
        <v>0</v>
      </c>
      <c r="R173">
        <v>-0.02572121815996209</v>
      </c>
      <c r="S173">
        <v>0.08492356907548393</v>
      </c>
      <c r="T173">
        <v>0.14581155438776616</v>
      </c>
      <c r="V173" s="7">
        <v>10.821</v>
      </c>
      <c r="W173" s="12">
        <v>0.6400688103744857</v>
      </c>
      <c r="X173" s="12">
        <v>0.6551245576295885</v>
      </c>
      <c r="Y173" s="12">
        <v>0.7866674018526685</v>
      </c>
      <c r="Z173" s="12">
        <v>0.8656515897895172</v>
      </c>
      <c r="AA173" s="7">
        <v>10.921</v>
      </c>
      <c r="AB173" s="7">
        <v>0</v>
      </c>
      <c r="AC173" s="7">
        <v>0.014899753492514822</v>
      </c>
      <c r="AD173" s="7">
        <v>0.14670893747829317</v>
      </c>
      <c r="AE173" s="7">
        <v>0.22000850460419596</v>
      </c>
    </row>
    <row r="174" spans="1:31" ht="15.75">
      <c r="A174" s="1">
        <v>10.921</v>
      </c>
      <c r="B174" s="2">
        <v>0.6290494614660684</v>
      </c>
      <c r="C174" s="2">
        <v>0.6218387776606955</v>
      </c>
      <c r="D174" s="2">
        <v>0.6714234748483737</v>
      </c>
      <c r="E174" s="2">
        <v>0.7654791246545671</v>
      </c>
      <c r="F174" s="1">
        <v>10.921</v>
      </c>
      <c r="G174" s="2">
        <v>0</v>
      </c>
      <c r="H174" s="2">
        <v>0.007117174365946943</v>
      </c>
      <c r="I174" s="2">
        <v>0.042230966851103724</v>
      </c>
      <c r="J174" s="1">
        <v>0.08769694202815026</v>
      </c>
      <c r="K174">
        <v>10.921</v>
      </c>
      <c r="L174" s="4">
        <v>0.619667570266801</v>
      </c>
      <c r="M174" s="4">
        <v>0.6453887884267631</v>
      </c>
      <c r="N174" s="4">
        <v>0.7045911393422849</v>
      </c>
      <c r="O174" s="4">
        <v>0.7654791246545671</v>
      </c>
      <c r="P174">
        <v>11.021</v>
      </c>
      <c r="Q174">
        <v>0</v>
      </c>
      <c r="R174">
        <v>-0.026120633584769903</v>
      </c>
      <c r="S174">
        <v>0.08431871866049545</v>
      </c>
      <c r="T174">
        <v>0.14514953331717562</v>
      </c>
      <c r="V174" s="7">
        <v>10.921</v>
      </c>
      <c r="W174" s="12">
        <v>0.6416126328790069</v>
      </c>
      <c r="X174" s="12">
        <v>0.6565123863715218</v>
      </c>
      <c r="Y174" s="12">
        <v>0.7883215703573001</v>
      </c>
      <c r="Z174" s="12">
        <v>0.8616211374832029</v>
      </c>
      <c r="AA174" s="7">
        <v>11.021</v>
      </c>
      <c r="AB174" s="7">
        <v>0</v>
      </c>
      <c r="AC174" s="7">
        <v>0.014523213657852474</v>
      </c>
      <c r="AD174" s="7">
        <v>0.14659873740632923</v>
      </c>
      <c r="AE174" s="7">
        <v>0.22675286867426414</v>
      </c>
    </row>
    <row r="175" spans="1:31" ht="15.75">
      <c r="A175" s="1">
        <v>11.021</v>
      </c>
      <c r="B175" s="2">
        <v>0.6309317159887078</v>
      </c>
      <c r="C175" s="2">
        <v>0.6238145416227608</v>
      </c>
      <c r="D175" s="2">
        <v>0.6731626828398115</v>
      </c>
      <c r="E175" s="2">
        <v>0.7662260064231833</v>
      </c>
      <c r="F175" s="1">
        <v>11.021</v>
      </c>
      <c r="G175" s="2">
        <v>0</v>
      </c>
      <c r="H175" s="2">
        <v>0.007682252913876142</v>
      </c>
      <c r="I175" s="2">
        <v>0.04213251539660556</v>
      </c>
      <c r="J175" s="1">
        <v>0.08676174688613392</v>
      </c>
      <c r="K175">
        <v>11.021</v>
      </c>
      <c r="L175" s="4">
        <v>0.6210764731060077</v>
      </c>
      <c r="M175" s="4">
        <v>0.6471971066907776</v>
      </c>
      <c r="N175" s="4">
        <v>0.7053951917665031</v>
      </c>
      <c r="O175" s="4">
        <v>0.7662260064231833</v>
      </c>
      <c r="P175">
        <v>11.121</v>
      </c>
      <c r="Q175">
        <v>0</v>
      </c>
      <c r="R175">
        <v>-0.026323872664878012</v>
      </c>
      <c r="S175">
        <v>0.0847237705371342</v>
      </c>
      <c r="T175">
        <v>0.14429133590188514</v>
      </c>
      <c r="V175" s="7">
        <v>11.021</v>
      </c>
      <c r="W175" s="12">
        <v>0.6433770014556025</v>
      </c>
      <c r="X175" s="12">
        <v>0.657900215113455</v>
      </c>
      <c r="Y175" s="12">
        <v>0.7899757388619317</v>
      </c>
      <c r="Z175" s="12">
        <v>0.8701298701298666</v>
      </c>
      <c r="AA175" s="7">
        <v>11.121</v>
      </c>
      <c r="AB175" s="7">
        <v>0</v>
      </c>
      <c r="AC175" s="7">
        <v>0.014620042122082233</v>
      </c>
      <c r="AD175" s="7">
        <v>0.14626799126229084</v>
      </c>
      <c r="AE175" s="7">
        <v>0.22476795402559402</v>
      </c>
    </row>
    <row r="176" spans="1:31" ht="15.75">
      <c r="A176" s="1">
        <v>11.121</v>
      </c>
      <c r="B176" s="2">
        <v>0.6328139705113471</v>
      </c>
      <c r="C176" s="2">
        <v>0.625131717597471</v>
      </c>
      <c r="D176" s="2">
        <v>0.6749464859079527</v>
      </c>
      <c r="E176" s="2">
        <v>0.7669728881917992</v>
      </c>
      <c r="F176" s="1">
        <v>11.121</v>
      </c>
      <c r="G176" s="2">
        <v>0</v>
      </c>
      <c r="H176" s="2">
        <v>0.007633688334045097</v>
      </c>
      <c r="I176" s="2">
        <v>0.0420549778812479</v>
      </c>
      <c r="J176" s="1">
        <v>0.08584746568325818</v>
      </c>
      <c r="K176">
        <v>11.121</v>
      </c>
      <c r="L176" s="4">
        <v>0.6226815522899141</v>
      </c>
      <c r="M176" s="4">
        <v>0.6490054249547921</v>
      </c>
      <c r="N176" s="4">
        <v>0.7074053228270483</v>
      </c>
      <c r="O176" s="4">
        <v>0.7669728881917992</v>
      </c>
      <c r="P176">
        <v>11.221</v>
      </c>
      <c r="Q176">
        <v>0</v>
      </c>
      <c r="R176">
        <v>-0.025745996858769327</v>
      </c>
      <c r="S176">
        <v>0.08374440164590047</v>
      </c>
      <c r="T176">
        <v>0.14325479635504956</v>
      </c>
      <c r="V176" s="7">
        <v>11.121</v>
      </c>
      <c r="W176" s="12">
        <v>0.6453619161042726</v>
      </c>
      <c r="X176" s="12">
        <v>0.6599819582263549</v>
      </c>
      <c r="Y176" s="12">
        <v>0.7916299073665635</v>
      </c>
      <c r="Z176" s="12">
        <v>0.8701298701298666</v>
      </c>
      <c r="AA176" s="7">
        <v>11.221</v>
      </c>
      <c r="AB176" s="7">
        <v>0</v>
      </c>
      <c r="AC176" s="7">
        <v>0.014738925193519381</v>
      </c>
      <c r="AD176" s="7">
        <v>0.14540791022391575</v>
      </c>
      <c r="AE176" s="7">
        <v>0.22280509398413129</v>
      </c>
    </row>
    <row r="177" spans="1:31" ht="15.75">
      <c r="A177" s="1">
        <v>11.221</v>
      </c>
      <c r="B177" s="2">
        <v>0.634675311094846</v>
      </c>
      <c r="C177" s="2">
        <v>0.6270416227608009</v>
      </c>
      <c r="D177" s="2">
        <v>0.6767302889760939</v>
      </c>
      <c r="E177" s="2">
        <v>0.7677197699604152</v>
      </c>
      <c r="F177" s="1">
        <v>11.221</v>
      </c>
      <c r="G177" s="2">
        <v>0</v>
      </c>
      <c r="H177" s="2">
        <v>0.00778048809916565</v>
      </c>
      <c r="I177" s="2">
        <v>0.0414829036754879</v>
      </c>
      <c r="J177" s="1">
        <v>0.08627760870467394</v>
      </c>
      <c r="K177">
        <v>11.221</v>
      </c>
      <c r="L177" s="4">
        <v>0.6244649736053657</v>
      </c>
      <c r="M177" s="4">
        <v>0.650210970464135</v>
      </c>
      <c r="N177" s="4">
        <v>0.7082093752512661</v>
      </c>
      <c r="O177" s="4">
        <v>0.7677197699604152</v>
      </c>
      <c r="P177">
        <v>11.321</v>
      </c>
      <c r="Q177">
        <v>0</v>
      </c>
      <c r="R177">
        <v>-0.02572098166045078</v>
      </c>
      <c r="S177">
        <v>0.08412194578667509</v>
      </c>
      <c r="T177">
        <v>0.14277111741600412</v>
      </c>
      <c r="V177" s="7">
        <v>11.221</v>
      </c>
      <c r="W177" s="12">
        <v>0.6473247761457354</v>
      </c>
      <c r="X177" s="12">
        <v>0.6620637013392547</v>
      </c>
      <c r="Y177" s="12">
        <v>0.7927326863696511</v>
      </c>
      <c r="Z177" s="12">
        <v>0.8701298701298666</v>
      </c>
      <c r="AA177" s="7">
        <v>11.321</v>
      </c>
      <c r="AB177" s="7">
        <v>0</v>
      </c>
      <c r="AC177" s="7">
        <v>0.014803477503005813</v>
      </c>
      <c r="AD177" s="7">
        <v>0.1456836633459465</v>
      </c>
      <c r="AE177" s="7">
        <v>0.2214818175516845</v>
      </c>
    </row>
    <row r="178" spans="1:31" ht="15.75">
      <c r="A178" s="1">
        <v>11.321</v>
      </c>
      <c r="B178" s="2">
        <v>0.6361392868346767</v>
      </c>
      <c r="C178" s="2">
        <v>0.628358798735511</v>
      </c>
      <c r="D178" s="2">
        <v>0.6776221905101646</v>
      </c>
      <c r="E178" s="2">
        <v>0.7684666517290314</v>
      </c>
      <c r="F178" s="1">
        <v>11.321</v>
      </c>
      <c r="G178" s="2">
        <v>0</v>
      </c>
      <c r="H178" s="2">
        <v>0.008136427255690304</v>
      </c>
      <c r="I178" s="2">
        <v>0.04203954237942964</v>
      </c>
      <c r="J178" s="1">
        <v>0.08555155295406203</v>
      </c>
      <c r="K178">
        <v>11.321</v>
      </c>
      <c r="L178" s="4">
        <v>0.6256955343130273</v>
      </c>
      <c r="M178" s="4">
        <v>0.651416515973478</v>
      </c>
      <c r="N178" s="4">
        <v>0.7098174800997024</v>
      </c>
      <c r="O178" s="4">
        <v>0.7684666517290314</v>
      </c>
      <c r="P178">
        <v>11.421</v>
      </c>
      <c r="Q178">
        <v>0</v>
      </c>
      <c r="R178">
        <v>-0.025567536477468455</v>
      </c>
      <c r="S178">
        <v>0.08336626097600552</v>
      </c>
      <c r="T178">
        <v>0.14155623573762333</v>
      </c>
      <c r="V178" s="7">
        <v>11.321</v>
      </c>
      <c r="W178" s="12">
        <v>0.6486480525781821</v>
      </c>
      <c r="X178" s="12">
        <v>0.663451530081188</v>
      </c>
      <c r="Y178" s="12">
        <v>0.7943317159241287</v>
      </c>
      <c r="Z178" s="12">
        <v>0.8701298701298666</v>
      </c>
      <c r="AA178" s="7">
        <v>11.421</v>
      </c>
      <c r="AB178" s="7">
        <v>0</v>
      </c>
      <c r="AC178" s="7">
        <v>0.014647483740418021</v>
      </c>
      <c r="AD178" s="7">
        <v>0.14634539884760078</v>
      </c>
      <c r="AE178" s="7">
        <v>0.2199379950471635</v>
      </c>
    </row>
    <row r="179" spans="1:31" ht="15.75">
      <c r="A179" s="1">
        <v>11.421</v>
      </c>
      <c r="B179" s="2">
        <v>0.6378124019659116</v>
      </c>
      <c r="C179" s="2">
        <v>0.6296759747102213</v>
      </c>
      <c r="D179" s="2">
        <v>0.6798519443453412</v>
      </c>
      <c r="E179" s="2">
        <v>0.7692135334976473</v>
      </c>
      <c r="F179" s="1">
        <v>11.421</v>
      </c>
      <c r="G179" s="2">
        <v>0</v>
      </c>
      <c r="H179" s="2">
        <v>0.008042917816264317</v>
      </c>
      <c r="I179" s="2">
        <v>0.04194109092493148</v>
      </c>
      <c r="J179" s="1">
        <v>0.08461635781204602</v>
      </c>
      <c r="K179">
        <v>11.421</v>
      </c>
      <c r="L179" s="4">
        <v>0.627657297760024</v>
      </c>
      <c r="M179" s="4">
        <v>0.6532248342374924</v>
      </c>
      <c r="N179" s="4">
        <v>0.7110235587360295</v>
      </c>
      <c r="O179" s="4">
        <v>0.7692135334976473</v>
      </c>
      <c r="P179">
        <v>11.521</v>
      </c>
      <c r="Q179">
        <v>0</v>
      </c>
      <c r="R179">
        <v>-0.026127459820666887</v>
      </c>
      <c r="S179">
        <v>0.08372597090362566</v>
      </c>
      <c r="T179">
        <v>0.14030784081680725</v>
      </c>
      <c r="V179" s="7">
        <v>11.421</v>
      </c>
      <c r="W179" s="12">
        <v>0.6501918750827032</v>
      </c>
      <c r="X179" s="12">
        <v>0.6648393588231212</v>
      </c>
      <c r="Y179" s="12">
        <v>0.7965372739303039</v>
      </c>
      <c r="Z179" s="12">
        <v>0.8701298701298666</v>
      </c>
      <c r="AA179" s="7">
        <v>11.521</v>
      </c>
      <c r="AB179" s="7">
        <v>0</v>
      </c>
      <c r="AC179" s="7">
        <v>0.014766366811855058</v>
      </c>
      <c r="AD179" s="7">
        <v>0.14438253880613794</v>
      </c>
      <c r="AE179" s="7">
        <v>0.21797513500570065</v>
      </c>
    </row>
    <row r="180" spans="1:31" ht="15.75">
      <c r="A180" s="1">
        <v>11.521</v>
      </c>
      <c r="B180" s="2">
        <v>0.639694656488551</v>
      </c>
      <c r="C180" s="2">
        <v>0.6316517386722866</v>
      </c>
      <c r="D180" s="2">
        <v>0.6816357474134824</v>
      </c>
      <c r="E180" s="2">
        <v>0.7692135334976473</v>
      </c>
      <c r="F180" s="1">
        <v>11.521</v>
      </c>
      <c r="G180" s="2">
        <v>0</v>
      </c>
      <c r="H180" s="2">
        <v>0.008189717581384648</v>
      </c>
      <c r="I180" s="2">
        <v>0.042260918253242186</v>
      </c>
      <c r="J180" s="1">
        <v>0.08409944145283854</v>
      </c>
      <c r="K180">
        <v>11.521</v>
      </c>
      <c r="L180" s="4">
        <v>0.6289056926808401</v>
      </c>
      <c r="M180" s="4">
        <v>0.655033152501507</v>
      </c>
      <c r="N180" s="4">
        <v>0.7126316635844657</v>
      </c>
      <c r="O180" s="4">
        <v>0.7692135334976473</v>
      </c>
      <c r="P180">
        <v>11.621</v>
      </c>
      <c r="Q180">
        <v>0</v>
      </c>
      <c r="R180">
        <v>-0.02615235676922978</v>
      </c>
      <c r="S180">
        <v>0.08234457580028298</v>
      </c>
      <c r="T180">
        <v>0.13927130126997167</v>
      </c>
      <c r="V180" s="7">
        <v>11.521</v>
      </c>
      <c r="W180" s="12">
        <v>0.652154735124166</v>
      </c>
      <c r="X180" s="12">
        <v>0.666921101936021</v>
      </c>
      <c r="Y180" s="12">
        <v>0.7965372739303039</v>
      </c>
      <c r="Z180" s="12">
        <v>0.8701298701298666</v>
      </c>
      <c r="AA180" s="7">
        <v>11.621</v>
      </c>
      <c r="AB180" s="7">
        <v>0</v>
      </c>
      <c r="AC180" s="7">
        <v>0.015083741348159374</v>
      </c>
      <c r="AD180" s="7">
        <v>0.1442723387341741</v>
      </c>
      <c r="AE180" s="7">
        <v>0.22068904676945456</v>
      </c>
    </row>
    <row r="181" spans="1:31" ht="15.75">
      <c r="A181" s="1">
        <v>11.621</v>
      </c>
      <c r="B181" s="2">
        <v>0.6411586322283815</v>
      </c>
      <c r="C181" s="2">
        <v>0.6329689146469969</v>
      </c>
      <c r="D181" s="2">
        <v>0.6834195504816237</v>
      </c>
      <c r="E181" s="2">
        <v>0.7699604152662632</v>
      </c>
      <c r="F181" s="1">
        <v>11.621</v>
      </c>
      <c r="G181" s="2">
        <v>0</v>
      </c>
      <c r="H181" s="2">
        <v>0.007677929359150126</v>
      </c>
      <c r="I181" s="2">
        <v>0.04253615050484916</v>
      </c>
      <c r="J181" s="1">
        <v>0.0845295844742543</v>
      </c>
      <c r="K181">
        <v>11.621</v>
      </c>
      <c r="L181" s="4">
        <v>0.6306891139962916</v>
      </c>
      <c r="M181" s="4">
        <v>0.6568414707655214</v>
      </c>
      <c r="N181" s="4">
        <v>0.7130336897965746</v>
      </c>
      <c r="O181" s="4">
        <v>0.7699604152662632</v>
      </c>
      <c r="P181">
        <v>11.721</v>
      </c>
      <c r="Q181">
        <v>0</v>
      </c>
      <c r="R181">
        <v>-0.02628784948930185</v>
      </c>
      <c r="S181">
        <v>0.08248060164733906</v>
      </c>
      <c r="T181">
        <v>0.13894813024931696</v>
      </c>
      <c r="V181" s="7">
        <v>11.621</v>
      </c>
      <c r="W181" s="12">
        <v>0.6539191037007616</v>
      </c>
      <c r="X181" s="12">
        <v>0.6690028450489209</v>
      </c>
      <c r="Y181" s="12">
        <v>0.7981914424349357</v>
      </c>
      <c r="Z181" s="12">
        <v>0.8746081504702161</v>
      </c>
      <c r="AA181" s="7">
        <v>11.721</v>
      </c>
      <c r="AB181" s="7">
        <v>0</v>
      </c>
      <c r="AC181" s="7">
        <v>0.014927747585571471</v>
      </c>
      <c r="AD181" s="7">
        <v>0.1449340742358285</v>
      </c>
      <c r="AE181" s="7">
        <v>0.21018866358423438</v>
      </c>
    </row>
    <row r="182" spans="1:31" ht="15.75">
      <c r="A182" s="1">
        <v>11.721</v>
      </c>
      <c r="B182" s="2">
        <v>0.6426226079682122</v>
      </c>
      <c r="C182" s="2">
        <v>0.6349446786090621</v>
      </c>
      <c r="D182" s="2">
        <v>0.6851587584730614</v>
      </c>
      <c r="E182" s="2">
        <v>0.7707072970348795</v>
      </c>
      <c r="F182" s="1">
        <v>11.721</v>
      </c>
      <c r="G182" s="2">
        <v>0</v>
      </c>
      <c r="H182" s="2">
        <v>0.008483317111625421</v>
      </c>
      <c r="I182" s="2">
        <v>0.04151812553205414</v>
      </c>
      <c r="J182" s="1">
        <v>0.08401266811504682</v>
      </c>
      <c r="K182">
        <v>11.721</v>
      </c>
      <c r="L182" s="4">
        <v>0.6317591667855625</v>
      </c>
      <c r="M182" s="4">
        <v>0.6580470162748644</v>
      </c>
      <c r="N182" s="4">
        <v>0.7142397684329016</v>
      </c>
      <c r="O182" s="4">
        <v>0.7707072970348795</v>
      </c>
      <c r="P182">
        <v>11.821</v>
      </c>
      <c r="Q182">
        <v>0</v>
      </c>
      <c r="R182">
        <v>-0.025888315814738383</v>
      </c>
      <c r="S182">
        <v>0.08248362731186887</v>
      </c>
      <c r="T182">
        <v>0.13808993283402649</v>
      </c>
      <c r="V182" s="7">
        <v>11.721</v>
      </c>
      <c r="W182" s="12">
        <v>0.6554629262052828</v>
      </c>
      <c r="X182" s="12">
        <v>0.6703906737908543</v>
      </c>
      <c r="Y182" s="12">
        <v>0.8003970004411113</v>
      </c>
      <c r="Z182" s="12">
        <v>0.8656515897895172</v>
      </c>
      <c r="AA182" s="7">
        <v>11.821</v>
      </c>
      <c r="AB182" s="7">
        <v>0</v>
      </c>
      <c r="AC182" s="7">
        <v>0.014518931596165796</v>
      </c>
      <c r="AD182" s="7">
        <v>0.14383134387545626</v>
      </c>
      <c r="AE182" s="7">
        <v>0.21356421356421162</v>
      </c>
    </row>
    <row r="183" spans="1:31" ht="15.75">
      <c r="A183" s="1">
        <v>11.821</v>
      </c>
      <c r="B183" s="2">
        <v>0.6440865837080427</v>
      </c>
      <c r="C183" s="2">
        <v>0.6356032665964173</v>
      </c>
      <c r="D183" s="2">
        <v>0.6856047092400969</v>
      </c>
      <c r="E183" s="2">
        <v>0.7714541788034954</v>
      </c>
      <c r="F183" s="1">
        <v>11.821</v>
      </c>
      <c r="G183" s="2">
        <v>0</v>
      </c>
      <c r="H183" s="2">
        <v>0.008368893733059046</v>
      </c>
      <c r="I183" s="2">
        <v>0.04233248955076707</v>
      </c>
      <c r="J183" s="1">
        <v>0.08215132753154786</v>
      </c>
      <c r="K183">
        <v>11.821</v>
      </c>
      <c r="L183" s="4">
        <v>0.6333642459694689</v>
      </c>
      <c r="M183" s="4">
        <v>0.6592525617842073</v>
      </c>
      <c r="N183" s="4">
        <v>0.7158478732813378</v>
      </c>
      <c r="O183" s="4">
        <v>0.7714541788034954</v>
      </c>
      <c r="P183">
        <v>11.921</v>
      </c>
      <c r="Q183">
        <v>0</v>
      </c>
      <c r="R183">
        <v>-0.026872669781063063</v>
      </c>
      <c r="S183">
        <v>0.08186094268372557</v>
      </c>
      <c r="T183">
        <v>0.13591631401304927</v>
      </c>
      <c r="V183" s="7">
        <v>11.821</v>
      </c>
      <c r="W183" s="12">
        <v>0.656565656565655</v>
      </c>
      <c r="X183" s="12">
        <v>0.6710845881618208</v>
      </c>
      <c r="Y183" s="12">
        <v>0.8003970004411113</v>
      </c>
      <c r="Z183" s="12">
        <v>0.8701298701298666</v>
      </c>
      <c r="AA183" s="7">
        <v>11.921</v>
      </c>
      <c r="AB183" s="7">
        <v>0</v>
      </c>
      <c r="AC183" s="7">
        <v>0.014836306132470112</v>
      </c>
      <c r="AD183" s="7">
        <v>0.14482392280658007</v>
      </c>
      <c r="AE183" s="7">
        <v>0.2073215646472666</v>
      </c>
    </row>
    <row r="184" spans="1:31" ht="15.75">
      <c r="A184" s="1">
        <v>11.921</v>
      </c>
      <c r="B184" s="2">
        <v>0.6459479242915417</v>
      </c>
      <c r="C184" s="2">
        <v>0.6375790305584826</v>
      </c>
      <c r="D184" s="2">
        <v>0.6882804138423088</v>
      </c>
      <c r="E184" s="2">
        <v>0.7707072970348795</v>
      </c>
      <c r="F184" s="1">
        <v>11.921</v>
      </c>
      <c r="G184" s="2">
        <v>0</v>
      </c>
      <c r="H184" s="2">
        <v>0.009174281485534563</v>
      </c>
      <c r="I184" s="2">
        <v>0.04176041534500696</v>
      </c>
      <c r="J184" s="1">
        <v>0.08153970523427811</v>
      </c>
      <c r="K184">
        <v>11.921</v>
      </c>
      <c r="L184" s="4">
        <v>0.6347909830218302</v>
      </c>
      <c r="M184" s="4">
        <v>0.6616636528028933</v>
      </c>
      <c r="N184" s="4">
        <v>0.7166519257055558</v>
      </c>
      <c r="O184" s="4">
        <v>0.7707072970348795</v>
      </c>
      <c r="P184">
        <v>12.021</v>
      </c>
      <c r="Q184">
        <v>0</v>
      </c>
      <c r="R184">
        <v>-0.0262947939749546</v>
      </c>
      <c r="S184">
        <v>0.08168562621671027</v>
      </c>
      <c r="T184">
        <v>0.1356266562348296</v>
      </c>
      <c r="V184" s="7">
        <v>11.921</v>
      </c>
      <c r="W184" s="12">
        <v>0.6583300251422506</v>
      </c>
      <c r="X184" s="12">
        <v>0.6731663312747207</v>
      </c>
      <c r="Y184" s="12">
        <v>0.8031539479488307</v>
      </c>
      <c r="Z184" s="12">
        <v>0.8656515897895172</v>
      </c>
      <c r="AA184" s="7">
        <v>12.021</v>
      </c>
      <c r="AB184" s="7">
        <v>0</v>
      </c>
      <c r="AC184" s="7">
        <v>0.01532688991095943</v>
      </c>
      <c r="AD184" s="7">
        <v>0.1444049339123542</v>
      </c>
      <c r="AE184" s="7">
        <v>0.2147563574306517</v>
      </c>
    </row>
    <row r="185" spans="1:31" ht="15.75">
      <c r="A185" s="1">
        <v>12.021</v>
      </c>
      <c r="B185" s="2">
        <v>0.6474119000313723</v>
      </c>
      <c r="C185" s="2">
        <v>0.6382376185458377</v>
      </c>
      <c r="D185" s="2">
        <v>0.6891723153763792</v>
      </c>
      <c r="E185" s="2">
        <v>0.7722010605721114</v>
      </c>
      <c r="F185" s="1">
        <v>12.021</v>
      </c>
      <c r="G185" s="2">
        <v>0</v>
      </c>
      <c r="H185" s="2">
        <v>0.00866249326329982</v>
      </c>
      <c r="I185" s="2">
        <v>0.04252619344035302</v>
      </c>
      <c r="J185" s="1">
        <v>0.08196984825569398</v>
      </c>
      <c r="K185">
        <v>12.021</v>
      </c>
      <c r="L185" s="4">
        <v>0.6365744043372817</v>
      </c>
      <c r="M185" s="4">
        <v>0.6628691983122363</v>
      </c>
      <c r="N185" s="4">
        <v>0.718260030553992</v>
      </c>
      <c r="O185" s="4">
        <v>0.7722010605721114</v>
      </c>
      <c r="P185">
        <v>12.121</v>
      </c>
      <c r="Q185">
        <v>0</v>
      </c>
      <c r="R185">
        <v>-0.025827513940355096</v>
      </c>
      <c r="S185">
        <v>0.0814196258516573</v>
      </c>
      <c r="T185">
        <v>0.1353034852141748</v>
      </c>
      <c r="V185" s="7">
        <v>12.021</v>
      </c>
      <c r="W185" s="12">
        <v>0.6598517930395644</v>
      </c>
      <c r="X185" s="12">
        <v>0.6751786829505239</v>
      </c>
      <c r="Y185" s="12">
        <v>0.8042567269519186</v>
      </c>
      <c r="Z185" s="12">
        <v>0.8746081504702161</v>
      </c>
      <c r="AA185" s="7">
        <v>12.121</v>
      </c>
      <c r="AB185" s="7">
        <v>0</v>
      </c>
      <c r="AC185" s="7">
        <v>0.014476981777404863</v>
      </c>
      <c r="AD185" s="7">
        <v>0.14341250090937663</v>
      </c>
      <c r="AE185" s="7">
        <v>0.21321253492613046</v>
      </c>
    </row>
    <row r="186" spans="1:31" ht="15.75">
      <c r="A186" s="1">
        <v>12.121</v>
      </c>
      <c r="B186" s="2">
        <v>0.6488758757712029</v>
      </c>
      <c r="C186" s="2">
        <v>0.640213382507903</v>
      </c>
      <c r="D186" s="2">
        <v>0.6914020692115559</v>
      </c>
      <c r="E186" s="2">
        <v>0.7729479423407275</v>
      </c>
      <c r="F186" s="1">
        <v>12.121</v>
      </c>
      <c r="G186" s="2">
        <v>0</v>
      </c>
      <c r="H186" s="2">
        <v>0.008997518480684197</v>
      </c>
      <c r="I186" s="2">
        <v>0.04176589378232909</v>
      </c>
      <c r="J186" s="1">
        <v>0.08031764706359934</v>
      </c>
      <c r="K186">
        <v>12.121</v>
      </c>
      <c r="L186" s="4">
        <v>0.6376444571265527</v>
      </c>
      <c r="M186" s="4">
        <v>0.6634719710669078</v>
      </c>
      <c r="N186" s="4">
        <v>0.71906408297821</v>
      </c>
      <c r="O186" s="4">
        <v>0.7729479423407275</v>
      </c>
      <c r="P186">
        <v>12.221</v>
      </c>
      <c r="Q186">
        <v>0</v>
      </c>
      <c r="R186">
        <v>-0.025827802039759762</v>
      </c>
      <c r="S186">
        <v>0.08083774897763096</v>
      </c>
      <c r="T186">
        <v>0.13355573232503215</v>
      </c>
      <c r="V186" s="7">
        <v>12.121</v>
      </c>
      <c r="W186" s="12">
        <v>0.6613956155440857</v>
      </c>
      <c r="X186" s="12">
        <v>0.6758725973214905</v>
      </c>
      <c r="Y186" s="12">
        <v>0.8048081164534623</v>
      </c>
      <c r="Z186" s="12">
        <v>0.8746081504702161</v>
      </c>
      <c r="AA186" s="7">
        <v>12.221</v>
      </c>
      <c r="AB186" s="7">
        <v>0</v>
      </c>
      <c r="AC186" s="7">
        <v>0.014541534086891406</v>
      </c>
      <c r="AD186" s="7">
        <v>0.14264061397847394</v>
      </c>
      <c r="AE186" s="7">
        <v>0.21188925849368379</v>
      </c>
    </row>
    <row r="187" spans="1:31" ht="15.75">
      <c r="A187" s="1">
        <v>12.221</v>
      </c>
      <c r="B187" s="2">
        <v>0.6505280769632975</v>
      </c>
      <c r="C187" s="2">
        <v>0.6415305584826133</v>
      </c>
      <c r="D187" s="2">
        <v>0.6922939707456266</v>
      </c>
      <c r="E187" s="2">
        <v>0.7729479423407275</v>
      </c>
      <c r="F187" s="1">
        <v>12.221</v>
      </c>
      <c r="G187" s="2">
        <v>0</v>
      </c>
      <c r="H187" s="2">
        <v>0.009144318245804528</v>
      </c>
      <c r="I187" s="2">
        <v>0.042085721110639795</v>
      </c>
      <c r="J187" s="1">
        <v>0.07980073070439198</v>
      </c>
      <c r="K187">
        <v>12.221</v>
      </c>
      <c r="L187" s="4">
        <v>0.6393922100156954</v>
      </c>
      <c r="M187" s="4">
        <v>0.6652200120554551</v>
      </c>
      <c r="N187" s="4">
        <v>0.7202299589933263</v>
      </c>
      <c r="O187" s="4">
        <v>0.7729479423407275</v>
      </c>
      <c r="P187">
        <v>12.321</v>
      </c>
      <c r="Q187">
        <v>0</v>
      </c>
      <c r="R187">
        <v>-0.025963294759831834</v>
      </c>
      <c r="S187">
        <v>0.08097377482468726</v>
      </c>
      <c r="T187">
        <v>0.13323256130437733</v>
      </c>
      <c r="V187" s="7">
        <v>12.221</v>
      </c>
      <c r="W187" s="12">
        <v>0.6627188919765323</v>
      </c>
      <c r="X187" s="12">
        <v>0.6772604260634237</v>
      </c>
      <c r="Y187" s="12">
        <v>0.8053595059550063</v>
      </c>
      <c r="Z187" s="12">
        <v>0.8746081504702161</v>
      </c>
      <c r="AA187" s="7">
        <v>12.321</v>
      </c>
      <c r="AB187" s="7">
        <v>0</v>
      </c>
      <c r="AC187" s="7">
        <v>0.014385540324303503</v>
      </c>
      <c r="AD187" s="7">
        <v>0.14385373898167209</v>
      </c>
      <c r="AE187" s="7">
        <v>0.20586715564881308</v>
      </c>
    </row>
    <row r="188" spans="1:31" ht="15.75">
      <c r="A188" s="1">
        <v>12.321</v>
      </c>
      <c r="B188" s="2">
        <v>0.651992052703128</v>
      </c>
      <c r="C188" s="2">
        <v>0.6428477344573235</v>
      </c>
      <c r="D188" s="2">
        <v>0.6940777738137678</v>
      </c>
      <c r="E188" s="2">
        <v>0.7736948241093435</v>
      </c>
      <c r="F188" s="1">
        <v>12.321</v>
      </c>
      <c r="G188" s="2">
        <v>0</v>
      </c>
      <c r="H188" s="2">
        <v>0.009081978619520537</v>
      </c>
      <c r="I188" s="2">
        <v>0.04172278629628423</v>
      </c>
      <c r="J188" s="1">
        <v>0.07949295373658871</v>
      </c>
      <c r="K188">
        <v>12.321</v>
      </c>
      <c r="L188" s="4">
        <v>0.6404622628049662</v>
      </c>
      <c r="M188" s="4">
        <v>0.666425557564798</v>
      </c>
      <c r="N188" s="4">
        <v>0.7214360376296535</v>
      </c>
      <c r="O188" s="4">
        <v>0.7736948241093435</v>
      </c>
      <c r="P188">
        <v>12.421</v>
      </c>
      <c r="Q188">
        <v>0</v>
      </c>
      <c r="R188">
        <v>-0.025581595298422966</v>
      </c>
      <c r="S188">
        <v>0.08019058227815334</v>
      </c>
      <c r="T188">
        <v>0.13239219810224134</v>
      </c>
      <c r="V188" s="7">
        <v>12.321</v>
      </c>
      <c r="W188" s="12">
        <v>0.6642627144810536</v>
      </c>
      <c r="X188" s="12">
        <v>0.6786482548053571</v>
      </c>
      <c r="Y188" s="12">
        <v>0.8081164534627256</v>
      </c>
      <c r="Z188" s="12">
        <v>0.8701298701298666</v>
      </c>
      <c r="AA188" s="7">
        <v>12.421</v>
      </c>
      <c r="AB188" s="7">
        <v>0</v>
      </c>
      <c r="AC188" s="7">
        <v>0.0142295465617156</v>
      </c>
      <c r="AD188" s="7">
        <v>0.14286130597869495</v>
      </c>
      <c r="AE188" s="7">
        <v>0.21327989382499035</v>
      </c>
    </row>
    <row r="189" spans="1:31" ht="15.75">
      <c r="A189" s="1">
        <v>12.421</v>
      </c>
      <c r="B189" s="2">
        <v>0.6532468890515543</v>
      </c>
      <c r="C189" s="2">
        <v>0.6441649104320337</v>
      </c>
      <c r="D189" s="2">
        <v>0.6949696753478385</v>
      </c>
      <c r="E189" s="2">
        <v>0.7744417058779595</v>
      </c>
      <c r="F189" s="1">
        <v>12.421</v>
      </c>
      <c r="G189" s="2">
        <v>0</v>
      </c>
      <c r="H189" s="2">
        <v>0.009228778384640868</v>
      </c>
      <c r="I189" s="2">
        <v>0.041998018547891425</v>
      </c>
      <c r="J189" s="1">
        <v>0.07992309675800457</v>
      </c>
      <c r="K189">
        <v>12.421</v>
      </c>
      <c r="L189" s="4">
        <v>0.6420495077757181</v>
      </c>
      <c r="M189" s="4">
        <v>0.6676311030741411</v>
      </c>
      <c r="N189" s="4">
        <v>0.7222400900538715</v>
      </c>
      <c r="O189" s="4">
        <v>0.7744417058779595</v>
      </c>
      <c r="P189">
        <v>12.521</v>
      </c>
      <c r="Q189">
        <v>0</v>
      </c>
      <c r="R189">
        <v>-0.02596317651007618</v>
      </c>
      <c r="S189">
        <v>0.07956789765001004</v>
      </c>
      <c r="T189">
        <v>0.1317123428184963</v>
      </c>
      <c r="V189" s="7">
        <v>12.421</v>
      </c>
      <c r="W189" s="12">
        <v>0.6658065369855747</v>
      </c>
      <c r="X189" s="12">
        <v>0.6800360835472903</v>
      </c>
      <c r="Y189" s="12">
        <v>0.8086678429642696</v>
      </c>
      <c r="Z189" s="12">
        <v>0.879086430810565</v>
      </c>
      <c r="AA189" s="7">
        <v>12.521</v>
      </c>
      <c r="AB189" s="7">
        <v>0</v>
      </c>
      <c r="AC189" s="7">
        <v>0.01476746717009425</v>
      </c>
      <c r="AD189" s="7">
        <v>0.14297165197880546</v>
      </c>
      <c r="AE189" s="7">
        <v>0.20277951063977073</v>
      </c>
    </row>
    <row r="190" spans="1:31" ht="15.75">
      <c r="A190" s="1">
        <v>12.521</v>
      </c>
      <c r="B190" s="2">
        <v>0.6547108647913849</v>
      </c>
      <c r="C190" s="2">
        <v>0.645482086406744</v>
      </c>
      <c r="D190" s="2">
        <v>0.6967088833392763</v>
      </c>
      <c r="E190" s="2">
        <v>0.7751885876465756</v>
      </c>
      <c r="F190" s="1">
        <v>12.521</v>
      </c>
      <c r="G190" s="2">
        <v>0</v>
      </c>
      <c r="H190" s="2">
        <v>0.010034166137116385</v>
      </c>
      <c r="I190" s="2">
        <v>0.04187189510916678</v>
      </c>
      <c r="J190" s="1">
        <v>0.07845912101817398</v>
      </c>
      <c r="K190">
        <v>12.521</v>
      </c>
      <c r="L190" s="4">
        <v>0.6434762448280793</v>
      </c>
      <c r="M190" s="4">
        <v>0.6694394213381555</v>
      </c>
      <c r="N190" s="4">
        <v>0.7230441424780893</v>
      </c>
      <c r="O190" s="4">
        <v>0.7751885876465756</v>
      </c>
      <c r="P190">
        <v>12.621</v>
      </c>
      <c r="Q190">
        <v>0</v>
      </c>
      <c r="R190">
        <v>-0.02574198496705793</v>
      </c>
      <c r="S190">
        <v>0.07974926544608496</v>
      </c>
      <c r="T190">
        <v>0.13103248753475094</v>
      </c>
      <c r="V190" s="7">
        <v>12.521</v>
      </c>
      <c r="W190" s="12">
        <v>0.6673503594900959</v>
      </c>
      <c r="X190" s="12">
        <v>0.6821178266601902</v>
      </c>
      <c r="Y190" s="12">
        <v>0.8103220114689014</v>
      </c>
      <c r="Z190" s="12">
        <v>0.8701298701298666</v>
      </c>
      <c r="AA190" s="7">
        <v>12.621</v>
      </c>
      <c r="AB190" s="7">
        <v>0</v>
      </c>
      <c r="AC190" s="7">
        <v>0.014358651180688575</v>
      </c>
      <c r="AD190" s="7">
        <v>0.14297170062152087</v>
      </c>
      <c r="AE190" s="7">
        <v>0.2016767802793985</v>
      </c>
    </row>
    <row r="191" spans="1:31" ht="15.75">
      <c r="A191" s="1">
        <v>12.621</v>
      </c>
      <c r="B191" s="2">
        <v>0.6561748405312154</v>
      </c>
      <c r="C191" s="2">
        <v>0.6461406743940991</v>
      </c>
      <c r="D191" s="2">
        <v>0.6980467356403822</v>
      </c>
      <c r="E191" s="2">
        <v>0.7759354694151915</v>
      </c>
      <c r="F191" s="1">
        <v>12.621</v>
      </c>
      <c r="G191" s="2">
        <v>0</v>
      </c>
      <c r="H191" s="2">
        <v>0.010369191354500651</v>
      </c>
      <c r="I191" s="2">
        <v>0.04244944775224868</v>
      </c>
      <c r="J191" s="1">
        <v>0.07775397920670257</v>
      </c>
      <c r="K191">
        <v>12.621</v>
      </c>
      <c r="L191" s="4">
        <v>0.6449029818804406</v>
      </c>
      <c r="M191" s="4">
        <v>0.6706449668474985</v>
      </c>
      <c r="N191" s="4">
        <v>0.7246522473265256</v>
      </c>
      <c r="O191" s="4">
        <v>0.7759354694151915</v>
      </c>
      <c r="P191">
        <v>12.721</v>
      </c>
      <c r="Q191">
        <v>0</v>
      </c>
      <c r="R191">
        <v>-0.026480250441801356</v>
      </c>
      <c r="S191">
        <v>0.07948326508103198</v>
      </c>
      <c r="T191">
        <v>0.12921555297686405</v>
      </c>
      <c r="V191" s="7">
        <v>12.621</v>
      </c>
      <c r="W191" s="12">
        <v>0.6684530898504681</v>
      </c>
      <c r="X191" s="12">
        <v>0.6828117410311567</v>
      </c>
      <c r="Y191" s="12">
        <v>0.811424790471989</v>
      </c>
      <c r="Z191" s="12">
        <v>0.8701298701298666</v>
      </c>
      <c r="AA191" s="7">
        <v>12.721</v>
      </c>
      <c r="AB191" s="7">
        <v>0</v>
      </c>
      <c r="AC191" s="7">
        <v>0.014423203490175118</v>
      </c>
      <c r="AD191" s="7">
        <v>0.14275120319216206</v>
      </c>
      <c r="AE191" s="7">
        <v>0.20035350384695172</v>
      </c>
    </row>
    <row r="192" spans="1:31" ht="15.75">
      <c r="A192" s="1">
        <v>12.721</v>
      </c>
      <c r="B192" s="2">
        <v>0.65782704172331</v>
      </c>
      <c r="C192" s="2">
        <v>0.6474578503688093</v>
      </c>
      <c r="D192" s="2">
        <v>0.7002764894755586</v>
      </c>
      <c r="E192" s="2">
        <v>0.7751885876465756</v>
      </c>
      <c r="F192" s="1">
        <v>12.721</v>
      </c>
      <c r="G192" s="2">
        <v>0</v>
      </c>
      <c r="H192" s="2">
        <v>0.0103727105269521</v>
      </c>
      <c r="I192" s="2">
        <v>0.04208651293789323</v>
      </c>
      <c r="J192" s="1">
        <v>0.07839326161952276</v>
      </c>
      <c r="K192">
        <v>12.721</v>
      </c>
      <c r="L192" s="4">
        <v>0.6459730346697116</v>
      </c>
      <c r="M192" s="4">
        <v>0.6724532851115129</v>
      </c>
      <c r="N192" s="4">
        <v>0.7254562997507435</v>
      </c>
      <c r="O192" s="4">
        <v>0.7751885876465756</v>
      </c>
      <c r="P192">
        <v>12.821</v>
      </c>
      <c r="Q192">
        <v>0</v>
      </c>
      <c r="R192">
        <v>-0.026012970407201963</v>
      </c>
      <c r="S192">
        <v>0.07961929092808817</v>
      </c>
      <c r="T192">
        <v>0.12814550018759308</v>
      </c>
      <c r="V192" s="7">
        <v>12.721</v>
      </c>
      <c r="W192" s="12">
        <v>0.6697763662829149</v>
      </c>
      <c r="X192" s="12">
        <v>0.68419956977309</v>
      </c>
      <c r="Y192" s="12">
        <v>0.812527569475077</v>
      </c>
      <c r="Z192" s="12">
        <v>0.8701298701298666</v>
      </c>
      <c r="AA192" s="7">
        <v>12.821</v>
      </c>
      <c r="AB192" s="7">
        <v>0</v>
      </c>
      <c r="AC192" s="7">
        <v>0.014983178705761158</v>
      </c>
      <c r="AD192" s="7">
        <v>0.14178082479639198</v>
      </c>
      <c r="AE192" s="7">
        <v>0.198831735949638</v>
      </c>
    </row>
    <row r="193" spans="1:31" ht="15.75">
      <c r="A193" s="1">
        <v>12.821</v>
      </c>
      <c r="B193" s="2">
        <v>0.6590818780717361</v>
      </c>
      <c r="C193" s="2">
        <v>0.648709167544784</v>
      </c>
      <c r="D193" s="2">
        <v>0.7011683910096294</v>
      </c>
      <c r="E193" s="2">
        <v>0.7751885876465756</v>
      </c>
      <c r="F193" s="1">
        <v>12.821</v>
      </c>
      <c r="G193" s="2">
        <v>0</v>
      </c>
      <c r="H193" s="2">
        <v>0.010519510292072654</v>
      </c>
      <c r="I193" s="2">
        <v>0.04240634026620371</v>
      </c>
      <c r="J193" s="1">
        <v>0.07692928587969206</v>
      </c>
      <c r="K193">
        <v>12.821</v>
      </c>
      <c r="L193" s="4">
        <v>0.6470430874589825</v>
      </c>
      <c r="M193" s="4">
        <v>0.6730560578661845</v>
      </c>
      <c r="N193" s="4">
        <v>0.7266623783870707</v>
      </c>
      <c r="O193" s="4">
        <v>0.7751885876465756</v>
      </c>
      <c r="P193">
        <v>12.921</v>
      </c>
      <c r="Q193">
        <v>0</v>
      </c>
      <c r="R193">
        <v>-0.026394551618855178</v>
      </c>
      <c r="S193">
        <v>0.07939863251205403</v>
      </c>
      <c r="T193">
        <v>0.12821252667246386</v>
      </c>
      <c r="V193" s="7">
        <v>12.821</v>
      </c>
      <c r="W193" s="12">
        <v>0.6712981341802287</v>
      </c>
      <c r="X193" s="12">
        <v>0.6862813128859898</v>
      </c>
      <c r="Y193" s="12">
        <v>0.8130789589766206</v>
      </c>
      <c r="Z193" s="12">
        <v>0.8701298701298666</v>
      </c>
      <c r="AA193" s="7">
        <v>12.921</v>
      </c>
      <c r="AB193" s="7">
        <v>0</v>
      </c>
      <c r="AC193" s="7">
        <v>0.01506978562245509</v>
      </c>
      <c r="AD193" s="7">
        <v>0.1426851609773283</v>
      </c>
      <c r="AE193" s="7">
        <v>0.20200879446474806</v>
      </c>
    </row>
    <row r="194" spans="1:31" ht="15.75">
      <c r="A194" s="1">
        <v>12.921</v>
      </c>
      <c r="B194" s="2">
        <v>0.6605458538115668</v>
      </c>
      <c r="C194" s="2">
        <v>0.6500263435194942</v>
      </c>
      <c r="D194" s="2">
        <v>0.7029521940777705</v>
      </c>
      <c r="E194" s="2">
        <v>0.7766823511838076</v>
      </c>
      <c r="F194" s="1">
        <v>12.921</v>
      </c>
      <c r="G194" s="2">
        <v>0</v>
      </c>
      <c r="H194" s="2">
        <v>0.011115758653143737</v>
      </c>
      <c r="I194" s="2">
        <v>0.04204340545184815</v>
      </c>
      <c r="J194" s="1">
        <v>0.07567444953126579</v>
      </c>
      <c r="K194">
        <v>12.921</v>
      </c>
      <c r="L194" s="4">
        <v>0.6484698245113437</v>
      </c>
      <c r="M194" s="4">
        <v>0.6748643761301989</v>
      </c>
      <c r="N194" s="4">
        <v>0.7278684570233978</v>
      </c>
      <c r="O194" s="4">
        <v>0.7766823511838076</v>
      </c>
      <c r="P194">
        <v>13.021</v>
      </c>
      <c r="Q194">
        <v>0</v>
      </c>
      <c r="R194">
        <v>-0.02557058732116535</v>
      </c>
      <c r="S194">
        <v>0.07877594788391096</v>
      </c>
      <c r="T194">
        <v>0.12678578962010256</v>
      </c>
      <c r="V194" s="7">
        <v>12.921</v>
      </c>
      <c r="W194" s="12">
        <v>0.672599356005468</v>
      </c>
      <c r="X194" s="12">
        <v>0.6876691416279231</v>
      </c>
      <c r="Y194" s="12">
        <v>0.8152845169827964</v>
      </c>
      <c r="Z194" s="12">
        <v>0.8746081504702161</v>
      </c>
      <c r="AA194" s="7">
        <v>13.021</v>
      </c>
      <c r="AB194" s="7">
        <v>0</v>
      </c>
      <c r="AC194" s="7">
        <v>0.014660969633049414</v>
      </c>
      <c r="AD194" s="7">
        <v>0.14158243061695608</v>
      </c>
      <c r="AE194" s="7">
        <v>0.20538434444472475</v>
      </c>
    </row>
    <row r="195" spans="1:31" ht="15.75">
      <c r="A195" s="1">
        <v>13.021</v>
      </c>
      <c r="B195" s="2">
        <v>0.6618006901599931</v>
      </c>
      <c r="C195" s="2">
        <v>0.6506849315068494</v>
      </c>
      <c r="D195" s="2">
        <v>0.7038440956118412</v>
      </c>
      <c r="E195" s="2">
        <v>0.7766823511838076</v>
      </c>
      <c r="F195" s="1">
        <v>13.021</v>
      </c>
      <c r="G195" s="2">
        <v>0</v>
      </c>
      <c r="H195" s="2">
        <v>0.01126255841826418</v>
      </c>
      <c r="I195" s="2">
        <v>0.0419172820131235</v>
      </c>
      <c r="J195" s="1">
        <v>0.0769569459952425</v>
      </c>
      <c r="K195">
        <v>13.021</v>
      </c>
      <c r="L195" s="4">
        <v>0.649896561563705</v>
      </c>
      <c r="M195" s="4">
        <v>0.6754671488848704</v>
      </c>
      <c r="N195" s="4">
        <v>0.728672509447616</v>
      </c>
      <c r="O195" s="4">
        <v>0.7766823511838076</v>
      </c>
      <c r="P195">
        <v>13.121</v>
      </c>
      <c r="Q195">
        <v>0</v>
      </c>
      <c r="R195">
        <v>-0.025952168532818565</v>
      </c>
      <c r="S195">
        <v>0.07895731567998565</v>
      </c>
      <c r="T195">
        <v>0.12535905256774127</v>
      </c>
      <c r="V195" s="7">
        <v>13.021</v>
      </c>
      <c r="W195" s="12">
        <v>0.6737020863658403</v>
      </c>
      <c r="X195" s="12">
        <v>0.6883630559988897</v>
      </c>
      <c r="Y195" s="12">
        <v>0.8152845169827964</v>
      </c>
      <c r="Z195" s="12">
        <v>0.879086430810565</v>
      </c>
      <c r="AA195" s="7">
        <v>13.121</v>
      </c>
      <c r="AB195" s="7">
        <v>0</v>
      </c>
      <c r="AC195" s="7">
        <v>0.015198890241428065</v>
      </c>
      <c r="AD195" s="7">
        <v>0.14279555562015422</v>
      </c>
      <c r="AE195" s="7">
        <v>0.20384052194020352</v>
      </c>
    </row>
    <row r="196" spans="1:31" ht="15.75">
      <c r="A196" s="1">
        <v>13.121</v>
      </c>
      <c r="B196" s="2">
        <v>0.6632646658998237</v>
      </c>
      <c r="C196" s="2">
        <v>0.6520021074815595</v>
      </c>
      <c r="D196" s="2">
        <v>0.7051819479129472</v>
      </c>
      <c r="E196" s="2">
        <v>0.7766823511838076</v>
      </c>
      <c r="F196" s="1">
        <v>13.121</v>
      </c>
      <c r="G196" s="2">
        <v>0</v>
      </c>
      <c r="H196" s="2">
        <v>0.011179304852839689</v>
      </c>
      <c r="I196" s="2">
        <v>0.04246716267197914</v>
      </c>
      <c r="J196" s="1">
        <v>0.07487067014339588</v>
      </c>
      <c r="K196">
        <v>13.121</v>
      </c>
      <c r="L196" s="4">
        <v>0.6513232986160663</v>
      </c>
      <c r="M196" s="4">
        <v>0.6772754671488849</v>
      </c>
      <c r="N196" s="4">
        <v>0.730280614296052</v>
      </c>
      <c r="O196" s="4">
        <v>0.7766823511838076</v>
      </c>
      <c r="P196">
        <v>13.221</v>
      </c>
      <c r="Q196">
        <v>0</v>
      </c>
      <c r="R196">
        <v>-0.026266003384435743</v>
      </c>
      <c r="S196">
        <v>0.07882945482526715</v>
      </c>
      <c r="T196">
        <v>0.12521422367863166</v>
      </c>
      <c r="V196" s="7">
        <v>13.121</v>
      </c>
      <c r="W196" s="12">
        <v>0.6752459088703615</v>
      </c>
      <c r="X196" s="12">
        <v>0.6904447991117896</v>
      </c>
      <c r="Y196" s="12">
        <v>0.8180414644905157</v>
      </c>
      <c r="Z196" s="12">
        <v>0.879086430810565</v>
      </c>
      <c r="AA196" s="7">
        <v>13.221</v>
      </c>
      <c r="AB196" s="7">
        <v>0</v>
      </c>
      <c r="AC196" s="7">
        <v>0.0147900742520225</v>
      </c>
      <c r="AD196" s="7">
        <v>0.14279560426286997</v>
      </c>
      <c r="AE196" s="7">
        <v>0.2027377915798313</v>
      </c>
    </row>
    <row r="197" spans="1:31" ht="15.75">
      <c r="A197" s="1">
        <v>13.221</v>
      </c>
      <c r="B197" s="2">
        <v>0.6644985883091095</v>
      </c>
      <c r="C197" s="2">
        <v>0.6533192834562698</v>
      </c>
      <c r="D197" s="2">
        <v>0.7069657509810886</v>
      </c>
      <c r="E197" s="2">
        <v>0.7774292329524237</v>
      </c>
      <c r="F197" s="1">
        <v>13.221</v>
      </c>
      <c r="G197" s="2">
        <v>0</v>
      </c>
      <c r="H197" s="2">
        <v>0.011116965226555586</v>
      </c>
      <c r="I197" s="2">
        <v>0.04255017862465893</v>
      </c>
      <c r="J197" s="1">
        <v>0.07456289317559273</v>
      </c>
      <c r="K197">
        <v>13.221</v>
      </c>
      <c r="L197" s="4">
        <v>0.6522150092737921</v>
      </c>
      <c r="M197" s="4">
        <v>0.6784810126582278</v>
      </c>
      <c r="N197" s="4">
        <v>0.7310444640990592</v>
      </c>
      <c r="O197" s="4">
        <v>0.7774292329524237</v>
      </c>
      <c r="P197">
        <v>13.321</v>
      </c>
      <c r="Q197">
        <v>0</v>
      </c>
      <c r="R197">
        <v>-0.025620381218291244</v>
      </c>
      <c r="S197">
        <v>0.07798308611656013</v>
      </c>
      <c r="T197">
        <v>0.12471271052643151</v>
      </c>
      <c r="V197" s="7">
        <v>13.221</v>
      </c>
      <c r="W197" s="12">
        <v>0.6763486392307337</v>
      </c>
      <c r="X197" s="12">
        <v>0.6911387134827562</v>
      </c>
      <c r="Y197" s="12">
        <v>0.8191442434936037</v>
      </c>
      <c r="Z197" s="12">
        <v>0.879086430810565</v>
      </c>
      <c r="AA197" s="7">
        <v>13.321</v>
      </c>
      <c r="AB197" s="7">
        <v>0</v>
      </c>
      <c r="AC197" s="7">
        <v>0.014854626561509043</v>
      </c>
      <c r="AD197" s="7">
        <v>0.14202371733196695</v>
      </c>
      <c r="AE197" s="7">
        <v>0.2058927954877341</v>
      </c>
    </row>
    <row r="198" spans="1:31" ht="15.75">
      <c r="A198" s="1">
        <v>13.321</v>
      </c>
      <c r="B198" s="2">
        <v>0.6657534246575356</v>
      </c>
      <c r="C198" s="2">
        <v>0.65463645943098</v>
      </c>
      <c r="D198" s="2">
        <v>0.7083036032821945</v>
      </c>
      <c r="E198" s="2">
        <v>0.7781761147210396</v>
      </c>
      <c r="F198" s="1">
        <v>13.321</v>
      </c>
      <c r="G198" s="2">
        <v>0</v>
      </c>
      <c r="H198" s="2">
        <v>0.011922352979031214</v>
      </c>
      <c r="I198" s="2">
        <v>0.04242405518593417</v>
      </c>
      <c r="J198" s="1">
        <v>0.07404597681638514</v>
      </c>
      <c r="K198">
        <v>13.321</v>
      </c>
      <c r="L198" s="4">
        <v>0.6534634041946081</v>
      </c>
      <c r="M198" s="4">
        <v>0.6790837854128994</v>
      </c>
      <c r="N198" s="4">
        <v>0.7314464903111683</v>
      </c>
      <c r="O198" s="4">
        <v>0.7781761147210396</v>
      </c>
      <c r="P198">
        <v>13.421</v>
      </c>
      <c r="Q198">
        <v>0</v>
      </c>
      <c r="R198">
        <v>-0.026001962429944347</v>
      </c>
      <c r="S198">
        <v>0.07736040148841683</v>
      </c>
      <c r="T198">
        <v>0.12328597347407022</v>
      </c>
      <c r="V198" s="7">
        <v>13.321</v>
      </c>
      <c r="W198" s="12">
        <v>0.6776719156631804</v>
      </c>
      <c r="X198" s="12">
        <v>0.6925265422246895</v>
      </c>
      <c r="Y198" s="12">
        <v>0.8196956329951474</v>
      </c>
      <c r="Z198" s="12">
        <v>0.8835647111509145</v>
      </c>
      <c r="AA198" s="7">
        <v>13.421</v>
      </c>
      <c r="AB198" s="7">
        <v>0</v>
      </c>
      <c r="AC198" s="7">
        <v>0.015139724943070032</v>
      </c>
      <c r="AD198" s="7">
        <v>0.1420237659746827</v>
      </c>
      <c r="AE198" s="7">
        <v>0.19583350444666348</v>
      </c>
    </row>
    <row r="199" spans="1:31" ht="15.75">
      <c r="A199" s="1">
        <v>13.421</v>
      </c>
      <c r="B199" s="2">
        <v>0.6672174003973663</v>
      </c>
      <c r="C199" s="2">
        <v>0.6552950474183351</v>
      </c>
      <c r="D199" s="2">
        <v>0.7096414555833005</v>
      </c>
      <c r="E199" s="2">
        <v>0.7781761147210396</v>
      </c>
      <c r="F199" s="1">
        <v>13.421</v>
      </c>
      <c r="G199" s="2">
        <v>0</v>
      </c>
      <c r="H199" s="2">
        <v>0.011441734569938466</v>
      </c>
      <c r="I199" s="2">
        <v>0.042479399154387254</v>
      </c>
      <c r="J199" s="1">
        <v>0.07500883207395193</v>
      </c>
      <c r="K199">
        <v>13.421</v>
      </c>
      <c r="L199" s="4">
        <v>0.6548901412469694</v>
      </c>
      <c r="M199" s="4">
        <v>0.6808921036769138</v>
      </c>
      <c r="N199" s="4">
        <v>0.7322505427353863</v>
      </c>
      <c r="O199" s="4">
        <v>0.7781761147210396</v>
      </c>
      <c r="P199">
        <v>13.521</v>
      </c>
      <c r="Q199">
        <v>0</v>
      </c>
      <c r="R199">
        <v>-0.02517799813225463</v>
      </c>
      <c r="S199">
        <v>0.07673771686027364</v>
      </c>
      <c r="T199">
        <v>0.12260611819032496</v>
      </c>
      <c r="V199" s="7">
        <v>13.421</v>
      </c>
      <c r="W199" s="12">
        <v>0.6787746460235526</v>
      </c>
      <c r="X199" s="12">
        <v>0.6939143709666227</v>
      </c>
      <c r="Y199" s="12">
        <v>0.8207984119982353</v>
      </c>
      <c r="Z199" s="12">
        <v>0.8746081504702161</v>
      </c>
      <c r="AA199" s="7">
        <v>13.521</v>
      </c>
      <c r="AB199" s="7">
        <v>0</v>
      </c>
      <c r="AC199" s="7">
        <v>0.015204277252556575</v>
      </c>
      <c r="AD199" s="7">
        <v>0.14125187904377956</v>
      </c>
      <c r="AE199" s="7">
        <v>0.1945102280142167</v>
      </c>
    </row>
    <row r="200" spans="1:31" ht="15.75">
      <c r="A200" s="1">
        <v>13.521</v>
      </c>
      <c r="B200" s="2">
        <v>0.6680539579629837</v>
      </c>
      <c r="C200" s="2">
        <v>0.6566122233930453</v>
      </c>
      <c r="D200" s="2">
        <v>0.710533357117371</v>
      </c>
      <c r="E200" s="2">
        <v>0.7789229964896556</v>
      </c>
      <c r="F200" s="1">
        <v>13.521</v>
      </c>
      <c r="G200" s="2">
        <v>0</v>
      </c>
      <c r="H200" s="2">
        <v>0.011588534335058798</v>
      </c>
      <c r="I200" s="2">
        <v>0.041907324948627256</v>
      </c>
      <c r="J200" s="1">
        <v>0.07543897509536746</v>
      </c>
      <c r="K200">
        <v>13.521</v>
      </c>
      <c r="L200" s="4">
        <v>0.6563168782993306</v>
      </c>
      <c r="M200" s="4">
        <v>0.6814948764315852</v>
      </c>
      <c r="N200" s="4">
        <v>0.7330545951596042</v>
      </c>
      <c r="O200" s="4">
        <v>0.7789229964896556</v>
      </c>
      <c r="P200">
        <v>13.621</v>
      </c>
      <c r="Q200">
        <v>0</v>
      </c>
      <c r="R200">
        <v>-0.02549183298387181</v>
      </c>
      <c r="S200">
        <v>0.07705208483887482</v>
      </c>
      <c r="T200">
        <v>0.12246128930121536</v>
      </c>
      <c r="V200" s="7">
        <v>13.521</v>
      </c>
      <c r="W200" s="12">
        <v>0.6800979224559994</v>
      </c>
      <c r="X200" s="12">
        <v>0.695302199708556</v>
      </c>
      <c r="Y200" s="12">
        <v>0.821349801499779</v>
      </c>
      <c r="Z200" s="12">
        <v>0.8746081504702161</v>
      </c>
      <c r="AA200" s="7">
        <v>13.621</v>
      </c>
      <c r="AB200" s="7">
        <v>0</v>
      </c>
      <c r="AC200" s="7">
        <v>0.014574915191076343</v>
      </c>
      <c r="AD200" s="7">
        <v>0.14152763216581032</v>
      </c>
      <c r="AE200" s="7">
        <v>0.19766523192211882</v>
      </c>
    </row>
    <row r="201" spans="1:31" ht="15.75">
      <c r="A201" s="1">
        <v>13.621</v>
      </c>
      <c r="B201" s="2">
        <v>0.6695179337028143</v>
      </c>
      <c r="C201" s="2">
        <v>0.6579293993677555</v>
      </c>
      <c r="D201" s="2">
        <v>0.7114252586514416</v>
      </c>
      <c r="E201" s="2">
        <v>0.7796698782582718</v>
      </c>
      <c r="F201" s="1">
        <v>13.621</v>
      </c>
      <c r="G201" s="2">
        <v>0</v>
      </c>
      <c r="H201" s="2">
        <v>0.01258214753979836</v>
      </c>
      <c r="I201" s="2">
        <v>0.04248487759170938</v>
      </c>
      <c r="J201" s="1">
        <v>0.07283971452264981</v>
      </c>
      <c r="K201">
        <v>13.621</v>
      </c>
      <c r="L201" s="4">
        <v>0.6572085889570565</v>
      </c>
      <c r="M201" s="4">
        <v>0.6827004219409283</v>
      </c>
      <c r="N201" s="4">
        <v>0.7342606737959313</v>
      </c>
      <c r="O201" s="4">
        <v>0.7796698782582718</v>
      </c>
      <c r="P201">
        <v>13.721</v>
      </c>
      <c r="Q201">
        <v>0</v>
      </c>
      <c r="R201">
        <v>-0.025620551067940256</v>
      </c>
      <c r="S201">
        <v>0.0780456657496128</v>
      </c>
      <c r="T201">
        <v>0.11995097561417578</v>
      </c>
      <c r="V201" s="7">
        <v>13.621</v>
      </c>
      <c r="W201" s="12">
        <v>0.6814211988884462</v>
      </c>
      <c r="X201" s="12">
        <v>0.6959961140795226</v>
      </c>
      <c r="Y201" s="12">
        <v>0.8229488310542565</v>
      </c>
      <c r="Z201" s="12">
        <v>0.879086430810565</v>
      </c>
      <c r="AA201" s="7">
        <v>13.721</v>
      </c>
      <c r="AB201" s="7">
        <v>0</v>
      </c>
      <c r="AC201" s="7">
        <v>0.015033222814822667</v>
      </c>
      <c r="AD201" s="7">
        <v>0.1412188919862637</v>
      </c>
      <c r="AE201" s="7">
        <v>0.18784854156033015</v>
      </c>
    </row>
    <row r="202" spans="1:31" ht="15.75">
      <c r="A202" s="1">
        <v>13.721</v>
      </c>
      <c r="B202" s="2">
        <v>0.671170134894909</v>
      </c>
      <c r="C202" s="2">
        <v>0.6585879873551106</v>
      </c>
      <c r="D202" s="2">
        <v>0.7136550124866183</v>
      </c>
      <c r="E202" s="2">
        <v>0.7781761147210396</v>
      </c>
      <c r="F202" s="1">
        <v>13.721</v>
      </c>
      <c r="G202" s="2">
        <v>0</v>
      </c>
      <c r="H202" s="2">
        <v>0.012310668522109935</v>
      </c>
      <c r="I202" s="2">
        <v>0.04233108216875803</v>
      </c>
      <c r="J202" s="1">
        <v>0.07368813632687432</v>
      </c>
      <c r="K202">
        <v>13.721</v>
      </c>
      <c r="L202" s="4">
        <v>0.6582251391068639</v>
      </c>
      <c r="M202" s="4">
        <v>0.6838456901748041</v>
      </c>
      <c r="N202" s="4">
        <v>0.7362708048564767</v>
      </c>
      <c r="O202" s="4">
        <v>0.7781761147210396</v>
      </c>
      <c r="P202">
        <v>13.821</v>
      </c>
      <c r="Q202">
        <v>0</v>
      </c>
      <c r="R202">
        <v>-0.025756043788012217</v>
      </c>
      <c r="S202">
        <v>0.07737763917245066</v>
      </c>
      <c r="T202">
        <v>0.120374686362137</v>
      </c>
      <c r="V202" s="7">
        <v>13.721</v>
      </c>
      <c r="W202" s="12">
        <v>0.6822813285695365</v>
      </c>
      <c r="X202" s="12">
        <v>0.6973145513843592</v>
      </c>
      <c r="Y202" s="12">
        <v>0.8235002205558002</v>
      </c>
      <c r="Z202" s="12">
        <v>0.8701298701298666</v>
      </c>
      <c r="AA202" s="7">
        <v>13.821</v>
      </c>
      <c r="AB202" s="7">
        <v>0</v>
      </c>
      <c r="AC202" s="7">
        <v>0.014877229052234653</v>
      </c>
      <c r="AD202" s="7">
        <v>0.14077784848483044</v>
      </c>
      <c r="AE202" s="7">
        <v>0.1907829993961584</v>
      </c>
    </row>
    <row r="203" spans="1:31" ht="15.75">
      <c r="A203" s="1">
        <v>13.821</v>
      </c>
      <c r="B203" s="2">
        <v>0.6722158318519308</v>
      </c>
      <c r="C203" s="2">
        <v>0.6599051633298209</v>
      </c>
      <c r="D203" s="2">
        <v>0.7145469140206888</v>
      </c>
      <c r="E203" s="2">
        <v>0.7796698782582718</v>
      </c>
      <c r="F203" s="1">
        <v>13.821</v>
      </c>
      <c r="G203" s="2">
        <v>0</v>
      </c>
      <c r="H203" s="2">
        <v>0.014786054424506201</v>
      </c>
      <c r="I203" s="2">
        <v>0.04407336140536122</v>
      </c>
      <c r="J203" s="1">
        <v>0.06910144544950214</v>
      </c>
      <c r="K203">
        <v>13.821</v>
      </c>
      <c r="L203" s="4">
        <v>0.6592951918961348</v>
      </c>
      <c r="M203" s="4">
        <v>0.685051235684147</v>
      </c>
      <c r="N203" s="4">
        <v>0.7366728310685855</v>
      </c>
      <c r="O203" s="4">
        <v>0.7796698782582718</v>
      </c>
      <c r="P203">
        <v>13.921</v>
      </c>
      <c r="Q203">
        <v>0</v>
      </c>
      <c r="R203">
        <v>-0.025395177783561484</v>
      </c>
      <c r="S203">
        <v>0.07537539634914636</v>
      </c>
      <c r="T203">
        <v>0.11031678288515556</v>
      </c>
      <c r="V203" s="7">
        <v>13.821</v>
      </c>
      <c r="W203" s="12">
        <v>0.6838251510740577</v>
      </c>
      <c r="X203" s="12">
        <v>0.6987023801262924</v>
      </c>
      <c r="Y203" s="12">
        <v>0.8246029995588882</v>
      </c>
      <c r="Z203" s="12">
        <v>0.8746081504702161</v>
      </c>
      <c r="AA203" s="7">
        <v>13.921</v>
      </c>
      <c r="AB203" s="7">
        <v>0</v>
      </c>
      <c r="AC203" s="7">
        <v>0.015254873836338723</v>
      </c>
      <c r="AD203" s="7">
        <v>0.13933392595726612</v>
      </c>
      <c r="AE203" s="7">
        <v>0.18346325995776191</v>
      </c>
    </row>
    <row r="204" spans="1:31" ht="15.75">
      <c r="A204" s="1">
        <v>13.921</v>
      </c>
      <c r="B204" s="2">
        <v>0.689114294677404</v>
      </c>
      <c r="C204" s="2">
        <v>0.6743282402528978</v>
      </c>
      <c r="D204" s="2">
        <v>0.7331876560827653</v>
      </c>
      <c r="E204" s="2">
        <v>0.7856449324071999</v>
      </c>
      <c r="F204" s="1">
        <v>13.921</v>
      </c>
      <c r="G204" s="2">
        <v>0</v>
      </c>
      <c r="H204" s="2">
        <v>0.015855078467492456</v>
      </c>
      <c r="I204" s="2">
        <v>0.045804099922961306</v>
      </c>
      <c r="J204" s="1">
        <v>0.06675878122261669</v>
      </c>
      <c r="K204">
        <v>13.921</v>
      </c>
      <c r="L204" s="4">
        <v>0.6753281495220443</v>
      </c>
      <c r="M204" s="4">
        <v>0.7007233273056058</v>
      </c>
      <c r="N204" s="4">
        <v>0.7507035458711907</v>
      </c>
      <c r="O204" s="4">
        <v>0.7856449324071999</v>
      </c>
      <c r="P204">
        <v>15.321</v>
      </c>
      <c r="Q204">
        <v>0</v>
      </c>
      <c r="R204">
        <v>-0.024467850299420002</v>
      </c>
      <c r="S204">
        <v>0.0742705957386034</v>
      </c>
      <c r="T204">
        <v>0.1038543321715999</v>
      </c>
      <c r="V204" s="7">
        <v>13.921</v>
      </c>
      <c r="W204" s="12">
        <v>0.7001014511931526</v>
      </c>
      <c r="X204" s="12">
        <v>0.7153563250294913</v>
      </c>
      <c r="Y204" s="12">
        <v>0.8394353771504187</v>
      </c>
      <c r="Z204" s="12">
        <v>0.8835647111509145</v>
      </c>
      <c r="AA204" s="7">
        <v>15.321</v>
      </c>
      <c r="AB204" s="7">
        <v>0</v>
      </c>
      <c r="AC204" s="7">
        <v>0.015406580946037418</v>
      </c>
      <c r="AD204" s="7">
        <v>0.13990775920774134</v>
      </c>
      <c r="AE204" s="7">
        <v>0.17466347168199114</v>
      </c>
    </row>
    <row r="205" spans="1:31" ht="15.75">
      <c r="A205" s="1">
        <v>15.321</v>
      </c>
      <c r="B205" s="2">
        <v>0.6980863745686515</v>
      </c>
      <c r="C205" s="2">
        <v>0.6822312961011591</v>
      </c>
      <c r="D205" s="2">
        <v>0.7438904744916128</v>
      </c>
      <c r="E205" s="2">
        <v>0.7878855777130479</v>
      </c>
      <c r="F205" s="1">
        <v>15.321</v>
      </c>
      <c r="G205" s="2">
        <v>0</v>
      </c>
      <c r="H205" s="2">
        <v>0.01738380698043085</v>
      </c>
      <c r="I205" s="2">
        <v>0.04745581333454518</v>
      </c>
      <c r="J205" s="1">
        <v>0.0662206478811126</v>
      </c>
      <c r="K205">
        <v>15.321</v>
      </c>
      <c r="L205" s="4">
        <v>0.684031245541448</v>
      </c>
      <c r="M205" s="4">
        <v>0.708499095840868</v>
      </c>
      <c r="N205" s="4">
        <v>0.7583018412800514</v>
      </c>
      <c r="O205" s="4">
        <v>0.7878855777130479</v>
      </c>
      <c r="P205">
        <v>16.321</v>
      </c>
      <c r="Q205">
        <v>0</v>
      </c>
      <c r="R205">
        <v>-0.024228588043735844</v>
      </c>
      <c r="S205">
        <v>0.07323047982060593</v>
      </c>
      <c r="T205">
        <v>0.09787556039709011</v>
      </c>
      <c r="V205" s="7">
        <v>15.321</v>
      </c>
      <c r="W205" s="12">
        <v>0.7089012394689234</v>
      </c>
      <c r="X205" s="12">
        <v>0.7243078204149608</v>
      </c>
      <c r="Y205" s="12">
        <v>0.8488089986766647</v>
      </c>
      <c r="Z205" s="12">
        <v>0.8835647111509145</v>
      </c>
      <c r="AA205" s="7">
        <v>16.321</v>
      </c>
      <c r="AB205" s="7">
        <v>0</v>
      </c>
      <c r="AC205" s="7">
        <v>0.015342581111271625</v>
      </c>
      <c r="AD205" s="7">
        <v>0.1393787648124134</v>
      </c>
      <c r="AE205" s="7">
        <v>0.1669664137665925</v>
      </c>
    </row>
    <row r="206" spans="1:31" ht="15.75">
      <c r="A206" s="1">
        <v>16.321</v>
      </c>
      <c r="B206" s="2">
        <v>0.7062009829551411</v>
      </c>
      <c r="C206" s="2">
        <v>0.6888171759747103</v>
      </c>
      <c r="D206" s="2">
        <v>0.7536567962896863</v>
      </c>
      <c r="E206" s="2">
        <v>0.7893793412502801</v>
      </c>
      <c r="F206" s="1">
        <v>16.321</v>
      </c>
      <c r="G206" s="2">
        <v>0</v>
      </c>
      <c r="H206" s="2">
        <v>0.018423973809314598</v>
      </c>
      <c r="I206" s="2">
        <v>0.04947322875890725</v>
      </c>
      <c r="J206" s="1">
        <v>0.06490669831044515</v>
      </c>
      <c r="K206">
        <v>16.321</v>
      </c>
      <c r="L206" s="4">
        <v>0.69150378085319</v>
      </c>
      <c r="M206" s="4">
        <v>0.7157323688969258</v>
      </c>
      <c r="N206" s="4">
        <v>0.7647342606737959</v>
      </c>
      <c r="O206" s="4">
        <v>0.7893793412502801</v>
      </c>
      <c r="P206">
        <v>17.321</v>
      </c>
      <c r="Q206">
        <v>0</v>
      </c>
      <c r="R206">
        <v>-0.02297995662340835</v>
      </c>
      <c r="S206">
        <v>0.07238654024730795</v>
      </c>
      <c r="T206">
        <v>0.09276515855903433</v>
      </c>
      <c r="V206" s="7">
        <v>16.321</v>
      </c>
      <c r="W206" s="12">
        <v>0.716598297384322</v>
      </c>
      <c r="X206" s="12">
        <v>0.7319408784955936</v>
      </c>
      <c r="Y206" s="12">
        <v>0.8559770621967354</v>
      </c>
      <c r="Z206" s="12">
        <v>0.8835647111509145</v>
      </c>
      <c r="AA206" s="7">
        <v>17.321</v>
      </c>
      <c r="AB206" s="7">
        <v>0</v>
      </c>
      <c r="AC206" s="7">
        <v>0.015907943337986175</v>
      </c>
      <c r="AD206" s="7">
        <v>0.14011790789937795</v>
      </c>
      <c r="AE206" s="7">
        <v>0.15611435194329137</v>
      </c>
    </row>
    <row r="207" spans="1:31" ht="15.75">
      <c r="A207" s="1">
        <v>17.321</v>
      </c>
      <c r="B207" s="2">
        <v>0.7131025828714853</v>
      </c>
      <c r="C207" s="2">
        <v>0.6946786090621707</v>
      </c>
      <c r="D207" s="2">
        <v>0.7625758116303926</v>
      </c>
      <c r="E207" s="2">
        <v>0.7915452983792667</v>
      </c>
      <c r="F207" s="1">
        <v>17.321</v>
      </c>
      <c r="G207" s="2">
        <v>0</v>
      </c>
      <c r="H207" s="2">
        <v>0.019387623774324125</v>
      </c>
      <c r="I207" s="2">
        <v>0.04984094624717961</v>
      </c>
      <c r="J207" s="1">
        <v>0.06340964134971039</v>
      </c>
      <c r="K207">
        <v>17.321</v>
      </c>
      <c r="L207" s="4">
        <v>0.6987801398202323</v>
      </c>
      <c r="M207" s="4">
        <v>0.7217600964436407</v>
      </c>
      <c r="N207" s="4">
        <v>0.7711666800675403</v>
      </c>
      <c r="O207" s="4">
        <v>0.7915452983792667</v>
      </c>
      <c r="P207">
        <v>18.321</v>
      </c>
      <c r="Q207">
        <v>0</v>
      </c>
      <c r="R207">
        <v>-0.022281001667449174</v>
      </c>
      <c r="S207">
        <v>0.07150904591097884</v>
      </c>
      <c r="T207">
        <v>0.08968905316096287</v>
      </c>
      <c r="V207" s="7">
        <v>17.321</v>
      </c>
      <c r="W207" s="12">
        <v>0.7229720788672737</v>
      </c>
      <c r="X207" s="12">
        <v>0.7388800222052598</v>
      </c>
      <c r="Y207" s="12">
        <v>0.8630899867666516</v>
      </c>
      <c r="Z207" s="12">
        <v>0.879086430810565</v>
      </c>
      <c r="AA207" s="7">
        <v>18.321</v>
      </c>
      <c r="AB207" s="7">
        <v>0</v>
      </c>
      <c r="AC207" s="7">
        <v>0.015930545828711895</v>
      </c>
      <c r="AD207" s="7">
        <v>0.1394234285537851</v>
      </c>
      <c r="AE207" s="7">
        <v>0.1589176772131129</v>
      </c>
    </row>
    <row r="208" spans="1:31" ht="15.75">
      <c r="A208" s="1">
        <v>18.321</v>
      </c>
      <c r="B208" s="2">
        <v>0.7193349367353357</v>
      </c>
      <c r="C208" s="2">
        <v>0.6999473129610115</v>
      </c>
      <c r="D208" s="2">
        <v>0.7691758829825153</v>
      </c>
      <c r="E208" s="2">
        <v>0.7945328254537307</v>
      </c>
      <c r="F208" s="1">
        <v>18.321</v>
      </c>
      <c r="G208" s="2">
        <v>0</v>
      </c>
      <c r="H208" s="2">
        <v>0.01997482283480556</v>
      </c>
      <c r="I208" s="2">
        <v>0.05112025556042221</v>
      </c>
      <c r="J208" s="1">
        <v>0.06134197591288082</v>
      </c>
      <c r="K208">
        <v>18.321</v>
      </c>
      <c r="L208" s="4">
        <v>0.7048437722927678</v>
      </c>
      <c r="M208" s="4">
        <v>0.727124773960217</v>
      </c>
      <c r="N208" s="4">
        <v>0.7763528182037467</v>
      </c>
      <c r="O208" s="4">
        <v>0.7945328254537307</v>
      </c>
      <c r="P208">
        <v>19.321</v>
      </c>
      <c r="Q208">
        <v>0</v>
      </c>
      <c r="R208">
        <v>-0.02237352672629256</v>
      </c>
      <c r="S208">
        <v>0.07140295693519627</v>
      </c>
      <c r="T208">
        <v>0.08585038696499492</v>
      </c>
      <c r="V208" s="7">
        <v>18.321</v>
      </c>
      <c r="W208" s="12">
        <v>0.729125314278151</v>
      </c>
      <c r="X208" s="12">
        <v>0.7450558601068629</v>
      </c>
      <c r="Y208" s="12">
        <v>0.8685487428319361</v>
      </c>
      <c r="Z208" s="12">
        <v>0.8880429914912639</v>
      </c>
      <c r="AA208" s="7">
        <v>19.321</v>
      </c>
      <c r="AB208" s="7">
        <v>0</v>
      </c>
      <c r="AC208" s="7">
        <v>0.0159902636017909</v>
      </c>
      <c r="AD208" s="7">
        <v>0.1394457263745702</v>
      </c>
      <c r="AE208" s="7">
        <v>0.15342608001845892</v>
      </c>
    </row>
    <row r="209" spans="1:31" ht="15.75">
      <c r="A209" s="1">
        <v>19.321</v>
      </c>
      <c r="B209" s="2">
        <v>0.725190839694658</v>
      </c>
      <c r="C209" s="2">
        <v>0.7052160168598525</v>
      </c>
      <c r="D209" s="2">
        <v>0.7763110952550802</v>
      </c>
      <c r="E209" s="2">
        <v>0.7960265889909628</v>
      </c>
      <c r="F209" s="1">
        <v>19.321</v>
      </c>
      <c r="G209" s="2">
        <v>0</v>
      </c>
      <c r="H209" s="2">
        <v>0.020572277769288716</v>
      </c>
      <c r="I209" s="2">
        <v>0.05260194621998304</v>
      </c>
      <c r="J209" s="1">
        <v>0.06276382073127407</v>
      </c>
      <c r="K209">
        <v>19.321</v>
      </c>
      <c r="L209" s="4">
        <v>0.7101762020259679</v>
      </c>
      <c r="M209" s="4">
        <v>0.7325497287522604</v>
      </c>
      <c r="N209" s="4">
        <v>0.7815791589611641</v>
      </c>
      <c r="O209" s="4">
        <v>0.7960265889909628</v>
      </c>
      <c r="P209">
        <v>20.321</v>
      </c>
      <c r="Q209">
        <v>0</v>
      </c>
      <c r="R209">
        <v>-0.02204162116200925</v>
      </c>
      <c r="S209">
        <v>0.07103298125763857</v>
      </c>
      <c r="T209">
        <v>0.08219006290057174</v>
      </c>
      <c r="V209" s="7">
        <v>19.321</v>
      </c>
      <c r="W209" s="12">
        <v>0.734616911472805</v>
      </c>
      <c r="X209" s="12">
        <v>0.7506071750745958</v>
      </c>
      <c r="Y209" s="12">
        <v>0.8740626378473751</v>
      </c>
      <c r="Z209" s="12">
        <v>0.8880429914912639</v>
      </c>
      <c r="AA209" s="7">
        <v>20.321</v>
      </c>
      <c r="AB209" s="7">
        <v>0</v>
      </c>
      <c r="AC209" s="7">
        <v>0.015301736241952524</v>
      </c>
      <c r="AD209" s="7">
        <v>0.13955621830282716</v>
      </c>
      <c r="AE209" s="7">
        <v>0.14409578609247153</v>
      </c>
    </row>
    <row r="210" spans="1:31" ht="15.75">
      <c r="A210" s="1">
        <v>20.321</v>
      </c>
      <c r="B210" s="2">
        <v>0.7303984105406269</v>
      </c>
      <c r="C210" s="2">
        <v>0.7098261327713382</v>
      </c>
      <c r="D210" s="2">
        <v>0.78300035676061</v>
      </c>
      <c r="E210" s="2">
        <v>0.7975203525281948</v>
      </c>
      <c r="F210" s="1">
        <v>20.321</v>
      </c>
      <c r="G210" s="2">
        <v>0</v>
      </c>
      <c r="H210" s="2">
        <v>0.02147590070705352</v>
      </c>
      <c r="I210" s="2">
        <v>0.05361001412828226</v>
      </c>
      <c r="J210" s="1">
        <v>0.060815706809983494</v>
      </c>
      <c r="K210">
        <v>20.321</v>
      </c>
      <c r="L210" s="4">
        <v>0.715330289627623</v>
      </c>
      <c r="M210" s="4">
        <v>0.7373719107896323</v>
      </c>
      <c r="N210" s="4">
        <v>0.7863632708852616</v>
      </c>
      <c r="O210" s="4">
        <v>0.7975203525281948</v>
      </c>
      <c r="P210">
        <v>21.321</v>
      </c>
      <c r="Q210">
        <v>0</v>
      </c>
      <c r="R210">
        <v>-0.02164196923769024</v>
      </c>
      <c r="S210">
        <v>0.07043418217170938</v>
      </c>
      <c r="T210">
        <v>0.07981164699940024</v>
      </c>
      <c r="V210" s="7">
        <v>20.321</v>
      </c>
      <c r="W210" s="12">
        <v>0.739468925058443</v>
      </c>
      <c r="X210" s="12">
        <v>0.7547706613003955</v>
      </c>
      <c r="Y210" s="12">
        <v>0.8790251433612701</v>
      </c>
      <c r="Z210" s="12">
        <v>0.8835647111509145</v>
      </c>
      <c r="AA210" s="7">
        <v>21.321</v>
      </c>
      <c r="AB210" s="7">
        <v>0</v>
      </c>
      <c r="AC210" s="7">
        <v>0.015549723932362869</v>
      </c>
      <c r="AD210" s="7">
        <v>0.13935792140882208</v>
      </c>
      <c r="AE210" s="7">
        <v>0.14844293386681373</v>
      </c>
    </row>
    <row r="211" spans="1:31" ht="15.75">
      <c r="A211" s="1">
        <v>21.321</v>
      </c>
      <c r="B211" s="2">
        <v>0.735187702603787</v>
      </c>
      <c r="C211" s="2">
        <v>0.7137118018967334</v>
      </c>
      <c r="D211" s="2">
        <v>0.7887977167320692</v>
      </c>
      <c r="E211" s="2">
        <v>0.7997609978340428</v>
      </c>
      <c r="F211" s="1">
        <v>21.321</v>
      </c>
      <c r="G211" s="2">
        <v>0</v>
      </c>
      <c r="H211" s="2">
        <v>0.021686246671869913</v>
      </c>
      <c r="I211" s="2">
        <v>0.05475495436705535</v>
      </c>
      <c r="J211" s="1">
        <v>0.06233618920477535</v>
      </c>
      <c r="K211">
        <v>21.321</v>
      </c>
      <c r="L211" s="4">
        <v>0.7199493508346425</v>
      </c>
      <c r="M211" s="4">
        <v>0.7415913200723327</v>
      </c>
      <c r="N211" s="4">
        <v>0.7903835330063519</v>
      </c>
      <c r="O211" s="4">
        <v>0.7997609978340428</v>
      </c>
      <c r="P211">
        <v>22.321</v>
      </c>
      <c r="Q211">
        <v>0</v>
      </c>
      <c r="R211">
        <v>-0.020757609414777667</v>
      </c>
      <c r="S211">
        <v>0.06997352259611445</v>
      </c>
      <c r="T211">
        <v>0.07537092792392586</v>
      </c>
      <c r="V211" s="7">
        <v>21.321</v>
      </c>
      <c r="W211" s="12">
        <v>0.744078337964799</v>
      </c>
      <c r="X211" s="12">
        <v>0.7596280618971619</v>
      </c>
      <c r="Y211" s="12">
        <v>0.8834362593736211</v>
      </c>
      <c r="Z211" s="12">
        <v>0.8925212718316128</v>
      </c>
      <c r="AA211" s="7">
        <v>22.321</v>
      </c>
      <c r="AB211" s="7">
        <v>0</v>
      </c>
      <c r="AC211" s="7">
        <v>0.01552283478874783</v>
      </c>
      <c r="AD211" s="7">
        <v>0.1395786620517584</v>
      </c>
      <c r="AE211" s="7">
        <v>0.13977427815705012</v>
      </c>
    </row>
    <row r="212" spans="1:31" ht="15.75">
      <c r="A212" s="1">
        <v>22.321</v>
      </c>
      <c r="B212" s="2">
        <v>0.739349576492734</v>
      </c>
      <c r="C212" s="2">
        <v>0.7176633298208641</v>
      </c>
      <c r="D212" s="2">
        <v>0.7941045308597894</v>
      </c>
      <c r="E212" s="2">
        <v>0.7997609978340428</v>
      </c>
      <c r="F212" s="1">
        <v>22.321</v>
      </c>
      <c r="G212" s="2">
        <v>0</v>
      </c>
      <c r="H212" s="2">
        <v>0.021917506575826584</v>
      </c>
      <c r="I212" s="2">
        <v>0.055477624976356665</v>
      </c>
      <c r="J212" s="1">
        <v>0.061941638899180584</v>
      </c>
      <c r="K212">
        <v>22.321</v>
      </c>
      <c r="L212" s="4">
        <v>0.7243900699101169</v>
      </c>
      <c r="M212" s="4">
        <v>0.7451476793248946</v>
      </c>
      <c r="N212" s="4">
        <v>0.7943635925062313</v>
      </c>
      <c r="O212" s="4">
        <v>0.7997609978340428</v>
      </c>
      <c r="P212">
        <v>23.321</v>
      </c>
      <c r="Q212">
        <v>0</v>
      </c>
      <c r="R212">
        <v>-0.021834606689701164</v>
      </c>
      <c r="S212">
        <v>0.0690827239396401</v>
      </c>
      <c r="T212">
        <v>0.07386638846732563</v>
      </c>
      <c r="V212" s="7">
        <v>22.321</v>
      </c>
      <c r="W212" s="12">
        <v>0.7482687133342137</v>
      </c>
      <c r="X212" s="12">
        <v>0.7637915481229616</v>
      </c>
      <c r="Y212" s="12">
        <v>0.8878473753859721</v>
      </c>
      <c r="Z212" s="12">
        <v>0.8880429914912639</v>
      </c>
      <c r="AA212" s="7">
        <v>23.321</v>
      </c>
      <c r="AB212" s="7">
        <v>0</v>
      </c>
      <c r="AC212" s="7">
        <v>0.014997295123558962</v>
      </c>
      <c r="AD212" s="7">
        <v>0.13840988947655275</v>
      </c>
      <c r="AE212" s="7">
        <v>0.1403268384144737</v>
      </c>
    </row>
    <row r="213" spans="1:31" ht="15.75">
      <c r="A213" s="1">
        <v>23.321</v>
      </c>
      <c r="B213" s="2">
        <v>0.7435323643208214</v>
      </c>
      <c r="C213" s="2">
        <v>0.7216148577449948</v>
      </c>
      <c r="D213" s="2">
        <v>0.799009989297178</v>
      </c>
      <c r="E213" s="2">
        <v>0.8020016431398909</v>
      </c>
      <c r="F213" s="1">
        <v>23.321</v>
      </c>
      <c r="G213" s="2">
        <v>0</v>
      </c>
      <c r="H213" s="2">
        <v>0.02173048769697472</v>
      </c>
      <c r="I213" s="2">
        <v>0.057064525135501754</v>
      </c>
      <c r="J213" s="1">
        <v>0.0619653673763948</v>
      </c>
      <c r="K213">
        <v>23.321</v>
      </c>
      <c r="L213" s="4">
        <v>0.7281352546725652</v>
      </c>
      <c r="M213" s="4">
        <v>0.7499698613622664</v>
      </c>
      <c r="N213" s="4">
        <v>0.7972179786122053</v>
      </c>
      <c r="O213" s="4">
        <v>0.8020016431398909</v>
      </c>
      <c r="P213">
        <v>24.321</v>
      </c>
      <c r="Q213">
        <v>0</v>
      </c>
      <c r="R213">
        <v>-0.021121119913764752</v>
      </c>
      <c r="S213">
        <v>0.0689736092993275</v>
      </c>
      <c r="T213">
        <v>0.07013903791803178</v>
      </c>
      <c r="V213" s="7">
        <v>23.321</v>
      </c>
      <c r="W213" s="12">
        <v>0.7521944334171391</v>
      </c>
      <c r="X213" s="12">
        <v>0.7671917285406981</v>
      </c>
      <c r="Y213" s="12">
        <v>0.8906043228936918</v>
      </c>
      <c r="Z213" s="12">
        <v>0.8925212718316128</v>
      </c>
      <c r="AA213" s="7">
        <v>24.321</v>
      </c>
      <c r="AB213" s="7">
        <v>0</v>
      </c>
      <c r="AC213" s="7">
        <v>0.014497037681051816</v>
      </c>
      <c r="AD213" s="7">
        <v>0.138796037241409</v>
      </c>
      <c r="AE213" s="7">
        <v>0.13187872877678453</v>
      </c>
    </row>
    <row r="214" spans="1:31" ht="15.75">
      <c r="A214" s="1">
        <v>24.321</v>
      </c>
      <c r="B214" s="2">
        <v>0.7472968733661001</v>
      </c>
      <c r="C214" s="2">
        <v>0.7255663856691253</v>
      </c>
      <c r="D214" s="2">
        <v>0.8043613985016018</v>
      </c>
      <c r="E214" s="2">
        <v>0.8020016431398909</v>
      </c>
      <c r="F214" s="1">
        <v>24.321</v>
      </c>
      <c r="G214" s="2">
        <v>0</v>
      </c>
      <c r="H214" s="2">
        <v>0.02259942164914619</v>
      </c>
      <c r="I214" s="2">
        <v>0.05691620814987253</v>
      </c>
      <c r="J214" s="1">
        <v>0.06064467162931719</v>
      </c>
      <c r="K214">
        <v>24.321</v>
      </c>
      <c r="L214" s="4">
        <v>0.7318626052218591</v>
      </c>
      <c r="M214" s="4">
        <v>0.7529837251356238</v>
      </c>
      <c r="N214" s="4">
        <v>0.8008362145211866</v>
      </c>
      <c r="O214" s="4">
        <v>0.8020016431398909</v>
      </c>
      <c r="P214">
        <v>25.321</v>
      </c>
      <c r="Q214">
        <v>0</v>
      </c>
      <c r="R214">
        <v>-0.021613178647171605</v>
      </c>
      <c r="S214">
        <v>0.06886449465901523</v>
      </c>
      <c r="T214">
        <v>0.06641168736873815</v>
      </c>
      <c r="V214" s="7">
        <v>24.321</v>
      </c>
      <c r="W214" s="12">
        <v>0.7561642627144793</v>
      </c>
      <c r="X214" s="12">
        <v>0.7706613003955312</v>
      </c>
      <c r="Y214" s="12">
        <v>0.8949602999558883</v>
      </c>
      <c r="Z214" s="12">
        <v>0.8880429914912639</v>
      </c>
      <c r="AA214" s="7">
        <v>25.321</v>
      </c>
      <c r="AB214" s="7">
        <v>0</v>
      </c>
      <c r="AC214" s="7">
        <v>0.014658418454768118</v>
      </c>
      <c r="AD214" s="7">
        <v>0.13769340416646791</v>
      </c>
      <c r="AE214" s="7">
        <v>0.13304881803601665</v>
      </c>
    </row>
    <row r="215" spans="1:31" ht="15.75">
      <c r="A215" s="1">
        <v>25.321</v>
      </c>
      <c r="B215" s="2">
        <v>0.7514587472550471</v>
      </c>
      <c r="C215" s="2">
        <v>0.7288593256059009</v>
      </c>
      <c r="D215" s="2">
        <v>0.8083749554049197</v>
      </c>
      <c r="E215" s="2">
        <v>0.8020016431398909</v>
      </c>
      <c r="F215" s="1">
        <v>25.321</v>
      </c>
      <c r="G215" s="2">
        <v>0</v>
      </c>
      <c r="H215" s="2">
        <v>0.02197321004834496</v>
      </c>
      <c r="I215" s="2">
        <v>0.05666795211908682</v>
      </c>
      <c r="J215" s="1">
        <v>0.06016053344785721</v>
      </c>
      <c r="K215">
        <v>25.321</v>
      </c>
      <c r="L215" s="4">
        <v>0.7355899557711527</v>
      </c>
      <c r="M215" s="4">
        <v>0.7572031344183243</v>
      </c>
      <c r="N215" s="4">
        <v>0.8044544504301679</v>
      </c>
      <c r="O215" s="4">
        <v>0.8020016431398909</v>
      </c>
      <c r="P215">
        <v>26.321</v>
      </c>
      <c r="Q215">
        <v>0</v>
      </c>
      <c r="R215">
        <v>-0.021060199789625922</v>
      </c>
      <c r="S215">
        <v>0.06730778308865737</v>
      </c>
      <c r="T215">
        <v>0.06508549004368314</v>
      </c>
      <c r="V215" s="7">
        <v>25.321</v>
      </c>
      <c r="W215" s="12">
        <v>0.7594724537955961</v>
      </c>
      <c r="X215" s="12">
        <v>0.7741308722503643</v>
      </c>
      <c r="Y215" s="12">
        <v>0.897165857962064</v>
      </c>
      <c r="Z215" s="12">
        <v>0.8925212718316128</v>
      </c>
      <c r="AA215" s="7">
        <v>26.321</v>
      </c>
      <c r="AB215" s="7">
        <v>0</v>
      </c>
      <c r="AC215" s="7">
        <v>0.013905338785443422</v>
      </c>
      <c r="AD215" s="7">
        <v>0.13857578302562767</v>
      </c>
      <c r="AE215" s="7">
        <v>0.1250418005424765</v>
      </c>
    </row>
    <row r="216" spans="1:31" ht="15.75">
      <c r="A216" s="1">
        <v>26.321</v>
      </c>
      <c r="B216" s="2">
        <v>0.7547840635783766</v>
      </c>
      <c r="C216" s="2">
        <v>0.7328108535300316</v>
      </c>
      <c r="D216" s="2">
        <v>0.8114520156974634</v>
      </c>
      <c r="E216" s="2">
        <v>0.804242288445739</v>
      </c>
      <c r="F216" s="1">
        <v>26.321</v>
      </c>
      <c r="G216" s="2">
        <v>0</v>
      </c>
      <c r="H216" s="2">
        <v>0.02183113602908804</v>
      </c>
      <c r="I216" s="2">
        <v>0.0573392696065983</v>
      </c>
      <c r="J216" s="1">
        <v>0.06020517586421159</v>
      </c>
      <c r="K216">
        <v>26.321</v>
      </c>
      <c r="L216" s="4">
        <v>0.7391567984020558</v>
      </c>
      <c r="M216" s="4">
        <v>0.7602169981916818</v>
      </c>
      <c r="N216" s="4">
        <v>0.8064645814907132</v>
      </c>
      <c r="O216" s="4">
        <v>0.804242288445739</v>
      </c>
      <c r="P216">
        <v>27.321</v>
      </c>
      <c r="Q216">
        <v>0</v>
      </c>
      <c r="R216">
        <v>-0.02149198124756535</v>
      </c>
      <c r="S216">
        <v>0.06635441340291581</v>
      </c>
      <c r="T216">
        <v>0.06061125772577336</v>
      </c>
      <c r="V216" s="7">
        <v>26.321</v>
      </c>
      <c r="W216" s="12">
        <v>0.7630011909487874</v>
      </c>
      <c r="X216" s="12">
        <v>0.7769065297342308</v>
      </c>
      <c r="Y216" s="12">
        <v>0.901576973974415</v>
      </c>
      <c r="Z216" s="12">
        <v>0.8880429914912639</v>
      </c>
      <c r="AA216" s="7">
        <v>27.321</v>
      </c>
      <c r="AB216" s="7">
        <v>0</v>
      </c>
      <c r="AC216" s="7">
        <v>0.01364768202221811</v>
      </c>
      <c r="AD216" s="7">
        <v>0.13539994390911325</v>
      </c>
      <c r="AE216" s="7">
        <v>0.12131457192441808</v>
      </c>
    </row>
    <row r="217" spans="1:31" ht="15.75">
      <c r="A217" s="1">
        <v>27.321</v>
      </c>
      <c r="B217" s="2">
        <v>0.7585276586845148</v>
      </c>
      <c r="C217" s="2">
        <v>0.7366965226554267</v>
      </c>
      <c r="D217" s="2">
        <v>0.8158669282911131</v>
      </c>
      <c r="E217" s="2">
        <v>0.803495406677123</v>
      </c>
      <c r="F217" s="1">
        <v>27.321</v>
      </c>
      <c r="G217" s="2">
        <v>0</v>
      </c>
      <c r="H217" s="2">
        <v>0.02122583836742742</v>
      </c>
      <c r="I217" s="2">
        <v>0.05756064548041062</v>
      </c>
      <c r="J217" s="1">
        <v>0.060647183124234116</v>
      </c>
      <c r="K217">
        <v>27.321</v>
      </c>
      <c r="L217" s="4">
        <v>0.7428841489513497</v>
      </c>
      <c r="M217" s="4">
        <v>0.764376130198915</v>
      </c>
      <c r="N217" s="4">
        <v>0.8092385623542655</v>
      </c>
      <c r="O217" s="4">
        <v>0.803495406677123</v>
      </c>
      <c r="P217">
        <v>28.321</v>
      </c>
      <c r="Q217">
        <v>0</v>
      </c>
      <c r="R217">
        <v>-0.022076801539326674</v>
      </c>
      <c r="S217">
        <v>0.06573475443930243</v>
      </c>
      <c r="T217">
        <v>0.05907320502673785</v>
      </c>
      <c r="V217" s="7">
        <v>27.321</v>
      </c>
      <c r="W217" s="12">
        <v>0.7667284195668458</v>
      </c>
      <c r="X217" s="12">
        <v>0.7803761015890639</v>
      </c>
      <c r="Y217" s="12">
        <v>0.902128363475959</v>
      </c>
      <c r="Z217" s="12">
        <v>0.8880429914912639</v>
      </c>
      <c r="AA217" s="7">
        <v>28.321</v>
      </c>
      <c r="AB217" s="7">
        <v>0</v>
      </c>
      <c r="AC217" s="7">
        <v>0.012916656960100803</v>
      </c>
      <c r="AD217" s="7">
        <v>0.13520159837239276</v>
      </c>
      <c r="AE217" s="7">
        <v>0.11736006134439914</v>
      </c>
    </row>
    <row r="218" spans="1:31" ht="15.75">
      <c r="A218" s="1">
        <v>28.321</v>
      </c>
      <c r="B218" s="2">
        <v>0.7618738889469848</v>
      </c>
      <c r="C218" s="2">
        <v>0.7406480505795574</v>
      </c>
      <c r="D218" s="2">
        <v>0.8194345344273954</v>
      </c>
      <c r="E218" s="2">
        <v>0.8049891702143551</v>
      </c>
      <c r="F218" s="1">
        <v>28.321</v>
      </c>
      <c r="G218" s="2">
        <v>0</v>
      </c>
      <c r="H218" s="2">
        <v>0.021038819488575444</v>
      </c>
      <c r="I218" s="2">
        <v>0.05736374257141441</v>
      </c>
      <c r="J218" s="1">
        <v>0.05678796814089315</v>
      </c>
      <c r="K218">
        <v>28.321</v>
      </c>
      <c r="L218" s="4">
        <v>0.7459159651876173</v>
      </c>
      <c r="M218" s="4">
        <v>0.7679927667269439</v>
      </c>
      <c r="N218" s="4">
        <v>0.8116507196269197</v>
      </c>
      <c r="O218" s="4">
        <v>0.8049891702143551</v>
      </c>
      <c r="P218">
        <v>29.321</v>
      </c>
      <c r="Q218">
        <v>0</v>
      </c>
      <c r="R218">
        <v>-0.022126595436452456</v>
      </c>
      <c r="S218">
        <v>0.06498209529316235</v>
      </c>
      <c r="T218">
        <v>0.05550636239583473</v>
      </c>
      <c r="V218" s="7">
        <v>28.321</v>
      </c>
      <c r="W218" s="12">
        <v>0.7702351021128296</v>
      </c>
      <c r="X218" s="12">
        <v>0.7831517590729304</v>
      </c>
      <c r="Y218" s="12">
        <v>0.9054367004852224</v>
      </c>
      <c r="Z218" s="12">
        <v>0.8875951634572288</v>
      </c>
      <c r="AA218" s="7">
        <v>29.321</v>
      </c>
      <c r="AB218" s="7">
        <v>0</v>
      </c>
      <c r="AC218" s="7">
        <v>0.012163577290775995</v>
      </c>
      <c r="AD218" s="7">
        <v>0.1343746697767666</v>
      </c>
      <c r="AE218" s="7">
        <v>0.11427915222524299</v>
      </c>
    </row>
    <row r="219" spans="1:31" ht="15.75">
      <c r="A219" s="1">
        <v>29.321</v>
      </c>
      <c r="B219" s="2">
        <v>0.7656383979922635</v>
      </c>
      <c r="C219" s="2">
        <v>0.7445995785036881</v>
      </c>
      <c r="D219" s="2">
        <v>0.8230021405636779</v>
      </c>
      <c r="E219" s="2">
        <v>0.8049891702143551</v>
      </c>
      <c r="F219" s="1">
        <v>29.321</v>
      </c>
      <c r="G219" s="2">
        <v>0</v>
      </c>
      <c r="H219" s="2">
        <v>0.020882970422865355</v>
      </c>
      <c r="I219" s="2">
        <v>0.05734830706959626</v>
      </c>
      <c r="J219" s="1">
        <v>0.05649205541169722</v>
      </c>
      <c r="K219">
        <v>29.321</v>
      </c>
      <c r="L219" s="4">
        <v>0.7494828078185204</v>
      </c>
      <c r="M219" s="4">
        <v>0.7716094032549728</v>
      </c>
      <c r="N219" s="4">
        <v>0.8144649031116827</v>
      </c>
      <c r="O219" s="4">
        <v>0.8049891702143551</v>
      </c>
      <c r="P219">
        <v>30.321</v>
      </c>
      <c r="Q219">
        <v>0</v>
      </c>
      <c r="R219">
        <v>-0.022925426286067863</v>
      </c>
      <c r="S219">
        <v>0.06377239446318494</v>
      </c>
      <c r="T219">
        <v>0.05194167494880497</v>
      </c>
      <c r="V219" s="7">
        <v>29.321</v>
      </c>
      <c r="W219" s="12">
        <v>0.7737638392660209</v>
      </c>
      <c r="X219" s="12">
        <v>0.7859274165567969</v>
      </c>
      <c r="Y219" s="12">
        <v>0.9081385090427875</v>
      </c>
      <c r="Z219" s="12">
        <v>0.8880429914912639</v>
      </c>
      <c r="AA219" s="7">
        <v>30.321</v>
      </c>
      <c r="AB219" s="7">
        <v>0</v>
      </c>
      <c r="AC219" s="7">
        <v>0.011378221466707972</v>
      </c>
      <c r="AD219" s="7">
        <v>0.13316173934443043</v>
      </c>
      <c r="AE219" s="7">
        <v>0.11544250559458946</v>
      </c>
    </row>
    <row r="220" spans="1:31" ht="15.75">
      <c r="A220" s="1">
        <v>30.321</v>
      </c>
      <c r="B220" s="2">
        <v>0.768775488863329</v>
      </c>
      <c r="C220" s="2">
        <v>0.7478925184404637</v>
      </c>
      <c r="D220" s="2">
        <v>0.8261237959329253</v>
      </c>
      <c r="E220" s="2">
        <v>0.804242288445739</v>
      </c>
      <c r="F220" s="1">
        <v>30.321</v>
      </c>
      <c r="G220" s="2">
        <v>0</v>
      </c>
      <c r="H220" s="2">
        <v>0.020905090935417814</v>
      </c>
      <c r="I220" s="2">
        <v>0.05605036323512502</v>
      </c>
      <c r="J220" s="1">
        <v>0.05441252573626043</v>
      </c>
      <c r="K220">
        <v>30.321</v>
      </c>
      <c r="L220" s="4">
        <v>0.752300613496934</v>
      </c>
      <c r="M220" s="4">
        <v>0.7752260397830019</v>
      </c>
      <c r="N220" s="4">
        <v>0.816073007960119</v>
      </c>
      <c r="O220" s="4">
        <v>0.804242288445739</v>
      </c>
      <c r="P220">
        <v>31.321</v>
      </c>
      <c r="Q220">
        <v>0</v>
      </c>
      <c r="R220">
        <v>-0.022975220183193756</v>
      </c>
      <c r="S220">
        <v>0.06261770910493614</v>
      </c>
      <c r="T220">
        <v>0.04837483231790196</v>
      </c>
      <c r="V220" s="7">
        <v>30.321</v>
      </c>
      <c r="W220" s="12">
        <v>0.7766309382029888</v>
      </c>
      <c r="X220" s="12">
        <v>0.7880091596696968</v>
      </c>
      <c r="Y220" s="12">
        <v>0.9097926775474192</v>
      </c>
      <c r="Z220" s="12">
        <v>0.8920734437975782</v>
      </c>
      <c r="AA220" s="7">
        <v>31.321</v>
      </c>
      <c r="AB220" s="7">
        <v>0</v>
      </c>
      <c r="AC220" s="7">
        <v>0.011271719338460606</v>
      </c>
      <c r="AD220" s="7">
        <v>0.1313092253030782</v>
      </c>
      <c r="AE220" s="7">
        <v>0.10790537074229123</v>
      </c>
    </row>
    <row r="221" spans="1:31" ht="15.75">
      <c r="A221" s="1">
        <v>31.321</v>
      </c>
      <c r="B221" s="2">
        <v>0.7727491373000122</v>
      </c>
      <c r="C221" s="2">
        <v>0.7518440463645943</v>
      </c>
      <c r="D221" s="2">
        <v>0.8287995005351372</v>
      </c>
      <c r="E221" s="2">
        <v>0.804242288445739</v>
      </c>
      <c r="F221" s="1">
        <v>31.321</v>
      </c>
      <c r="G221" s="2">
        <v>0</v>
      </c>
      <c r="H221" s="2">
        <v>0.019390238016716688</v>
      </c>
      <c r="I221" s="2">
        <v>0.055630804844552295</v>
      </c>
      <c r="J221" s="1">
        <v>0.053211381504722044</v>
      </c>
      <c r="K221">
        <v>31.321</v>
      </c>
      <c r="L221" s="4">
        <v>0.755867456127837</v>
      </c>
      <c r="M221" s="4">
        <v>0.7788426763110308</v>
      </c>
      <c r="N221" s="4">
        <v>0.8184851652327731</v>
      </c>
      <c r="O221" s="4">
        <v>0.804242288445739</v>
      </c>
      <c r="P221">
        <v>32.321</v>
      </c>
      <c r="Q221">
        <v>0</v>
      </c>
      <c r="R221">
        <v>-0.02339953255656435</v>
      </c>
      <c r="S221">
        <v>0.061033489798713925</v>
      </c>
      <c r="T221">
        <v>0.046676271700475724</v>
      </c>
      <c r="V221" s="7">
        <v>31.321</v>
      </c>
      <c r="W221" s="12">
        <v>0.7801376207489726</v>
      </c>
      <c r="X221" s="12">
        <v>0.7914093400874332</v>
      </c>
      <c r="Y221" s="12">
        <v>0.9114468460520508</v>
      </c>
      <c r="Z221" s="12">
        <v>0.8880429914912639</v>
      </c>
      <c r="AA221" s="7">
        <v>32.321</v>
      </c>
      <c r="AB221" s="7">
        <v>0</v>
      </c>
      <c r="AC221" s="7">
        <v>0.010518639669135688</v>
      </c>
      <c r="AD221" s="7">
        <v>0.12998604615606224</v>
      </c>
      <c r="AE221" s="7">
        <v>0.09989835324875052</v>
      </c>
    </row>
    <row r="222" spans="1:31" ht="15.75">
      <c r="A222" s="1">
        <v>32.321</v>
      </c>
      <c r="B222" s="2">
        <v>0.7758444002927968</v>
      </c>
      <c r="C222" s="2">
        <v>0.7564541622760801</v>
      </c>
      <c r="D222" s="2">
        <v>0.8314752051373491</v>
      </c>
      <c r="E222" s="2">
        <v>0.805736051982971</v>
      </c>
      <c r="F222" s="1">
        <v>32.321</v>
      </c>
      <c r="G222" s="2">
        <v>0</v>
      </c>
      <c r="H222" s="2">
        <v>0.019248163997459877</v>
      </c>
      <c r="I222" s="2">
        <v>0.054518319263922255</v>
      </c>
      <c r="J222" s="1">
        <v>0.05136190515983008</v>
      </c>
      <c r="K222">
        <v>32.321</v>
      </c>
      <c r="L222" s="4">
        <v>0.7590597802824953</v>
      </c>
      <c r="M222" s="4">
        <v>0.7824593128390597</v>
      </c>
      <c r="N222" s="4">
        <v>0.8200932700812092</v>
      </c>
      <c r="O222" s="4">
        <v>0.805736051982971</v>
      </c>
      <c r="P222">
        <v>33.321</v>
      </c>
      <c r="Q222">
        <v>0</v>
      </c>
      <c r="R222">
        <v>-0.02434850619598483</v>
      </c>
      <c r="S222">
        <v>0.059833462491446276</v>
      </c>
      <c r="T222">
        <v>0.043466113332662926</v>
      </c>
      <c r="V222" s="7">
        <v>32.321</v>
      </c>
      <c r="W222" s="12">
        <v>0.783666357902164</v>
      </c>
      <c r="X222" s="12">
        <v>0.7941849975712997</v>
      </c>
      <c r="Y222" s="12">
        <v>0.9136524040582262</v>
      </c>
      <c r="Z222" s="12">
        <v>0.8835647111509145</v>
      </c>
      <c r="AA222" s="7">
        <v>33.321</v>
      </c>
      <c r="AB222" s="7">
        <v>0</v>
      </c>
      <c r="AC222" s="7">
        <v>0.00978761460701838</v>
      </c>
      <c r="AD222" s="7">
        <v>0.12758214261316636</v>
      </c>
      <c r="AE222" s="7">
        <v>0.09639167070276666</v>
      </c>
    </row>
    <row r="223" spans="1:31" ht="15.75">
      <c r="A223" s="1">
        <v>33.321</v>
      </c>
      <c r="B223" s="2">
        <v>0.7795879953989351</v>
      </c>
      <c r="C223" s="2">
        <v>0.7603398314014752</v>
      </c>
      <c r="D223" s="2">
        <v>0.8341063146628573</v>
      </c>
      <c r="E223" s="2">
        <v>0.805736051982971</v>
      </c>
      <c r="F223" s="1">
        <v>33.321</v>
      </c>
      <c r="G223" s="2">
        <v>0</v>
      </c>
      <c r="H223" s="2">
        <v>0.019270284510012226</v>
      </c>
      <c r="I223" s="2">
        <v>0.05322037542945113</v>
      </c>
      <c r="J223" s="1">
        <v>0.05022943486501663</v>
      </c>
      <c r="K223">
        <v>33.321</v>
      </c>
      <c r="L223" s="4">
        <v>0.7622699386503081</v>
      </c>
      <c r="M223" s="4">
        <v>0.786618444846293</v>
      </c>
      <c r="N223" s="4">
        <v>0.8221034011417544</v>
      </c>
      <c r="O223" s="4">
        <v>0.805736051982971</v>
      </c>
      <c r="P223">
        <v>34.321</v>
      </c>
      <c r="Q223">
        <v>0</v>
      </c>
      <c r="R223">
        <v>-0.02500107284778197</v>
      </c>
      <c r="S223">
        <v>0.058236548299877344</v>
      </c>
      <c r="T223">
        <v>0.040571464293514214</v>
      </c>
      <c r="V223" s="7">
        <v>33.321</v>
      </c>
      <c r="W223" s="12">
        <v>0.7871730404481478</v>
      </c>
      <c r="X223" s="12">
        <v>0.7969606550551662</v>
      </c>
      <c r="Y223" s="12">
        <v>0.9147551830613142</v>
      </c>
      <c r="Z223" s="12">
        <v>0.8835647111509145</v>
      </c>
      <c r="AA223" s="7">
        <v>34.321</v>
      </c>
      <c r="AB223" s="7">
        <v>0</v>
      </c>
      <c r="AC223" s="7">
        <v>0.009277135616975518</v>
      </c>
      <c r="AD223" s="7">
        <v>0.1259501746438887</v>
      </c>
      <c r="AE223" s="7">
        <v>0.09758381456920673</v>
      </c>
    </row>
    <row r="224" spans="1:31" ht="15.75">
      <c r="A224" s="1">
        <v>34.321</v>
      </c>
      <c r="B224" s="2">
        <v>0.7835616438356181</v>
      </c>
      <c r="C224" s="2">
        <v>0.7642913593256059</v>
      </c>
      <c r="D224" s="2">
        <v>0.8367820192650692</v>
      </c>
      <c r="E224" s="2">
        <v>0.8064082455747256</v>
      </c>
      <c r="F224" s="1">
        <v>34.321</v>
      </c>
      <c r="G224" s="2">
        <v>0</v>
      </c>
      <c r="H224" s="2">
        <v>0.01800639886099642</v>
      </c>
      <c r="I224" s="2">
        <v>0.05210389900215795</v>
      </c>
      <c r="J224" s="1">
        <v>0.048777323363793035</v>
      </c>
      <c r="K224">
        <v>34.321</v>
      </c>
      <c r="L224" s="4">
        <v>0.7658367812812114</v>
      </c>
      <c r="M224" s="4">
        <v>0.7908378541289933</v>
      </c>
      <c r="N224" s="4">
        <v>0.8240733295810887</v>
      </c>
      <c r="O224" s="4">
        <v>0.8064082455747256</v>
      </c>
      <c r="P224">
        <v>35.321</v>
      </c>
      <c r="Q224">
        <v>0</v>
      </c>
      <c r="R224">
        <v>-0.025849815844279034</v>
      </c>
      <c r="S224">
        <v>0.05687601307421897</v>
      </c>
      <c r="T224">
        <v>0.0372007980073108</v>
      </c>
      <c r="V224" s="7">
        <v>34.321</v>
      </c>
      <c r="W224" s="12">
        <v>0.7904591769220571</v>
      </c>
      <c r="X224" s="12">
        <v>0.7997363125390327</v>
      </c>
      <c r="Y224" s="12">
        <v>0.9164093515659458</v>
      </c>
      <c r="Z224" s="12">
        <v>0.8880429914912639</v>
      </c>
      <c r="AA224" s="7">
        <v>35.321</v>
      </c>
      <c r="AB224" s="7">
        <v>0</v>
      </c>
      <c r="AC224" s="7">
        <v>0.008303509875576265</v>
      </c>
      <c r="AD224" s="7">
        <v>0.12330367042171064</v>
      </c>
      <c r="AE224" s="7">
        <v>0.09338670330990584</v>
      </c>
    </row>
    <row r="225" spans="1:31" ht="15.75">
      <c r="A225" s="1">
        <v>35.321</v>
      </c>
      <c r="B225" s="2">
        <v>0.786907874098088</v>
      </c>
      <c r="C225" s="2">
        <v>0.7689014752370916</v>
      </c>
      <c r="D225" s="2">
        <v>0.839011773100246</v>
      </c>
      <c r="E225" s="2">
        <v>0.8064082455747256</v>
      </c>
      <c r="F225" s="1">
        <v>35.321</v>
      </c>
      <c r="G225" s="2">
        <v>0</v>
      </c>
      <c r="H225" s="2">
        <v>0.01692048279024283</v>
      </c>
      <c r="I225" s="2">
        <v>0.05104276654331763</v>
      </c>
      <c r="J225" s="1">
        <v>0.046488654296951926</v>
      </c>
      <c r="K225">
        <v>35.321</v>
      </c>
      <c r="L225" s="4">
        <v>0.7692074475674148</v>
      </c>
      <c r="M225" s="4">
        <v>0.7950572634116938</v>
      </c>
      <c r="N225" s="4">
        <v>0.8260834606416337</v>
      </c>
      <c r="O225" s="4">
        <v>0.8064082455747256</v>
      </c>
      <c r="P225">
        <v>36.321</v>
      </c>
      <c r="Q225">
        <v>0</v>
      </c>
      <c r="R225">
        <v>-0.027301331595447453</v>
      </c>
      <c r="S225">
        <v>0.05551547784856059</v>
      </c>
      <c r="T225">
        <v>0.03383013172110727</v>
      </c>
      <c r="V225" s="7">
        <v>35.321</v>
      </c>
      <c r="W225" s="12">
        <v>0.7942084601473229</v>
      </c>
      <c r="X225" s="12">
        <v>0.8025119700228992</v>
      </c>
      <c r="Y225" s="12">
        <v>0.9175121305690336</v>
      </c>
      <c r="Z225" s="12">
        <v>0.8875951634572288</v>
      </c>
      <c r="AA225" s="7">
        <v>36.321</v>
      </c>
      <c r="AB225" s="7">
        <v>0</v>
      </c>
      <c r="AC225" s="7">
        <v>0.006856515835284904</v>
      </c>
      <c r="AD225" s="7">
        <v>0.12142910177315103</v>
      </c>
      <c r="AE225" s="7">
        <v>0.09433624649706407</v>
      </c>
    </row>
    <row r="226" spans="1:31" ht="15.75">
      <c r="A226" s="1">
        <v>36.321</v>
      </c>
      <c r="B226" s="2">
        <v>0.7910906619261754</v>
      </c>
      <c r="C226" s="2">
        <v>0.7741701791359326</v>
      </c>
      <c r="D226" s="2">
        <v>0.842133428469493</v>
      </c>
      <c r="E226" s="2">
        <v>0.8064082455747256</v>
      </c>
      <c r="F226" s="1">
        <v>36.321</v>
      </c>
      <c r="G226" s="2">
        <v>0</v>
      </c>
      <c r="H226" s="2">
        <v>0.01584482259349107</v>
      </c>
      <c r="I226" s="2">
        <v>0.04884616312968959</v>
      </c>
      <c r="J226" s="1">
        <v>0.04484831734346428</v>
      </c>
      <c r="K226">
        <v>36.321</v>
      </c>
      <c r="L226" s="4">
        <v>0.7725781138536183</v>
      </c>
      <c r="M226" s="4">
        <v>0.7998794454490658</v>
      </c>
      <c r="N226" s="4">
        <v>0.8280935917021789</v>
      </c>
      <c r="O226" s="4">
        <v>0.8064082455747256</v>
      </c>
      <c r="P226">
        <v>37.321</v>
      </c>
      <c r="Q226">
        <v>0</v>
      </c>
      <c r="R226">
        <v>-0.028089797316477316</v>
      </c>
      <c r="S226">
        <v>0.05375291641079327</v>
      </c>
      <c r="T226">
        <v>0.029712583666287817</v>
      </c>
      <c r="V226" s="7">
        <v>36.321</v>
      </c>
      <c r="W226" s="12">
        <v>0.7977371973005142</v>
      </c>
      <c r="X226" s="12">
        <v>0.8045937131357991</v>
      </c>
      <c r="Y226" s="12">
        <v>0.9191662990736652</v>
      </c>
      <c r="Z226" s="12">
        <v>0.8920734437975782</v>
      </c>
      <c r="AA226" s="7">
        <v>37.321</v>
      </c>
      <c r="AB226" s="7">
        <v>0</v>
      </c>
      <c r="AC226" s="7">
        <v>0.005882890093885429</v>
      </c>
      <c r="AD226" s="7">
        <v>0.11878259755097276</v>
      </c>
      <c r="AE226" s="7">
        <v>0.09506524361214708</v>
      </c>
    </row>
    <row r="227" spans="1:31" ht="15.75">
      <c r="A227" s="1">
        <v>37.321</v>
      </c>
      <c r="B227" s="2">
        <v>0.7946251176409094</v>
      </c>
      <c r="C227" s="2">
        <v>0.7787802950474183</v>
      </c>
      <c r="D227" s="2">
        <v>0.843471280770599</v>
      </c>
      <c r="E227" s="2">
        <v>0.8056613638061095</v>
      </c>
      <c r="F227" s="1">
        <v>37.321</v>
      </c>
      <c r="G227" s="2">
        <v>0</v>
      </c>
      <c r="H227" s="2">
        <v>0.015232386039142898</v>
      </c>
      <c r="I227" s="2">
        <v>0.04759004717349946</v>
      </c>
      <c r="J227" s="1">
        <v>0.042810615546308606</v>
      </c>
      <c r="K227">
        <v>37.321</v>
      </c>
      <c r="L227" s="4">
        <v>0.7759487801398217</v>
      </c>
      <c r="M227" s="4">
        <v>0.804038577456299</v>
      </c>
      <c r="N227" s="4">
        <v>0.829701696550615</v>
      </c>
      <c r="O227" s="4">
        <v>0.8056613638061095</v>
      </c>
      <c r="P227">
        <v>38.321</v>
      </c>
      <c r="Q227">
        <v>0</v>
      </c>
      <c r="R227">
        <v>-0.028564021836729347</v>
      </c>
      <c r="S227">
        <v>0.052017862708890084</v>
      </c>
      <c r="T227">
        <v>0.025967398903839478</v>
      </c>
      <c r="V227" s="7">
        <v>37.321</v>
      </c>
      <c r="W227" s="12">
        <v>0.8014864805257801</v>
      </c>
      <c r="X227" s="12">
        <v>0.8073693706196655</v>
      </c>
      <c r="Y227" s="12">
        <v>0.9202690780767528</v>
      </c>
      <c r="Z227" s="12">
        <v>0.8965517241379272</v>
      </c>
      <c r="AA227" s="7">
        <v>38.321</v>
      </c>
      <c r="AB227" s="7">
        <v>0</v>
      </c>
      <c r="AC227" s="7">
        <v>0.00562523333066034</v>
      </c>
      <c r="AD227" s="7">
        <v>0.1167095374375463</v>
      </c>
      <c r="AE227" s="7">
        <v>0.0823814543133905</v>
      </c>
    </row>
    <row r="228" spans="1:31" ht="15.75">
      <c r="A228" s="1">
        <v>38.321</v>
      </c>
      <c r="B228" s="2">
        <v>0.7985569381993115</v>
      </c>
      <c r="C228" s="2">
        <v>0.7833245521601686</v>
      </c>
      <c r="D228" s="2">
        <v>0.846146985372811</v>
      </c>
      <c r="E228" s="2">
        <v>0.8056613638061095</v>
      </c>
      <c r="F228" s="1">
        <v>38.321</v>
      </c>
      <c r="G228" s="2">
        <v>0</v>
      </c>
      <c r="H228" s="2">
        <v>0.01414646996838953</v>
      </c>
      <c r="I228" s="2">
        <v>0.0460829639476239</v>
      </c>
      <c r="J228" s="1">
        <v>0.040521946479467275</v>
      </c>
      <c r="K228">
        <v>38.321</v>
      </c>
      <c r="L228" s="4">
        <v>0.77969396490227</v>
      </c>
      <c r="M228" s="4">
        <v>0.8082579867389994</v>
      </c>
      <c r="N228" s="4">
        <v>0.8317118276111601</v>
      </c>
      <c r="O228" s="4">
        <v>0.8056613638061095</v>
      </c>
      <c r="P228">
        <v>39.321</v>
      </c>
      <c r="Q228">
        <v>0</v>
      </c>
      <c r="R228">
        <v>-0.030176045506288496</v>
      </c>
      <c r="S228">
        <v>0.05001378297740433</v>
      </c>
      <c r="T228">
        <v>0.023504122304642716</v>
      </c>
      <c r="V228" s="7">
        <v>38.321</v>
      </c>
      <c r="W228" s="12">
        <v>0.8052137091438383</v>
      </c>
      <c r="X228" s="12">
        <v>0.8108389424744986</v>
      </c>
      <c r="Y228" s="12">
        <v>0.9219232465813846</v>
      </c>
      <c r="Z228" s="12">
        <v>0.8875951634572288</v>
      </c>
      <c r="AA228" s="7">
        <v>39.321</v>
      </c>
      <c r="AB228" s="7">
        <v>0</v>
      </c>
      <c r="AC228" s="7">
        <v>0.004383724687297308</v>
      </c>
      <c r="AD228" s="7">
        <v>0.11331315224895744</v>
      </c>
      <c r="AE228" s="7">
        <v>0.07888150765729274</v>
      </c>
    </row>
    <row r="229" spans="1:31" ht="15.75">
      <c r="A229" s="1">
        <v>39.321</v>
      </c>
      <c r="B229" s="2">
        <v>0.802739726027399</v>
      </c>
      <c r="C229" s="2">
        <v>0.7885932560590094</v>
      </c>
      <c r="D229" s="2">
        <v>0.8488226899750229</v>
      </c>
      <c r="E229" s="2">
        <v>0.8064082455747256</v>
      </c>
      <c r="F229" s="1">
        <v>39.321</v>
      </c>
      <c r="G229" s="2">
        <v>0</v>
      </c>
      <c r="H229" s="2">
        <v>0.012851414506231618</v>
      </c>
      <c r="I229" s="2">
        <v>0.043001217045011586</v>
      </c>
      <c r="J229" s="1">
        <v>0.03844241680403071</v>
      </c>
      <c r="K229">
        <v>39.321</v>
      </c>
      <c r="L229" s="4">
        <v>0.7829041232700829</v>
      </c>
      <c r="M229" s="4">
        <v>0.8130801687763713</v>
      </c>
      <c r="N229" s="4">
        <v>0.8329179062474872</v>
      </c>
      <c r="O229" s="4">
        <v>0.8064082455747256</v>
      </c>
      <c r="P229">
        <v>40.321</v>
      </c>
      <c r="Q229">
        <v>0</v>
      </c>
      <c r="R229">
        <v>-0.030846446371240344</v>
      </c>
      <c r="S229">
        <v>0.04927895804441906</v>
      </c>
      <c r="T229">
        <v>0.019208232118278157</v>
      </c>
      <c r="V229" s="7">
        <v>39.321</v>
      </c>
      <c r="W229" s="12">
        <v>0.8091614838339711</v>
      </c>
      <c r="X229" s="12">
        <v>0.8135452085212684</v>
      </c>
      <c r="Y229" s="12">
        <v>0.9224746360829286</v>
      </c>
      <c r="Z229" s="12">
        <v>0.8880429914912639</v>
      </c>
      <c r="AA229" s="7">
        <v>40.321</v>
      </c>
      <c r="AB229" s="7">
        <v>0</v>
      </c>
      <c r="AC229" s="7">
        <v>0.0029910614089566634</v>
      </c>
      <c r="AD229" s="7">
        <v>0.11024761048983789</v>
      </c>
      <c r="AE229" s="7">
        <v>0.07426535886105046</v>
      </c>
    </row>
    <row r="230" spans="1:31" ht="15.75">
      <c r="A230" s="1">
        <v>40.321</v>
      </c>
      <c r="B230" s="2">
        <v>0.806713374464082</v>
      </c>
      <c r="C230" s="2">
        <v>0.7938619599578504</v>
      </c>
      <c r="D230" s="2">
        <v>0.8497145915090936</v>
      </c>
      <c r="E230" s="2">
        <v>0.8056613638061095</v>
      </c>
      <c r="F230" s="1">
        <v>40.321</v>
      </c>
      <c r="G230" s="2">
        <v>0</v>
      </c>
      <c r="H230" s="2">
        <v>0.012633225814237647</v>
      </c>
      <c r="I230" s="2">
        <v>0.041284994427731814</v>
      </c>
      <c r="J230" s="1">
        <v>0.034050489584538934</v>
      </c>
      <c r="K230">
        <v>40.321</v>
      </c>
      <c r="L230" s="4">
        <v>0.7864531316878314</v>
      </c>
      <c r="M230" s="4">
        <v>0.8172995780590717</v>
      </c>
      <c r="N230" s="4">
        <v>0.8357320897322504</v>
      </c>
      <c r="O230" s="4">
        <v>0.8056613638061095</v>
      </c>
      <c r="P230">
        <v>41.321</v>
      </c>
      <c r="Q230">
        <v>0</v>
      </c>
      <c r="R230">
        <v>-0.03234787426929031</v>
      </c>
      <c r="S230">
        <v>0.046561509786752775</v>
      </c>
      <c r="T230">
        <v>0.016031586992900748</v>
      </c>
      <c r="V230" s="7">
        <v>40.321</v>
      </c>
      <c r="W230" s="12">
        <v>0.8133298045961783</v>
      </c>
      <c r="X230" s="12">
        <v>0.816320866005135</v>
      </c>
      <c r="Y230" s="12">
        <v>0.9235774150860162</v>
      </c>
      <c r="Z230" s="12">
        <v>0.8875951634572288</v>
      </c>
      <c r="AA230" s="7">
        <v>41.321</v>
      </c>
      <c r="AB230" s="7">
        <v>0</v>
      </c>
      <c r="AC230" s="7">
        <v>0.002711350038524074</v>
      </c>
      <c r="AD230" s="7">
        <v>0.10815249576920394</v>
      </c>
      <c r="AE230" s="7">
        <v>0.0664856233294705</v>
      </c>
    </row>
    <row r="231" spans="1:31" ht="15.75">
      <c r="A231" s="1">
        <v>41.321</v>
      </c>
      <c r="B231" s="2">
        <v>0.8111053016835738</v>
      </c>
      <c r="C231" s="2">
        <v>0.7984720758693361</v>
      </c>
      <c r="D231" s="2">
        <v>0.8523902961113056</v>
      </c>
      <c r="E231" s="2">
        <v>0.8064082455747256</v>
      </c>
      <c r="F231" s="1">
        <v>41.321</v>
      </c>
      <c r="G231" s="2">
        <v>0</v>
      </c>
      <c r="H231" s="2">
        <v>0.012219672777292412</v>
      </c>
      <c r="I231" s="2">
        <v>0.03778895958897399</v>
      </c>
      <c r="J231" s="1">
        <v>0.030208256902001795</v>
      </c>
      <c r="K231">
        <v>41.321</v>
      </c>
      <c r="L231" s="4">
        <v>0.7903766585818248</v>
      </c>
      <c r="M231" s="4">
        <v>0.8227245328511151</v>
      </c>
      <c r="N231" s="4">
        <v>0.8369381683685776</v>
      </c>
      <c r="O231" s="4">
        <v>0.8064082455747256</v>
      </c>
      <c r="P231">
        <v>42.321</v>
      </c>
      <c r="Q231">
        <v>0</v>
      </c>
      <c r="R231">
        <v>-0.03400303544972716</v>
      </c>
      <c r="S231">
        <v>0.04446009829904962</v>
      </c>
      <c r="T231">
        <v>0.012322070656761386</v>
      </c>
      <c r="V231" s="7">
        <v>41.321</v>
      </c>
      <c r="W231" s="12">
        <v>0.817079087821444</v>
      </c>
      <c r="X231" s="12">
        <v>0.8197904378599681</v>
      </c>
      <c r="Y231" s="12">
        <v>0.9252315835906479</v>
      </c>
      <c r="Z231" s="12">
        <v>0.8835647111509145</v>
      </c>
      <c r="AA231" s="7">
        <v>42.321</v>
      </c>
      <c r="AB231" s="7">
        <v>0</v>
      </c>
      <c r="AC231" s="7">
        <v>0.0015392328322578752</v>
      </c>
      <c r="AD231" s="7">
        <v>0.10585888958370282</v>
      </c>
      <c r="AE231" s="7">
        <v>0.06253784863933776</v>
      </c>
    </row>
    <row r="232" spans="1:31" ht="15.75">
      <c r="A232" s="1">
        <v>42.321</v>
      </c>
      <c r="B232" s="2">
        <v>0.8158945937467339</v>
      </c>
      <c r="C232" s="2">
        <v>0.8036749209694415</v>
      </c>
      <c r="D232" s="2">
        <v>0.8536835533357079</v>
      </c>
      <c r="E232" s="2">
        <v>0.8064082455747256</v>
      </c>
      <c r="F232" s="1">
        <v>42.321</v>
      </c>
      <c r="G232" s="2">
        <v>0</v>
      </c>
      <c r="H232" s="2">
        <v>0.010903703375994112</v>
      </c>
      <c r="I232" s="2">
        <v>0.03562002815957266</v>
      </c>
      <c r="J232" s="1">
        <v>0.029096700546328735</v>
      </c>
      <c r="K232">
        <v>42.321</v>
      </c>
      <c r="L232" s="4">
        <v>0.7940861749179642</v>
      </c>
      <c r="M232" s="4">
        <v>0.8280892103676913</v>
      </c>
      <c r="N232" s="4">
        <v>0.8385462732170138</v>
      </c>
      <c r="O232" s="4">
        <v>0.8064082455747256</v>
      </c>
      <c r="P232">
        <v>43.321</v>
      </c>
      <c r="Q232">
        <v>0</v>
      </c>
      <c r="R232">
        <v>-0.03490169059310577</v>
      </c>
      <c r="S232">
        <v>0.042104473632281425</v>
      </c>
      <c r="T232">
        <v>0.008398543762768051</v>
      </c>
      <c r="V232" s="7">
        <v>42.321</v>
      </c>
      <c r="W232" s="12">
        <v>0.8210268625115767</v>
      </c>
      <c r="X232" s="12">
        <v>0.8225660953438346</v>
      </c>
      <c r="Y232" s="12">
        <v>0.9268857520952796</v>
      </c>
      <c r="Z232" s="12">
        <v>0.8835647111509145</v>
      </c>
      <c r="AA232" s="7">
        <v>43.321</v>
      </c>
      <c r="AB232" s="7">
        <v>0</v>
      </c>
      <c r="AC232" s="7">
        <v>0.00034506101878406525</v>
      </c>
      <c r="AD232" s="7">
        <v>0.10238531083775204</v>
      </c>
      <c r="AE232" s="7">
        <v>0.06304629968234687</v>
      </c>
    </row>
    <row r="233" spans="1:31" ht="15.75">
      <c r="A233" s="1">
        <v>43.321</v>
      </c>
      <c r="B233" s="2">
        <v>0.8198473282442765</v>
      </c>
      <c r="C233" s="2">
        <v>0.8089436248682824</v>
      </c>
      <c r="D233" s="2">
        <v>0.8554673564038492</v>
      </c>
      <c r="E233" s="2">
        <v>0.8064082455747256</v>
      </c>
      <c r="F233" s="1">
        <v>43.321</v>
      </c>
      <c r="G233" s="2">
        <v>0</v>
      </c>
      <c r="H233" s="2">
        <v>0.010633430931717758</v>
      </c>
      <c r="I233" s="2">
        <v>0.03240539977314927</v>
      </c>
      <c r="J233" s="1">
        <v>0.02409826909176427</v>
      </c>
      <c r="K233">
        <v>43.321</v>
      </c>
      <c r="L233" s="4">
        <v>0.7980097018119575</v>
      </c>
      <c r="M233" s="4">
        <v>0.8329113924050633</v>
      </c>
      <c r="N233" s="4">
        <v>0.8401141754442389</v>
      </c>
      <c r="O233" s="4">
        <v>0.8064082455747256</v>
      </c>
      <c r="P233">
        <v>44.321</v>
      </c>
      <c r="Q233">
        <v>0</v>
      </c>
      <c r="R233">
        <v>-0.03624261057276512</v>
      </c>
      <c r="S233">
        <v>0.040392393471340604</v>
      </c>
      <c r="T233">
        <v>0.004314508950383988</v>
      </c>
      <c r="V233" s="7">
        <v>43.321</v>
      </c>
      <c r="W233" s="12">
        <v>0.824996691808917</v>
      </c>
      <c r="X233" s="12">
        <v>0.8253417528277011</v>
      </c>
      <c r="Y233" s="12">
        <v>0.927382002646669</v>
      </c>
      <c r="Z233" s="12">
        <v>0.8880429914912639</v>
      </c>
      <c r="AA233" s="7">
        <v>44.321</v>
      </c>
      <c r="AB233" s="7">
        <v>0</v>
      </c>
      <c r="AC233" s="7">
        <v>-0.0003757424957975264</v>
      </c>
      <c r="AD233" s="7">
        <v>0.09929771447142532</v>
      </c>
      <c r="AE233" s="7">
        <v>0.05437764397258282</v>
      </c>
    </row>
    <row r="234" spans="1:31" ht="15.75">
      <c r="A234" s="1">
        <v>44.321</v>
      </c>
      <c r="B234" s="2">
        <v>0.824845759698841</v>
      </c>
      <c r="C234" s="2">
        <v>0.8142123287671232</v>
      </c>
      <c r="D234" s="2">
        <v>0.8572511594719903</v>
      </c>
      <c r="E234" s="2">
        <v>0.8064082455747256</v>
      </c>
      <c r="F234" s="1">
        <v>44.321</v>
      </c>
      <c r="G234" s="2">
        <v>0</v>
      </c>
      <c r="H234" s="2">
        <v>0.008470648090800448</v>
      </c>
      <c r="I234" s="2">
        <v>0.030870644563047334</v>
      </c>
      <c r="J234" s="1">
        <v>0.022227878807731916</v>
      </c>
      <c r="K234">
        <v>44.321</v>
      </c>
      <c r="L234" s="4">
        <v>0.8020937366243416</v>
      </c>
      <c r="M234" s="4">
        <v>0.8383363471971067</v>
      </c>
      <c r="N234" s="4">
        <v>0.8424861300956822</v>
      </c>
      <c r="O234" s="4">
        <v>0.8064082455747256</v>
      </c>
      <c r="P234">
        <v>45.321</v>
      </c>
      <c r="Q234">
        <v>0</v>
      </c>
      <c r="R234">
        <v>-0.036538492961471936</v>
      </c>
      <c r="S234">
        <v>0.037674945213674094</v>
      </c>
      <c r="T234">
        <v>0.0011378638250063577</v>
      </c>
      <c r="V234" s="7">
        <v>44.321</v>
      </c>
      <c r="W234" s="12">
        <v>0.8291870671783317</v>
      </c>
      <c r="X234" s="12">
        <v>0.8288113246825342</v>
      </c>
      <c r="Y234" s="12">
        <v>0.928484781649757</v>
      </c>
      <c r="Z234" s="12">
        <v>0.8835647111509145</v>
      </c>
      <c r="AA234" s="7">
        <v>45.321</v>
      </c>
      <c r="AB234" s="7">
        <v>0</v>
      </c>
      <c r="AC234" s="7">
        <v>-0.001790460381345671</v>
      </c>
      <c r="AD234" s="7">
        <v>0.0956587286035544</v>
      </c>
      <c r="AE234" s="7">
        <v>0.050187268603168134</v>
      </c>
    </row>
    <row r="235" spans="1:31" ht="15.75">
      <c r="A235" s="1">
        <v>45.321</v>
      </c>
      <c r="B235" s="2">
        <v>0.8286102687441197</v>
      </c>
      <c r="C235" s="2">
        <v>0.8201396206533192</v>
      </c>
      <c r="D235" s="2">
        <v>0.859480913307167</v>
      </c>
      <c r="E235" s="2">
        <v>0.8071551273433415</v>
      </c>
      <c r="F235" s="1">
        <v>45.321</v>
      </c>
      <c r="G235" s="2">
        <v>0</v>
      </c>
      <c r="H235" s="2">
        <v>0.00784795566245089</v>
      </c>
      <c r="I235" s="2">
        <v>0.027628344192397458</v>
      </c>
      <c r="J235" s="1">
        <v>0.01859478551659921</v>
      </c>
      <c r="K235">
        <v>45.321</v>
      </c>
      <c r="L235" s="4">
        <v>0.8060172635183351</v>
      </c>
      <c r="M235" s="4">
        <v>0.8425557564798071</v>
      </c>
      <c r="N235" s="4">
        <v>0.8436922087320092</v>
      </c>
      <c r="O235" s="4">
        <v>0.8071551273433415</v>
      </c>
      <c r="P235">
        <v>46.321</v>
      </c>
      <c r="Q235">
        <v>0</v>
      </c>
      <c r="R235">
        <v>-0.03764079353411909</v>
      </c>
      <c r="S235">
        <v>0.035020673118181134</v>
      </c>
      <c r="T235">
        <v>-0.0031245131189228115</v>
      </c>
      <c r="V235" s="7">
        <v>45.321</v>
      </c>
      <c r="W235" s="12">
        <v>0.8333774425477464</v>
      </c>
      <c r="X235" s="12">
        <v>0.8315869821664007</v>
      </c>
      <c r="Y235" s="12">
        <v>0.9290361711513008</v>
      </c>
      <c r="Z235" s="12">
        <v>0.8835647111509145</v>
      </c>
      <c r="AA235" s="7">
        <v>46.321</v>
      </c>
      <c r="AB235" s="7">
        <v>0</v>
      </c>
      <c r="AC235" s="7">
        <v>-0.0025144915114014843</v>
      </c>
      <c r="AD235" s="7">
        <v>0.0920859065573062</v>
      </c>
      <c r="AE235" s="7">
        <v>0.046063057055375944</v>
      </c>
    </row>
    <row r="236" spans="1:31" ht="15.75">
      <c r="A236" s="1">
        <v>46.321</v>
      </c>
      <c r="B236" s="2">
        <v>0.8331904214158755</v>
      </c>
      <c r="C236" s="2">
        <v>0.8253424657534246</v>
      </c>
      <c r="D236" s="2">
        <v>0.860818765608273</v>
      </c>
      <c r="E236" s="2">
        <v>0.8071551273433415</v>
      </c>
      <c r="F236" s="1">
        <v>46.321</v>
      </c>
      <c r="G236" s="2">
        <v>0</v>
      </c>
      <c r="H236" s="2">
        <v>0.006730869778555304</v>
      </c>
      <c r="I236" s="2">
        <v>0.025047892025273577</v>
      </c>
      <c r="J236" s="1">
        <v>0.016531051718106093</v>
      </c>
      <c r="K236">
        <v>46.321</v>
      </c>
      <c r="L236" s="4">
        <v>0.8102796404622643</v>
      </c>
      <c r="M236" s="4">
        <v>0.8479204339963834</v>
      </c>
      <c r="N236" s="4">
        <v>0.8453003135804454</v>
      </c>
      <c r="O236" s="4">
        <v>0.8071551273433415</v>
      </c>
      <c r="P236">
        <v>47.321</v>
      </c>
      <c r="Q236">
        <v>0</v>
      </c>
      <c r="R236">
        <v>-0.03898171351377833</v>
      </c>
      <c r="S236">
        <v>0.03294676936634211</v>
      </c>
      <c r="T236">
        <v>-0.007208547931306986</v>
      </c>
      <c r="V236" s="7">
        <v>46.321</v>
      </c>
      <c r="W236" s="12">
        <v>0.8375016540955386</v>
      </c>
      <c r="X236" s="12">
        <v>0.8349871625841371</v>
      </c>
      <c r="Y236" s="12">
        <v>0.9295875606528448</v>
      </c>
      <c r="Z236" s="12">
        <v>0.8835647111509145</v>
      </c>
      <c r="AA236" s="7">
        <v>47.321</v>
      </c>
      <c r="AB236" s="7">
        <v>0</v>
      </c>
      <c r="AC236" s="7">
        <v>-0.0029824727991653033</v>
      </c>
      <c r="AD236" s="7">
        <v>0.0880058285452866</v>
      </c>
      <c r="AE236" s="7">
        <v>0.045909869882161725</v>
      </c>
    </row>
    <row r="237" spans="1:31" ht="15.75">
      <c r="A237" s="1">
        <v>47.321</v>
      </c>
      <c r="B237" s="2">
        <v>0.8380006274181759</v>
      </c>
      <c r="C237" s="2">
        <v>0.8312697576396206</v>
      </c>
      <c r="D237" s="2">
        <v>0.8630485194434495</v>
      </c>
      <c r="E237" s="2">
        <v>0.8071551273433415</v>
      </c>
      <c r="F237" s="1">
        <v>47.321</v>
      </c>
      <c r="G237" s="2">
        <v>0</v>
      </c>
      <c r="H237" s="2">
        <v>0.005624039768661548</v>
      </c>
      <c r="I237" s="2">
        <v>0.021777919670396995</v>
      </c>
      <c r="J237" s="1">
        <v>0.013316237209781923</v>
      </c>
      <c r="K237">
        <v>47.321</v>
      </c>
      <c r="L237" s="4">
        <v>0.8143636752746485</v>
      </c>
      <c r="M237" s="4">
        <v>0.8533453887884268</v>
      </c>
      <c r="N237" s="4">
        <v>0.8473104446409906</v>
      </c>
      <c r="O237" s="4">
        <v>0.8071551273433415</v>
      </c>
      <c r="P237">
        <v>48.321</v>
      </c>
      <c r="Q237">
        <v>0</v>
      </c>
      <c r="R237">
        <v>-0.0397198607387661</v>
      </c>
      <c r="S237">
        <v>0.030872865614503087</v>
      </c>
      <c r="T237">
        <v>-0.011292582743691049</v>
      </c>
      <c r="V237" s="7">
        <v>47.321</v>
      </c>
      <c r="W237" s="12">
        <v>0.8421331216091021</v>
      </c>
      <c r="X237" s="12">
        <v>0.8391506488099368</v>
      </c>
      <c r="Y237" s="12">
        <v>0.9301389501543887</v>
      </c>
      <c r="Z237" s="12">
        <v>0.8880429914912639</v>
      </c>
      <c r="AA237" s="7">
        <v>48.321</v>
      </c>
      <c r="AB237" s="7">
        <v>0</v>
      </c>
      <c r="AC237" s="7">
        <v>-0.004176644612639002</v>
      </c>
      <c r="AD237" s="7">
        <v>0.08458738874949001</v>
      </c>
      <c r="AE237" s="7">
        <v>0.03746176024447212</v>
      </c>
    </row>
    <row r="238" spans="1:31" ht="15.75">
      <c r="A238" s="1">
        <v>48.321</v>
      </c>
      <c r="B238" s="2">
        <v>0.8421625013071231</v>
      </c>
      <c r="C238" s="2">
        <v>0.8365384615384616</v>
      </c>
      <c r="D238" s="2">
        <v>0.8639404209775201</v>
      </c>
      <c r="E238" s="2">
        <v>0.8071551273433415</v>
      </c>
      <c r="F238" s="1">
        <v>48.321</v>
      </c>
      <c r="G238" s="2">
        <v>0</v>
      </c>
      <c r="H238" s="2">
        <v>0.0060123553117400474</v>
      </c>
      <c r="I238" s="2">
        <v>0.018518696207270424</v>
      </c>
      <c r="J238" s="1">
        <v>0.009264865135841016</v>
      </c>
      <c r="K238">
        <v>48.321</v>
      </c>
      <c r="L238" s="4">
        <v>0.8184477100870325</v>
      </c>
      <c r="M238" s="4">
        <v>0.8581675708257986</v>
      </c>
      <c r="N238" s="4">
        <v>0.8493205757015356</v>
      </c>
      <c r="O238" s="4">
        <v>0.8071551273433415</v>
      </c>
      <c r="P238">
        <v>49.321</v>
      </c>
      <c r="Q238">
        <v>0</v>
      </c>
      <c r="R238">
        <v>-0.04068626224218075</v>
      </c>
      <c r="S238">
        <v>0.02762039096220137</v>
      </c>
      <c r="T238">
        <v>-0.015004254263703665</v>
      </c>
      <c r="V238" s="7">
        <v>48.321</v>
      </c>
      <c r="W238" s="12">
        <v>0.8461029509064424</v>
      </c>
      <c r="X238" s="12">
        <v>0.8419263062938034</v>
      </c>
      <c r="Y238" s="12">
        <v>0.9306903396559324</v>
      </c>
      <c r="Z238" s="12">
        <v>0.8835647111509145</v>
      </c>
      <c r="AA238" s="7">
        <v>49.321</v>
      </c>
      <c r="AB238" s="7">
        <v>0</v>
      </c>
      <c r="AC238" s="7">
        <v>-0.004203533756254041</v>
      </c>
      <c r="AD238" s="7">
        <v>0.08039701338007532</v>
      </c>
      <c r="AE238" s="7">
        <v>0.0373018371813717</v>
      </c>
    </row>
    <row r="239" spans="1:31" ht="15.75">
      <c r="A239" s="1">
        <v>49.321</v>
      </c>
      <c r="B239" s="2">
        <v>0.8471609327616874</v>
      </c>
      <c r="C239" s="2">
        <v>0.8411485774499473</v>
      </c>
      <c r="D239" s="2">
        <v>0.8656796289689578</v>
      </c>
      <c r="E239" s="2">
        <v>0.8079020091119576</v>
      </c>
      <c r="F239" s="1">
        <v>49.321</v>
      </c>
      <c r="G239" s="2">
        <v>0</v>
      </c>
      <c r="H239" s="2">
        <v>0.004940214287439848</v>
      </c>
      <c r="I239" s="2">
        <v>0.014621305678180985</v>
      </c>
      <c r="J239" s="1">
        <v>0.0055173383913661445</v>
      </c>
      <c r="K239">
        <v>49.321</v>
      </c>
      <c r="L239" s="4">
        <v>0.8229062633756613</v>
      </c>
      <c r="M239" s="4">
        <v>0.863592525617842</v>
      </c>
      <c r="N239" s="4">
        <v>0.8505266543378627</v>
      </c>
      <c r="O239" s="4">
        <v>0.8079020091119576</v>
      </c>
      <c r="P239">
        <v>50.321</v>
      </c>
      <c r="Q239">
        <v>0</v>
      </c>
      <c r="R239">
        <v>-0.041966904946372785</v>
      </c>
      <c r="S239">
        <v>0.025546487210362456</v>
      </c>
      <c r="T239">
        <v>-0.01908828907608795</v>
      </c>
      <c r="V239" s="7">
        <v>49.321</v>
      </c>
      <c r="W239" s="12">
        <v>0.8502933262758571</v>
      </c>
      <c r="X239" s="12">
        <v>0.846089792519603</v>
      </c>
      <c r="Y239" s="12">
        <v>0.9306903396559324</v>
      </c>
      <c r="Z239" s="12">
        <v>0.8875951634572288</v>
      </c>
      <c r="AA239" s="7">
        <v>50.321</v>
      </c>
      <c r="AB239" s="7">
        <v>0</v>
      </c>
      <c r="AC239" s="7">
        <v>-0.005816743106669242</v>
      </c>
      <c r="AD239" s="7">
        <v>0.07711092554888155</v>
      </c>
      <c r="AE239" s="7">
        <v>0.028882518040775684</v>
      </c>
    </row>
    <row r="240" spans="1:31" ht="15.75">
      <c r="A240" s="1">
        <v>50.321</v>
      </c>
      <c r="B240" s="2">
        <v>0.8519502248248476</v>
      </c>
      <c r="C240" s="2">
        <v>0.8470100105374078</v>
      </c>
      <c r="D240" s="2">
        <v>0.8665715305030286</v>
      </c>
      <c r="E240" s="2">
        <v>0.8079020091119576</v>
      </c>
      <c r="F240" s="1">
        <v>50.321</v>
      </c>
      <c r="G240" s="2">
        <v>0</v>
      </c>
      <c r="H240" s="2">
        <v>0.004512886204041333</v>
      </c>
      <c r="I240" s="2">
        <v>0.012668271685270183</v>
      </c>
      <c r="J240" s="1">
        <v>0.0012398446252165352</v>
      </c>
      <c r="K240">
        <v>50.321</v>
      </c>
      <c r="L240" s="4">
        <v>0.8269902981880456</v>
      </c>
      <c r="M240" s="4">
        <v>0.8689572031344184</v>
      </c>
      <c r="N240" s="4">
        <v>0.852536785398408</v>
      </c>
      <c r="O240" s="4">
        <v>0.8079020091119576</v>
      </c>
      <c r="P240">
        <v>51.321</v>
      </c>
      <c r="Q240">
        <v>0</v>
      </c>
      <c r="R240">
        <v>-0.042348367908270235</v>
      </c>
      <c r="S240">
        <v>0.022713872983323946</v>
      </c>
      <c r="T240">
        <v>-0.024275889920178484</v>
      </c>
      <c r="V240" s="7">
        <v>50.321</v>
      </c>
      <c r="W240" s="12">
        <v>0.8546821931101388</v>
      </c>
      <c r="X240" s="12">
        <v>0.8488654500034696</v>
      </c>
      <c r="Y240" s="12">
        <v>0.9317931186590204</v>
      </c>
      <c r="Z240" s="12">
        <v>0.8835647111509145</v>
      </c>
      <c r="AA240" s="7">
        <v>51.321</v>
      </c>
      <c r="AB240" s="7">
        <v>0</v>
      </c>
      <c r="AC240" s="7">
        <v>-0.00582157764307667</v>
      </c>
      <c r="AD240" s="7">
        <v>0.0745967732913061</v>
      </c>
      <c r="AE240" s="7">
        <v>0.020235916938219023</v>
      </c>
    </row>
    <row r="241" spans="1:31" ht="15.75">
      <c r="A241" s="1">
        <v>51.321</v>
      </c>
      <c r="B241" s="2">
        <v>0.856133012652935</v>
      </c>
      <c r="C241" s="2">
        <v>0.8516201264488936</v>
      </c>
      <c r="D241" s="2">
        <v>0.8688012843382051</v>
      </c>
      <c r="E241" s="2">
        <v>0.8071551273433415</v>
      </c>
      <c r="F241" s="1">
        <v>51.321</v>
      </c>
      <c r="G241" s="2">
        <v>0</v>
      </c>
      <c r="H241" s="2">
        <v>0.003186660928741758</v>
      </c>
      <c r="I241" s="2">
        <v>0.00985100814251516</v>
      </c>
      <c r="J241" s="1">
        <v>-0.0014671032244333304</v>
      </c>
      <c r="K241">
        <v>51.321</v>
      </c>
      <c r="L241" s="4">
        <v>0.83143101726352</v>
      </c>
      <c r="M241" s="4">
        <v>0.8737793851717902</v>
      </c>
      <c r="N241" s="4">
        <v>0.8541448902468439</v>
      </c>
      <c r="O241" s="4">
        <v>0.8071551273433415</v>
      </c>
      <c r="P241">
        <v>52.321</v>
      </c>
      <c r="Q241">
        <v>0</v>
      </c>
      <c r="R241">
        <v>-0.042729830870167795</v>
      </c>
      <c r="S241">
        <v>0.01988125875628577</v>
      </c>
      <c r="T241">
        <v>-0.029463490764268796</v>
      </c>
      <c r="V241" s="7">
        <v>51.321</v>
      </c>
      <c r="W241" s="12">
        <v>0.858850513872346</v>
      </c>
      <c r="X241" s="12">
        <v>0.8530289362292693</v>
      </c>
      <c r="Y241" s="12">
        <v>0.9334472871636521</v>
      </c>
      <c r="Z241" s="12">
        <v>0.879086430810565</v>
      </c>
      <c r="AA241" s="7">
        <v>52.321</v>
      </c>
      <c r="AB241" s="7">
        <v>0</v>
      </c>
      <c r="AC241" s="7">
        <v>-0.006762927229732707</v>
      </c>
      <c r="AD241" s="7">
        <v>0.07073724135136061</v>
      </c>
      <c r="AE241" s="7">
        <v>0.02030327583707936</v>
      </c>
    </row>
    <row r="242" spans="1:31" ht="15.75">
      <c r="A242" s="1">
        <v>52.321</v>
      </c>
      <c r="B242" s="2">
        <v>0.8607340792638313</v>
      </c>
      <c r="C242" s="2">
        <v>0.8575474183350895</v>
      </c>
      <c r="D242" s="2">
        <v>0.8705850874063464</v>
      </c>
      <c r="E242" s="2">
        <v>0.8064082455747256</v>
      </c>
      <c r="F242" s="1">
        <v>52.321</v>
      </c>
      <c r="G242" s="2">
        <v>0</v>
      </c>
      <c r="H242" s="2">
        <v>0.0020486611057057846</v>
      </c>
      <c r="I242" s="2">
        <v>0.005507666846390258</v>
      </c>
      <c r="J242" s="1">
        <v>-0.005309335906970358</v>
      </c>
      <c r="K242">
        <v>52.321</v>
      </c>
      <c r="L242" s="4">
        <v>0.8358717363389944</v>
      </c>
      <c r="M242" s="4">
        <v>0.8786015672091622</v>
      </c>
      <c r="N242" s="4">
        <v>0.8557529950952801</v>
      </c>
      <c r="O242" s="4">
        <v>0.8064082455747256</v>
      </c>
      <c r="P242">
        <v>53.321</v>
      </c>
      <c r="Q242">
        <v>0</v>
      </c>
      <c r="R242">
        <v>-0.042736775355820544</v>
      </c>
      <c r="S242">
        <v>0.017437975856009813</v>
      </c>
      <c r="T242">
        <v>-0.03353184654737207</v>
      </c>
      <c r="V242" s="7">
        <v>52.321</v>
      </c>
      <c r="W242" s="12">
        <v>0.8632614353138351</v>
      </c>
      <c r="X242" s="12">
        <v>0.8564985080841024</v>
      </c>
      <c r="Y242" s="12">
        <v>0.9339986766651958</v>
      </c>
      <c r="Z242" s="12">
        <v>0.8835647111509145</v>
      </c>
      <c r="AA242" s="7">
        <v>53.321</v>
      </c>
      <c r="AB242" s="7">
        <v>0</v>
      </c>
      <c r="AC242" s="7">
        <v>-0.0079721597183523</v>
      </c>
      <c r="AD242" s="7">
        <v>0.06667921794654852</v>
      </c>
      <c r="AE242" s="7">
        <v>0.02017214327107264</v>
      </c>
    </row>
    <row r="243" spans="1:31" ht="15.75">
      <c r="A243" s="1">
        <v>53.321</v>
      </c>
      <c r="B243" s="2">
        <v>0.8655233713269913</v>
      </c>
      <c r="C243" s="2">
        <v>0.8634747102212855</v>
      </c>
      <c r="D243" s="2">
        <v>0.8710310381733816</v>
      </c>
      <c r="E243" s="2">
        <v>0.8071551273433415</v>
      </c>
      <c r="F243" s="1">
        <v>53.321</v>
      </c>
      <c r="G243" s="2">
        <v>0</v>
      </c>
      <c r="H243" s="2">
        <v>0.001645363942762046</v>
      </c>
      <c r="I243" s="2">
        <v>0.0035518656550568295</v>
      </c>
      <c r="J243" s="1">
        <v>-0.008503236476153808</v>
      </c>
      <c r="K243">
        <v>53.321</v>
      </c>
      <c r="L243" s="4">
        <v>0.8406869738907136</v>
      </c>
      <c r="M243" s="4">
        <v>0.8834237492465341</v>
      </c>
      <c r="N243" s="4">
        <v>0.8581249497467234</v>
      </c>
      <c r="O243" s="4">
        <v>0.8071551273433415</v>
      </c>
      <c r="P243">
        <v>54.321</v>
      </c>
      <c r="Q243">
        <v>0</v>
      </c>
      <c r="R243">
        <v>-0.043040126829096415</v>
      </c>
      <c r="S243">
        <v>0.014185501203707984</v>
      </c>
      <c r="T243">
        <v>-0.037243518067384795</v>
      </c>
      <c r="V243" s="7">
        <v>53.321</v>
      </c>
      <c r="W243" s="12">
        <v>0.8678708482201912</v>
      </c>
      <c r="X243" s="12">
        <v>0.8598986885018389</v>
      </c>
      <c r="Y243" s="12">
        <v>0.9345500661667397</v>
      </c>
      <c r="Z243" s="12">
        <v>0.8880429914912639</v>
      </c>
      <c r="AA243" s="7">
        <v>54.321</v>
      </c>
      <c r="AB243" s="7">
        <v>0</v>
      </c>
      <c r="AC243" s="7">
        <v>-0.008229816481577501</v>
      </c>
      <c r="AD243" s="7">
        <v>0.06350337883003421</v>
      </c>
      <c r="AE243" s="7">
        <v>0.011966634312664981</v>
      </c>
    </row>
    <row r="244" spans="1:31" ht="15.75">
      <c r="A244" s="1">
        <v>54.321</v>
      </c>
      <c r="B244" s="2">
        <v>0.8696643312767979</v>
      </c>
      <c r="C244" s="2">
        <v>0.8680189673340358</v>
      </c>
      <c r="D244" s="2">
        <v>0.8732161969318547</v>
      </c>
      <c r="E244" s="2">
        <v>0.8079020091119576</v>
      </c>
      <c r="F244" s="1">
        <v>54.321</v>
      </c>
      <c r="G244" s="2">
        <v>0</v>
      </c>
      <c r="H244" s="2">
        <v>0.0009777266548172125</v>
      </c>
      <c r="I244" s="2">
        <v>-0.00015729942176867517</v>
      </c>
      <c r="J244" s="1">
        <v>-0.011210184325803563</v>
      </c>
      <c r="K244">
        <v>54.321</v>
      </c>
      <c r="L244" s="4">
        <v>0.8451455271793424</v>
      </c>
      <c r="M244" s="4">
        <v>0.8881856540084389</v>
      </c>
      <c r="N244" s="4">
        <v>0.8593310283830504</v>
      </c>
      <c r="O244" s="4">
        <v>0.8079020091119576</v>
      </c>
      <c r="P244">
        <v>55.321</v>
      </c>
      <c r="Q244">
        <v>0</v>
      </c>
      <c r="R244">
        <v>-0.04363560034884806</v>
      </c>
      <c r="S244">
        <v>0.012370949958741995</v>
      </c>
      <c r="T244">
        <v>-0.04139553840814347</v>
      </c>
      <c r="V244" s="7">
        <v>54.321</v>
      </c>
      <c r="W244" s="12">
        <v>0.8715980768382495</v>
      </c>
      <c r="X244" s="12">
        <v>0.863368260356672</v>
      </c>
      <c r="Y244" s="12">
        <v>0.9351014556682837</v>
      </c>
      <c r="Z244" s="12">
        <v>0.8835647111509145</v>
      </c>
      <c r="AA244" s="7">
        <v>55.321</v>
      </c>
      <c r="AB244" s="7">
        <v>0</v>
      </c>
      <c r="AC244" s="7">
        <v>-0.008950619996158982</v>
      </c>
      <c r="AD244" s="7">
        <v>0.06041578246370727</v>
      </c>
      <c r="AE244" s="7">
        <v>0.0032979786029009306</v>
      </c>
    </row>
    <row r="245" spans="1:31" ht="15.75">
      <c r="A245" s="1">
        <v>55.321</v>
      </c>
      <c r="B245" s="2">
        <v>0.874265397887694</v>
      </c>
      <c r="C245" s="2">
        <v>0.8732876712328768</v>
      </c>
      <c r="D245" s="2">
        <v>0.8741080984659253</v>
      </c>
      <c r="E245" s="2">
        <v>0.8079766972888192</v>
      </c>
      <c r="F245" s="1">
        <v>55.321</v>
      </c>
      <c r="G245" s="2">
        <v>0</v>
      </c>
      <c r="H245" s="2">
        <v>0.00010094997546816753</v>
      </c>
      <c r="I245" s="2">
        <v>-0.0032113743401545047</v>
      </c>
      <c r="J245" s="1">
        <v>-0.015602111545295339</v>
      </c>
      <c r="K245">
        <v>55.321</v>
      </c>
      <c r="L245" s="4">
        <v>0.8493722356969626</v>
      </c>
      <c r="M245" s="4">
        <v>0.8930078360458107</v>
      </c>
      <c r="N245" s="4">
        <v>0.8617431856557046</v>
      </c>
      <c r="O245" s="4">
        <v>0.8079766972888192</v>
      </c>
      <c r="P245">
        <v>56.321</v>
      </c>
      <c r="Q245">
        <v>0</v>
      </c>
      <c r="R245">
        <v>-0.04321811421137434</v>
      </c>
      <c r="S245">
        <v>0.008940133174894838</v>
      </c>
      <c r="T245">
        <v>-0.046032433828317676</v>
      </c>
      <c r="V245" s="7">
        <v>55.321</v>
      </c>
      <c r="W245" s="12">
        <v>0.8757884522076641</v>
      </c>
      <c r="X245" s="12">
        <v>0.8668378322115051</v>
      </c>
      <c r="Y245" s="12">
        <v>0.9362042346713714</v>
      </c>
      <c r="Z245" s="12">
        <v>0.879086430810565</v>
      </c>
      <c r="AA245" s="7">
        <v>56.321</v>
      </c>
      <c r="AB245" s="7">
        <v>0</v>
      </c>
      <c r="AC245" s="7">
        <v>-0.009869914975607741</v>
      </c>
      <c r="AD245" s="7">
        <v>0.0565783051309694</v>
      </c>
      <c r="AE245" s="7">
        <v>-0.005569168571729843</v>
      </c>
    </row>
    <row r="246" spans="1:31" ht="15.75">
      <c r="A246" s="1">
        <v>56.321</v>
      </c>
      <c r="B246" s="2">
        <v>0.8786573251071857</v>
      </c>
      <c r="C246" s="2">
        <v>0.8785563751317176</v>
      </c>
      <c r="D246" s="2">
        <v>0.8754459507670312</v>
      </c>
      <c r="E246" s="2">
        <v>0.8079766972888192</v>
      </c>
      <c r="F246" s="1">
        <v>56.321</v>
      </c>
      <c r="G246" s="2">
        <v>0</v>
      </c>
      <c r="H246" s="2">
        <v>9.19006748787421E-05</v>
      </c>
      <c r="I246" s="2">
        <v>-0.006028637882909416</v>
      </c>
      <c r="J246" s="1">
        <v>-0.019256118775568543</v>
      </c>
      <c r="K246">
        <v>56.321</v>
      </c>
      <c r="L246" s="4">
        <v>0.8540091311171368</v>
      </c>
      <c r="M246" s="4">
        <v>0.8972272453285112</v>
      </c>
      <c r="N246" s="4">
        <v>0.8629492642920317</v>
      </c>
      <c r="O246" s="4">
        <v>0.8079766972888192</v>
      </c>
      <c r="P246">
        <v>57.321</v>
      </c>
      <c r="Q246">
        <v>0</v>
      </c>
      <c r="R246">
        <v>-0.04358174296011752</v>
      </c>
      <c r="S246">
        <v>0.0064917109468114464</v>
      </c>
      <c r="T246">
        <v>-0.05049098711694644</v>
      </c>
      <c r="V246" s="7">
        <v>56.321</v>
      </c>
      <c r="W246" s="12">
        <v>0.880177319041946</v>
      </c>
      <c r="X246" s="12">
        <v>0.8703074040663382</v>
      </c>
      <c r="Y246" s="12">
        <v>0.9367556241729154</v>
      </c>
      <c r="Z246" s="12">
        <v>0.8746081504702161</v>
      </c>
      <c r="AA246" s="7">
        <v>57.321</v>
      </c>
      <c r="AB246" s="7">
        <v>0</v>
      </c>
      <c r="AC246" s="7">
        <v>-0.009896804119222558</v>
      </c>
      <c r="AD246" s="7">
        <v>0.05349070876464257</v>
      </c>
      <c r="AE246" s="7">
        <v>-0.000802983260446033</v>
      </c>
    </row>
    <row r="247" spans="1:31" ht="15.75">
      <c r="A247" s="1">
        <v>57.321</v>
      </c>
      <c r="B247" s="2">
        <v>0.8832583917180821</v>
      </c>
      <c r="C247" s="2">
        <v>0.8831664910432033</v>
      </c>
      <c r="D247" s="2">
        <v>0.8772297538351727</v>
      </c>
      <c r="E247" s="2">
        <v>0.8079766972888192</v>
      </c>
      <c r="F247" s="1">
        <v>57.321</v>
      </c>
      <c r="G247" s="2">
        <v>0</v>
      </c>
      <c r="H247" s="2">
        <v>-0.00016811589539622585</v>
      </c>
      <c r="I247" s="2">
        <v>-0.009040884923014358</v>
      </c>
      <c r="J247" s="1">
        <v>-0.02076503997490997</v>
      </c>
      <c r="K247">
        <v>57.321</v>
      </c>
      <c r="L247" s="4">
        <v>0.8584676844057656</v>
      </c>
      <c r="M247" s="4">
        <v>0.9020494273658831</v>
      </c>
      <c r="N247" s="4">
        <v>0.864959395352577</v>
      </c>
      <c r="O247" s="4">
        <v>0.8079766972888192</v>
      </c>
      <c r="P247">
        <v>58.321</v>
      </c>
      <c r="Q247">
        <v>0</v>
      </c>
      <c r="R247">
        <v>-0.04388509443339339</v>
      </c>
      <c r="S247">
        <v>0.003641262506618559</v>
      </c>
      <c r="T247">
        <v>-0.054949540405575314</v>
      </c>
      <c r="V247" s="7">
        <v>57.321</v>
      </c>
      <c r="W247" s="12">
        <v>0.8843676944113605</v>
      </c>
      <c r="X247" s="12">
        <v>0.874470890292138</v>
      </c>
      <c r="Y247" s="12">
        <v>0.9378584031760031</v>
      </c>
      <c r="Z247" s="12">
        <v>0.8835647111509145</v>
      </c>
      <c r="AA247" s="7">
        <v>58.321</v>
      </c>
      <c r="AB247" s="7">
        <v>0</v>
      </c>
      <c r="AC247" s="7">
        <v>-0.00970314719076315</v>
      </c>
      <c r="AD247" s="7">
        <v>0.05007226896884631</v>
      </c>
      <c r="AE247" s="7">
        <v>-0.004772812557786277</v>
      </c>
    </row>
    <row r="248" spans="1:31" ht="15.75">
      <c r="A248" s="1">
        <v>58.321</v>
      </c>
      <c r="B248" s="2">
        <v>0.887608491059293</v>
      </c>
      <c r="C248" s="2">
        <v>0.8877766069546892</v>
      </c>
      <c r="D248" s="2">
        <v>0.8785676061362786</v>
      </c>
      <c r="E248" s="2">
        <v>0.8079766972888192</v>
      </c>
      <c r="F248" s="1">
        <v>58.321</v>
      </c>
      <c r="G248" s="2">
        <v>0</v>
      </c>
      <c r="H248" s="2">
        <v>-0.0005504991191995767</v>
      </c>
      <c r="I248" s="2">
        <v>-0.012310857277890719</v>
      </c>
      <c r="J248" s="1">
        <v>-0.024074560421295965</v>
      </c>
      <c r="K248">
        <v>58.321</v>
      </c>
      <c r="L248" s="4">
        <v>0.8629262376943945</v>
      </c>
      <c r="M248" s="4">
        <v>0.9068113321277879</v>
      </c>
      <c r="N248" s="4">
        <v>0.866567500201013</v>
      </c>
      <c r="O248" s="4">
        <v>0.8079766972888192</v>
      </c>
      <c r="P248">
        <v>59.321</v>
      </c>
      <c r="Q248">
        <v>0</v>
      </c>
      <c r="R248">
        <v>-0.043096680312256774</v>
      </c>
      <c r="S248">
        <v>0.0012463429179982999</v>
      </c>
      <c r="T248">
        <v>-0.059354591054740835</v>
      </c>
      <c r="V248" s="7">
        <v>58.321</v>
      </c>
      <c r="W248" s="12">
        <v>0.8883375237087008</v>
      </c>
      <c r="X248" s="12">
        <v>0.8786343765179376</v>
      </c>
      <c r="Y248" s="12">
        <v>0.9384097926775471</v>
      </c>
      <c r="Z248" s="12">
        <v>0.8835647111509145</v>
      </c>
      <c r="AA248" s="7">
        <v>59.321</v>
      </c>
      <c r="AB248" s="7">
        <v>0</v>
      </c>
      <c r="AC248" s="7">
        <v>-0.010228686855951796</v>
      </c>
      <c r="AD248" s="7">
        <v>0.04614654888592118</v>
      </c>
      <c r="AE248" s="7">
        <v>-0.013176812981060881</v>
      </c>
    </row>
    <row r="249" spans="1:31" ht="15.75">
      <c r="A249" s="1">
        <v>59.321</v>
      </c>
      <c r="B249" s="2">
        <v>0.8917703649482398</v>
      </c>
      <c r="C249" s="2">
        <v>0.8923208640674394</v>
      </c>
      <c r="D249" s="2">
        <v>0.8794595076703491</v>
      </c>
      <c r="E249" s="2">
        <v>0.8079766972888192</v>
      </c>
      <c r="F249" s="1">
        <v>59.321</v>
      </c>
      <c r="G249" s="2">
        <v>0</v>
      </c>
      <c r="H249" s="2">
        <v>-0.0009778272025978696</v>
      </c>
      <c r="I249" s="2">
        <v>-0.014709842037836873</v>
      </c>
      <c r="J249" s="1">
        <v>-0.02825734824938353</v>
      </c>
      <c r="K249">
        <v>59.321</v>
      </c>
      <c r="L249" s="4">
        <v>0.86733128834356</v>
      </c>
      <c r="M249" s="4">
        <v>0.9104279686558168</v>
      </c>
      <c r="N249" s="4">
        <v>0.8685776312615583</v>
      </c>
      <c r="O249" s="4">
        <v>0.8079766972888192</v>
      </c>
      <c r="P249">
        <v>60.321</v>
      </c>
      <c r="Q249">
        <v>0</v>
      </c>
      <c r="R249">
        <v>-0.042679194174783164</v>
      </c>
      <c r="S249">
        <v>-0.0017824476537396938</v>
      </c>
      <c r="T249">
        <v>-0.06249772293768263</v>
      </c>
      <c r="V249" s="7">
        <v>59.321</v>
      </c>
      <c r="W249" s="12">
        <v>0.8922632437916259</v>
      </c>
      <c r="X249" s="12">
        <v>0.8820345569356741</v>
      </c>
      <c r="Y249" s="12">
        <v>0.9384097926775471</v>
      </c>
      <c r="Z249" s="12">
        <v>0.879086430810565</v>
      </c>
      <c r="AA249" s="7">
        <v>60.321</v>
      </c>
      <c r="AB249" s="7">
        <v>0</v>
      </c>
      <c r="AC249" s="7">
        <v>-0.010728944298458942</v>
      </c>
      <c r="AD249" s="7">
        <v>0.04272810909012459</v>
      </c>
      <c r="AE249" s="7">
        <v>-0.017146642278401125</v>
      </c>
    </row>
    <row r="250" spans="1:31" ht="15.75">
      <c r="A250" s="1">
        <v>60.321</v>
      </c>
      <c r="B250" s="2">
        <v>0.8959531527763274</v>
      </c>
      <c r="C250" s="2">
        <v>0.8969309799789252</v>
      </c>
      <c r="D250" s="2">
        <v>0.8812433107384905</v>
      </c>
      <c r="E250" s="2">
        <v>0.8094704608260513</v>
      </c>
      <c r="F250" s="1">
        <v>60.321</v>
      </c>
      <c r="G250" s="2">
        <v>0</v>
      </c>
      <c r="H250" s="2">
        <v>-0.0009557066900455213</v>
      </c>
      <c r="I250" s="2">
        <v>-0.01823753970748443</v>
      </c>
      <c r="J250" s="1">
        <v>-0.030336877924819983</v>
      </c>
      <c r="K250">
        <v>60.321</v>
      </c>
      <c r="L250" s="4">
        <v>0.871968183763734</v>
      </c>
      <c r="M250" s="4">
        <v>0.9146473779385171</v>
      </c>
      <c r="N250" s="4">
        <v>0.8701857361099943</v>
      </c>
      <c r="O250" s="4">
        <v>0.8094704608260513</v>
      </c>
      <c r="P250">
        <v>61.321</v>
      </c>
      <c r="Q250">
        <v>0</v>
      </c>
      <c r="R250">
        <v>-0.04279673443194498</v>
      </c>
      <c r="S250">
        <v>-0.0038741856187330947</v>
      </c>
      <c r="T250">
        <v>-0.06585271019460537</v>
      </c>
      <c r="V250" s="7">
        <v>60.321</v>
      </c>
      <c r="W250" s="12">
        <v>0.8962330730889662</v>
      </c>
      <c r="X250" s="12">
        <v>0.8855041287905072</v>
      </c>
      <c r="Y250" s="12">
        <v>0.9389611821790907</v>
      </c>
      <c r="Z250" s="12">
        <v>0.879086430810565</v>
      </c>
      <c r="AA250" s="7">
        <v>61.321</v>
      </c>
      <c r="AB250" s="7">
        <v>0</v>
      </c>
      <c r="AC250" s="7">
        <v>-0.011261477895709193</v>
      </c>
      <c r="AD250" s="7">
        <v>0.040522697012095765</v>
      </c>
      <c r="AE250" s="7">
        <v>-0.01597655301916845</v>
      </c>
    </row>
    <row r="251" spans="1:31" ht="15.75">
      <c r="A251" s="1">
        <v>61.321</v>
      </c>
      <c r="B251" s="2">
        <v>0.8999268012130103</v>
      </c>
      <c r="C251" s="2">
        <v>0.9008825079030558</v>
      </c>
      <c r="D251" s="2">
        <v>0.8816892615055258</v>
      </c>
      <c r="E251" s="2">
        <v>0.8102173425946673</v>
      </c>
      <c r="F251" s="1">
        <v>61.321</v>
      </c>
      <c r="G251" s="2">
        <v>0</v>
      </c>
      <c r="H251" s="2">
        <v>-0.0018013135562526816</v>
      </c>
      <c r="I251" s="2">
        <v>-0.02021824568462205</v>
      </c>
      <c r="J251" s="1">
        <v>-0.03315432758947556</v>
      </c>
      <c r="K251">
        <v>61.321</v>
      </c>
      <c r="L251" s="4">
        <v>0.8760700527892726</v>
      </c>
      <c r="M251" s="4">
        <v>0.9188667872212176</v>
      </c>
      <c r="N251" s="4">
        <v>0.8721958671705395</v>
      </c>
      <c r="O251" s="4">
        <v>0.8102173425946673</v>
      </c>
      <c r="P251">
        <v>62.321</v>
      </c>
      <c r="Q251">
        <v>0</v>
      </c>
      <c r="R251">
        <v>-0.041419791276709694</v>
      </c>
      <c r="S251">
        <v>-0.007259660453561301</v>
      </c>
      <c r="T251">
        <v>-0.07159317164648549</v>
      </c>
      <c r="V251" s="7">
        <v>61.321</v>
      </c>
      <c r="W251" s="12">
        <v>0.899541264170083</v>
      </c>
      <c r="X251" s="12">
        <v>0.8882797862743738</v>
      </c>
      <c r="Y251" s="12">
        <v>0.9400639611821787</v>
      </c>
      <c r="Z251" s="12">
        <v>0.8835647111509145</v>
      </c>
      <c r="AA251" s="7">
        <v>62.321</v>
      </c>
      <c r="AB251" s="7">
        <v>0</v>
      </c>
      <c r="AC251" s="7">
        <v>-0.011045766360042286</v>
      </c>
      <c r="AD251" s="7">
        <v>0.03657492232196291</v>
      </c>
      <c r="AE251" s="7">
        <v>-0.019924327709301304</v>
      </c>
    </row>
    <row r="252" spans="1:31" ht="15.75">
      <c r="A252" s="1">
        <v>62.321</v>
      </c>
      <c r="B252" s="2">
        <v>0.903691310258289</v>
      </c>
      <c r="C252" s="2">
        <v>0.9054926238145417</v>
      </c>
      <c r="D252" s="2">
        <v>0.8834730645736669</v>
      </c>
      <c r="E252" s="2">
        <v>0.8094704608260513</v>
      </c>
      <c r="F252" s="1">
        <v>62.321</v>
      </c>
      <c r="G252" s="2">
        <v>0</v>
      </c>
      <c r="H252" s="2">
        <v>-0.001821020921981109</v>
      </c>
      <c r="I252" s="2">
        <v>-0.022812213941918236</v>
      </c>
      <c r="J252" s="1">
        <v>-0.03613908876725447</v>
      </c>
      <c r="K252">
        <v>62.321</v>
      </c>
      <c r="L252" s="4">
        <v>0.8810636324725368</v>
      </c>
      <c r="M252" s="4">
        <v>0.9224834237492465</v>
      </c>
      <c r="N252" s="4">
        <v>0.8738039720189755</v>
      </c>
      <c r="O252" s="4">
        <v>0.8094704608260513</v>
      </c>
      <c r="P252">
        <v>63.321</v>
      </c>
      <c r="Q252">
        <v>0</v>
      </c>
      <c r="R252">
        <v>-0.04110612627474153</v>
      </c>
      <c r="S252">
        <v>-0.008757730056647817</v>
      </c>
      <c r="T252">
        <v>-0.07471631413239954</v>
      </c>
      <c r="V252" s="7">
        <v>62.321</v>
      </c>
      <c r="W252" s="12">
        <v>0.9034890388602158</v>
      </c>
      <c r="X252" s="12">
        <v>0.8924432725001735</v>
      </c>
      <c r="Y252" s="12">
        <v>0.9400639611821787</v>
      </c>
      <c r="Z252" s="12">
        <v>0.8835647111509145</v>
      </c>
      <c r="AA252" s="7">
        <v>63.321</v>
      </c>
      <c r="AB252" s="7">
        <v>0</v>
      </c>
      <c r="AC252" s="7">
        <v>-0.01110493165840043</v>
      </c>
      <c r="AD252" s="7">
        <v>0.034700353673403406</v>
      </c>
      <c r="AE252" s="7">
        <v>-0.023453064862492545</v>
      </c>
    </row>
    <row r="253" spans="1:31" ht="15.75">
      <c r="A253" s="1">
        <v>63.321</v>
      </c>
      <c r="B253" s="2">
        <v>0.9076231308166912</v>
      </c>
      <c r="C253" s="2">
        <v>0.9094441517386723</v>
      </c>
      <c r="D253" s="2">
        <v>0.884810916874773</v>
      </c>
      <c r="E253" s="2">
        <v>0.8102173425946673</v>
      </c>
      <c r="F253" s="1">
        <v>63.321</v>
      </c>
      <c r="G253" s="2">
        <v>0</v>
      </c>
      <c r="H253" s="2">
        <v>-0.002172234332642353</v>
      </c>
      <c r="I253" s="2">
        <v>-0.025454768122581406</v>
      </c>
      <c r="J253" s="1">
        <v>-0.03872648510136534</v>
      </c>
      <c r="K253">
        <v>63.321</v>
      </c>
      <c r="L253" s="4">
        <v>0.8849336567270668</v>
      </c>
      <c r="M253" s="4">
        <v>0.9260397830018083</v>
      </c>
      <c r="N253" s="4">
        <v>0.876175926670419</v>
      </c>
      <c r="O253" s="4">
        <v>0.8102173425946673</v>
      </c>
      <c r="P253">
        <v>64.321</v>
      </c>
      <c r="Q253">
        <v>0</v>
      </c>
      <c r="R253">
        <v>-0.040442551645686664</v>
      </c>
      <c r="S253">
        <v>-0.011027810153186546</v>
      </c>
      <c r="T253">
        <v>-0.0783243316977289</v>
      </c>
      <c r="V253" s="7">
        <v>63.321</v>
      </c>
      <c r="W253" s="12">
        <v>0.907017776013407</v>
      </c>
      <c r="X253" s="12">
        <v>0.8959128443550066</v>
      </c>
      <c r="Y253" s="12">
        <v>0.9417181296868105</v>
      </c>
      <c r="Z253" s="12">
        <v>0.8835647111509145</v>
      </c>
      <c r="AA253" s="7">
        <v>64.321</v>
      </c>
      <c r="AB253" s="7">
        <v>0</v>
      </c>
      <c r="AC253" s="7">
        <v>-0.011362588421625852</v>
      </c>
      <c r="AD253" s="7">
        <v>0.030973125055344886</v>
      </c>
      <c r="AE253" s="7">
        <v>-0.027180293480551065</v>
      </c>
    </row>
    <row r="254" spans="1:31" ht="15.75">
      <c r="A254" s="1">
        <v>64.321</v>
      </c>
      <c r="B254" s="2">
        <v>0.9111575865314251</v>
      </c>
      <c r="C254" s="2">
        <v>0.9133298208640674</v>
      </c>
      <c r="D254" s="2">
        <v>0.8857028184088437</v>
      </c>
      <c r="E254" s="2">
        <v>0.8108895361864217</v>
      </c>
      <c r="F254" s="1">
        <v>64.321</v>
      </c>
      <c r="G254" s="2">
        <v>0</v>
      </c>
      <c r="H254" s="2">
        <v>-0.0025683926028986503</v>
      </c>
      <c r="I254" s="2">
        <v>-0.027226334708314592</v>
      </c>
      <c r="J254" s="1">
        <v>-0.04228185475523971</v>
      </c>
      <c r="K254">
        <v>64.321</v>
      </c>
      <c r="L254" s="4">
        <v>0.8892138678841506</v>
      </c>
      <c r="M254" s="4">
        <v>0.9296564195298372</v>
      </c>
      <c r="N254" s="4">
        <v>0.878186057730964</v>
      </c>
      <c r="O254" s="4">
        <v>0.8108895361864217</v>
      </c>
      <c r="P254">
        <v>65.321</v>
      </c>
      <c r="Q254">
        <v>0</v>
      </c>
      <c r="R254">
        <v>-0.039600634885086694</v>
      </c>
      <c r="S254">
        <v>-0.013878258593379211</v>
      </c>
      <c r="T254">
        <v>-0.08270819680949626</v>
      </c>
      <c r="V254" s="7">
        <v>64.321</v>
      </c>
      <c r="W254" s="12">
        <v>0.9107450046314656</v>
      </c>
      <c r="X254" s="12">
        <v>0.8993824162098397</v>
      </c>
      <c r="Y254" s="12">
        <v>0.9417181296868105</v>
      </c>
      <c r="Z254" s="12">
        <v>0.8835647111509145</v>
      </c>
      <c r="AA254" s="7">
        <v>65.321</v>
      </c>
      <c r="AB254" s="7">
        <v>0</v>
      </c>
      <c r="AC254" s="7">
        <v>-0.011895122018876214</v>
      </c>
      <c r="AD254" s="7">
        <v>0.02987049198040337</v>
      </c>
      <c r="AE254" s="7">
        <v>-0.03048848456166786</v>
      </c>
    </row>
    <row r="255" spans="1:31" ht="15.75">
      <c r="A255" s="1">
        <v>65.321</v>
      </c>
      <c r="B255" s="2">
        <v>0.9147129561852995</v>
      </c>
      <c r="C255" s="2">
        <v>0.9172813487881981</v>
      </c>
      <c r="D255" s="2">
        <v>0.8874866214769849</v>
      </c>
      <c r="E255" s="2">
        <v>0.8109642243632832</v>
      </c>
      <c r="F255" s="1">
        <v>65.321</v>
      </c>
      <c r="G255" s="2">
        <v>0</v>
      </c>
      <c r="H255" s="2">
        <v>-0.0016473748984446868</v>
      </c>
      <c r="I255" s="2">
        <v>-0.028997901294047668</v>
      </c>
      <c r="J255" s="1">
        <v>-0.04489016502849097</v>
      </c>
      <c r="K255">
        <v>65.321</v>
      </c>
      <c r="L255" s="4">
        <v>0.8936724211727795</v>
      </c>
      <c r="M255" s="4">
        <v>0.9332730560578661</v>
      </c>
      <c r="N255" s="4">
        <v>0.8797941625794002</v>
      </c>
      <c r="O255" s="4">
        <v>0.8109642243632832</v>
      </c>
      <c r="P255">
        <v>66.321</v>
      </c>
      <c r="Q255">
        <v>0</v>
      </c>
      <c r="R255">
        <v>-0.038334287501360365</v>
      </c>
      <c r="S255">
        <v>-0.01614833868991794</v>
      </c>
      <c r="T255">
        <v>-0.08698840796658003</v>
      </c>
      <c r="V255" s="7">
        <v>65.321</v>
      </c>
      <c r="W255" s="12">
        <v>0.9140531957125824</v>
      </c>
      <c r="X255" s="12">
        <v>0.9021580736937062</v>
      </c>
      <c r="Y255" s="12">
        <v>0.9439236876929857</v>
      </c>
      <c r="Z255" s="12">
        <v>0.8835647111509145</v>
      </c>
      <c r="AA255" s="7">
        <v>66.321</v>
      </c>
      <c r="AB255" s="7">
        <v>0</v>
      </c>
      <c r="AC255" s="7">
        <v>-0.010866617632007913</v>
      </c>
      <c r="AD255" s="7">
        <v>0.02570212257548088</v>
      </c>
      <c r="AE255" s="7">
        <v>-0.03355407496350271</v>
      </c>
    </row>
    <row r="256" spans="1:31" ht="15.75">
      <c r="A256" s="1">
        <v>66.321</v>
      </c>
      <c r="B256" s="2">
        <v>0.9182683258391738</v>
      </c>
      <c r="C256" s="2">
        <v>0.9199157007376185</v>
      </c>
      <c r="D256" s="2">
        <v>0.8892704245451262</v>
      </c>
      <c r="E256" s="2">
        <v>0.8109642243632832</v>
      </c>
      <c r="F256" s="1">
        <v>66.321</v>
      </c>
      <c r="G256" s="2">
        <v>0</v>
      </c>
      <c r="H256" s="2">
        <v>-0.002043533168701206</v>
      </c>
      <c r="I256" s="2">
        <v>-0.03210732018088647</v>
      </c>
      <c r="J256" s="1">
        <v>-0.04560435654049566</v>
      </c>
      <c r="K256">
        <v>66.321</v>
      </c>
      <c r="L256" s="4">
        <v>0.8979526323298632</v>
      </c>
      <c r="M256" s="4">
        <v>0.9362869198312236</v>
      </c>
      <c r="N256" s="4">
        <v>0.8818042936399453</v>
      </c>
      <c r="O256" s="4">
        <v>0.8109642243632832</v>
      </c>
      <c r="P256">
        <v>67.321</v>
      </c>
      <c r="Q256">
        <v>0</v>
      </c>
      <c r="R256">
        <v>-0.03744245859387885</v>
      </c>
      <c r="S256">
        <v>-0.018445926522320688</v>
      </c>
      <c r="T256">
        <v>-0.09089410064741898</v>
      </c>
      <c r="V256" s="7">
        <v>66.321</v>
      </c>
      <c r="W256" s="12">
        <v>0.9171187861144172</v>
      </c>
      <c r="X256" s="12">
        <v>0.9062521684824093</v>
      </c>
      <c r="Y256" s="12">
        <v>0.9428209086898981</v>
      </c>
      <c r="Z256" s="12">
        <v>0.8835647111509145</v>
      </c>
      <c r="AA256" s="7">
        <v>67.321</v>
      </c>
      <c r="AB256" s="7">
        <v>0</v>
      </c>
      <c r="AC256" s="7">
        <v>-0.010925782930366057</v>
      </c>
      <c r="AD256" s="7">
        <v>0.023276164425377277</v>
      </c>
      <c r="AE256" s="7">
        <v>-0.041561092457043425</v>
      </c>
    </row>
    <row r="257" spans="1:31" ht="15.75">
      <c r="A257" s="1">
        <v>67.321</v>
      </c>
      <c r="B257" s="2">
        <v>0.921823695493048</v>
      </c>
      <c r="C257" s="2">
        <v>0.9238672286617492</v>
      </c>
      <c r="D257" s="2">
        <v>0.8897163753121615</v>
      </c>
      <c r="E257" s="2">
        <v>0.8109642243632832</v>
      </c>
      <c r="F257" s="1">
        <v>67.321</v>
      </c>
      <c r="G257" s="2">
        <v>0</v>
      </c>
      <c r="H257" s="2">
        <v>-0.0021993822344111846</v>
      </c>
      <c r="I257" s="2">
        <v>-0.0334606079838109</v>
      </c>
      <c r="J257" s="1">
        <v>-0.049688506792184284</v>
      </c>
      <c r="K257">
        <v>67.321</v>
      </c>
      <c r="L257" s="4">
        <v>0.9018583250107022</v>
      </c>
      <c r="M257" s="4">
        <v>0.939300783604581</v>
      </c>
      <c r="N257" s="4">
        <v>0.8834123984883815</v>
      </c>
      <c r="O257" s="4">
        <v>0.8109642243632832</v>
      </c>
      <c r="P257">
        <v>68.321</v>
      </c>
      <c r="Q257">
        <v>0</v>
      </c>
      <c r="R257">
        <v>-0.03699289452267829</v>
      </c>
      <c r="S257">
        <v>-0.020904022273114276</v>
      </c>
      <c r="T257">
        <v>-0.09354122588627789</v>
      </c>
      <c r="V257" s="7">
        <v>67.321</v>
      </c>
      <c r="W257" s="12">
        <v>0.9206475232676085</v>
      </c>
      <c r="X257" s="12">
        <v>0.9097217403372424</v>
      </c>
      <c r="Y257" s="12">
        <v>0.9439236876929857</v>
      </c>
      <c r="Z257" s="12">
        <v>0.879086430810565</v>
      </c>
      <c r="AA257" s="7">
        <v>68.321</v>
      </c>
      <c r="AB257" s="7">
        <v>0</v>
      </c>
      <c r="AC257" s="7">
        <v>-0.010764402156649755</v>
      </c>
      <c r="AD257" s="7">
        <v>0.020519362845804467</v>
      </c>
      <c r="AE257" s="7">
        <v>-0.04486928353816022</v>
      </c>
    </row>
    <row r="258" spans="1:31" ht="15.75">
      <c r="A258" s="1">
        <v>68.321</v>
      </c>
      <c r="B258" s="2">
        <v>0.9249607863641136</v>
      </c>
      <c r="C258" s="2">
        <v>0.9271601685985248</v>
      </c>
      <c r="D258" s="2">
        <v>0.8915001783803027</v>
      </c>
      <c r="E258" s="2">
        <v>0.8123832997236539</v>
      </c>
      <c r="F258" s="1">
        <v>68.321</v>
      </c>
      <c r="G258" s="2">
        <v>0</v>
      </c>
      <c r="H258" s="2">
        <v>-0.0021879197869975053</v>
      </c>
      <c r="I258" s="2">
        <v>-0.035427158066894116</v>
      </c>
      <c r="J258" s="1">
        <v>-0.05015173103450399</v>
      </c>
      <c r="K258">
        <v>68.321</v>
      </c>
      <c r="L258" s="4">
        <v>0.9059245256099318</v>
      </c>
      <c r="M258" s="4">
        <v>0.94291742013261</v>
      </c>
      <c r="N258" s="4">
        <v>0.8850205033368175</v>
      </c>
      <c r="O258" s="4">
        <v>0.8123832997236539</v>
      </c>
      <c r="P258">
        <v>69.321</v>
      </c>
      <c r="Q258">
        <v>0</v>
      </c>
      <c r="R258">
        <v>-0.0352418392403584</v>
      </c>
      <c r="S258">
        <v>-0.022633936647209585</v>
      </c>
      <c r="T258">
        <v>-0.09689621314320063</v>
      </c>
      <c r="V258" s="7">
        <v>68.321</v>
      </c>
      <c r="W258" s="12">
        <v>0.9239557143487253</v>
      </c>
      <c r="X258" s="12">
        <v>0.9131913121920755</v>
      </c>
      <c r="Y258" s="12">
        <v>0.9444750771945297</v>
      </c>
      <c r="Z258" s="12">
        <v>0.879086430810565</v>
      </c>
      <c r="AA258" s="7">
        <v>69.321</v>
      </c>
      <c r="AB258" s="7">
        <v>0</v>
      </c>
      <c r="AC258" s="7">
        <v>-0.011054335074618393</v>
      </c>
      <c r="AD258" s="7">
        <v>0.01800516194551338</v>
      </c>
      <c r="AE258" s="7">
        <v>-0.04345659359964582</v>
      </c>
    </row>
    <row r="259" spans="1:31" ht="15.75">
      <c r="A259" s="1">
        <v>69.321</v>
      </c>
      <c r="B259" s="2">
        <v>0.9282651887483028</v>
      </c>
      <c r="C259" s="2">
        <v>0.9304531085353003</v>
      </c>
      <c r="D259" s="2">
        <v>0.8928380306814087</v>
      </c>
      <c r="E259" s="2">
        <v>0.8131301814922698</v>
      </c>
      <c r="F259" s="1">
        <v>69.321</v>
      </c>
      <c r="G259" s="2">
        <v>0</v>
      </c>
      <c r="H259" s="2">
        <v>-0.0026961888367807996</v>
      </c>
      <c r="I259" s="2">
        <v>-0.038145970155150866</v>
      </c>
      <c r="J259" s="1">
        <v>-0.05287054312276074</v>
      </c>
      <c r="K259">
        <v>69.321</v>
      </c>
      <c r="L259" s="4">
        <v>0.9100263946354704</v>
      </c>
      <c r="M259" s="4">
        <v>0.9452682338758288</v>
      </c>
      <c r="N259" s="4">
        <v>0.8873924579882608</v>
      </c>
      <c r="O259" s="4">
        <v>0.8131301814922698</v>
      </c>
      <c r="P259">
        <v>70.321</v>
      </c>
      <c r="Q259">
        <v>0</v>
      </c>
      <c r="R259">
        <v>-0.03408608762814136</v>
      </c>
      <c r="S259">
        <v>-0.02459267442967661</v>
      </c>
      <c r="T259">
        <v>-0.10046305577410364</v>
      </c>
      <c r="V259" s="7">
        <v>69.321</v>
      </c>
      <c r="W259" s="12">
        <v>0.9270213047505603</v>
      </c>
      <c r="X259" s="12">
        <v>0.9159669696759419</v>
      </c>
      <c r="Y259" s="12">
        <v>0.9450264666960737</v>
      </c>
      <c r="Z259" s="12">
        <v>0.8835647111509145</v>
      </c>
      <c r="AA259" s="7">
        <v>70.321</v>
      </c>
      <c r="AB259" s="7">
        <v>0</v>
      </c>
      <c r="AC259" s="7">
        <v>-0.010650353621620146</v>
      </c>
      <c r="AD259" s="7">
        <v>0.01604235054676617</v>
      </c>
      <c r="AE259" s="7">
        <v>-0.051000464341830254</v>
      </c>
    </row>
    <row r="260" spans="1:31" ht="15.75">
      <c r="A260" s="1">
        <v>70.321</v>
      </c>
      <c r="B260" s="2">
        <v>0.9309840008365595</v>
      </c>
      <c r="C260" s="2">
        <v>0.9336801896733403</v>
      </c>
      <c r="D260" s="2">
        <v>0.8928380306814087</v>
      </c>
      <c r="E260" s="2">
        <v>0.8131301814922698</v>
      </c>
      <c r="F260" s="1">
        <v>70.321</v>
      </c>
      <c r="G260" s="2">
        <v>0</v>
      </c>
      <c r="H260" s="2">
        <v>-0.0020052244628718796</v>
      </c>
      <c r="I260" s="2">
        <v>-0.03928612772000717</v>
      </c>
      <c r="J260" s="1">
        <v>-0.05524880006546706</v>
      </c>
      <c r="K260">
        <v>70.321</v>
      </c>
      <c r="L260" s="4">
        <v>0.9135932372663734</v>
      </c>
      <c r="M260" s="4">
        <v>0.9476793248945148</v>
      </c>
      <c r="N260" s="4">
        <v>0.8890005628366968</v>
      </c>
      <c r="O260" s="4">
        <v>0.8131301814922698</v>
      </c>
      <c r="P260">
        <v>71.321</v>
      </c>
      <c r="Q260">
        <v>0</v>
      </c>
      <c r="R260">
        <v>-0.033440347212240984</v>
      </c>
      <c r="S260">
        <v>-0.026442894100951686</v>
      </c>
      <c r="T260">
        <v>-0.10539762630978733</v>
      </c>
      <c r="V260" s="7">
        <v>70.321</v>
      </c>
      <c r="W260" s="12">
        <v>0.9300868951523953</v>
      </c>
      <c r="X260" s="12">
        <v>0.9194365415307751</v>
      </c>
      <c r="Y260" s="12">
        <v>0.9461292456991615</v>
      </c>
      <c r="Z260" s="12">
        <v>0.879086430810565</v>
      </c>
      <c r="AA260" s="7">
        <v>71.321</v>
      </c>
      <c r="AB260" s="7">
        <v>0</v>
      </c>
      <c r="AC260" s="7">
        <v>-0.010047880703754841</v>
      </c>
      <c r="AD260" s="7">
        <v>0.014278030612886017</v>
      </c>
      <c r="AE260" s="7">
        <v>-0.045358830632134306</v>
      </c>
    </row>
    <row r="261" spans="1:31" ht="15.75">
      <c r="A261" s="1">
        <v>71.321</v>
      </c>
      <c r="B261" s="2">
        <v>0.934309317159889</v>
      </c>
      <c r="C261" s="2">
        <v>0.9363145416227608</v>
      </c>
      <c r="D261" s="2">
        <v>0.8950231894398818</v>
      </c>
      <c r="E261" s="2">
        <v>0.8124579879005154</v>
      </c>
      <c r="F261" s="1">
        <v>71.321</v>
      </c>
      <c r="G261" s="2">
        <v>0</v>
      </c>
      <c r="H261" s="2">
        <v>-0.0027884917027949374</v>
      </c>
      <c r="I261" s="2">
        <v>-0.04045794811575365</v>
      </c>
      <c r="J261" s="1">
        <v>-0.05491729462045003</v>
      </c>
      <c r="K261">
        <v>71.321</v>
      </c>
      <c r="L261" s="4">
        <v>0.9178556142103027</v>
      </c>
      <c r="M261" s="4">
        <v>0.9512959614225437</v>
      </c>
      <c r="N261" s="4">
        <v>0.891412720109351</v>
      </c>
      <c r="O261" s="4">
        <v>0.8124579879005154</v>
      </c>
      <c r="P261">
        <v>72.321</v>
      </c>
      <c r="Q261">
        <v>0</v>
      </c>
      <c r="R261">
        <v>-0.03186016497689759</v>
      </c>
      <c r="S261">
        <v>-0.02786146616097529</v>
      </c>
      <c r="T261">
        <v>-0.1073670514487749</v>
      </c>
      <c r="V261" s="7">
        <v>71.321</v>
      </c>
      <c r="W261" s="12">
        <v>0.9329539940893631</v>
      </c>
      <c r="X261" s="12">
        <v>0.9229061133856082</v>
      </c>
      <c r="Y261" s="12">
        <v>0.9472320247022491</v>
      </c>
      <c r="Z261" s="12">
        <v>0.8875951634572288</v>
      </c>
      <c r="AA261" s="7">
        <v>72.321</v>
      </c>
      <c r="AB261" s="7">
        <v>0</v>
      </c>
      <c r="AC261" s="7">
        <v>-0.010139322156856534</v>
      </c>
      <c r="AD261" s="7">
        <v>0.01141093167591789</v>
      </c>
      <c r="AE261" s="7">
        <v>-0.0522563818754167</v>
      </c>
    </row>
    <row r="262" spans="1:31" ht="15.75">
      <c r="A262" s="1">
        <v>72.321</v>
      </c>
      <c r="B262" s="2">
        <v>0.9368189898567414</v>
      </c>
      <c r="C262" s="2">
        <v>0.9396074815595363</v>
      </c>
      <c r="D262" s="2">
        <v>0.8963610417409877</v>
      </c>
      <c r="E262" s="2">
        <v>0.8138770632608857</v>
      </c>
      <c r="F262" s="1">
        <v>72.321</v>
      </c>
      <c r="G262" s="2">
        <v>0</v>
      </c>
      <c r="H262" s="2">
        <v>-0.002494892172554164</v>
      </c>
      <c r="I262" s="2">
        <v>-0.042048047294309</v>
      </c>
      <c r="J262" s="1">
        <v>-0.05879230548073444</v>
      </c>
      <c r="K262">
        <v>72.321</v>
      </c>
      <c r="L262" s="4">
        <v>0.9212441147096606</v>
      </c>
      <c r="M262" s="4">
        <v>0.9531042796865582</v>
      </c>
      <c r="N262" s="4">
        <v>0.8933826485486853</v>
      </c>
      <c r="O262" s="4">
        <v>0.8138770632608857</v>
      </c>
      <c r="P262">
        <v>73.321</v>
      </c>
      <c r="Q262">
        <v>0</v>
      </c>
      <c r="R262">
        <v>-0.03134285454566099</v>
      </c>
      <c r="S262">
        <v>-0.029382509305024285</v>
      </c>
      <c r="T262">
        <v>-0.11007665570789116</v>
      </c>
      <c r="V262" s="7">
        <v>72.321</v>
      </c>
      <c r="W262" s="12">
        <v>0.9358210930263312</v>
      </c>
      <c r="X262" s="12">
        <v>0.9256817708694747</v>
      </c>
      <c r="Y262" s="12">
        <v>0.9472320247022491</v>
      </c>
      <c r="Z262" s="12">
        <v>0.8835647111509145</v>
      </c>
      <c r="AA262" s="7">
        <v>73.321</v>
      </c>
      <c r="AB262" s="7">
        <v>0</v>
      </c>
      <c r="AC262" s="7">
        <v>-0.010278100439847115</v>
      </c>
      <c r="AD262" s="7">
        <v>0.008565887346157486</v>
      </c>
      <c r="AE262" s="7">
        <v>-0.055101426205177106</v>
      </c>
    </row>
    <row r="263" spans="1:31" ht="15.75">
      <c r="A263" s="1">
        <v>73.321</v>
      </c>
      <c r="B263" s="2">
        <v>0.9397469413364027</v>
      </c>
      <c r="C263" s="2">
        <v>0.9422418335089568</v>
      </c>
      <c r="D263" s="2">
        <v>0.8976988940420937</v>
      </c>
      <c r="E263" s="2">
        <v>0.8146986332063635</v>
      </c>
      <c r="F263" s="1">
        <v>73.321</v>
      </c>
      <c r="G263" s="2">
        <v>0</v>
      </c>
      <c r="H263" s="2">
        <v>-0.0024104320337178242</v>
      </c>
      <c r="I263" s="2">
        <v>-0.043874957848495155</v>
      </c>
      <c r="J263" s="1">
        <v>-0.059711704745807226</v>
      </c>
      <c r="K263">
        <v>73.321</v>
      </c>
      <c r="L263" s="4">
        <v>0.9247752889142546</v>
      </c>
      <c r="M263" s="4">
        <v>0.9561181434599156</v>
      </c>
      <c r="N263" s="4">
        <v>0.8953927796092304</v>
      </c>
      <c r="O263" s="4">
        <v>0.8146986332063635</v>
      </c>
      <c r="P263">
        <v>74.321</v>
      </c>
      <c r="Q263">
        <v>0</v>
      </c>
      <c r="R263">
        <v>-0.030187102933443732</v>
      </c>
      <c r="S263">
        <v>-0.03134124708749131</v>
      </c>
      <c r="T263">
        <v>-0.11371818651565602</v>
      </c>
      <c r="V263" s="7">
        <v>73.321</v>
      </c>
      <c r="W263" s="12">
        <v>0.9386661373560916</v>
      </c>
      <c r="X263" s="12">
        <v>0.9283880369162445</v>
      </c>
      <c r="Y263" s="12">
        <v>0.9472320247022491</v>
      </c>
      <c r="Z263" s="12">
        <v>0.8835647111509145</v>
      </c>
      <c r="AA263" s="7">
        <v>74.321</v>
      </c>
      <c r="AB263" s="7">
        <v>0</v>
      </c>
      <c r="AC263" s="7">
        <v>-0.01014899582087403</v>
      </c>
      <c r="AD263" s="7">
        <v>0.00696697453419759</v>
      </c>
      <c r="AE263" s="7">
        <v>-0.053717526763756296</v>
      </c>
    </row>
    <row r="264" spans="1:31" ht="15.75">
      <c r="A264" s="1">
        <v>74.321</v>
      </c>
      <c r="B264" s="2">
        <v>0.9424657534246594</v>
      </c>
      <c r="C264" s="2">
        <v>0.9448761854583773</v>
      </c>
      <c r="D264" s="2">
        <v>0.8985907955761643</v>
      </c>
      <c r="E264" s="2">
        <v>0.8146239450295019</v>
      </c>
      <c r="F264" s="1">
        <v>74.321</v>
      </c>
      <c r="G264" s="2">
        <v>0</v>
      </c>
      <c r="H264" s="2">
        <v>-0.0027651646168304067</v>
      </c>
      <c r="I264" s="2">
        <v>-0.044370774146661685</v>
      </c>
      <c r="J264" s="1">
        <v>-0.05915014597024559</v>
      </c>
      <c r="K264">
        <v>74.321</v>
      </c>
      <c r="L264" s="4">
        <v>0.9283421315451579</v>
      </c>
      <c r="M264" s="4">
        <v>0.9585292344786016</v>
      </c>
      <c r="N264" s="4">
        <v>0.8970008844576666</v>
      </c>
      <c r="O264" s="4">
        <v>0.8146239450295019</v>
      </c>
      <c r="P264">
        <v>75.321</v>
      </c>
      <c r="Q264">
        <v>0</v>
      </c>
      <c r="R264">
        <v>-0.028446412779709607</v>
      </c>
      <c r="S264">
        <v>-0.03288012444469468</v>
      </c>
      <c r="T264">
        <v>-0.11502654962755643</v>
      </c>
      <c r="V264" s="7">
        <v>74.321</v>
      </c>
      <c r="W264" s="12">
        <v>0.9413126902209851</v>
      </c>
      <c r="X264" s="12">
        <v>0.931163694400111</v>
      </c>
      <c r="Y264" s="12">
        <v>0.9482796647551827</v>
      </c>
      <c r="Z264" s="12">
        <v>0.8875951634572288</v>
      </c>
      <c r="AA264" s="7">
        <v>75.321</v>
      </c>
      <c r="AB264" s="7">
        <v>0</v>
      </c>
      <c r="AC264" s="7">
        <v>-0.008852608532042172</v>
      </c>
      <c r="AD264" s="7">
        <v>0.005202654600317325</v>
      </c>
      <c r="AE264" s="7">
        <v>-0.06061507800703847</v>
      </c>
    </row>
    <row r="265" spans="1:31" ht="15.75">
      <c r="A265" s="1">
        <v>75.321</v>
      </c>
      <c r="B265" s="2">
        <v>0.9447453727909673</v>
      </c>
      <c r="C265" s="2">
        <v>0.9475105374077977</v>
      </c>
      <c r="D265" s="2">
        <v>0.9003745986443056</v>
      </c>
      <c r="E265" s="2">
        <v>0.81686459033535</v>
      </c>
      <c r="F265" s="1">
        <v>75.321</v>
      </c>
      <c r="G265" s="2">
        <v>0</v>
      </c>
      <c r="H265" s="2">
        <v>-0.002680704477994067</v>
      </c>
      <c r="I265" s="2">
        <v>-0.047089586234918435</v>
      </c>
      <c r="J265" s="1">
        <v>-0.06281601743912546</v>
      </c>
      <c r="K265">
        <v>75.321</v>
      </c>
      <c r="L265" s="4">
        <v>0.9318911399629064</v>
      </c>
      <c r="M265" s="4">
        <v>0.960337552742616</v>
      </c>
      <c r="N265" s="4">
        <v>0.8990110155182117</v>
      </c>
      <c r="O265" s="4">
        <v>0.81686459033535</v>
      </c>
      <c r="P265">
        <v>76.321</v>
      </c>
      <c r="Q265">
        <v>0</v>
      </c>
      <c r="R265">
        <v>-0.027825687562127777</v>
      </c>
      <c r="S265">
        <v>-0.03390180962041722</v>
      </c>
      <c r="T265">
        <v>-0.11805836586382423</v>
      </c>
      <c r="V265" s="7">
        <v>75.321</v>
      </c>
      <c r="W265" s="12">
        <v>0.944179789157953</v>
      </c>
      <c r="X265" s="12">
        <v>0.9353271806259108</v>
      </c>
      <c r="Y265" s="12">
        <v>0.9493824437582703</v>
      </c>
      <c r="Z265" s="12">
        <v>0.8835647111509145</v>
      </c>
      <c r="AA265" s="7">
        <v>76.321</v>
      </c>
      <c r="AB265" s="7">
        <v>0</v>
      </c>
      <c r="AC265" s="7">
        <v>-0.009196872211961415</v>
      </c>
      <c r="AD265" s="7">
        <v>0.0033280373090421866</v>
      </c>
      <c r="AE265" s="7">
        <v>-0.0634889128338928</v>
      </c>
    </row>
    <row r="266" spans="1:31" ht="15.75">
      <c r="A266" s="1">
        <v>76.321</v>
      </c>
      <c r="B266" s="2">
        <v>0.947464184879224</v>
      </c>
      <c r="C266" s="2">
        <v>0.9501448893572181</v>
      </c>
      <c r="D266" s="2">
        <v>0.9003745986443056</v>
      </c>
      <c r="E266" s="2">
        <v>0.81686459033535</v>
      </c>
      <c r="F266" s="1">
        <v>76.321</v>
      </c>
      <c r="G266" s="2">
        <v>0</v>
      </c>
      <c r="H266" s="2">
        <v>-0.0025859884651561194</v>
      </c>
      <c r="I266" s="2">
        <v>-0.04693031237464518</v>
      </c>
      <c r="J266" s="1">
        <v>-0.06393943803340563</v>
      </c>
      <c r="K266">
        <v>76.321</v>
      </c>
      <c r="L266" s="4">
        <v>0.9349229561991742</v>
      </c>
      <c r="M266" s="4">
        <v>0.962748643761302</v>
      </c>
      <c r="N266" s="4">
        <v>0.901021146578757</v>
      </c>
      <c r="O266" s="4">
        <v>0.81686459033535</v>
      </c>
      <c r="P266">
        <v>77.321</v>
      </c>
      <c r="Q266">
        <v>0</v>
      </c>
      <c r="R266">
        <v>-0.02600688591977196</v>
      </c>
      <c r="S266">
        <v>-0.0362625736149933</v>
      </c>
      <c r="T266">
        <v>-0.12162520849472735</v>
      </c>
      <c r="V266" s="7">
        <v>76.321</v>
      </c>
      <c r="W266" s="12">
        <v>0.9466057959507721</v>
      </c>
      <c r="X266" s="12">
        <v>0.9374089237388107</v>
      </c>
      <c r="Y266" s="12">
        <v>0.9499338332598143</v>
      </c>
      <c r="Z266" s="12">
        <v>0.8831168831168793</v>
      </c>
      <c r="AA266" s="7">
        <v>77.321</v>
      </c>
      <c r="AB266" s="7">
        <v>0</v>
      </c>
      <c r="AC266" s="7">
        <v>-0.008626675448839438</v>
      </c>
      <c r="AD266" s="7">
        <v>0.0016739660898417164</v>
      </c>
      <c r="AE266" s="7">
        <v>-0.06569437355463725</v>
      </c>
    </row>
    <row r="267" spans="1:31" ht="15.75">
      <c r="A267" s="1">
        <v>77.321</v>
      </c>
      <c r="B267" s="2">
        <v>0.9495346648541273</v>
      </c>
      <c r="C267" s="2">
        <v>0.9521206533192834</v>
      </c>
      <c r="D267" s="2">
        <v>0.9026043524794821</v>
      </c>
      <c r="E267" s="2">
        <v>0.81686459033535</v>
      </c>
      <c r="F267" s="1">
        <v>77.321</v>
      </c>
      <c r="G267" s="2">
        <v>0</v>
      </c>
      <c r="H267" s="2">
        <v>-0.001777081540229264</v>
      </c>
      <c r="I267" s="2">
        <v>-0.04875722292883111</v>
      </c>
      <c r="J267" s="1">
        <v>-0.06476413136041592</v>
      </c>
      <c r="K267">
        <v>77.321</v>
      </c>
      <c r="L267" s="4">
        <v>0.9384897988300773</v>
      </c>
      <c r="M267" s="4">
        <v>0.9644966847498493</v>
      </c>
      <c r="N267" s="4">
        <v>0.902227225215084</v>
      </c>
      <c r="O267" s="4">
        <v>0.81686459033535</v>
      </c>
      <c r="P267">
        <v>78.321</v>
      </c>
      <c r="Q267">
        <v>0</v>
      </c>
      <c r="R267">
        <v>-0.025421829128499218</v>
      </c>
      <c r="S267">
        <v>-0.03684656415229781</v>
      </c>
      <c r="T267">
        <v>-0.12312759276745411</v>
      </c>
      <c r="V267" s="7">
        <v>77.321</v>
      </c>
      <c r="W267" s="12">
        <v>0.9488112566715166</v>
      </c>
      <c r="X267" s="12">
        <v>0.9401845812226771</v>
      </c>
      <c r="Y267" s="12">
        <v>0.9504852227613583</v>
      </c>
      <c r="Z267" s="12">
        <v>0.8831168831168793</v>
      </c>
      <c r="AA267" s="7">
        <v>78.321</v>
      </c>
      <c r="AB267" s="7">
        <v>0</v>
      </c>
      <c r="AC267" s="7">
        <v>-0.008012369471302572</v>
      </c>
      <c r="AD267" s="7">
        <v>0.0006153935865996774</v>
      </c>
      <c r="AE267" s="7">
        <v>-0.07233400540131574</v>
      </c>
    </row>
    <row r="268" spans="1:31" ht="15.75">
      <c r="A268" s="1">
        <v>78.321</v>
      </c>
      <c r="B268" s="2">
        <v>0.952253476942384</v>
      </c>
      <c r="C268" s="2">
        <v>0.9540305584826133</v>
      </c>
      <c r="D268" s="2">
        <v>0.9034962540135529</v>
      </c>
      <c r="E268" s="2">
        <v>0.8183583538725819</v>
      </c>
      <c r="F268" s="1">
        <v>78.321</v>
      </c>
      <c r="G268" s="2">
        <v>0</v>
      </c>
      <c r="H268" s="2">
        <v>-0.002340953514746391</v>
      </c>
      <c r="I268" s="2">
        <v>-0.04948985060262845</v>
      </c>
      <c r="J268" s="1">
        <v>-0.0668346113353192</v>
      </c>
      <c r="K268">
        <v>78.321</v>
      </c>
      <c r="L268" s="4">
        <v>0.941485946640036</v>
      </c>
      <c r="M268" s="4">
        <v>0.9669077757685353</v>
      </c>
      <c r="N268" s="4">
        <v>0.9046393824877382</v>
      </c>
      <c r="O268" s="4">
        <v>0.8183583538725819</v>
      </c>
      <c r="P268">
        <v>79.321</v>
      </c>
      <c r="Q268">
        <v>0</v>
      </c>
      <c r="R268">
        <v>-0.02359555840157468</v>
      </c>
      <c r="S268">
        <v>-0.03746622311591108</v>
      </c>
      <c r="T268">
        <v>-0.12615940900372158</v>
      </c>
      <c r="V268" s="7">
        <v>78.321</v>
      </c>
      <c r="W268" s="12">
        <v>0.9509726081778462</v>
      </c>
      <c r="X268" s="12">
        <v>0.9429602387065437</v>
      </c>
      <c r="Y268" s="12">
        <v>0.9515880017644459</v>
      </c>
      <c r="Z268" s="12">
        <v>0.8786386027765305</v>
      </c>
      <c r="AA268" s="7">
        <v>79.321</v>
      </c>
      <c r="AB268" s="7">
        <v>0</v>
      </c>
      <c r="AC268" s="7">
        <v>-0.00766271878025504</v>
      </c>
      <c r="AD268" s="7">
        <v>-0.0012592237046752386</v>
      </c>
      <c r="AE268" s="7">
        <v>-0.0743121841601001</v>
      </c>
    </row>
    <row r="269" spans="1:31" ht="15.75">
      <c r="A269" s="1">
        <v>79.321</v>
      </c>
      <c r="B269" s="2">
        <v>0.9543239569172873</v>
      </c>
      <c r="C269" s="2">
        <v>0.9566649104320337</v>
      </c>
      <c r="D269" s="2">
        <v>0.9048341063146589</v>
      </c>
      <c r="E269" s="2">
        <v>0.8183583538725819</v>
      </c>
      <c r="F269" s="1">
        <v>79.321</v>
      </c>
      <c r="G269" s="2">
        <v>0</v>
      </c>
      <c r="H269" s="2">
        <v>-0.0022253235627678336</v>
      </c>
      <c r="I269" s="2">
        <v>-0.050243392215566396</v>
      </c>
      <c r="J269" s="1">
        <v>-0.06608482710749364</v>
      </c>
      <c r="K269">
        <v>79.321</v>
      </c>
      <c r="L269" s="4">
        <v>0.9445177628763035</v>
      </c>
      <c r="M269" s="4">
        <v>0.9681133212778782</v>
      </c>
      <c r="N269" s="4">
        <v>0.9070515397603924</v>
      </c>
      <c r="O269" s="4">
        <v>0.8183583538725819</v>
      </c>
      <c r="P269">
        <v>80.321</v>
      </c>
      <c r="Q269">
        <v>0</v>
      </c>
      <c r="R269">
        <v>-0.02334935166023777</v>
      </c>
      <c r="S269">
        <v>-0.038917442239606914</v>
      </c>
      <c r="T269">
        <v>-0.1295635885323605</v>
      </c>
      <c r="V269" s="7">
        <v>79.321</v>
      </c>
      <c r="W269" s="12">
        <v>0.9533986149706651</v>
      </c>
      <c r="X269" s="12">
        <v>0.9457358961904101</v>
      </c>
      <c r="Y269" s="12">
        <v>0.9521393912659899</v>
      </c>
      <c r="Z269" s="12">
        <v>0.879086430810565</v>
      </c>
      <c r="AA269" s="7">
        <v>80.321</v>
      </c>
      <c r="AB269" s="7">
        <v>0</v>
      </c>
      <c r="AC269" s="7">
        <v>-0.007786436388099838</v>
      </c>
      <c r="AD269" s="7">
        <v>-0.002913294923876153</v>
      </c>
      <c r="AE269" s="7">
        <v>-0.07248719257453051</v>
      </c>
    </row>
    <row r="270" spans="1:31" ht="15.75">
      <c r="A270" s="1">
        <v>80.321</v>
      </c>
      <c r="B270" s="2">
        <v>0.9564153508313312</v>
      </c>
      <c r="C270" s="2">
        <v>0.9586406743940991</v>
      </c>
      <c r="D270" s="2">
        <v>0.9061719586157648</v>
      </c>
      <c r="E270" s="2">
        <v>0.8176114721039659</v>
      </c>
      <c r="F270" s="1">
        <v>80.321</v>
      </c>
      <c r="G270" s="2">
        <v>0</v>
      </c>
      <c r="H270" s="2">
        <v>-0.002768281598144684</v>
      </c>
      <c r="I270" s="2">
        <v>-0.05144288459553947</v>
      </c>
      <c r="J270" s="1">
        <v>-0.06912328040216031</v>
      </c>
      <c r="K270">
        <v>80.321</v>
      </c>
      <c r="L270" s="4">
        <v>0.9471750606363264</v>
      </c>
      <c r="M270" s="4">
        <v>0.9705244122965642</v>
      </c>
      <c r="N270" s="4">
        <v>0.9082576183967195</v>
      </c>
      <c r="O270" s="4">
        <v>0.8176114721039659</v>
      </c>
      <c r="P270">
        <v>81.321</v>
      </c>
      <c r="Q270">
        <v>0</v>
      </c>
      <c r="R270">
        <v>-0.02248253795107491</v>
      </c>
      <c r="S270">
        <v>-0.03918041694013008</v>
      </c>
      <c r="T270">
        <v>-0.13149183873692183</v>
      </c>
      <c r="V270" s="7">
        <v>80.321</v>
      </c>
      <c r="W270" s="12">
        <v>0.9556040756914098</v>
      </c>
      <c r="X270" s="12">
        <v>0.94781763930331</v>
      </c>
      <c r="Y270" s="12">
        <v>0.9526907807675337</v>
      </c>
      <c r="Z270" s="12">
        <v>0.8831168831168793</v>
      </c>
      <c r="AA270" s="7">
        <v>81.321</v>
      </c>
      <c r="AB270" s="7">
        <v>0</v>
      </c>
      <c r="AC270" s="7">
        <v>-0.007484122526941528</v>
      </c>
      <c r="AD270" s="7">
        <v>-0.00476585760794368</v>
      </c>
      <c r="AE270" s="7">
        <v>-0.07041286441979255</v>
      </c>
    </row>
    <row r="271" spans="1:31" ht="15.75">
      <c r="A271" s="1">
        <v>81.321</v>
      </c>
      <c r="B271" s="2">
        <v>0.9585067447453748</v>
      </c>
      <c r="C271" s="2">
        <v>0.9612750263435195</v>
      </c>
      <c r="D271" s="2">
        <v>0.9070638601498353</v>
      </c>
      <c r="E271" s="2">
        <v>0.8183583538725819</v>
      </c>
      <c r="F271" s="1">
        <v>81.321</v>
      </c>
      <c r="G271" s="2">
        <v>0</v>
      </c>
      <c r="H271" s="2">
        <v>-0.0019940636588112737</v>
      </c>
      <c r="I271" s="2">
        <v>-0.051750475441441735</v>
      </c>
      <c r="J271" s="1">
        <v>-0.06837349617433441</v>
      </c>
      <c r="K271">
        <v>81.321</v>
      </c>
      <c r="L271" s="4">
        <v>0.9498501926095038</v>
      </c>
      <c r="M271" s="4">
        <v>0.9723327305605787</v>
      </c>
      <c r="N271" s="4">
        <v>0.9106697756693737</v>
      </c>
      <c r="O271" s="4">
        <v>0.8183583538725819</v>
      </c>
      <c r="P271">
        <v>82.321</v>
      </c>
      <c r="Q271">
        <v>0</v>
      </c>
      <c r="R271">
        <v>-0.02065626722415015</v>
      </c>
      <c r="S271">
        <v>-0.04100615454007073</v>
      </c>
      <c r="T271">
        <v>-0.13228300966734152</v>
      </c>
      <c r="V271" s="7">
        <v>81.321</v>
      </c>
      <c r="W271" s="12">
        <v>0.9580080278770213</v>
      </c>
      <c r="X271" s="12">
        <v>0.9505239053500798</v>
      </c>
      <c r="Y271" s="12">
        <v>0.9532421702690776</v>
      </c>
      <c r="Z271" s="12">
        <v>0.8875951634572288</v>
      </c>
      <c r="AA271" s="7">
        <v>82.321</v>
      </c>
      <c r="AB271" s="7">
        <v>0</v>
      </c>
      <c r="AC271" s="7">
        <v>-0.007387294062711769</v>
      </c>
      <c r="AD271" s="7">
        <v>-0.005647993253526162</v>
      </c>
      <c r="AE271" s="7">
        <v>-0.07239777906846268</v>
      </c>
    </row>
    <row r="272" spans="1:31" ht="15.75">
      <c r="A272" s="1">
        <v>82.321</v>
      </c>
      <c r="B272" s="2">
        <v>0.9605981386594185</v>
      </c>
      <c r="C272" s="2">
        <v>0.9625922023182297</v>
      </c>
      <c r="D272" s="2">
        <v>0.9088476632179767</v>
      </c>
      <c r="E272" s="2">
        <v>0.8205989991784299</v>
      </c>
      <c r="F272" s="1">
        <v>82.321</v>
      </c>
      <c r="G272" s="2">
        <v>0</v>
      </c>
      <c r="H272" s="2">
        <v>-0.0016590384414267856</v>
      </c>
      <c r="I272" s="2">
        <v>-0.05295672586650135</v>
      </c>
      <c r="J272" s="1">
        <v>-0.07002569736642916</v>
      </c>
      <c r="K272">
        <v>82.321</v>
      </c>
      <c r="L272" s="4">
        <v>0.9528820088457715</v>
      </c>
      <c r="M272" s="4">
        <v>0.9735382760699216</v>
      </c>
      <c r="N272" s="4">
        <v>0.9118758543057007</v>
      </c>
      <c r="O272" s="4">
        <v>0.8205989991784299</v>
      </c>
      <c r="P272">
        <v>83.321</v>
      </c>
      <c r="Q272">
        <v>0</v>
      </c>
      <c r="R272">
        <v>-0.019789453514987287</v>
      </c>
      <c r="S272">
        <v>-0.041309331861804854</v>
      </c>
      <c r="T272">
        <v>-0.13421125987190263</v>
      </c>
      <c r="V272" s="7">
        <v>82.321</v>
      </c>
      <c r="W272" s="12">
        <v>0.9599929425256915</v>
      </c>
      <c r="X272" s="12">
        <v>0.9526056484629797</v>
      </c>
      <c r="Y272" s="12">
        <v>0.9543449492721653</v>
      </c>
      <c r="Z272" s="12">
        <v>0.8875951634572288</v>
      </c>
      <c r="AA272" s="7">
        <v>83.321</v>
      </c>
      <c r="AB272" s="7">
        <v>0</v>
      </c>
      <c r="AC272" s="7">
        <v>-0.006376005155441011</v>
      </c>
      <c r="AD272" s="7">
        <v>-0.006860972328577852</v>
      </c>
      <c r="AE272" s="7">
        <v>-0.07864042798540782</v>
      </c>
    </row>
    <row r="273" spans="1:31" ht="15.75">
      <c r="A273" s="1">
        <v>83.321</v>
      </c>
      <c r="B273" s="2">
        <v>0.9622503398515132</v>
      </c>
      <c r="C273" s="2">
        <v>0.96390937829294</v>
      </c>
      <c r="D273" s="2">
        <v>0.9092936139850119</v>
      </c>
      <c r="E273" s="2">
        <v>0.8213458809470462</v>
      </c>
      <c r="F273" s="1">
        <v>83.321</v>
      </c>
      <c r="G273" s="2">
        <v>0</v>
      </c>
      <c r="H273" s="2">
        <v>-0.0019616872722572065</v>
      </c>
      <c r="I273" s="2">
        <v>-0.05284603792959486</v>
      </c>
      <c r="J273" s="1">
        <v>-0.07075175311704096</v>
      </c>
      <c r="K273">
        <v>83.321</v>
      </c>
      <c r="L273" s="4">
        <v>0.9555571408189488</v>
      </c>
      <c r="M273" s="4">
        <v>0.9753465943339361</v>
      </c>
      <c r="N273" s="4">
        <v>0.914247808957144</v>
      </c>
      <c r="O273" s="4">
        <v>0.8213458809470462</v>
      </c>
      <c r="P273">
        <v>84.321</v>
      </c>
      <c r="Q273">
        <v>0</v>
      </c>
      <c r="R273">
        <v>-0.018498209182698178</v>
      </c>
      <c r="S273">
        <v>-0.042198016855000686</v>
      </c>
      <c r="T273">
        <v>-0.13528897435316434</v>
      </c>
      <c r="V273" s="7">
        <v>83.321</v>
      </c>
      <c r="W273" s="12">
        <v>0.9617573111022871</v>
      </c>
      <c r="X273" s="12">
        <v>0.9553813059468461</v>
      </c>
      <c r="Y273" s="12">
        <v>0.9548963387737093</v>
      </c>
      <c r="Z273" s="12">
        <v>0.8831168831168793</v>
      </c>
      <c r="AA273" s="7">
        <v>84.321</v>
      </c>
      <c r="AB273" s="7">
        <v>0</v>
      </c>
      <c r="AC273" s="7">
        <v>-0.006499722763285698</v>
      </c>
      <c r="AD273" s="7">
        <v>-0.00796365404623467</v>
      </c>
      <c r="AE273" s="7">
        <v>-0.07636760836580292</v>
      </c>
    </row>
    <row r="274" spans="1:31" ht="15.75">
      <c r="A274" s="1">
        <v>84.321</v>
      </c>
      <c r="B274" s="2">
        <v>0.963923454982748</v>
      </c>
      <c r="C274" s="2">
        <v>0.9658851422550052</v>
      </c>
      <c r="D274" s="2">
        <v>0.9110774170531531</v>
      </c>
      <c r="E274" s="2">
        <v>0.8227649563074165</v>
      </c>
      <c r="F274" s="1">
        <v>84.321</v>
      </c>
      <c r="G274" s="2">
        <v>0</v>
      </c>
      <c r="H274" s="2">
        <v>-0.00184605732027876</v>
      </c>
      <c r="I274" s="2">
        <v>-0.05409012538627145</v>
      </c>
      <c r="J274" s="1">
        <v>-0.06905490950859217</v>
      </c>
      <c r="K274">
        <v>84.321</v>
      </c>
      <c r="L274" s="4">
        <v>0.9580539306605809</v>
      </c>
      <c r="M274" s="4">
        <v>0.976552139843279</v>
      </c>
      <c r="N274" s="4">
        <v>0.9158559138055802</v>
      </c>
      <c r="O274" s="4">
        <v>0.8227649563074165</v>
      </c>
      <c r="P274">
        <v>85.321</v>
      </c>
      <c r="Q274">
        <v>0</v>
      </c>
      <c r="R274">
        <v>-0.018023748162934616</v>
      </c>
      <c r="S274">
        <v>-0.04206863886612455</v>
      </c>
      <c r="T274">
        <v>-0.13682487186832648</v>
      </c>
      <c r="V274" s="7">
        <v>84.321</v>
      </c>
      <c r="W274" s="12">
        <v>0.9639627718230317</v>
      </c>
      <c r="X274" s="12">
        <v>0.957463049059746</v>
      </c>
      <c r="Y274" s="12">
        <v>0.955999117776797</v>
      </c>
      <c r="Z274" s="12">
        <v>0.8875951634572288</v>
      </c>
      <c r="AA274" s="7">
        <v>85.321</v>
      </c>
      <c r="AB274" s="7">
        <v>0</v>
      </c>
      <c r="AC274" s="7">
        <v>-0.005961802154906937</v>
      </c>
      <c r="AD274" s="7">
        <v>-0.008956087049211803</v>
      </c>
      <c r="AE274" s="7">
        <v>-0.08238971121067351</v>
      </c>
    </row>
    <row r="275" spans="1:31" ht="15.75">
      <c r="A275" s="1">
        <v>85.321</v>
      </c>
      <c r="B275" s="2">
        <v>0.9660148488967918</v>
      </c>
      <c r="C275" s="2">
        <v>0.9678609062170705</v>
      </c>
      <c r="D275" s="2">
        <v>0.9119247235105203</v>
      </c>
      <c r="E275" s="2">
        <v>0.8235118380760325</v>
      </c>
      <c r="F275" s="1">
        <v>85.321</v>
      </c>
      <c r="G275" s="2">
        <v>0</v>
      </c>
      <c r="H275" s="2">
        <v>-0.001490118163754106</v>
      </c>
      <c r="I275" s="2">
        <v>-0.05442538821640042</v>
      </c>
      <c r="J275" s="1">
        <v>-0.07072802463982708</v>
      </c>
      <c r="K275">
        <v>85.321</v>
      </c>
      <c r="L275" s="4">
        <v>0.9603367099443589</v>
      </c>
      <c r="M275" s="4">
        <v>0.9783604581072936</v>
      </c>
      <c r="N275" s="4">
        <v>0.9182680710782344</v>
      </c>
      <c r="O275" s="4">
        <v>0.8235118380760325</v>
      </c>
      <c r="P275">
        <v>86.321</v>
      </c>
      <c r="Q275">
        <v>0</v>
      </c>
      <c r="R275">
        <v>-0.01735311079847146</v>
      </c>
      <c r="S275">
        <v>-0.04374354207038422</v>
      </c>
      <c r="T275">
        <v>-0.14005070926542007</v>
      </c>
      <c r="V275" s="7">
        <v>85.321</v>
      </c>
      <c r="W275" s="12">
        <v>0.9655065943275528</v>
      </c>
      <c r="X275" s="12">
        <v>0.9595447921726459</v>
      </c>
      <c r="Y275" s="12">
        <v>0.956550507278341</v>
      </c>
      <c r="Z275" s="12">
        <v>0.8831168831168793</v>
      </c>
      <c r="AA275" s="7">
        <v>86.321</v>
      </c>
      <c r="AB275" s="7">
        <v>0</v>
      </c>
      <c r="AC275" s="7">
        <v>-0.005171059319710403</v>
      </c>
      <c r="AD275" s="7">
        <v>-0.009838222694794174</v>
      </c>
      <c r="AE275" s="7">
        <v>-0.08437462585934352</v>
      </c>
    </row>
    <row r="276" spans="1:31" ht="15.75">
      <c r="A276" s="1">
        <v>86.321</v>
      </c>
      <c r="B276" s="2">
        <v>0.9676879640280267</v>
      </c>
      <c r="C276" s="2">
        <v>0.9691780821917808</v>
      </c>
      <c r="D276" s="2">
        <v>0.9132625758116263</v>
      </c>
      <c r="E276" s="2">
        <v>0.8227649563074165</v>
      </c>
      <c r="F276" s="1">
        <v>86.321</v>
      </c>
      <c r="G276" s="2">
        <v>0</v>
      </c>
      <c r="H276" s="2">
        <v>-0.0020019063859887387</v>
      </c>
      <c r="I276" s="2">
        <v>-0.05455151165512517</v>
      </c>
      <c r="J276" s="1">
        <v>-0.07219200037965778</v>
      </c>
      <c r="K276">
        <v>86.321</v>
      </c>
      <c r="L276" s="4">
        <v>0.9628156655728366</v>
      </c>
      <c r="M276" s="4">
        <v>0.9801687763713081</v>
      </c>
      <c r="N276" s="4">
        <v>0.9190721235024524</v>
      </c>
      <c r="O276" s="4">
        <v>0.8227649563074165</v>
      </c>
      <c r="P276">
        <v>87.321</v>
      </c>
      <c r="Q276">
        <v>0</v>
      </c>
      <c r="R276">
        <v>-0.016240208597727235</v>
      </c>
      <c r="S276">
        <v>-0.04364983250781729</v>
      </c>
      <c r="T276">
        <v>-0.1416222752068913</v>
      </c>
      <c r="V276" s="7">
        <v>86.321</v>
      </c>
      <c r="W276" s="12">
        <v>0.9674915089762228</v>
      </c>
      <c r="X276" s="12">
        <v>0.9623204496565124</v>
      </c>
      <c r="Y276" s="12">
        <v>0.9576532862814287</v>
      </c>
      <c r="Z276" s="12">
        <v>0.8831168831168793</v>
      </c>
      <c r="AA276" s="7">
        <v>87.321</v>
      </c>
      <c r="AB276" s="7">
        <v>0</v>
      </c>
      <c r="AC276" s="7">
        <v>-0.005547599154372973</v>
      </c>
      <c r="AD276" s="7">
        <v>-0.011602591271389961</v>
      </c>
      <c r="AE276" s="7">
        <v>-0.08613899443593931</v>
      </c>
    </row>
    <row r="277" spans="1:31" ht="15.75">
      <c r="A277" s="1">
        <v>87.321</v>
      </c>
      <c r="B277" s="2">
        <v>0.9691519397678574</v>
      </c>
      <c r="C277" s="2">
        <v>0.9711538461538461</v>
      </c>
      <c r="D277" s="2">
        <v>0.9146004281127322</v>
      </c>
      <c r="E277" s="2">
        <v>0.8235118380760325</v>
      </c>
      <c r="F277" s="1">
        <v>87.321</v>
      </c>
      <c r="G277" s="2">
        <v>0</v>
      </c>
      <c r="H277" s="2">
        <v>-0.00098737924210901</v>
      </c>
      <c r="I277" s="2">
        <v>-0.05488677448525403</v>
      </c>
      <c r="J277" s="1">
        <v>-0.07197099674964613</v>
      </c>
      <c r="K277">
        <v>87.321</v>
      </c>
      <c r="L277" s="4">
        <v>0.9651341132829238</v>
      </c>
      <c r="M277" s="4">
        <v>0.981374321880651</v>
      </c>
      <c r="N277" s="4">
        <v>0.9214842807751065</v>
      </c>
      <c r="O277" s="4">
        <v>0.8235118380760325</v>
      </c>
      <c r="P277">
        <v>88.321</v>
      </c>
      <c r="Q277">
        <v>0</v>
      </c>
      <c r="R277">
        <v>-0.015127306396983231</v>
      </c>
      <c r="S277">
        <v>-0.04436017536946801</v>
      </c>
      <c r="T277">
        <v>-0.14244695937974605</v>
      </c>
      <c r="V277" s="7">
        <v>87.321</v>
      </c>
      <c r="W277" s="12">
        <v>0.9692558775528186</v>
      </c>
      <c r="X277" s="12">
        <v>0.9637082783984456</v>
      </c>
      <c r="Y277" s="12">
        <v>0.9576532862814287</v>
      </c>
      <c r="Z277" s="12">
        <v>0.8831168831168793</v>
      </c>
      <c r="AA277" s="7">
        <v>88.321</v>
      </c>
      <c r="AB277" s="7">
        <v>0</v>
      </c>
      <c r="AC277" s="7">
        <v>-0.004789132473919766</v>
      </c>
      <c r="AD277" s="7">
        <v>-0.011326838149359197</v>
      </c>
      <c r="AE277" s="7">
        <v>-0.08298399052803651</v>
      </c>
    </row>
    <row r="278" spans="1:31" ht="15.75">
      <c r="A278" s="1">
        <v>88.321</v>
      </c>
      <c r="B278" s="2">
        <v>0.9708250548990922</v>
      </c>
      <c r="C278" s="2">
        <v>0.9718124341412012</v>
      </c>
      <c r="D278" s="2">
        <v>0.9159382804138382</v>
      </c>
      <c r="E278" s="2">
        <v>0.8250056016132646</v>
      </c>
      <c r="F278" s="1">
        <v>88.321</v>
      </c>
      <c r="G278" s="2">
        <v>0</v>
      </c>
      <c r="H278" s="2">
        <v>-0.0021577554516987174</v>
      </c>
      <c r="I278" s="2">
        <v>-0.05505749300068241</v>
      </c>
      <c r="J278" s="1">
        <v>-0.07343497248947695</v>
      </c>
      <c r="K278">
        <v>88.321</v>
      </c>
      <c r="L278" s="4">
        <v>0.9674525609930107</v>
      </c>
      <c r="M278" s="4">
        <v>0.9825798673899939</v>
      </c>
      <c r="N278" s="4">
        <v>0.9230923856235427</v>
      </c>
      <c r="O278" s="4">
        <v>0.8250056016132646</v>
      </c>
      <c r="P278">
        <v>89.321</v>
      </c>
      <c r="Q278">
        <v>0</v>
      </c>
      <c r="R278">
        <v>-0.014549430590874768</v>
      </c>
      <c r="S278">
        <v>-0.04413346562437437</v>
      </c>
      <c r="T278">
        <v>-0.14348349892658163</v>
      </c>
      <c r="V278" s="7">
        <v>88.321</v>
      </c>
      <c r="W278" s="12">
        <v>0.9705791539852653</v>
      </c>
      <c r="X278" s="12">
        <v>0.9657900215113455</v>
      </c>
      <c r="Y278" s="12">
        <v>0.9592523158359061</v>
      </c>
      <c r="Z278" s="12">
        <v>0.8875951634572288</v>
      </c>
      <c r="AA278" s="7">
        <v>89.321</v>
      </c>
      <c r="AB278" s="7">
        <v>0</v>
      </c>
      <c r="AC278" s="7">
        <v>-0.004890795474557064</v>
      </c>
      <c r="AD278" s="7">
        <v>-0.012407465259808625</v>
      </c>
      <c r="AE278" s="7">
        <v>-0.08516739664157369</v>
      </c>
    </row>
    <row r="279" spans="1:31" ht="15.75">
      <c r="A279" s="1">
        <v>89.321</v>
      </c>
      <c r="B279" s="2">
        <v>0.972289030638923</v>
      </c>
      <c r="C279" s="2">
        <v>0.9744467860906217</v>
      </c>
      <c r="D279" s="2">
        <v>0.9172315376382406</v>
      </c>
      <c r="E279" s="2">
        <v>0.8257524833818806</v>
      </c>
      <c r="F279" s="1">
        <v>89.321</v>
      </c>
      <c r="G279" s="2">
        <v>0</v>
      </c>
      <c r="H279" s="2">
        <v>-0.0021817863721533826</v>
      </c>
      <c r="I279" s="2">
        <v>-0.05452752647081949</v>
      </c>
      <c r="J279" s="1">
        <v>-0.07391659917601967</v>
      </c>
      <c r="K279">
        <v>89.321</v>
      </c>
      <c r="L279" s="4">
        <v>0.9692359823084622</v>
      </c>
      <c r="M279" s="4">
        <v>0.983785412899337</v>
      </c>
      <c r="N279" s="4">
        <v>0.9251025166840878</v>
      </c>
      <c r="O279" s="4">
        <v>0.8257524833818806</v>
      </c>
      <c r="P279">
        <v>90.321</v>
      </c>
      <c r="Q279">
        <v>0</v>
      </c>
      <c r="R279">
        <v>-0.0065560459552072015</v>
      </c>
      <c r="S279">
        <v>-0.04510645480873954</v>
      </c>
      <c r="T279">
        <v>-0.15241294386491577</v>
      </c>
      <c r="V279" s="7">
        <v>89.321</v>
      </c>
      <c r="W279" s="12">
        <v>0.9727625600988025</v>
      </c>
      <c r="X279" s="12">
        <v>0.9678717646242454</v>
      </c>
      <c r="Y279" s="12">
        <v>0.9603550948389938</v>
      </c>
      <c r="Z279" s="12">
        <v>0.8875951634572288</v>
      </c>
      <c r="AA279" s="7">
        <v>90.321</v>
      </c>
      <c r="AB279" s="7">
        <v>0</v>
      </c>
      <c r="AC279" s="7">
        <v>-0.0020919830252439375</v>
      </c>
      <c r="AD279" s="7">
        <v>-0.01710463448919708</v>
      </c>
      <c r="AE279" s="7">
        <v>-0.10481924674064558</v>
      </c>
    </row>
    <row r="280" spans="1:31" ht="15.75">
      <c r="A280" s="1">
        <v>90.321</v>
      </c>
      <c r="B280" s="2">
        <v>0.9860294886541902</v>
      </c>
      <c r="C280" s="2">
        <v>0.9882112750263435</v>
      </c>
      <c r="D280" s="2">
        <v>0.9315019621833707</v>
      </c>
      <c r="E280" s="2">
        <v>0.8362088281425051</v>
      </c>
      <c r="F280" s="1">
        <v>90.321</v>
      </c>
      <c r="G280" s="2">
        <v>0</v>
      </c>
      <c r="H280" s="2">
        <v>-0.0010918483900267395</v>
      </c>
      <c r="I280" s="2">
        <v>-0.05197039543499271</v>
      </c>
      <c r="J280" s="1">
        <v>-0.07258664575761531</v>
      </c>
      <c r="K280">
        <v>90.321</v>
      </c>
      <c r="L280" s="4">
        <v>0.9886217720074209</v>
      </c>
      <c r="M280" s="4">
        <v>0.995177817962628</v>
      </c>
      <c r="N280" s="4">
        <v>0.9435153171986813</v>
      </c>
      <c r="O280" s="4">
        <v>0.8362088281425051</v>
      </c>
      <c r="P280">
        <v>101.621</v>
      </c>
      <c r="Q280">
        <v>0</v>
      </c>
      <c r="R280">
        <v>-0.0025894331502291923</v>
      </c>
      <c r="S280">
        <v>-0.041069547230843106</v>
      </c>
      <c r="T280">
        <v>-0.1531564849653274</v>
      </c>
      <c r="V280" s="7">
        <v>90.321</v>
      </c>
      <c r="W280" s="12">
        <v>0.9879361298575249</v>
      </c>
      <c r="X280" s="12">
        <v>0.9858441468322809</v>
      </c>
      <c r="Y280" s="12">
        <v>0.9708314953683278</v>
      </c>
      <c r="Z280" s="12">
        <v>0.8831168831168793</v>
      </c>
      <c r="AA280" s="7">
        <v>101.621</v>
      </c>
      <c r="AB280" s="7">
        <v>0</v>
      </c>
      <c r="AC280" s="7">
        <v>0.0006691662581972402</v>
      </c>
      <c r="AD280" s="7">
        <v>-0.016839541418268267</v>
      </c>
      <c r="AE280" s="7">
        <v>-0.10104432367645899</v>
      </c>
    </row>
    <row r="281" spans="1:31" ht="15.75">
      <c r="A281" s="1">
        <v>101.621</v>
      </c>
      <c r="B281" s="2">
        <v>0.9950224824845781</v>
      </c>
      <c r="C281" s="2">
        <v>0.9961143308746049</v>
      </c>
      <c r="D281" s="2">
        <v>0.9430520870495854</v>
      </c>
      <c r="E281" s="2">
        <v>0.8466651729031293</v>
      </c>
      <c r="F281" s="1">
        <v>101.621</v>
      </c>
      <c r="G281" s="2">
        <v>0</v>
      </c>
      <c r="H281" s="2">
        <v>-0.0011392063964454913</v>
      </c>
      <c r="I281" s="2">
        <v>-0.0457883948827843</v>
      </c>
      <c r="J281" s="1">
        <v>-0.06893012703242529</v>
      </c>
      <c r="K281">
        <v>101.621</v>
      </c>
      <c r="L281" s="4">
        <v>0.9998216578684567</v>
      </c>
      <c r="M281" s="4">
        <v>1.0024110910186859</v>
      </c>
      <c r="N281" s="4">
        <v>0.9587521106376136</v>
      </c>
      <c r="O281" s="4">
        <v>0.8466651729031293</v>
      </c>
      <c r="P281">
        <v>111.621</v>
      </c>
      <c r="Q281">
        <v>0</v>
      </c>
      <c r="R281">
        <v>-7.497894509156389E-05</v>
      </c>
      <c r="S281">
        <v>-0.03632532245582554</v>
      </c>
      <c r="T281">
        <v>-0.14997649917174505</v>
      </c>
      <c r="V281" s="7">
        <v>101.621</v>
      </c>
      <c r="W281" s="12">
        <v>0.9975960478143862</v>
      </c>
      <c r="X281" s="12">
        <v>0.9982652140725834</v>
      </c>
      <c r="Y281" s="12">
        <v>0.9807565063961179</v>
      </c>
      <c r="Z281" s="12">
        <v>0.8965517241379272</v>
      </c>
      <c r="AA281" s="7">
        <v>111.621</v>
      </c>
      <c r="AB281" s="7">
        <v>0</v>
      </c>
      <c r="AC281" s="7">
        <v>0.002434087309513666</v>
      </c>
      <c r="AD281" s="7">
        <v>-0.013122856108794712</v>
      </c>
      <c r="AE281" s="7">
        <v>-0.11277856978805756</v>
      </c>
    </row>
    <row r="282" spans="1:31" ht="15.75">
      <c r="A282" s="1">
        <v>111.621</v>
      </c>
      <c r="B282" s="2">
        <v>1.0008365575656197</v>
      </c>
      <c r="C282" s="2">
        <v>1.0019757639620652</v>
      </c>
      <c r="D282" s="2">
        <v>0.9550481626828354</v>
      </c>
      <c r="E282" s="2">
        <v>0.857121517663754</v>
      </c>
      <c r="F282" s="1">
        <v>111.621</v>
      </c>
      <c r="G282" s="2">
        <v>0</v>
      </c>
      <c r="H282" s="2">
        <v>-0.002246036406339691</v>
      </c>
      <c r="I282" s="2">
        <v>-0.039247450362883574</v>
      </c>
      <c r="J282" s="1">
        <v>-0.0626743477345173</v>
      </c>
      <c r="K282">
        <v>111.621</v>
      </c>
      <c r="L282" s="4">
        <v>1.007098016835499</v>
      </c>
      <c r="M282" s="4">
        <v>1.0071729957805906</v>
      </c>
      <c r="N282" s="4">
        <v>0.9707726943796735</v>
      </c>
      <c r="O282" s="4">
        <v>0.857121517663754</v>
      </c>
      <c r="P282">
        <v>121.621</v>
      </c>
      <c r="Q282">
        <v>0</v>
      </c>
      <c r="R282">
        <v>0.0016586484732341589</v>
      </c>
      <c r="S282">
        <v>-0.03082087867523653</v>
      </c>
      <c r="T282">
        <v>-0.14494510653433734</v>
      </c>
      <c r="V282" s="7">
        <v>111.621</v>
      </c>
      <c r="W282" s="12">
        <v>1.0048520135856358</v>
      </c>
      <c r="X282" s="12">
        <v>1.0072861008951495</v>
      </c>
      <c r="Y282" s="12">
        <v>0.9917291574768411</v>
      </c>
      <c r="Z282" s="12">
        <v>0.8920734437975782</v>
      </c>
      <c r="AA282" s="7">
        <v>121.621</v>
      </c>
      <c r="AB282" s="7">
        <v>0</v>
      </c>
      <c r="AC282" s="7">
        <v>0.0036067569905007257</v>
      </c>
      <c r="AD282" s="7">
        <v>-0.00942832269195959</v>
      </c>
      <c r="AE282" s="7">
        <v>-0.10441628842472239</v>
      </c>
    </row>
    <row r="283" spans="1:31" ht="15.75">
      <c r="A283" s="1">
        <v>121.621</v>
      </c>
      <c r="B283" s="2">
        <v>1.0049984314545666</v>
      </c>
      <c r="C283" s="2">
        <v>1.0072444678609063</v>
      </c>
      <c r="D283" s="2">
        <v>0.965750981091683</v>
      </c>
      <c r="E283" s="2">
        <v>0.8675031742475164</v>
      </c>
      <c r="F283" s="1">
        <v>121.621</v>
      </c>
      <c r="G283" s="2">
        <v>0</v>
      </c>
      <c r="H283" s="2">
        <v>-0.002642194676595988</v>
      </c>
      <c r="I283" s="2">
        <v>-0.03259054745164913</v>
      </c>
      <c r="J283" s="1">
        <v>-0.0586532423434063</v>
      </c>
      <c r="K283">
        <v>121.621</v>
      </c>
      <c r="L283" s="4">
        <v>1.0124482807818538</v>
      </c>
      <c r="M283" s="4">
        <v>1.0107896323086196</v>
      </c>
      <c r="N283" s="4">
        <v>0.9816274021066173</v>
      </c>
      <c r="O283" s="4">
        <v>0.8675031742475164</v>
      </c>
      <c r="P283">
        <v>131.621</v>
      </c>
      <c r="Q283">
        <v>0</v>
      </c>
      <c r="R283">
        <v>0.0033315922669321374</v>
      </c>
      <c r="S283">
        <v>-0.025698513230323683</v>
      </c>
      <c r="T283">
        <v>-0.13857279658609667</v>
      </c>
      <c r="V283" s="7">
        <v>121.621</v>
      </c>
      <c r="W283" s="12">
        <v>1.0099245732433484</v>
      </c>
      <c r="X283" s="12">
        <v>1.0135313302338491</v>
      </c>
      <c r="Y283" s="12">
        <v>1.0004962505513888</v>
      </c>
      <c r="Z283" s="12">
        <v>0.905508284818626</v>
      </c>
      <c r="AA283" s="7">
        <v>131.621</v>
      </c>
      <c r="AB283" s="7">
        <v>0</v>
      </c>
      <c r="AC283" s="7">
        <v>0.004526604444670346</v>
      </c>
      <c r="AD283" s="7">
        <v>-0.003583389676188986</v>
      </c>
      <c r="AE283" s="7">
        <v>-0.10904775593828586</v>
      </c>
    </row>
    <row r="284" spans="1:31" ht="15.75">
      <c r="A284" s="1">
        <v>131.621</v>
      </c>
      <c r="B284" s="2">
        <v>1.008553801108441</v>
      </c>
      <c r="C284" s="2">
        <v>1.011195995785037</v>
      </c>
      <c r="D284" s="2">
        <v>0.9759632536567918</v>
      </c>
      <c r="E284" s="2">
        <v>0.8779595190081412</v>
      </c>
      <c r="F284" s="1">
        <v>131.621</v>
      </c>
      <c r="G284" s="2">
        <v>0</v>
      </c>
      <c r="H284" s="2">
        <v>-0.0016900071590000287</v>
      </c>
      <c r="I284" s="2">
        <v>-0.027491385124674528</v>
      </c>
      <c r="J284" s="1">
        <v>-0.05305765939745899</v>
      </c>
      <c r="K284">
        <v>131.621</v>
      </c>
      <c r="L284" s="4">
        <v>1.0165323155942378</v>
      </c>
      <c r="M284" s="4">
        <v>1.0132007233273057</v>
      </c>
      <c r="N284" s="4">
        <v>0.9908338023639142</v>
      </c>
      <c r="O284" s="4">
        <v>0.8779595190081412</v>
      </c>
      <c r="P284">
        <v>141.621</v>
      </c>
      <c r="Q284">
        <v>0</v>
      </c>
      <c r="R284">
        <v>0.0029928604667519565</v>
      </c>
      <c r="S284">
        <v>-0.021579402218858346</v>
      </c>
      <c r="T284">
        <v>-0.1316131537441272</v>
      </c>
      <c r="V284" s="7">
        <v>131.621</v>
      </c>
      <c r="W284" s="12">
        <v>1.0145560407569119</v>
      </c>
      <c r="X284" s="12">
        <v>1.0190826452015822</v>
      </c>
      <c r="Y284" s="12">
        <v>1.0109726510807229</v>
      </c>
      <c r="Z284" s="12">
        <v>0.905508284818626</v>
      </c>
      <c r="AA284" s="7">
        <v>141.621</v>
      </c>
      <c r="AB284" s="7">
        <v>0</v>
      </c>
      <c r="AC284" s="7">
        <v>0.0055551088315384245</v>
      </c>
      <c r="AD284" s="7">
        <v>0.0021732519466786115</v>
      </c>
      <c r="AE284" s="7">
        <v>-0.1076350659997718</v>
      </c>
    </row>
    <row r="285" spans="1:31" ht="15.75">
      <c r="A285" s="1">
        <v>141.621</v>
      </c>
      <c r="B285" s="2">
        <v>1.0114817525881021</v>
      </c>
      <c r="C285" s="2">
        <v>1.0131717597471022</v>
      </c>
      <c r="D285" s="2">
        <v>0.9839903674634276</v>
      </c>
      <c r="E285" s="2">
        <v>0.8875942938232879</v>
      </c>
      <c r="F285" s="1">
        <v>141.621</v>
      </c>
      <c r="G285" s="2">
        <v>0</v>
      </c>
      <c r="H285" s="2">
        <v>-0.0013861517547577584</v>
      </c>
      <c r="I285" s="2">
        <v>-0.02178848576105019</v>
      </c>
      <c r="J285" s="1">
        <v>-0.04870786309940456</v>
      </c>
      <c r="K285">
        <v>141.621</v>
      </c>
      <c r="L285" s="4">
        <v>1.019207447567415</v>
      </c>
      <c r="M285" s="4">
        <v>1.0162145871006631</v>
      </c>
      <c r="N285" s="4">
        <v>0.9976280453485568</v>
      </c>
      <c r="O285" s="4">
        <v>0.8875942938232879</v>
      </c>
      <c r="P285">
        <v>151.621</v>
      </c>
      <c r="Q285">
        <v>0</v>
      </c>
      <c r="R285">
        <v>0.003128471436580016</v>
      </c>
      <c r="S285">
        <v>-0.017492938271065128</v>
      </c>
      <c r="T285">
        <v>-0.1238476199859615</v>
      </c>
      <c r="V285" s="7">
        <v>141.621</v>
      </c>
      <c r="W285" s="12">
        <v>1.0176216311587467</v>
      </c>
      <c r="X285" s="12">
        <v>1.0231767399902851</v>
      </c>
      <c r="Y285" s="12">
        <v>1.0197948831054253</v>
      </c>
      <c r="Z285" s="12">
        <v>0.9099865651589749</v>
      </c>
      <c r="AA285" s="7">
        <v>151.621</v>
      </c>
      <c r="AB285" s="7">
        <v>0</v>
      </c>
      <c r="AC285" s="7">
        <v>0.0056739919029755725</v>
      </c>
      <c r="AD285" s="7">
        <v>0.008426095478219597</v>
      </c>
      <c r="AE285" s="7">
        <v>-0.10064136536053558</v>
      </c>
    </row>
    <row r="286" spans="1:31" ht="15.75">
      <c r="A286" s="1">
        <v>151.621</v>
      </c>
      <c r="B286" s="2">
        <v>1.0137613719544099</v>
      </c>
      <c r="C286" s="2">
        <v>1.0151475237091676</v>
      </c>
      <c r="D286" s="2">
        <v>0.9919728861933597</v>
      </c>
      <c r="E286" s="2">
        <v>0.897303756815296</v>
      </c>
      <c r="F286" s="1">
        <v>151.621</v>
      </c>
      <c r="G286" s="2">
        <v>0</v>
      </c>
      <c r="H286" s="2">
        <v>-0.001897939976992502</v>
      </c>
      <c r="I286" s="2">
        <v>-0.01700915076238607</v>
      </c>
      <c r="J286" s="1">
        <v>-0.043542423174873</v>
      </c>
      <c r="K286">
        <v>151.621</v>
      </c>
      <c r="L286" s="4">
        <v>1.0211513768012574</v>
      </c>
      <c r="M286" s="4">
        <v>1.0180229053646774</v>
      </c>
      <c r="N286" s="4">
        <v>1.0036584385301923</v>
      </c>
      <c r="O286" s="4">
        <v>0.897303756815296</v>
      </c>
      <c r="P286">
        <v>161.621</v>
      </c>
      <c r="Q286">
        <v>0</v>
      </c>
      <c r="R286">
        <v>0.0035101708979885515</v>
      </c>
      <c r="S286">
        <v>-0.014296071317719594</v>
      </c>
      <c r="T286">
        <v>-0.11654697191018215</v>
      </c>
      <c r="V286" s="7">
        <v>151.621</v>
      </c>
      <c r="W286" s="12">
        <v>1.0195844912002094</v>
      </c>
      <c r="X286" s="12">
        <v>1.025258483103185</v>
      </c>
      <c r="Y286" s="12">
        <v>1.028010586678429</v>
      </c>
      <c r="Z286" s="12">
        <v>0.9189431258396739</v>
      </c>
      <c r="AA286" s="7">
        <v>161.621</v>
      </c>
      <c r="AB286" s="7">
        <v>0</v>
      </c>
      <c r="AC286" s="7">
        <v>0.006717556964989768</v>
      </c>
      <c r="AD286" s="7">
        <v>0.01371954170701506</v>
      </c>
      <c r="AE286" s="7">
        <v>-0.1030673721533546</v>
      </c>
    </row>
    <row r="287" spans="1:31" ht="15.75">
      <c r="A287" s="1">
        <v>161.621</v>
      </c>
      <c r="B287" s="2">
        <v>1.0152253476942403</v>
      </c>
      <c r="C287" s="2">
        <v>1.0171232876712328</v>
      </c>
      <c r="D287" s="2">
        <v>0.9982161969318543</v>
      </c>
      <c r="E287" s="2">
        <v>0.906191649861827</v>
      </c>
      <c r="F287" s="1">
        <v>161.621</v>
      </c>
      <c r="G287" s="2">
        <v>0</v>
      </c>
      <c r="H287" s="2">
        <v>-0.002828006982035891</v>
      </c>
      <c r="I287" s="2">
        <v>-0.012302082824652505</v>
      </c>
      <c r="J287" s="1">
        <v>-0.03805341040559529</v>
      </c>
      <c r="K287">
        <v>161.621</v>
      </c>
      <c r="L287" s="4">
        <v>1.0227386217720091</v>
      </c>
      <c r="M287" s="4">
        <v>1.0192284508740206</v>
      </c>
      <c r="N287" s="4">
        <v>1.0084425504542895</v>
      </c>
      <c r="O287" s="4">
        <v>0.906191649861827</v>
      </c>
      <c r="P287">
        <v>171.621</v>
      </c>
      <c r="Q287">
        <v>0</v>
      </c>
      <c r="R287">
        <v>0.0035530203094620294</v>
      </c>
      <c r="S287">
        <v>-0.010720151693227598</v>
      </c>
      <c r="T287">
        <v>-0.11032654914483853</v>
      </c>
      <c r="V287" s="7">
        <v>161.621</v>
      </c>
      <c r="W287" s="12">
        <v>1.0220104979930285</v>
      </c>
      <c r="X287" s="12">
        <v>1.0287280549580182</v>
      </c>
      <c r="Y287" s="12">
        <v>1.0357300397000435</v>
      </c>
      <c r="Z287" s="12">
        <v>0.9189431258396739</v>
      </c>
      <c r="AA287" s="7">
        <v>171.621</v>
      </c>
      <c r="AB287" s="7">
        <v>0</v>
      </c>
      <c r="AC287" s="7">
        <v>0.0065615632024016435</v>
      </c>
      <c r="AD287" s="7">
        <v>0.01818586476932227</v>
      </c>
      <c r="AE287" s="7">
        <v>-0.09565463397717755</v>
      </c>
    </row>
    <row r="288" spans="1:31" ht="15.75">
      <c r="A288" s="1">
        <v>171.621</v>
      </c>
      <c r="B288" s="2">
        <v>1.0162710446512624</v>
      </c>
      <c r="C288" s="2">
        <v>1.0190990516332983</v>
      </c>
      <c r="D288" s="2">
        <v>1.0039689618266099</v>
      </c>
      <c r="E288" s="2">
        <v>0.913660467547987</v>
      </c>
      <c r="F288" s="1">
        <v>171.621</v>
      </c>
      <c r="G288" s="2">
        <v>0</v>
      </c>
      <c r="H288" s="2">
        <v>-0.001956760430825044</v>
      </c>
      <c r="I288" s="2">
        <v>-0.01019845242820061</v>
      </c>
      <c r="J288" s="1">
        <v>-0.034782089242309855</v>
      </c>
      <c r="K288">
        <v>171.621</v>
      </c>
      <c r="L288" s="4">
        <v>1.0239870166928255</v>
      </c>
      <c r="M288" s="4">
        <v>1.0204339963833635</v>
      </c>
      <c r="N288" s="4">
        <v>1.013266864999598</v>
      </c>
      <c r="O288" s="4">
        <v>0.913660467547987</v>
      </c>
      <c r="P288">
        <v>181.621</v>
      </c>
      <c r="Q288">
        <v>0</v>
      </c>
      <c r="R288">
        <v>0.0030608433262995227</v>
      </c>
      <c r="S288">
        <v>-0.008217310522535826</v>
      </c>
      <c r="T288">
        <v>-0.10282421821624232</v>
      </c>
      <c r="V288" s="7">
        <v>171.621</v>
      </c>
      <c r="W288" s="12">
        <v>1.0235543204975497</v>
      </c>
      <c r="X288" s="12">
        <v>1.0301158836999513</v>
      </c>
      <c r="Y288" s="12">
        <v>1.041740185266872</v>
      </c>
      <c r="Z288" s="12">
        <v>0.9278996865203721</v>
      </c>
      <c r="AA288" s="7">
        <v>181.621</v>
      </c>
      <c r="AB288" s="7">
        <v>0</v>
      </c>
      <c r="AC288" s="7">
        <v>0.0073420844900624616</v>
      </c>
      <c r="AD288" s="7">
        <v>0.022949927461065833</v>
      </c>
      <c r="AE288" s="7">
        <v>-0.08352101478136875</v>
      </c>
    </row>
    <row r="289" spans="1:31" ht="15.75">
      <c r="A289" s="1">
        <v>181.621</v>
      </c>
      <c r="B289" s="2">
        <v>1.0177350203910929</v>
      </c>
      <c r="C289" s="2">
        <v>1.019691780821918</v>
      </c>
      <c r="D289" s="2">
        <v>1.0075365679628923</v>
      </c>
      <c r="E289" s="2">
        <v>0.9218761670027636</v>
      </c>
      <c r="F289" s="1">
        <v>181.621</v>
      </c>
      <c r="G289" s="2">
        <v>0</v>
      </c>
      <c r="H289" s="2">
        <v>-0.0028556576227263264</v>
      </c>
      <c r="I289" s="2">
        <v>-0.005265322006585693</v>
      </c>
      <c r="J289" s="1">
        <v>-0.031412130502626145</v>
      </c>
      <c r="K289">
        <v>181.621</v>
      </c>
      <c r="L289" s="4">
        <v>1.024700385219006</v>
      </c>
      <c r="M289" s="4">
        <v>1.0216395418927064</v>
      </c>
      <c r="N289" s="4">
        <v>1.0164830746964701</v>
      </c>
      <c r="O289" s="4">
        <v>0.9218761670027636</v>
      </c>
      <c r="P289">
        <v>191.621</v>
      </c>
      <c r="Q289">
        <v>0</v>
      </c>
      <c r="R289">
        <v>0.0039525539840254975</v>
      </c>
      <c r="S289">
        <v>-0.006335040316709506</v>
      </c>
      <c r="T289">
        <v>-0.09774087472504023</v>
      </c>
      <c r="V289" s="7">
        <v>181.621</v>
      </c>
      <c r="W289" s="12">
        <v>1.0248555423227887</v>
      </c>
      <c r="X289" s="12">
        <v>1.0321976268128512</v>
      </c>
      <c r="Y289" s="12">
        <v>1.0478054697838546</v>
      </c>
      <c r="Z289" s="12">
        <v>0.94133452754142</v>
      </c>
      <c r="AA289" s="7">
        <v>191.621</v>
      </c>
      <c r="AB289" s="7">
        <v>0</v>
      </c>
      <c r="AC289" s="7">
        <v>0.007153814572731232</v>
      </c>
      <c r="AD289" s="7">
        <v>0.027030248686662928</v>
      </c>
      <c r="AE289" s="7">
        <v>-0.08888147941001623</v>
      </c>
    </row>
    <row r="290" spans="1:31" ht="15.75">
      <c r="A290" s="1">
        <v>191.621</v>
      </c>
      <c r="B290" s="2">
        <v>1.0181532991739017</v>
      </c>
      <c r="C290" s="2">
        <v>1.021008956796628</v>
      </c>
      <c r="D290" s="2">
        <v>1.012887977167316</v>
      </c>
      <c r="E290" s="2">
        <v>0.9278512211516917</v>
      </c>
      <c r="F290" s="1">
        <v>191.621</v>
      </c>
      <c r="G290" s="2">
        <v>0</v>
      </c>
      <c r="H290" s="2">
        <v>-0.001809960665704713</v>
      </c>
      <c r="I290" s="2">
        <v>-0.0027880079040281114</v>
      </c>
      <c r="J290" s="1">
        <v>-0.02876429587521745</v>
      </c>
      <c r="K290">
        <v>191.621</v>
      </c>
      <c r="L290" s="4">
        <v>1.025592095876732</v>
      </c>
      <c r="M290" s="4">
        <v>1.0216395418927064</v>
      </c>
      <c r="N290" s="4">
        <v>1.0192570555600224</v>
      </c>
      <c r="O290" s="4">
        <v>0.9278512211516917</v>
      </c>
      <c r="P290">
        <v>201.621</v>
      </c>
      <c r="Q290">
        <v>0</v>
      </c>
      <c r="R290">
        <v>0.0031036927377725565</v>
      </c>
      <c r="S290">
        <v>-0.003917743716247202</v>
      </c>
      <c r="T290">
        <v>-0.09212250483920215</v>
      </c>
      <c r="V290" s="7">
        <v>191.621</v>
      </c>
      <c r="W290" s="12">
        <v>1.0257377266110868</v>
      </c>
      <c r="X290" s="12">
        <v>1.032891541183818</v>
      </c>
      <c r="Y290" s="12">
        <v>1.0527679752977497</v>
      </c>
      <c r="Z290" s="12">
        <v>0.9368562472010705</v>
      </c>
      <c r="AA290" s="7">
        <v>201.621</v>
      </c>
      <c r="AB290" s="7">
        <v>0</v>
      </c>
      <c r="AC290" s="7">
        <v>0.007659459026366555</v>
      </c>
      <c r="AD290" s="7">
        <v>0.030007790909172494</v>
      </c>
      <c r="AE290" s="7">
        <v>-0.08080710301761507</v>
      </c>
    </row>
    <row r="291" spans="1:31" ht="15.75">
      <c r="A291" s="1">
        <v>201.621</v>
      </c>
      <c r="B291" s="2">
        <v>1.0191989961309234</v>
      </c>
      <c r="C291" s="2">
        <v>1.021008956796628</v>
      </c>
      <c r="D291" s="2">
        <v>1.0164109882268952</v>
      </c>
      <c r="E291" s="2">
        <v>0.9338262753006198</v>
      </c>
      <c r="F291" s="1">
        <v>201.621</v>
      </c>
      <c r="G291" s="2">
        <v>0</v>
      </c>
      <c r="H291" s="2">
        <v>-0.002708857857605995</v>
      </c>
      <c r="I291" s="2">
        <v>-8.463131758995601E-05</v>
      </c>
      <c r="J291" s="1">
        <v>-0.026341396516156745</v>
      </c>
      <c r="K291">
        <v>201.621</v>
      </c>
      <c r="L291" s="4">
        <v>1.025948780139822</v>
      </c>
      <c r="M291" s="4">
        <v>1.0228450874020494</v>
      </c>
      <c r="N291" s="4">
        <v>1.0220310364235747</v>
      </c>
      <c r="O291" s="4">
        <v>0.9338262753006198</v>
      </c>
      <c r="P291">
        <v>211.621</v>
      </c>
      <c r="Q291">
        <v>0</v>
      </c>
      <c r="R291">
        <v>0.003817061263953425</v>
      </c>
      <c r="S291">
        <v>-0.003023007393991861</v>
      </c>
      <c r="T291">
        <v>-0.08760770098507065</v>
      </c>
      <c r="V291" s="7">
        <v>201.621</v>
      </c>
      <c r="W291" s="12">
        <v>1.0266199108993845</v>
      </c>
      <c r="X291" s="12">
        <v>1.034279369925751</v>
      </c>
      <c r="Y291" s="12">
        <v>1.056627701808557</v>
      </c>
      <c r="Z291" s="12">
        <v>0.9458128078817695</v>
      </c>
      <c r="AA291" s="7">
        <v>211.621</v>
      </c>
      <c r="AB291" s="7">
        <v>0</v>
      </c>
      <c r="AC291" s="7">
        <v>0.007912281253184217</v>
      </c>
      <c r="AD291" s="7">
        <v>0.0317722567711991</v>
      </c>
      <c r="AE291" s="7">
        <v>-0.08124819516176418</v>
      </c>
    </row>
    <row r="292" spans="1:31" ht="15.75">
      <c r="A292" s="1">
        <v>211.621</v>
      </c>
      <c r="B292" s="2">
        <v>1.0196172749137322</v>
      </c>
      <c r="C292" s="2">
        <v>1.0223261327713382</v>
      </c>
      <c r="D292" s="2">
        <v>1.0195326435961423</v>
      </c>
      <c r="E292" s="2">
        <v>0.9390544476809322</v>
      </c>
      <c r="F292" s="1">
        <v>211.621</v>
      </c>
      <c r="G292" s="2">
        <v>0</v>
      </c>
      <c r="H292" s="2">
        <v>-0.002081439683393027</v>
      </c>
      <c r="I292" s="2">
        <v>0.001517704343373838</v>
      </c>
      <c r="J292" s="1">
        <v>-0.023180577167876915</v>
      </c>
      <c r="K292">
        <v>211.621</v>
      </c>
      <c r="L292" s="4">
        <v>1.0266621486660028</v>
      </c>
      <c r="M292" s="4">
        <v>1.0228450874020494</v>
      </c>
      <c r="N292" s="4">
        <v>1.023639141272011</v>
      </c>
      <c r="O292" s="4">
        <v>0.9390544476809322</v>
      </c>
      <c r="P292">
        <v>221.621</v>
      </c>
      <c r="Q292">
        <v>0</v>
      </c>
      <c r="R292">
        <v>0.003995403395498531</v>
      </c>
      <c r="S292">
        <v>-0.0007891922528828754</v>
      </c>
      <c r="T292">
        <v>-0.08113879537593327</v>
      </c>
      <c r="V292" s="7">
        <v>211.621</v>
      </c>
      <c r="W292" s="12">
        <v>1.0270610030435336</v>
      </c>
      <c r="X292" s="12">
        <v>1.0349732842967179</v>
      </c>
      <c r="Y292" s="12">
        <v>1.0588332598147328</v>
      </c>
      <c r="Z292" s="12">
        <v>0.9458128078817695</v>
      </c>
      <c r="AA292" s="7">
        <v>221.621</v>
      </c>
      <c r="AB292" s="7">
        <v>0</v>
      </c>
      <c r="AC292" s="7">
        <v>0.008417925706819762</v>
      </c>
      <c r="AD292" s="7">
        <v>0.034143270542010384</v>
      </c>
      <c r="AE292" s="7">
        <v>-0.07765209910971294</v>
      </c>
    </row>
    <row r="293" spans="1:31" ht="15.75">
      <c r="A293" s="1">
        <v>221.621</v>
      </c>
      <c r="B293" s="2">
        <v>1.0202446930879452</v>
      </c>
      <c r="C293" s="2">
        <v>1.0223261327713382</v>
      </c>
      <c r="D293" s="2">
        <v>1.021762397431319</v>
      </c>
      <c r="E293" s="2">
        <v>0.9457016954216146</v>
      </c>
      <c r="F293" s="1">
        <v>221.621</v>
      </c>
      <c r="G293" s="2">
        <v>0</v>
      </c>
      <c r="H293" s="2">
        <v>-0.0023217488879392345</v>
      </c>
      <c r="I293" s="2">
        <v>0.0033291793957415106</v>
      </c>
      <c r="J293" s="1">
        <v>-0.02170473718943966</v>
      </c>
      <c r="K293">
        <v>221.621</v>
      </c>
      <c r="L293" s="4">
        <v>1.026840490797548</v>
      </c>
      <c r="M293" s="4">
        <v>1.0228450874020494</v>
      </c>
      <c r="N293" s="4">
        <v>1.026051298544665</v>
      </c>
      <c r="O293" s="4">
        <v>0.9457016954216146</v>
      </c>
      <c r="P293">
        <v>231.621</v>
      </c>
      <c r="Q293">
        <v>0</v>
      </c>
      <c r="R293">
        <v>0.003570972772372061</v>
      </c>
      <c r="S293">
        <v>0.0006405704640082277</v>
      </c>
      <c r="T293">
        <v>-0.07758272866439797</v>
      </c>
      <c r="V293" s="7">
        <v>221.621</v>
      </c>
      <c r="W293" s="12">
        <v>1.0279431873318312</v>
      </c>
      <c r="X293" s="12">
        <v>1.036361113038651</v>
      </c>
      <c r="Y293" s="12">
        <v>1.0620864578738416</v>
      </c>
      <c r="Z293" s="12">
        <v>0.9502910882221183</v>
      </c>
      <c r="AA293" s="7">
        <v>231.621</v>
      </c>
      <c r="AB293" s="7">
        <v>0</v>
      </c>
      <c r="AC293" s="7">
        <v>0.007976833562670649</v>
      </c>
      <c r="AD293" s="7">
        <v>0.0353563469024929</v>
      </c>
      <c r="AE293" s="7">
        <v>-0.07809319125386205</v>
      </c>
    </row>
    <row r="294" spans="1:31" ht="15.75">
      <c r="A294" s="1">
        <v>231.621</v>
      </c>
      <c r="B294" s="2">
        <v>1.020662971870754</v>
      </c>
      <c r="C294" s="2">
        <v>1.0229847207586933</v>
      </c>
      <c r="D294" s="2">
        <v>1.0239921512664956</v>
      </c>
      <c r="E294" s="2">
        <v>0.949436104264695</v>
      </c>
      <c r="F294" s="1">
        <v>231.621</v>
      </c>
      <c r="G294" s="2">
        <v>0</v>
      </c>
      <c r="H294" s="2">
        <v>-0.0027711974838899867</v>
      </c>
      <c r="I294" s="2">
        <v>0.005349793839513728</v>
      </c>
      <c r="J294" s="1">
        <v>-0.018125639058351073</v>
      </c>
      <c r="K294">
        <v>231.621</v>
      </c>
      <c r="L294" s="4">
        <v>1.027018832929093</v>
      </c>
      <c r="M294" s="4">
        <v>1.023447860156721</v>
      </c>
      <c r="N294" s="4">
        <v>1.0276594033931012</v>
      </c>
      <c r="O294" s="4">
        <v>0.949436104264695</v>
      </c>
      <c r="P294">
        <v>241.621</v>
      </c>
      <c r="Q294">
        <v>0</v>
      </c>
      <c r="R294">
        <v>0.0032142885092818485</v>
      </c>
      <c r="S294">
        <v>0.0030073857876435905</v>
      </c>
      <c r="T294">
        <v>-0.0734916355582278</v>
      </c>
      <c r="V294" s="7">
        <v>231.621</v>
      </c>
      <c r="W294" s="12">
        <v>1.0283842794759803</v>
      </c>
      <c r="X294" s="12">
        <v>1.036361113038651</v>
      </c>
      <c r="Y294" s="12">
        <v>1.0637406263784732</v>
      </c>
      <c r="Z294" s="12">
        <v>0.9502910882221183</v>
      </c>
      <c r="AA294" s="7">
        <v>241.621</v>
      </c>
      <c r="AB294" s="7">
        <v>0</v>
      </c>
      <c r="AC294" s="7">
        <v>0.008009109717413976</v>
      </c>
      <c r="AD294" s="7">
        <v>0.037451656193988825</v>
      </c>
      <c r="AE294" s="7">
        <v>-0.07427654912973602</v>
      </c>
    </row>
    <row r="295" spans="1:31" ht="15.75">
      <c r="A295" s="1">
        <v>241.621</v>
      </c>
      <c r="B295" s="2">
        <v>1.0208721112621584</v>
      </c>
      <c r="C295" s="2">
        <v>1.0236433087460484</v>
      </c>
      <c r="D295" s="2">
        <v>1.026221905101672</v>
      </c>
      <c r="E295" s="2">
        <v>0.953170513107775</v>
      </c>
      <c r="F295" s="1">
        <v>241.621</v>
      </c>
      <c r="G295" s="2">
        <v>0</v>
      </c>
      <c r="H295" s="2">
        <v>-0.0019034701051305891</v>
      </c>
      <c r="I295" s="2">
        <v>0.006924457516250593</v>
      </c>
      <c r="J295" s="1">
        <v>-0.016440659688509385</v>
      </c>
      <c r="K295">
        <v>241.621</v>
      </c>
      <c r="L295" s="4">
        <v>1.0266621486660028</v>
      </c>
      <c r="M295" s="4">
        <v>1.023447860156721</v>
      </c>
      <c r="N295" s="4">
        <v>1.0296695344536464</v>
      </c>
      <c r="O295" s="4">
        <v>0.953170513107775</v>
      </c>
      <c r="P295">
        <v>251.621</v>
      </c>
      <c r="Q295">
        <v>0</v>
      </c>
      <c r="R295">
        <v>0.002968200017700706</v>
      </c>
      <c r="S295">
        <v>0.0030527277366625416</v>
      </c>
      <c r="T295">
        <v>-0.06936702920962179</v>
      </c>
      <c r="V295" s="7">
        <v>241.621</v>
      </c>
      <c r="W295" s="12">
        <v>1.0290459176922038</v>
      </c>
      <c r="X295" s="12">
        <v>1.0370550274096177</v>
      </c>
      <c r="Y295" s="12">
        <v>1.0664975738861926</v>
      </c>
      <c r="Z295" s="12">
        <v>0.9547693685624677</v>
      </c>
      <c r="AA295" s="7">
        <v>251.621</v>
      </c>
      <c r="AB295" s="7">
        <v>0</v>
      </c>
      <c r="AC295" s="7">
        <v>0.007976833562670649</v>
      </c>
      <c r="AD295" s="7">
        <v>0.039216073413300245</v>
      </c>
      <c r="AE295" s="7">
        <v>-0.0646583502328143</v>
      </c>
    </row>
    <row r="296" spans="1:31" ht="15.75">
      <c r="A296" s="1">
        <v>251.621</v>
      </c>
      <c r="B296" s="2">
        <v>1.0210812506535627</v>
      </c>
      <c r="C296" s="2">
        <v>1.0229847207586933</v>
      </c>
      <c r="D296" s="2">
        <v>1.0280057081698133</v>
      </c>
      <c r="E296" s="2">
        <v>0.9576518037194712</v>
      </c>
      <c r="F296" s="1">
        <v>251.621</v>
      </c>
      <c r="G296" s="2">
        <v>0</v>
      </c>
      <c r="H296" s="2">
        <v>-0.0023529187010811192</v>
      </c>
      <c r="I296" s="2">
        <v>0.008053170425952105</v>
      </c>
      <c r="J296" s="1">
        <v>-0.01570273969929059</v>
      </c>
      <c r="K296">
        <v>251.621</v>
      </c>
      <c r="L296" s="4">
        <v>1.027018832929093</v>
      </c>
      <c r="M296" s="4">
        <v>1.0240506329113923</v>
      </c>
      <c r="N296" s="4">
        <v>1.0300715606657556</v>
      </c>
      <c r="O296" s="4">
        <v>0.9576518037194712</v>
      </c>
      <c r="P296">
        <v>261.621</v>
      </c>
      <c r="Q296">
        <v>0</v>
      </c>
      <c r="R296">
        <v>0.0027898578861556</v>
      </c>
      <c r="S296">
        <v>0.00403512229242553</v>
      </c>
      <c r="T296">
        <v>-0.06620116000361242</v>
      </c>
      <c r="V296" s="7">
        <v>251.621</v>
      </c>
      <c r="W296" s="12">
        <v>1.0283842794759803</v>
      </c>
      <c r="X296" s="12">
        <v>1.036361113038651</v>
      </c>
      <c r="Y296" s="12">
        <v>1.0676003528892806</v>
      </c>
      <c r="Z296" s="12">
        <v>0.963725929243166</v>
      </c>
      <c r="AA296" s="7">
        <v>261.621</v>
      </c>
      <c r="AB296" s="7">
        <v>0</v>
      </c>
      <c r="AC296" s="7">
        <v>0.007756287490596314</v>
      </c>
      <c r="AD296" s="7">
        <v>0.040649695845857536</v>
      </c>
      <c r="AE296" s="7">
        <v>-0.06935717664523744</v>
      </c>
    </row>
    <row r="297" spans="1:31" ht="15.75">
      <c r="A297" s="1">
        <v>261.621</v>
      </c>
      <c r="B297" s="2">
        <v>1.0212903900449672</v>
      </c>
      <c r="C297" s="2">
        <v>1.0236433087460484</v>
      </c>
      <c r="D297" s="2">
        <v>1.0293435604709193</v>
      </c>
      <c r="E297" s="2">
        <v>0.9606393307939355</v>
      </c>
      <c r="F297" s="1">
        <v>261.621</v>
      </c>
      <c r="G297" s="2">
        <v>0</v>
      </c>
      <c r="H297" s="2">
        <v>-0.0021437793096767965</v>
      </c>
      <c r="I297" s="2">
        <v>0.008735932568618265</v>
      </c>
      <c r="J297" s="1">
        <v>-0.014964819710071797</v>
      </c>
      <c r="K297">
        <v>261.621</v>
      </c>
      <c r="L297" s="4">
        <v>1.026840490797548</v>
      </c>
      <c r="M297" s="4">
        <v>1.0240506329113923</v>
      </c>
      <c r="N297" s="4">
        <v>1.0308756130899734</v>
      </c>
      <c r="O297" s="4">
        <v>0.9606393307939355</v>
      </c>
      <c r="P297">
        <v>271.621</v>
      </c>
      <c r="Q297">
        <v>0</v>
      </c>
      <c r="R297">
        <v>0.002968200017700706</v>
      </c>
      <c r="S297">
        <v>0.00506285879720747</v>
      </c>
      <c r="T297">
        <v>-0.0627197814689393</v>
      </c>
      <c r="V297" s="7">
        <v>261.621</v>
      </c>
      <c r="W297" s="12">
        <v>1.0286048255480547</v>
      </c>
      <c r="X297" s="12">
        <v>1.036361113038651</v>
      </c>
      <c r="Y297" s="12">
        <v>1.0692545213939122</v>
      </c>
      <c r="Z297" s="12">
        <v>0.9592476489028172</v>
      </c>
      <c r="AA297" s="7">
        <v>271.621</v>
      </c>
      <c r="AB297" s="7">
        <v>0</v>
      </c>
      <c r="AC297" s="7">
        <v>0.008009109717413976</v>
      </c>
      <c r="AD297" s="7">
        <v>0.04020860370170842</v>
      </c>
      <c r="AE297" s="7">
        <v>-0.06531998844903775</v>
      </c>
    </row>
    <row r="298" spans="1:31" ht="15.75">
      <c r="A298" s="1">
        <v>271.621</v>
      </c>
      <c r="B298" s="2">
        <v>1.0214995294363716</v>
      </c>
      <c r="C298" s="2">
        <v>1.0236433087460484</v>
      </c>
      <c r="D298" s="2">
        <v>1.0302354620049898</v>
      </c>
      <c r="E298" s="2">
        <v>0.9642990514601537</v>
      </c>
      <c r="F298" s="1">
        <v>271.621</v>
      </c>
      <c r="G298" s="2">
        <v>0</v>
      </c>
      <c r="H298" s="2">
        <v>-0.0021437793096767965</v>
      </c>
      <c r="I298" s="2">
        <v>0.009181883335653618</v>
      </c>
      <c r="J298" s="1">
        <v>-0.013070700948825342</v>
      </c>
      <c r="K298">
        <v>271.621</v>
      </c>
      <c r="L298" s="4">
        <v>1.027018832929093</v>
      </c>
      <c r="M298" s="4">
        <v>1.0240506329113923</v>
      </c>
      <c r="N298" s="4">
        <v>1.0320816917263005</v>
      </c>
      <c r="O298" s="4">
        <v>0.9642990514601537</v>
      </c>
      <c r="P298">
        <v>281.621</v>
      </c>
      <c r="Q298">
        <v>0</v>
      </c>
      <c r="R298">
        <v>0.0033248842807911405</v>
      </c>
      <c r="S298">
        <v>0.005108200746226199</v>
      </c>
      <c r="T298">
        <v>-0.06083582042618163</v>
      </c>
      <c r="V298" s="7">
        <v>271.621</v>
      </c>
      <c r="W298" s="12">
        <v>1.0290459176922038</v>
      </c>
      <c r="X298" s="12">
        <v>1.0370550274096177</v>
      </c>
      <c r="Y298" s="12">
        <v>1.0692545213939122</v>
      </c>
      <c r="Z298" s="12">
        <v>0.963725929243166</v>
      </c>
      <c r="AA298" s="7">
        <v>281.621</v>
      </c>
      <c r="AB298" s="7">
        <v>0</v>
      </c>
      <c r="AC298" s="7">
        <v>0.008009109717413976</v>
      </c>
      <c r="AD298" s="7">
        <v>0.040759993203252076</v>
      </c>
      <c r="AE298" s="7">
        <v>-0.06979826878938655</v>
      </c>
    </row>
    <row r="299" spans="1:31" ht="15.75">
      <c r="A299" s="1">
        <v>281.621</v>
      </c>
      <c r="B299" s="2">
        <v>1.0214995294363716</v>
      </c>
      <c r="C299" s="2">
        <v>1.0236433087460484</v>
      </c>
      <c r="D299" s="2">
        <v>1.0306814127720252</v>
      </c>
      <c r="E299" s="2">
        <v>0.9665396967660018</v>
      </c>
      <c r="F299" s="1">
        <v>281.621</v>
      </c>
      <c r="G299" s="2">
        <v>0</v>
      </c>
      <c r="H299" s="2">
        <v>-0.0021437793096767965</v>
      </c>
      <c r="I299" s="2">
        <v>0.010519735636759675</v>
      </c>
      <c r="J299" s="1">
        <v>-0.01117658218757911</v>
      </c>
      <c r="K299">
        <v>281.621</v>
      </c>
      <c r="L299" s="4">
        <v>1.0273755171921835</v>
      </c>
      <c r="M299" s="4">
        <v>1.0240506329113923</v>
      </c>
      <c r="N299" s="4">
        <v>1.0324837179384097</v>
      </c>
      <c r="O299" s="4">
        <v>0.9665396967660018</v>
      </c>
      <c r="P299">
        <v>291.621</v>
      </c>
      <c r="Q299">
        <v>0</v>
      </c>
      <c r="R299">
        <v>0.0033248842807911405</v>
      </c>
      <c r="S299">
        <v>0.006314279382553245</v>
      </c>
      <c r="T299">
        <v>-0.05859517512033352</v>
      </c>
      <c r="V299" s="7">
        <v>281.621</v>
      </c>
      <c r="W299" s="12">
        <v>1.0290459176922038</v>
      </c>
      <c r="X299" s="12">
        <v>1.0370550274096177</v>
      </c>
      <c r="Y299" s="12">
        <v>1.0698059108954558</v>
      </c>
      <c r="Z299" s="12">
        <v>0.9592476489028172</v>
      </c>
      <c r="AA299" s="7">
        <v>291.621</v>
      </c>
      <c r="AB299" s="7">
        <v>0</v>
      </c>
      <c r="AC299" s="7">
        <v>0.008482478016306194</v>
      </c>
      <c r="AD299" s="7">
        <v>0.041642226134265714</v>
      </c>
      <c r="AE299" s="7">
        <v>-0.06106225418076261</v>
      </c>
    </row>
    <row r="300" spans="1:31" ht="15.75">
      <c r="A300" s="1">
        <v>291.621</v>
      </c>
      <c r="B300" s="2">
        <v>1.0214995294363716</v>
      </c>
      <c r="C300" s="2">
        <v>1.0236433087460484</v>
      </c>
      <c r="D300" s="2">
        <v>1.0320192650731312</v>
      </c>
      <c r="E300" s="2">
        <v>0.9687803420718499</v>
      </c>
      <c r="F300" s="1">
        <v>291.621</v>
      </c>
      <c r="G300" s="2">
        <v>0</v>
      </c>
      <c r="H300" s="2">
        <v>-0.0025932279056277707</v>
      </c>
      <c r="I300" s="2">
        <v>0.010756547012390705</v>
      </c>
      <c r="J300" s="1">
        <v>-0.011385721578983432</v>
      </c>
      <c r="K300">
        <v>291.621</v>
      </c>
      <c r="L300" s="4">
        <v>1.0273755171921835</v>
      </c>
      <c r="M300" s="4">
        <v>1.0240506329113923</v>
      </c>
      <c r="N300" s="4">
        <v>1.0336897965747367</v>
      </c>
      <c r="O300" s="4">
        <v>0.9687803420718499</v>
      </c>
      <c r="P300">
        <v>301.621</v>
      </c>
      <c r="Q300">
        <v>0</v>
      </c>
      <c r="R300">
        <v>0.0033248842807911405</v>
      </c>
      <c r="S300">
        <v>0.006716305594662186</v>
      </c>
      <c r="T300">
        <v>-0.05560764804586926</v>
      </c>
      <c r="V300" s="7">
        <v>291.621</v>
      </c>
      <c r="W300" s="12">
        <v>1.029266463764278</v>
      </c>
      <c r="X300" s="12">
        <v>1.0377489417805843</v>
      </c>
      <c r="Y300" s="12">
        <v>1.0709086898985438</v>
      </c>
      <c r="Z300" s="12">
        <v>0.9682042095835155</v>
      </c>
      <c r="AA300" s="7">
        <v>301.621</v>
      </c>
      <c r="AB300" s="7">
        <v>0</v>
      </c>
      <c r="AC300" s="7">
        <v>0.008041385872157303</v>
      </c>
      <c r="AD300" s="7">
        <v>0.04120113399011682</v>
      </c>
      <c r="AE300" s="7">
        <v>-0.06598162666526097</v>
      </c>
    </row>
    <row r="301" spans="1:31" ht="15.75">
      <c r="A301" s="1">
        <v>301.621</v>
      </c>
      <c r="B301" s="2">
        <v>1.021708668827776</v>
      </c>
      <c r="C301" s="2">
        <v>1.0243018967334037</v>
      </c>
      <c r="D301" s="2">
        <v>1.0324652158401666</v>
      </c>
      <c r="E301" s="2">
        <v>0.9717678691463142</v>
      </c>
      <c r="F301" s="1">
        <v>301.621</v>
      </c>
      <c r="G301" s="2">
        <v>0</v>
      </c>
      <c r="H301" s="2">
        <v>-0.0034609552843871683</v>
      </c>
      <c r="I301" s="2">
        <v>0.010965686403795027</v>
      </c>
      <c r="J301" s="1">
        <v>-0.010229522806955771</v>
      </c>
      <c r="K301">
        <v>301.621</v>
      </c>
      <c r="L301" s="4">
        <v>1.0273755171921835</v>
      </c>
      <c r="M301" s="4">
        <v>1.0240506329113923</v>
      </c>
      <c r="N301" s="4">
        <v>1.0340918227868456</v>
      </c>
      <c r="O301" s="4">
        <v>0.9717678691463142</v>
      </c>
      <c r="P301">
        <v>311.621</v>
      </c>
      <c r="Q301">
        <v>0</v>
      </c>
      <c r="R301">
        <v>0.0031465421492460344</v>
      </c>
      <c r="S301">
        <v>0.008100726362534338</v>
      </c>
      <c r="T301">
        <v>-0.05318866060847616</v>
      </c>
      <c r="V301" s="7">
        <v>301.621</v>
      </c>
      <c r="W301" s="12">
        <v>1.029707555908427</v>
      </c>
      <c r="X301" s="12">
        <v>1.0377489417805843</v>
      </c>
      <c r="Y301" s="12">
        <v>1.0709086898985438</v>
      </c>
      <c r="Z301" s="12">
        <v>0.963725929243166</v>
      </c>
      <c r="AA301" s="7">
        <v>311.621</v>
      </c>
      <c r="AB301" s="7">
        <v>0</v>
      </c>
      <c r="AC301" s="7">
        <v>0.008041385872157303</v>
      </c>
      <c r="AD301" s="7">
        <v>0.041752523491660476</v>
      </c>
      <c r="AE301" s="7">
        <v>-0.05702506598456203</v>
      </c>
    </row>
    <row r="302" spans="1:31" ht="15.75">
      <c r="A302" s="1">
        <v>311.621</v>
      </c>
      <c r="B302" s="2">
        <v>1.0214995294363716</v>
      </c>
      <c r="C302" s="2">
        <v>1.0249604847207587</v>
      </c>
      <c r="D302" s="2">
        <v>1.0324652158401666</v>
      </c>
      <c r="E302" s="2">
        <v>0.9740085144521622</v>
      </c>
      <c r="F302" s="1">
        <v>311.621</v>
      </c>
      <c r="G302" s="2">
        <v>0</v>
      </c>
      <c r="H302" s="2">
        <v>-0.0028023672970320934</v>
      </c>
      <c r="I302" s="2">
        <v>0.012303538704901085</v>
      </c>
      <c r="J302" s="1">
        <v>-0.010229522806955771</v>
      </c>
      <c r="K302">
        <v>311.621</v>
      </c>
      <c r="L302" s="4">
        <v>1.0271971750606383</v>
      </c>
      <c r="M302" s="4">
        <v>1.0240506329113923</v>
      </c>
      <c r="N302" s="4">
        <v>1.0352979014231727</v>
      </c>
      <c r="O302" s="4">
        <v>0.9740085144521622</v>
      </c>
      <c r="P302">
        <v>321.621</v>
      </c>
      <c r="Q302">
        <v>0</v>
      </c>
      <c r="R302">
        <v>0.0035032264123360246</v>
      </c>
      <c r="S302">
        <v>0.007744042099444348</v>
      </c>
      <c r="T302">
        <v>-0.05130469956571804</v>
      </c>
      <c r="V302" s="7">
        <v>311.621</v>
      </c>
      <c r="W302" s="12">
        <v>1.029707555908427</v>
      </c>
      <c r="X302" s="12">
        <v>1.0377489417805843</v>
      </c>
      <c r="Y302" s="12">
        <v>1.0714600794000875</v>
      </c>
      <c r="Z302" s="12">
        <v>0.972682489923865</v>
      </c>
      <c r="AA302" s="7">
        <v>321.621</v>
      </c>
      <c r="AB302" s="7">
        <v>0</v>
      </c>
      <c r="AC302" s="7">
        <v>0.007788563645339641</v>
      </c>
      <c r="AD302" s="7">
        <v>0.041642226134265714</v>
      </c>
      <c r="AE302" s="7">
        <v>-0.05210569350006422</v>
      </c>
    </row>
    <row r="303" spans="1:31" ht="15.75">
      <c r="A303" s="1">
        <v>321.621</v>
      </c>
      <c r="B303" s="2">
        <v>1.0214995294363716</v>
      </c>
      <c r="C303" s="2">
        <v>1.0243018967334037</v>
      </c>
      <c r="D303" s="2">
        <v>1.0338030681412727</v>
      </c>
      <c r="E303" s="2">
        <v>0.9762491597580103</v>
      </c>
      <c r="F303" s="1">
        <v>321.621</v>
      </c>
      <c r="G303" s="2">
        <v>0</v>
      </c>
      <c r="H303" s="2">
        <v>-0.0021437793096767965</v>
      </c>
      <c r="I303" s="2">
        <v>0.012303538704901085</v>
      </c>
      <c r="J303" s="1">
        <v>-0.00833540404570976</v>
      </c>
      <c r="K303">
        <v>321.621</v>
      </c>
      <c r="L303" s="4">
        <v>1.0275538593237283</v>
      </c>
      <c r="M303" s="4">
        <v>1.0240506329113923</v>
      </c>
      <c r="N303" s="4">
        <v>1.0352979014231727</v>
      </c>
      <c r="O303" s="4">
        <v>0.9762491597580103</v>
      </c>
      <c r="P303">
        <v>331.621</v>
      </c>
      <c r="Q303">
        <v>0</v>
      </c>
      <c r="R303">
        <v>0.003927657035462495</v>
      </c>
      <c r="S303">
        <v>0.007922384230989232</v>
      </c>
      <c r="T303">
        <v>-0.050379475665557005</v>
      </c>
      <c r="V303" s="7">
        <v>321.621</v>
      </c>
      <c r="W303" s="12">
        <v>1.029266463764278</v>
      </c>
      <c r="X303" s="12">
        <v>1.0370550274096177</v>
      </c>
      <c r="Y303" s="12">
        <v>1.0709086898985438</v>
      </c>
      <c r="Z303" s="12">
        <v>0.9771607702642139</v>
      </c>
      <c r="AA303" s="7">
        <v>331.621</v>
      </c>
      <c r="AB303" s="7">
        <v>0</v>
      </c>
      <c r="AC303" s="7">
        <v>0.007788563645339641</v>
      </c>
      <c r="AD303" s="7">
        <v>0.04219361563580937</v>
      </c>
      <c r="AE303" s="7">
        <v>-0.05210569350006422</v>
      </c>
    </row>
    <row r="304" spans="1:31" ht="15.75">
      <c r="A304" s="1">
        <v>331.621</v>
      </c>
      <c r="B304" s="2">
        <v>1.0214995294363716</v>
      </c>
      <c r="C304" s="2">
        <v>1.0236433087460484</v>
      </c>
      <c r="D304" s="2">
        <v>1.0338030681412727</v>
      </c>
      <c r="E304" s="2">
        <v>0.9769960415266264</v>
      </c>
      <c r="F304" s="1">
        <v>331.621</v>
      </c>
      <c r="G304" s="2">
        <v>0</v>
      </c>
      <c r="H304" s="2">
        <v>-0.0028023672970320934</v>
      </c>
      <c r="I304" s="2">
        <v>0.01364139100600692</v>
      </c>
      <c r="J304" s="1">
        <v>-0.00833540404570976</v>
      </c>
      <c r="K304">
        <v>331.621</v>
      </c>
      <c r="L304" s="4">
        <v>1.0273755171921835</v>
      </c>
      <c r="M304" s="4">
        <v>1.023447860156721</v>
      </c>
      <c r="N304" s="4">
        <v>1.0352979014231727</v>
      </c>
      <c r="O304" s="4">
        <v>0.9769960415266264</v>
      </c>
      <c r="P304">
        <v>341.621</v>
      </c>
      <c r="Q304">
        <v>0</v>
      </c>
      <c r="R304">
        <v>0.0027898578861556</v>
      </c>
      <c r="S304">
        <v>0.0092614630498431</v>
      </c>
      <c r="T304">
        <v>-0.04767849214193509</v>
      </c>
      <c r="V304" s="7">
        <v>331.621</v>
      </c>
      <c r="W304" s="12">
        <v>1.029266463764278</v>
      </c>
      <c r="X304" s="12">
        <v>1.0370550274096177</v>
      </c>
      <c r="Y304" s="12">
        <v>1.0714600794000875</v>
      </c>
      <c r="Z304" s="12">
        <v>0.9771607702642139</v>
      </c>
      <c r="AA304" s="7">
        <v>341.621</v>
      </c>
      <c r="AB304" s="7">
        <v>0</v>
      </c>
      <c r="AC304" s="7">
        <v>0.007788563645339641</v>
      </c>
      <c r="AD304" s="7">
        <v>0.041642226134265714</v>
      </c>
      <c r="AE304" s="7">
        <v>-0.05658397384041314</v>
      </c>
    </row>
    <row r="305" spans="1:31" ht="15.75">
      <c r="A305" s="1">
        <v>341.621</v>
      </c>
      <c r="B305" s="2">
        <v>1.0214995294363716</v>
      </c>
      <c r="C305" s="2">
        <v>1.0243018967334037</v>
      </c>
      <c r="D305" s="2">
        <v>1.0351409204423785</v>
      </c>
      <c r="E305" s="2">
        <v>0.9791619986556128</v>
      </c>
      <c r="F305" s="1">
        <v>341.621</v>
      </c>
      <c r="G305" s="2">
        <v>0</v>
      </c>
      <c r="H305" s="2">
        <v>-0.0028023672970320934</v>
      </c>
      <c r="I305" s="2">
        <v>0.012303538704901085</v>
      </c>
      <c r="J305" s="1">
        <v>-0.0073883446650864215</v>
      </c>
      <c r="K305">
        <v>341.621</v>
      </c>
      <c r="L305" s="4">
        <v>1.026840490797548</v>
      </c>
      <c r="M305" s="4">
        <v>1.0240506329113923</v>
      </c>
      <c r="N305" s="4">
        <v>1.036101953847391</v>
      </c>
      <c r="O305" s="4">
        <v>0.9791619986556128</v>
      </c>
      <c r="P305">
        <v>351.621</v>
      </c>
      <c r="Q305">
        <v>0</v>
      </c>
      <c r="R305">
        <v>0.0024331736230651657</v>
      </c>
      <c r="S305">
        <v>0.009618147312933534</v>
      </c>
      <c r="T305">
        <v>-0.04732180787884466</v>
      </c>
      <c r="V305" s="7">
        <v>341.621</v>
      </c>
      <c r="W305" s="12">
        <v>1.029266463764278</v>
      </c>
      <c r="X305" s="12">
        <v>1.0370550274096177</v>
      </c>
      <c r="Y305" s="12">
        <v>1.0709086898985438</v>
      </c>
      <c r="Z305" s="12">
        <v>0.972682489923865</v>
      </c>
      <c r="AA305" s="7">
        <v>351.621</v>
      </c>
      <c r="AB305" s="7">
        <v>0</v>
      </c>
      <c r="AC305" s="7">
        <v>0.007788563645339641</v>
      </c>
      <c r="AD305" s="7">
        <v>0.04109083663272184</v>
      </c>
      <c r="AE305" s="7">
        <v>-0.04762741315971475</v>
      </c>
    </row>
    <row r="306" spans="1:31" ht="15.75">
      <c r="A306" s="1">
        <v>351.621</v>
      </c>
      <c r="B306" s="2">
        <v>1.0214995294363716</v>
      </c>
      <c r="C306" s="2">
        <v>1.0243018967334037</v>
      </c>
      <c r="D306" s="2">
        <v>1.0338030681412727</v>
      </c>
      <c r="E306" s="2">
        <v>0.9791619986556128</v>
      </c>
      <c r="F306" s="1">
        <v>351.621</v>
      </c>
      <c r="G306" s="2">
        <v>0</v>
      </c>
      <c r="H306" s="2">
        <v>-0.0019346399182724738</v>
      </c>
      <c r="I306" s="2">
        <v>0.012094399313496762</v>
      </c>
      <c r="J306" s="1">
        <v>-0.006650424675867628</v>
      </c>
      <c r="K306">
        <v>351.621</v>
      </c>
      <c r="L306" s="4">
        <v>1.0264838065344575</v>
      </c>
      <c r="M306" s="4">
        <v>1.0240506329113923</v>
      </c>
      <c r="N306" s="4">
        <v>1.036101953847391</v>
      </c>
      <c r="O306" s="4">
        <v>0.9791619986556128</v>
      </c>
      <c r="P306">
        <v>361.621</v>
      </c>
      <c r="Q306">
        <v>0</v>
      </c>
      <c r="R306">
        <v>0.0024331736230651657</v>
      </c>
      <c r="S306">
        <v>0.009618147312933534</v>
      </c>
      <c r="T306">
        <v>-0.04508116257299655</v>
      </c>
      <c r="V306" s="7">
        <v>351.621</v>
      </c>
      <c r="W306" s="12">
        <v>1.029266463764278</v>
      </c>
      <c r="X306" s="12">
        <v>1.0370550274096177</v>
      </c>
      <c r="Y306" s="12">
        <v>1.070357300397</v>
      </c>
      <c r="Z306" s="12">
        <v>0.9816390506045634</v>
      </c>
      <c r="AA306" s="7">
        <v>361.621</v>
      </c>
      <c r="AB306" s="7">
        <v>0</v>
      </c>
      <c r="AC306" s="7">
        <v>0.008009109717413976</v>
      </c>
      <c r="AD306" s="7">
        <v>0.04186277220634005</v>
      </c>
      <c r="AE306" s="7">
        <v>-0.04292858674729094</v>
      </c>
    </row>
    <row r="307" spans="1:31" ht="15.75">
      <c r="A307" s="1">
        <v>361.621</v>
      </c>
      <c r="B307" s="2">
        <v>1.021708668827776</v>
      </c>
      <c r="C307" s="2">
        <v>1.0236433087460484</v>
      </c>
      <c r="D307" s="2">
        <v>1.0338030681412727</v>
      </c>
      <c r="E307" s="2">
        <v>0.9814026439614609</v>
      </c>
      <c r="F307" s="1">
        <v>361.621</v>
      </c>
      <c r="G307" s="2">
        <v>0</v>
      </c>
      <c r="H307" s="2">
        <v>-0.003011506688436416</v>
      </c>
      <c r="I307" s="2">
        <v>0.01340457963037589</v>
      </c>
      <c r="J307" s="1">
        <v>-0.007179205273682099</v>
      </c>
      <c r="K307">
        <v>361.621</v>
      </c>
      <c r="L307" s="4">
        <v>1.0264838065344575</v>
      </c>
      <c r="M307" s="4">
        <v>1.0240506329113923</v>
      </c>
      <c r="N307" s="4">
        <v>1.036101953847391</v>
      </c>
      <c r="O307" s="4">
        <v>0.9814026439614609</v>
      </c>
      <c r="P307">
        <v>371.621</v>
      </c>
      <c r="Q307">
        <v>0</v>
      </c>
      <c r="R307">
        <v>0.0030359463777365203</v>
      </c>
      <c r="S307">
        <v>0.010422199737151416</v>
      </c>
      <c r="T307">
        <v>-0.0443342808043804</v>
      </c>
      <c r="V307" s="7">
        <v>361.621</v>
      </c>
      <c r="W307" s="12">
        <v>1.0290459176922038</v>
      </c>
      <c r="X307" s="12">
        <v>1.0370550274096177</v>
      </c>
      <c r="Y307" s="12">
        <v>1.0709086898985438</v>
      </c>
      <c r="Z307" s="12">
        <v>0.9861173309449128</v>
      </c>
      <c r="AA307" s="7">
        <v>371.621</v>
      </c>
      <c r="AB307" s="7">
        <v>0</v>
      </c>
      <c r="AC307" s="7">
        <v>0.008009109717413976</v>
      </c>
      <c r="AD307" s="7">
        <v>0.04186277220634005</v>
      </c>
      <c r="AE307" s="7">
        <v>-0.047406867087640414</v>
      </c>
    </row>
    <row r="308" spans="1:31" ht="15.75">
      <c r="A308" s="1">
        <v>371.621</v>
      </c>
      <c r="B308" s="2">
        <v>1.0212903900449672</v>
      </c>
      <c r="C308" s="2">
        <v>1.0243018967334037</v>
      </c>
      <c r="D308" s="2">
        <v>1.0346949696753431</v>
      </c>
      <c r="E308" s="2">
        <v>0.9821495257300771</v>
      </c>
      <c r="F308" s="1">
        <v>371.621</v>
      </c>
      <c r="G308" s="2">
        <v>0</v>
      </c>
      <c r="H308" s="2">
        <v>-0.0028023672970320934</v>
      </c>
      <c r="I308" s="2">
        <v>0.013195440238971567</v>
      </c>
      <c r="J308" s="1">
        <v>-0.00833540404570976</v>
      </c>
      <c r="K308">
        <v>371.621</v>
      </c>
      <c r="L308" s="4">
        <v>1.0264838065344575</v>
      </c>
      <c r="M308" s="4">
        <v>1.023447860156721</v>
      </c>
      <c r="N308" s="4">
        <v>1.036906006271609</v>
      </c>
      <c r="O308" s="4">
        <v>0.9821495257300771</v>
      </c>
      <c r="P308">
        <v>381.621</v>
      </c>
      <c r="Q308">
        <v>0</v>
      </c>
      <c r="R308">
        <v>0.0022548314915200596</v>
      </c>
      <c r="S308">
        <v>0.01019851565658736</v>
      </c>
      <c r="T308">
        <v>-0.04266217513560333</v>
      </c>
      <c r="V308" s="7">
        <v>371.621</v>
      </c>
      <c r="W308" s="12">
        <v>1.0290459176922038</v>
      </c>
      <c r="X308" s="12">
        <v>1.0370550274096177</v>
      </c>
      <c r="Y308" s="12">
        <v>1.0709086898985438</v>
      </c>
      <c r="Z308" s="12">
        <v>0.9816390506045634</v>
      </c>
      <c r="AA308" s="7">
        <v>381.621</v>
      </c>
      <c r="AB308" s="7">
        <v>0</v>
      </c>
      <c r="AC308" s="7">
        <v>0.007788563645339641</v>
      </c>
      <c r="AD308" s="7">
        <v>0.04053944713117774</v>
      </c>
      <c r="AE308" s="7">
        <v>-0.04762741315971475</v>
      </c>
    </row>
    <row r="309" spans="1:31" ht="15.75">
      <c r="A309" s="1">
        <v>381.621</v>
      </c>
      <c r="B309" s="2">
        <v>1.0214995294363716</v>
      </c>
      <c r="C309" s="2">
        <v>1.0243018967334037</v>
      </c>
      <c r="D309" s="2">
        <v>1.0346949696753431</v>
      </c>
      <c r="E309" s="2">
        <v>0.983643289267309</v>
      </c>
      <c r="F309" s="1">
        <v>381.621</v>
      </c>
      <c r="G309" s="2">
        <v>0</v>
      </c>
      <c r="H309" s="2">
        <v>-0.0023529187010811192</v>
      </c>
      <c r="I309" s="2">
        <v>0.012958628863340538</v>
      </c>
      <c r="J309" s="1">
        <v>-0.007179205273682099</v>
      </c>
      <c r="K309">
        <v>381.621</v>
      </c>
      <c r="L309" s="4">
        <v>1.0263054644029124</v>
      </c>
      <c r="M309" s="4">
        <v>1.0240506329113923</v>
      </c>
      <c r="N309" s="4">
        <v>1.0365039800594997</v>
      </c>
      <c r="O309" s="4">
        <v>0.983643289267309</v>
      </c>
      <c r="P309">
        <v>391.621</v>
      </c>
      <c r="Q309">
        <v>0</v>
      </c>
      <c r="R309">
        <v>0.00250091998310098</v>
      </c>
      <c r="S309">
        <v>0.010514997298467055</v>
      </c>
      <c r="T309">
        <v>-0.04155860910389675</v>
      </c>
      <c r="V309" s="7">
        <v>381.621</v>
      </c>
      <c r="W309" s="12">
        <v>1.029266463764278</v>
      </c>
      <c r="X309" s="12">
        <v>1.0370550274096177</v>
      </c>
      <c r="Y309" s="12">
        <v>1.0698059108954558</v>
      </c>
      <c r="Z309" s="12">
        <v>0.9816390506045634</v>
      </c>
      <c r="AA309" s="7">
        <v>391.621</v>
      </c>
      <c r="AB309" s="7">
        <v>0</v>
      </c>
      <c r="AC309" s="7">
        <v>0.007976833562670649</v>
      </c>
      <c r="AD309" s="7">
        <v>0.04087024191793187</v>
      </c>
      <c r="AE309" s="7">
        <v>-0.03778866819071869</v>
      </c>
    </row>
    <row r="310" spans="1:31" ht="15.75">
      <c r="A310" s="1">
        <v>391.621</v>
      </c>
      <c r="B310" s="2">
        <v>1.0212903900449672</v>
      </c>
      <c r="C310" s="2">
        <v>1.0236433087460484</v>
      </c>
      <c r="D310" s="2">
        <v>1.0342490189083078</v>
      </c>
      <c r="E310" s="2">
        <v>0.9843901710359252</v>
      </c>
      <c r="F310" s="1">
        <v>391.621</v>
      </c>
      <c r="G310" s="2">
        <v>0</v>
      </c>
      <c r="H310" s="2">
        <v>-0.002562058092485664</v>
      </c>
      <c r="I310" s="2">
        <v>0.012721817487709952</v>
      </c>
      <c r="J310" s="1">
        <v>-0.007917125262900893</v>
      </c>
      <c r="K310">
        <v>391.621</v>
      </c>
      <c r="L310" s="4">
        <v>1.025948780139822</v>
      </c>
      <c r="M310" s="4">
        <v>1.023447860156721</v>
      </c>
      <c r="N310" s="4">
        <v>1.036463777438289</v>
      </c>
      <c r="O310" s="4">
        <v>0.9843901710359252</v>
      </c>
      <c r="P310">
        <v>401.621</v>
      </c>
      <c r="Q310">
        <v>0</v>
      </c>
      <c r="R310">
        <v>0.0023225778515560958</v>
      </c>
      <c r="S310">
        <v>0.010291313217902998</v>
      </c>
      <c r="T310">
        <v>-0.039139621666503865</v>
      </c>
      <c r="V310" s="7">
        <v>391.621</v>
      </c>
      <c r="W310" s="12">
        <v>1.0283842794759803</v>
      </c>
      <c r="X310" s="12">
        <v>1.036361113038651</v>
      </c>
      <c r="Y310" s="12">
        <v>1.0692545213939122</v>
      </c>
      <c r="Z310" s="12">
        <v>0.9905956112852616</v>
      </c>
      <c r="AA310" s="7">
        <v>401.621</v>
      </c>
      <c r="AB310" s="7">
        <v>0</v>
      </c>
      <c r="AC310" s="7">
        <v>0.007976833562670649</v>
      </c>
      <c r="AD310" s="7">
        <v>0.040318852416387774</v>
      </c>
      <c r="AE310" s="7">
        <v>-0.042266948531067494</v>
      </c>
    </row>
    <row r="311" spans="1:31" ht="15.75">
      <c r="A311" s="1">
        <v>401.621</v>
      </c>
      <c r="B311" s="2">
        <v>1.0210812506535627</v>
      </c>
      <c r="C311" s="2">
        <v>1.0236433087460484</v>
      </c>
      <c r="D311" s="2">
        <v>1.0338030681412727</v>
      </c>
      <c r="E311" s="2">
        <v>0.9866308163417732</v>
      </c>
      <c r="F311" s="1">
        <v>401.621</v>
      </c>
      <c r="G311" s="2">
        <v>0</v>
      </c>
      <c r="H311" s="2">
        <v>-0.002562058092485664</v>
      </c>
      <c r="I311" s="2">
        <v>0.012721817487709952</v>
      </c>
      <c r="J311" s="1">
        <v>-0.007917125262900893</v>
      </c>
      <c r="K311">
        <v>401.621</v>
      </c>
      <c r="L311" s="4">
        <v>1.025770438008277</v>
      </c>
      <c r="M311" s="4">
        <v>1.023447860156721</v>
      </c>
      <c r="N311" s="4">
        <v>1.03606175122618</v>
      </c>
      <c r="O311" s="4">
        <v>0.9866308163417732</v>
      </c>
      <c r="P311">
        <v>411.621</v>
      </c>
      <c r="Q311">
        <v>0</v>
      </c>
      <c r="R311">
        <v>0.0023225778515560958</v>
      </c>
      <c r="S311">
        <v>0.010693339430011939</v>
      </c>
      <c r="T311">
        <v>-0.039139621666503865</v>
      </c>
      <c r="V311" s="7">
        <v>401.621</v>
      </c>
      <c r="W311" s="12">
        <v>1.0283842794759803</v>
      </c>
      <c r="X311" s="12">
        <v>1.036361113038651</v>
      </c>
      <c r="Y311" s="12">
        <v>1.068703131892368</v>
      </c>
      <c r="Z311" s="12">
        <v>0.9861173309449128</v>
      </c>
      <c r="AA311" s="7">
        <v>411.621</v>
      </c>
      <c r="AB311" s="7">
        <v>0</v>
      </c>
      <c r="AC311" s="7">
        <v>0.007976833562670649</v>
      </c>
      <c r="AD311" s="7">
        <v>0.040318852416387774</v>
      </c>
      <c r="AE311" s="7">
        <v>-0.033310387850369216</v>
      </c>
    </row>
    <row r="312" spans="1:31" ht="15.75">
      <c r="A312" s="1">
        <v>411.621</v>
      </c>
      <c r="B312" s="2">
        <v>1.0210812506535627</v>
      </c>
      <c r="C312" s="2">
        <v>1.0236433087460484</v>
      </c>
      <c r="D312" s="2">
        <v>1.0338030681412727</v>
      </c>
      <c r="E312" s="2">
        <v>0.9866308163417732</v>
      </c>
      <c r="F312" s="1">
        <v>411.621</v>
      </c>
      <c r="G312" s="2">
        <v>0</v>
      </c>
      <c r="H312" s="2">
        <v>-0.0027711974838899867</v>
      </c>
      <c r="I312" s="2">
        <v>0.012485006112078922</v>
      </c>
      <c r="J312" s="1">
        <v>-0.006760926490873231</v>
      </c>
      <c r="K312">
        <v>411.621</v>
      </c>
      <c r="L312" s="4">
        <v>1.025770438008277</v>
      </c>
      <c r="M312" s="4">
        <v>1.023447860156721</v>
      </c>
      <c r="N312" s="4">
        <v>1.036463777438289</v>
      </c>
      <c r="O312" s="4">
        <v>0.9866308163417732</v>
      </c>
      <c r="P312">
        <v>421.621</v>
      </c>
      <c r="Q312">
        <v>0</v>
      </c>
      <c r="R312">
        <v>0.0021442357200109896</v>
      </c>
      <c r="S312">
        <v>0.010871681561557045</v>
      </c>
      <c r="T312">
        <v>-0.038214397766342945</v>
      </c>
      <c r="V312" s="7">
        <v>411.621</v>
      </c>
      <c r="W312" s="12">
        <v>1.0283842794759803</v>
      </c>
      <c r="X312" s="12">
        <v>1.036361113038651</v>
      </c>
      <c r="Y312" s="12">
        <v>1.068703131892368</v>
      </c>
      <c r="Z312" s="12">
        <v>0.9950738916256111</v>
      </c>
      <c r="AA312" s="7">
        <v>421.621</v>
      </c>
      <c r="AB312" s="7">
        <v>0</v>
      </c>
      <c r="AC312" s="7">
        <v>0.007724011335853209</v>
      </c>
      <c r="AD312" s="7">
        <v>0.041311334062080984</v>
      </c>
      <c r="AE312" s="7">
        <v>-0.04630413672726785</v>
      </c>
    </row>
    <row r="313" spans="1:31" ht="15.75">
      <c r="A313" s="1">
        <v>421.621</v>
      </c>
      <c r="B313" s="2">
        <v>1.0208721112621584</v>
      </c>
      <c r="C313" s="2">
        <v>1.0236433087460484</v>
      </c>
      <c r="D313" s="2">
        <v>1.0333571173742373</v>
      </c>
      <c r="E313" s="2">
        <v>0.987377698110389</v>
      </c>
      <c r="F313" s="1">
        <v>421.621</v>
      </c>
      <c r="G313" s="2">
        <v>0</v>
      </c>
      <c r="H313" s="2">
        <v>-0.0025308882793437792</v>
      </c>
      <c r="I313" s="2">
        <v>0.012457334127852215</v>
      </c>
      <c r="J313" s="1">
        <v>-0.006342647708064364</v>
      </c>
      <c r="K313">
        <v>421.621</v>
      </c>
      <c r="L313" s="4">
        <v>1.025592095876732</v>
      </c>
      <c r="M313" s="4">
        <v>1.023447860156721</v>
      </c>
      <c r="N313" s="4">
        <v>1.036463777438289</v>
      </c>
      <c r="O313" s="4">
        <v>0.987377698110389</v>
      </c>
      <c r="P313">
        <v>431.621</v>
      </c>
      <c r="Q313">
        <v>0</v>
      </c>
      <c r="R313">
        <v>0.0029253506062276724</v>
      </c>
      <c r="S313">
        <v>0.010693339430011939</v>
      </c>
      <c r="T313">
        <v>-0.0376458581292719</v>
      </c>
      <c r="V313" s="7">
        <v>421.621</v>
      </c>
      <c r="W313" s="12">
        <v>1.0279431873318312</v>
      </c>
      <c r="X313" s="12">
        <v>1.0356671986676844</v>
      </c>
      <c r="Y313" s="12">
        <v>1.0692545213939122</v>
      </c>
      <c r="Z313" s="12">
        <v>0.9816390506045634</v>
      </c>
      <c r="AA313" s="7">
        <v>431.621</v>
      </c>
      <c r="AB313" s="7">
        <v>0</v>
      </c>
      <c r="AC313" s="7">
        <v>0.007691735181109882</v>
      </c>
      <c r="AD313" s="7">
        <v>0.03982255322228312</v>
      </c>
      <c r="AE313" s="7">
        <v>-0.03668593783034635</v>
      </c>
    </row>
    <row r="314" spans="1:31" ht="15.75">
      <c r="A314" s="1">
        <v>431.621</v>
      </c>
      <c r="B314" s="2">
        <v>1.0204538324793495</v>
      </c>
      <c r="C314" s="2">
        <v>1.0229847207586933</v>
      </c>
      <c r="D314" s="2">
        <v>1.0329111666072017</v>
      </c>
      <c r="E314" s="2">
        <v>0.9881245798790051</v>
      </c>
      <c r="F314" s="1">
        <v>431.621</v>
      </c>
      <c r="G314" s="2">
        <v>0</v>
      </c>
      <c r="H314" s="2">
        <v>-0.0025308882793437792</v>
      </c>
      <c r="I314" s="2">
        <v>0.012011383360817085</v>
      </c>
      <c r="J314" s="1">
        <v>-0.006342647708064364</v>
      </c>
      <c r="K314">
        <v>431.621</v>
      </c>
      <c r="L314" s="4">
        <v>1.025770438008277</v>
      </c>
      <c r="M314" s="4">
        <v>1.0228450874020494</v>
      </c>
      <c r="N314" s="4">
        <v>1.036463777438289</v>
      </c>
      <c r="O314" s="4">
        <v>0.9881245798790051</v>
      </c>
      <c r="P314">
        <v>441.621</v>
      </c>
      <c r="Q314">
        <v>0</v>
      </c>
      <c r="R314">
        <v>0.002390324211592132</v>
      </c>
      <c r="S314">
        <v>0.01163039203675642</v>
      </c>
      <c r="T314">
        <v>-0.0356170681974044</v>
      </c>
      <c r="V314" s="7">
        <v>431.621</v>
      </c>
      <c r="W314" s="12">
        <v>1.027281549115608</v>
      </c>
      <c r="X314" s="12">
        <v>1.0349732842967179</v>
      </c>
      <c r="Y314" s="12">
        <v>1.067104102337891</v>
      </c>
      <c r="Z314" s="12">
        <v>0.9905956112852616</v>
      </c>
      <c r="AA314" s="7">
        <v>441.621</v>
      </c>
      <c r="AB314" s="7">
        <v>0</v>
      </c>
      <c r="AC314" s="7">
        <v>0.007218366882217442</v>
      </c>
      <c r="AD314" s="7">
        <v>0.040043099294357454</v>
      </c>
      <c r="AE314" s="7">
        <v>-0.036465391758272014</v>
      </c>
    </row>
    <row r="315" spans="1:31" ht="15.75">
      <c r="A315" s="1">
        <v>441.621</v>
      </c>
      <c r="B315" s="2">
        <v>1.0204538324793495</v>
      </c>
      <c r="C315" s="2">
        <v>1.0229847207586933</v>
      </c>
      <c r="D315" s="2">
        <v>1.0324652158401666</v>
      </c>
      <c r="E315" s="2">
        <v>0.9896183434162371</v>
      </c>
      <c r="F315" s="1">
        <v>441.621</v>
      </c>
      <c r="G315" s="2">
        <v>0</v>
      </c>
      <c r="H315" s="2">
        <v>-0.0022905790747971277</v>
      </c>
      <c r="I315" s="2">
        <v>0.013321563677696213</v>
      </c>
      <c r="J315" s="1">
        <v>-0.004977309544632824</v>
      </c>
      <c r="K315">
        <v>441.621</v>
      </c>
      <c r="L315" s="4">
        <v>1.0252354116136415</v>
      </c>
      <c r="M315" s="4">
        <v>1.0228450874020494</v>
      </c>
      <c r="N315" s="4">
        <v>1.036865803650398</v>
      </c>
      <c r="O315" s="4">
        <v>0.9896183434162371</v>
      </c>
      <c r="P315">
        <v>451.621</v>
      </c>
      <c r="Q315">
        <v>0</v>
      </c>
      <c r="R315">
        <v>0.002211982080047026</v>
      </c>
      <c r="S315">
        <v>0.011004681744083644</v>
      </c>
      <c r="T315">
        <v>-0.033944962528627</v>
      </c>
      <c r="V315" s="7">
        <v>441.621</v>
      </c>
      <c r="W315" s="12">
        <v>1.0270610030435336</v>
      </c>
      <c r="X315" s="12">
        <v>1.034279369925751</v>
      </c>
      <c r="Y315" s="12">
        <v>1.067104102337891</v>
      </c>
      <c r="Z315" s="12">
        <v>0.9905956112852616</v>
      </c>
      <c r="AA315" s="7">
        <v>451.621</v>
      </c>
      <c r="AB315" s="7">
        <v>0</v>
      </c>
      <c r="AC315" s="7">
        <v>0.0074389129542922205</v>
      </c>
      <c r="AD315" s="7">
        <v>0.039712255864888135</v>
      </c>
      <c r="AE315" s="7">
        <v>-0.036244845686197236</v>
      </c>
    </row>
    <row r="316" spans="1:31" ht="15.75">
      <c r="A316" s="1">
        <v>451.621</v>
      </c>
      <c r="B316" s="2">
        <v>1.020035553696541</v>
      </c>
      <c r="C316" s="2">
        <v>1.0223261327713382</v>
      </c>
      <c r="D316" s="2">
        <v>1.0333571173742373</v>
      </c>
      <c r="E316" s="2">
        <v>0.9911121069534694</v>
      </c>
      <c r="F316" s="1">
        <v>451.621</v>
      </c>
      <c r="G316" s="2">
        <v>0</v>
      </c>
      <c r="H316" s="2">
        <v>-0.002708857857605995</v>
      </c>
      <c r="I316" s="2">
        <v>0.012401990159399023</v>
      </c>
      <c r="J316" s="1">
        <v>-0.006453149523070412</v>
      </c>
      <c r="K316">
        <v>451.621</v>
      </c>
      <c r="L316" s="4">
        <v>1.0250570694820964</v>
      </c>
      <c r="M316" s="4">
        <v>1.0228450874020494</v>
      </c>
      <c r="N316" s="4">
        <v>1.03606175122618</v>
      </c>
      <c r="O316" s="4">
        <v>0.9911121069534694</v>
      </c>
      <c r="P316">
        <v>461.621</v>
      </c>
      <c r="Q316">
        <v>0</v>
      </c>
      <c r="R316">
        <v>0.0030608433262995227</v>
      </c>
      <c r="S316">
        <v>0.010959339795064915</v>
      </c>
      <c r="T316">
        <v>-0.031347632959688454</v>
      </c>
      <c r="V316" s="7">
        <v>451.621</v>
      </c>
      <c r="W316" s="12">
        <v>1.0268404569714589</v>
      </c>
      <c r="X316" s="12">
        <v>1.034279369925751</v>
      </c>
      <c r="Y316" s="12">
        <v>1.066552712836347</v>
      </c>
      <c r="Z316" s="12">
        <v>0.9905956112852616</v>
      </c>
      <c r="AA316" s="7">
        <v>461.621</v>
      </c>
      <c r="AB316" s="7">
        <v>0</v>
      </c>
      <c r="AC316" s="7">
        <v>0.006965544655400002</v>
      </c>
      <c r="AD316" s="7">
        <v>0.039381412435418595</v>
      </c>
      <c r="AE316" s="7">
        <v>-0.0360242996141229</v>
      </c>
    </row>
    <row r="317" spans="1:31" ht="15.75">
      <c r="A317" s="1">
        <v>461.621</v>
      </c>
      <c r="B317" s="2">
        <v>1.0196172749137322</v>
      </c>
      <c r="C317" s="2">
        <v>1.0223261327713382</v>
      </c>
      <c r="D317" s="2">
        <v>1.0320192650731312</v>
      </c>
      <c r="E317" s="2">
        <v>0.9933527522593175</v>
      </c>
      <c r="F317" s="1">
        <v>461.621</v>
      </c>
      <c r="G317" s="2">
        <v>0</v>
      </c>
      <c r="H317" s="2">
        <v>-0.0035765852363653927</v>
      </c>
      <c r="I317" s="2">
        <v>0.012165178783767994</v>
      </c>
      <c r="J317" s="1">
        <v>-0.0034028319897965176</v>
      </c>
      <c r="K317">
        <v>461.621</v>
      </c>
      <c r="L317" s="4">
        <v>1.024700385219006</v>
      </c>
      <c r="M317" s="4">
        <v>1.0216395418927064</v>
      </c>
      <c r="N317" s="4">
        <v>1.0356597250140709</v>
      </c>
      <c r="O317" s="4">
        <v>0.9933527522593175</v>
      </c>
      <c r="P317">
        <v>471.621</v>
      </c>
      <c r="Q317">
        <v>0</v>
      </c>
      <c r="R317">
        <v>0.0028825011947544166</v>
      </c>
      <c r="S317">
        <v>0.010775858335711819</v>
      </c>
      <c r="T317">
        <v>-0.031169290828143348</v>
      </c>
      <c r="V317" s="7">
        <v>461.621</v>
      </c>
      <c r="W317" s="12">
        <v>1.0266199108993845</v>
      </c>
      <c r="X317" s="12">
        <v>1.0335854555547845</v>
      </c>
      <c r="Y317" s="12">
        <v>1.0660013233348031</v>
      </c>
      <c r="Z317" s="12">
        <v>0.9905956112852616</v>
      </c>
      <c r="AA317" s="7">
        <v>471.621</v>
      </c>
      <c r="AB317" s="7">
        <v>0</v>
      </c>
      <c r="AC317" s="7">
        <v>0.007186090727474337</v>
      </c>
      <c r="AD317" s="7">
        <v>0.03849917950440518</v>
      </c>
      <c r="AE317" s="7">
        <v>-0.035803753542048566</v>
      </c>
    </row>
    <row r="318" spans="1:31" ht="15.75">
      <c r="A318" s="1">
        <v>471.621</v>
      </c>
      <c r="B318" s="2">
        <v>1.019408135522328</v>
      </c>
      <c r="C318" s="2">
        <v>1.0229847207586933</v>
      </c>
      <c r="D318" s="2">
        <v>1.031573314306096</v>
      </c>
      <c r="E318" s="2">
        <v>0.9933527522593175</v>
      </c>
      <c r="F318" s="1">
        <v>471.621</v>
      </c>
      <c r="G318" s="2">
        <v>0</v>
      </c>
      <c r="H318" s="2">
        <v>-0.0031271366404148626</v>
      </c>
      <c r="I318" s="2">
        <v>0.012374318175172538</v>
      </c>
      <c r="J318" s="1">
        <v>-0.004140751979015089</v>
      </c>
      <c r="K318">
        <v>471.621</v>
      </c>
      <c r="L318" s="4">
        <v>1.0245220430874609</v>
      </c>
      <c r="M318" s="4">
        <v>1.0216395418927064</v>
      </c>
      <c r="N318" s="4">
        <v>1.0352979014231727</v>
      </c>
      <c r="O318" s="4">
        <v>0.9933527522593175</v>
      </c>
      <c r="P318">
        <v>481.621</v>
      </c>
      <c r="Q318">
        <v>0</v>
      </c>
      <c r="R318">
        <v>0.0028825011947544166</v>
      </c>
      <c r="S318">
        <v>0.010775858335711819</v>
      </c>
      <c r="T318">
        <v>-0.029003333699157086</v>
      </c>
      <c r="V318" s="7">
        <v>471.621</v>
      </c>
      <c r="W318" s="12">
        <v>1.0263993648273102</v>
      </c>
      <c r="X318" s="12">
        <v>1.0335854555547845</v>
      </c>
      <c r="Y318" s="12">
        <v>1.0648985443317154</v>
      </c>
      <c r="Z318" s="12">
        <v>0.9905956112852616</v>
      </c>
      <c r="AA318" s="7">
        <v>481.621</v>
      </c>
      <c r="AB318" s="7">
        <v>0</v>
      </c>
      <c r="AC318" s="7">
        <v>0.006459900201764457</v>
      </c>
      <c r="AD318" s="7">
        <v>0.038058038717540876</v>
      </c>
      <c r="AE318" s="7">
        <v>-0.030663834985475646</v>
      </c>
    </row>
    <row r="319" spans="1:31" ht="15.75">
      <c r="A319" s="1">
        <v>481.621</v>
      </c>
      <c r="B319" s="2">
        <v>1.0191989961309234</v>
      </c>
      <c r="C319" s="2">
        <v>1.0223261327713382</v>
      </c>
      <c r="D319" s="2">
        <v>1.031573314306096</v>
      </c>
      <c r="E319" s="2">
        <v>0.9955187093883038</v>
      </c>
      <c r="F319" s="1">
        <v>481.621</v>
      </c>
      <c r="G319" s="2">
        <v>0</v>
      </c>
      <c r="H319" s="2">
        <v>-0.0024685486530597878</v>
      </c>
      <c r="I319" s="2">
        <v>0.011928367408137408</v>
      </c>
      <c r="J319" s="1">
        <v>-0.004140751979015089</v>
      </c>
      <c r="K319">
        <v>481.621</v>
      </c>
      <c r="L319" s="4">
        <v>1.0245220430874609</v>
      </c>
      <c r="M319" s="4">
        <v>1.0216395418927064</v>
      </c>
      <c r="N319" s="4">
        <v>1.0352979014231727</v>
      </c>
      <c r="O319" s="4">
        <v>0.9955187093883038</v>
      </c>
      <c r="P319">
        <v>491.621</v>
      </c>
      <c r="Q319">
        <v>0</v>
      </c>
      <c r="R319">
        <v>0.0021869668817282584</v>
      </c>
      <c r="S319">
        <v>0.011069366436629036</v>
      </c>
      <c r="T319">
        <v>-0.029054681154747075</v>
      </c>
      <c r="V319" s="7">
        <v>481.621</v>
      </c>
      <c r="W319" s="12">
        <v>1.0257377266110868</v>
      </c>
      <c r="X319" s="12">
        <v>1.0321976268128512</v>
      </c>
      <c r="Y319" s="12">
        <v>1.0637957653286276</v>
      </c>
      <c r="Z319" s="12">
        <v>0.9950738916256111</v>
      </c>
      <c r="AA319" s="7">
        <v>491.621</v>
      </c>
      <c r="AB319" s="7">
        <v>0</v>
      </c>
      <c r="AC319" s="7">
        <v>0.006900992345913348</v>
      </c>
      <c r="AD319" s="7">
        <v>0.03849913086168977</v>
      </c>
      <c r="AE319" s="7">
        <v>-0.030222742841326755</v>
      </c>
    </row>
    <row r="320" spans="1:31" ht="15.75">
      <c r="A320" s="1">
        <v>491.621</v>
      </c>
      <c r="B320" s="2">
        <v>1.0191989961309234</v>
      </c>
      <c r="C320" s="2">
        <v>1.0216675447839831</v>
      </c>
      <c r="D320" s="2">
        <v>1.0311273635390608</v>
      </c>
      <c r="E320" s="2">
        <v>0.9947718276196876</v>
      </c>
      <c r="F320" s="1">
        <v>491.621</v>
      </c>
      <c r="G320" s="2">
        <v>0</v>
      </c>
      <c r="H320" s="2">
        <v>-0.0020191000571090356</v>
      </c>
      <c r="I320" s="2">
        <v>0.011691556032506156</v>
      </c>
      <c r="J320" s="1">
        <v>-0.00298455320698765</v>
      </c>
      <c r="K320">
        <v>491.621</v>
      </c>
      <c r="L320" s="4">
        <v>1.0238265087744347</v>
      </c>
      <c r="M320" s="4">
        <v>1.0216395418927064</v>
      </c>
      <c r="N320" s="4">
        <v>1.0348958752110637</v>
      </c>
      <c r="O320" s="4">
        <v>0.9947718276196876</v>
      </c>
      <c r="P320">
        <v>501.621</v>
      </c>
      <c r="Q320">
        <v>0</v>
      </c>
      <c r="R320">
        <v>0.0024330553733096227</v>
      </c>
      <c r="S320">
        <v>0.011426050699719248</v>
      </c>
      <c r="T320">
        <v>-0.027951115123040715</v>
      </c>
      <c r="V320" s="7">
        <v>491.621</v>
      </c>
      <c r="W320" s="12">
        <v>1.0252966344669379</v>
      </c>
      <c r="X320" s="12">
        <v>1.0321976268128512</v>
      </c>
      <c r="Y320" s="12">
        <v>1.0637957653286276</v>
      </c>
      <c r="Z320" s="12">
        <v>0.9950738916256111</v>
      </c>
      <c r="AA320" s="7">
        <v>501.621</v>
      </c>
      <c r="AB320" s="7">
        <v>0</v>
      </c>
      <c r="AC320" s="7">
        <v>0.006868716191170243</v>
      </c>
      <c r="AD320" s="7">
        <v>0.03805799007482524</v>
      </c>
      <c r="AE320" s="7">
        <v>-0.029113276591068105</v>
      </c>
    </row>
    <row r="321" spans="1:31" ht="15.75">
      <c r="A321" s="1">
        <v>501.621</v>
      </c>
      <c r="B321" s="2">
        <v>1.018989856739519</v>
      </c>
      <c r="C321" s="2">
        <v>1.021008956796628</v>
      </c>
      <c r="D321" s="2">
        <v>1.0306814127720252</v>
      </c>
      <c r="E321" s="2">
        <v>0.9955187093883038</v>
      </c>
      <c r="F321" s="1">
        <v>501.621</v>
      </c>
      <c r="G321" s="2">
        <v>0</v>
      </c>
      <c r="H321" s="2">
        <v>-0.0028556576227263264</v>
      </c>
      <c r="I321" s="2">
        <v>0.012082162831088095</v>
      </c>
      <c r="J321" s="1">
        <v>-0.004042114402616592</v>
      </c>
      <c r="K321">
        <v>501.621</v>
      </c>
      <c r="L321" s="4">
        <v>1.0234698245113445</v>
      </c>
      <c r="M321" s="4">
        <v>1.0210367691380349</v>
      </c>
      <c r="N321" s="4">
        <v>1.0348958752110637</v>
      </c>
      <c r="O321" s="4">
        <v>0.9955187093883038</v>
      </c>
      <c r="P321">
        <v>511.621</v>
      </c>
      <c r="Q321">
        <v>0</v>
      </c>
      <c r="R321">
        <v>0.003460258751107448</v>
      </c>
      <c r="S321">
        <v>0.01080034040704625</v>
      </c>
      <c r="T321">
        <v>-0.028519654760111757</v>
      </c>
      <c r="V321" s="7">
        <v>501.621</v>
      </c>
      <c r="W321" s="12">
        <v>1.0246349962507144</v>
      </c>
      <c r="X321" s="12">
        <v>1.0315037124418847</v>
      </c>
      <c r="Y321" s="12">
        <v>1.0626929863255397</v>
      </c>
      <c r="Z321" s="12">
        <v>0.9955217196596463</v>
      </c>
      <c r="AA321" s="7">
        <v>511.621</v>
      </c>
      <c r="AB321" s="7">
        <v>0</v>
      </c>
      <c r="AC321" s="7">
        <v>0.007089262263244578</v>
      </c>
      <c r="AD321" s="7">
        <v>0.03717575714381183</v>
      </c>
      <c r="AE321" s="7">
        <v>-0.0248622782126795</v>
      </c>
    </row>
    <row r="322" spans="1:31" ht="15.75">
      <c r="A322" s="1">
        <v>511.621</v>
      </c>
      <c r="B322" s="2">
        <v>1.0181532991739017</v>
      </c>
      <c r="C322" s="2">
        <v>1.021008956796628</v>
      </c>
      <c r="D322" s="2">
        <v>1.0302354620049898</v>
      </c>
      <c r="E322" s="2">
        <v>0.9947718276196876</v>
      </c>
      <c r="F322" s="1">
        <v>511.621</v>
      </c>
      <c r="G322" s="2">
        <v>0</v>
      </c>
      <c r="H322" s="2">
        <v>-0.0021970696353712516</v>
      </c>
      <c r="I322" s="2">
        <v>0.011190261297017612</v>
      </c>
      <c r="J322" s="1">
        <v>-0.004042114402616592</v>
      </c>
      <c r="K322">
        <v>511.621</v>
      </c>
      <c r="L322" s="4">
        <v>1.0232914823797994</v>
      </c>
      <c r="M322" s="4">
        <v>1.019831223628692</v>
      </c>
      <c r="N322" s="4">
        <v>1.0340918227868456</v>
      </c>
      <c r="O322" s="4">
        <v>0.9947718276196876</v>
      </c>
      <c r="P322">
        <v>521.621</v>
      </c>
      <c r="Q322">
        <v>0</v>
      </c>
      <c r="R322">
        <v>0.0023224596018003307</v>
      </c>
      <c r="S322">
        <v>0.010531314377463907</v>
      </c>
      <c r="T322">
        <v>-0.02873151013409192</v>
      </c>
      <c r="V322" s="7">
        <v>511.621</v>
      </c>
      <c r="W322" s="12">
        <v>1.02441445017864</v>
      </c>
      <c r="X322" s="12">
        <v>1.0315037124418847</v>
      </c>
      <c r="Y322" s="12">
        <v>1.061590207322452</v>
      </c>
      <c r="Z322" s="12">
        <v>0.9995521719659606</v>
      </c>
      <c r="AA322" s="7">
        <v>521.621</v>
      </c>
      <c r="AB322" s="7">
        <v>0</v>
      </c>
      <c r="AC322" s="7">
        <v>0.006836440036426916</v>
      </c>
      <c r="AD322" s="7">
        <v>0.03651407028487319</v>
      </c>
      <c r="AE322" s="7">
        <v>-0.02442118606853061</v>
      </c>
    </row>
    <row r="323" spans="1:31" ht="15.75">
      <c r="A323" s="1">
        <v>521.621</v>
      </c>
      <c r="B323" s="2">
        <v>1.0181532991739017</v>
      </c>
      <c r="C323" s="2">
        <v>1.020350368809273</v>
      </c>
      <c r="D323" s="2">
        <v>1.0293435604709193</v>
      </c>
      <c r="E323" s="2">
        <v>0.9940249458510719</v>
      </c>
      <c r="F323" s="1">
        <v>521.621</v>
      </c>
      <c r="G323" s="2">
        <v>0</v>
      </c>
      <c r="H323" s="2">
        <v>-0.0017476210394207214</v>
      </c>
      <c r="I323" s="2">
        <v>0.011399400688422157</v>
      </c>
      <c r="J323" s="1">
        <v>-0.004780034391835386</v>
      </c>
      <c r="K323">
        <v>521.621</v>
      </c>
      <c r="L323" s="4">
        <v>1.0227564559851638</v>
      </c>
      <c r="M323" s="4">
        <v>1.0204339963833635</v>
      </c>
      <c r="N323" s="4">
        <v>1.0332877703626278</v>
      </c>
      <c r="O323" s="4">
        <v>0.9940249458510719</v>
      </c>
      <c r="P323">
        <v>531.621</v>
      </c>
      <c r="Q323">
        <v>0</v>
      </c>
      <c r="R323">
        <v>0.0031713208480528277</v>
      </c>
      <c r="S323">
        <v>0.010887998640554342</v>
      </c>
      <c r="T323">
        <v>-0.028374825871001486</v>
      </c>
      <c r="V323" s="7">
        <v>521.621</v>
      </c>
      <c r="W323" s="12">
        <v>1.0239733580344912</v>
      </c>
      <c r="X323" s="12">
        <v>1.030809798070918</v>
      </c>
      <c r="Y323" s="12">
        <v>1.0604874283193644</v>
      </c>
      <c r="Z323" s="12">
        <v>0.9995521719659606</v>
      </c>
      <c r="AA323" s="7">
        <v>531.621</v>
      </c>
      <c r="AB323" s="7">
        <v>0</v>
      </c>
      <c r="AC323" s="7">
        <v>0.00727753218057603</v>
      </c>
      <c r="AD323" s="7">
        <v>0.036955162429022304</v>
      </c>
      <c r="AE323" s="7">
        <v>-0.028010546230695765</v>
      </c>
    </row>
    <row r="324" spans="1:31" ht="15.75">
      <c r="A324" s="1">
        <v>531.621</v>
      </c>
      <c r="B324" s="2">
        <v>1.0179441597824972</v>
      </c>
      <c r="C324" s="2">
        <v>1.019691780821918</v>
      </c>
      <c r="D324" s="2">
        <v>1.0293435604709193</v>
      </c>
      <c r="E324" s="2">
        <v>0.9940249458510719</v>
      </c>
      <c r="F324" s="1">
        <v>531.621</v>
      </c>
      <c r="G324" s="2">
        <v>0</v>
      </c>
      <c r="H324" s="2">
        <v>-0.0025841786050382343</v>
      </c>
      <c r="I324" s="2">
        <v>0.011790007487004317</v>
      </c>
      <c r="J324" s="1">
        <v>-0.0020493580649714183</v>
      </c>
      <c r="K324">
        <v>531.621</v>
      </c>
      <c r="L324" s="4">
        <v>1.0223997717220734</v>
      </c>
      <c r="M324" s="4">
        <v>1.0192284508740206</v>
      </c>
      <c r="N324" s="4">
        <v>1.0332877703626278</v>
      </c>
      <c r="O324" s="4">
        <v>0.9940249458510719</v>
      </c>
      <c r="P324">
        <v>541.621</v>
      </c>
      <c r="Q324">
        <v>0</v>
      </c>
      <c r="R324">
        <v>0.003595751471179298</v>
      </c>
      <c r="S324">
        <v>0.010262288347881343</v>
      </c>
      <c r="T324">
        <v>-0.02819648373945638</v>
      </c>
      <c r="V324" s="7">
        <v>531.621</v>
      </c>
      <c r="W324" s="12">
        <v>1.023532265890342</v>
      </c>
      <c r="X324" s="12">
        <v>1.030809798070918</v>
      </c>
      <c r="Y324" s="12">
        <v>1.0604874283193644</v>
      </c>
      <c r="Z324" s="12">
        <v>0.9955217196596463</v>
      </c>
      <c r="AA324" s="7">
        <v>541.621</v>
      </c>
      <c r="AB324" s="7">
        <v>0</v>
      </c>
      <c r="AC324" s="7">
        <v>0.0072452560258324805</v>
      </c>
      <c r="AD324" s="7">
        <v>0.035962632140613904</v>
      </c>
      <c r="AE324" s="7">
        <v>-0.02331845570815827</v>
      </c>
    </row>
    <row r="325" spans="1:31" ht="15.75">
      <c r="A325" s="1">
        <v>541.621</v>
      </c>
      <c r="B325" s="2">
        <v>1.0171076022168797</v>
      </c>
      <c r="C325" s="2">
        <v>1.019691780821918</v>
      </c>
      <c r="D325" s="2">
        <v>1.028897609703884</v>
      </c>
      <c r="E325" s="2">
        <v>0.9940249458510719</v>
      </c>
      <c r="F325" s="1">
        <v>541.621</v>
      </c>
      <c r="G325" s="2">
        <v>0</v>
      </c>
      <c r="H325" s="2">
        <v>-0.0017823100250142776</v>
      </c>
      <c r="I325" s="2">
        <v>0.011580868095599994</v>
      </c>
      <c r="J325" s="1">
        <v>-0.0032055568369988574</v>
      </c>
      <c r="K325">
        <v>541.621</v>
      </c>
      <c r="L325" s="4">
        <v>1.0222214295905283</v>
      </c>
      <c r="M325" s="4">
        <v>1.018625678119349</v>
      </c>
      <c r="N325" s="4">
        <v>1.0324837179384097</v>
      </c>
      <c r="O325" s="4">
        <v>0.9940249458510719</v>
      </c>
      <c r="P325">
        <v>551.621</v>
      </c>
      <c r="Q325">
        <v>0</v>
      </c>
      <c r="R325">
        <v>0.002457952321872403</v>
      </c>
      <c r="S325">
        <v>0.010797314742516662</v>
      </c>
      <c r="T325">
        <v>-0.02840833911343721</v>
      </c>
      <c r="V325" s="7">
        <v>541.621</v>
      </c>
      <c r="W325" s="12">
        <v>1.0228706276741188</v>
      </c>
      <c r="X325" s="12">
        <v>1.0301158836999513</v>
      </c>
      <c r="Y325" s="12">
        <v>1.0588332598147328</v>
      </c>
      <c r="Z325" s="12">
        <v>0.9995521719659606</v>
      </c>
      <c r="AA325" s="7">
        <v>551.621</v>
      </c>
      <c r="AB325" s="7">
        <v>0</v>
      </c>
      <c r="AC325" s="7">
        <v>0.006749833119733095</v>
      </c>
      <c r="AD325" s="7">
        <v>0.03616112360548107</v>
      </c>
      <c r="AE325" s="7">
        <v>-0.027598244583640574</v>
      </c>
    </row>
    <row r="326" spans="1:31" ht="15.75">
      <c r="A326" s="1">
        <v>551.621</v>
      </c>
      <c r="B326" s="2">
        <v>1.017316741608284</v>
      </c>
      <c r="C326" s="2">
        <v>1.0190990516332983</v>
      </c>
      <c r="D326" s="2">
        <v>1.028897609703884</v>
      </c>
      <c r="E326" s="2">
        <v>0.9932780640824558</v>
      </c>
      <c r="F326" s="1">
        <v>551.621</v>
      </c>
      <c r="G326" s="2">
        <v>0</v>
      </c>
      <c r="H326" s="2">
        <v>-0.0024097281992274677</v>
      </c>
      <c r="I326" s="2">
        <v>0.01131638473574248</v>
      </c>
      <c r="J326" s="1">
        <v>-0.0035251980434090058</v>
      </c>
      <c r="K326">
        <v>551.621</v>
      </c>
      <c r="L326" s="4">
        <v>1.021686403195893</v>
      </c>
      <c r="M326" s="4">
        <v>1.0192284508740206</v>
      </c>
      <c r="N326" s="4">
        <v>1.0324837179384097</v>
      </c>
      <c r="O326" s="4">
        <v>0.9932780640824558</v>
      </c>
      <c r="P326">
        <v>561.621</v>
      </c>
      <c r="Q326">
        <v>0</v>
      </c>
      <c r="R326">
        <v>0.003306813568125122</v>
      </c>
      <c r="S326">
        <v>0.010751972793497933</v>
      </c>
      <c r="T326">
        <v>-0.028051654850346774</v>
      </c>
      <c r="V326" s="7">
        <v>551.621</v>
      </c>
      <c r="W326" s="12">
        <v>1.0226721362092517</v>
      </c>
      <c r="X326" s="12">
        <v>1.0294219693289848</v>
      </c>
      <c r="Y326" s="12">
        <v>1.0588332598147328</v>
      </c>
      <c r="Z326" s="12">
        <v>0.9950738916256111</v>
      </c>
      <c r="AA326" s="7">
        <v>561.621</v>
      </c>
      <c r="AB326" s="7">
        <v>0</v>
      </c>
      <c r="AC326" s="7">
        <v>0.00697037919180743</v>
      </c>
      <c r="AD326" s="7">
        <v>0.03417611167137968</v>
      </c>
      <c r="AE326" s="7">
        <v>-0.026929870477531037</v>
      </c>
    </row>
    <row r="327" spans="1:31" ht="15.75">
      <c r="A327" s="1">
        <v>561.621</v>
      </c>
      <c r="B327" s="2">
        <v>1.0166893234340708</v>
      </c>
      <c r="C327" s="2">
        <v>1.0190990516332983</v>
      </c>
      <c r="D327" s="2">
        <v>1.0280057081698133</v>
      </c>
      <c r="E327" s="2">
        <v>0.9932780640824558</v>
      </c>
      <c r="F327" s="1">
        <v>561.621</v>
      </c>
      <c r="G327" s="2">
        <v>0</v>
      </c>
      <c r="H327" s="2">
        <v>-0.0026188675906317904</v>
      </c>
      <c r="I327" s="2">
        <v>0.01107957336011145</v>
      </c>
      <c r="J327" s="1">
        <v>-0.003316058652004683</v>
      </c>
      <c r="K327">
        <v>561.621</v>
      </c>
      <c r="L327" s="4">
        <v>1.0213297189328026</v>
      </c>
      <c r="M327" s="4">
        <v>1.0180229053646774</v>
      </c>
      <c r="N327" s="4">
        <v>1.0320816917263005</v>
      </c>
      <c r="O327" s="4">
        <v>0.9932780640824558</v>
      </c>
      <c r="P327">
        <v>571.621</v>
      </c>
      <c r="Q327">
        <v>0</v>
      </c>
      <c r="R327">
        <v>0.003128471436580016</v>
      </c>
      <c r="S327">
        <v>0.010126262500825156</v>
      </c>
      <c r="T327">
        <v>-0.02563266741295367</v>
      </c>
      <c r="V327" s="7">
        <v>561.621</v>
      </c>
      <c r="W327" s="12">
        <v>1.0224515901371773</v>
      </c>
      <c r="X327" s="12">
        <v>1.0294219693289848</v>
      </c>
      <c r="Y327" s="12">
        <v>1.056627701808557</v>
      </c>
      <c r="Z327" s="12">
        <v>0.9955217196596463</v>
      </c>
      <c r="AA327" s="7">
        <v>571.621</v>
      </c>
      <c r="AB327" s="7">
        <v>0</v>
      </c>
      <c r="AC327" s="7">
        <v>0.0064970108929152115</v>
      </c>
      <c r="AD327" s="7">
        <v>0.03384526824190992</v>
      </c>
      <c r="AE327" s="7">
        <v>-0.022231044065107897</v>
      </c>
    </row>
    <row r="328" spans="1:31" ht="15.75">
      <c r="A328" s="1">
        <v>571.621</v>
      </c>
      <c r="B328" s="2">
        <v>1.0164801840426665</v>
      </c>
      <c r="C328" s="2">
        <v>1.0190990516332983</v>
      </c>
      <c r="D328" s="2">
        <v>1.027559757402778</v>
      </c>
      <c r="E328" s="2">
        <v>0.9955187093883038</v>
      </c>
      <c r="F328" s="1">
        <v>571.621</v>
      </c>
      <c r="G328" s="2">
        <v>0</v>
      </c>
      <c r="H328" s="2">
        <v>-0.0017511402118723929</v>
      </c>
      <c r="I328" s="2">
        <v>0.009978532434636644</v>
      </c>
      <c r="J328" s="1">
        <v>-0.0035251980434090058</v>
      </c>
      <c r="K328">
        <v>571.621</v>
      </c>
      <c r="L328" s="4">
        <v>1.0211513768012574</v>
      </c>
      <c r="M328" s="4">
        <v>1.0180229053646774</v>
      </c>
      <c r="N328" s="4">
        <v>1.0312776393020826</v>
      </c>
      <c r="O328" s="4">
        <v>0.9955187093883038</v>
      </c>
      <c r="P328">
        <v>581.621</v>
      </c>
      <c r="Q328">
        <v>0</v>
      </c>
      <c r="R328">
        <v>0.0024151029103993693</v>
      </c>
      <c r="S328">
        <v>0.010035578602787476</v>
      </c>
      <c r="T328">
        <v>-0.02566618065538917</v>
      </c>
      <c r="V328" s="7">
        <v>571.621</v>
      </c>
      <c r="W328" s="12">
        <v>1.022231044065103</v>
      </c>
      <c r="X328" s="12">
        <v>1.0287280549580182</v>
      </c>
      <c r="Y328" s="12">
        <v>1.056076312307013</v>
      </c>
      <c r="Z328" s="12">
        <v>0.9999999999999951</v>
      </c>
      <c r="AA328" s="7">
        <v>581.621</v>
      </c>
      <c r="AB328" s="7">
        <v>0</v>
      </c>
      <c r="AC328" s="7">
        <v>0.0064647347381718845</v>
      </c>
      <c r="AD328" s="7">
        <v>0.03340412745504584</v>
      </c>
      <c r="AE328" s="7">
        <v>-0.022017233882918985</v>
      </c>
    </row>
    <row r="329" spans="1:31" ht="15.75">
      <c r="A329" s="1">
        <v>581.621</v>
      </c>
      <c r="B329" s="2">
        <v>1.0166893234340708</v>
      </c>
      <c r="C329" s="2">
        <v>1.0184404636459432</v>
      </c>
      <c r="D329" s="2">
        <v>1.0266678558687075</v>
      </c>
      <c r="E329" s="2">
        <v>0.9947718276196876</v>
      </c>
      <c r="F329" s="1">
        <v>581.621</v>
      </c>
      <c r="G329" s="2">
        <v>0</v>
      </c>
      <c r="H329" s="2">
        <v>-0.0025876977774896837</v>
      </c>
      <c r="I329" s="2">
        <v>0.010369139233218583</v>
      </c>
      <c r="J329" s="1">
        <v>-0.0017415810971683765</v>
      </c>
      <c r="K329">
        <v>581.621</v>
      </c>
      <c r="L329" s="4">
        <v>1.0204380082750768</v>
      </c>
      <c r="M329" s="4">
        <v>1.0180229053646774</v>
      </c>
      <c r="N329" s="4">
        <v>1.0304735868778643</v>
      </c>
      <c r="O329" s="4">
        <v>0.9947718276196876</v>
      </c>
      <c r="P329">
        <v>591.621</v>
      </c>
      <c r="Q329">
        <v>0</v>
      </c>
      <c r="R329">
        <v>0.0026611914019805116</v>
      </c>
      <c r="S329">
        <v>0.009990236653768969</v>
      </c>
      <c r="T329">
        <v>-0.02605637816091466</v>
      </c>
      <c r="V329" s="7">
        <v>581.621</v>
      </c>
      <c r="W329" s="12">
        <v>1.0215694058488796</v>
      </c>
      <c r="X329" s="12">
        <v>1.0280341405870514</v>
      </c>
      <c r="Y329" s="12">
        <v>1.0549735333039254</v>
      </c>
      <c r="Z329" s="12">
        <v>0.9995521719659606</v>
      </c>
      <c r="AA329" s="7">
        <v>591.621</v>
      </c>
      <c r="AB329" s="7">
        <v>0</v>
      </c>
      <c r="AC329" s="7">
        <v>0.005991366439279888</v>
      </c>
      <c r="AD329" s="7">
        <v>0.03301814507542211</v>
      </c>
      <c r="AE329" s="7">
        <v>-0.02179668781084443</v>
      </c>
    </row>
    <row r="330" spans="1:31" ht="15.75">
      <c r="A330" s="1">
        <v>591.621</v>
      </c>
      <c r="B330" s="2">
        <v>1.0158527658684535</v>
      </c>
      <c r="C330" s="2">
        <v>1.0184404636459432</v>
      </c>
      <c r="D330" s="2">
        <v>1.026221905101672</v>
      </c>
      <c r="E330" s="2">
        <v>0.9940249458510719</v>
      </c>
      <c r="F330" s="1">
        <v>591.621</v>
      </c>
      <c r="G330" s="2">
        <v>0</v>
      </c>
      <c r="H330" s="2">
        <v>-0.002347388572943254</v>
      </c>
      <c r="I330" s="2">
        <v>0.01078741801602745</v>
      </c>
      <c r="J330" s="1">
        <v>-0.0022703616949828476</v>
      </c>
      <c r="K330">
        <v>591.621</v>
      </c>
      <c r="L330" s="4">
        <v>1.0200813240119866</v>
      </c>
      <c r="M330" s="4">
        <v>1.017420132610006</v>
      </c>
      <c r="N330" s="4">
        <v>1.0300715606657556</v>
      </c>
      <c r="O330" s="4">
        <v>0.9940249458510719</v>
      </c>
      <c r="P330">
        <v>601.621</v>
      </c>
      <c r="Q330">
        <v>0</v>
      </c>
      <c r="R330">
        <v>0.002907279893561654</v>
      </c>
      <c r="S330">
        <v>0.00994489470475024</v>
      </c>
      <c r="T330">
        <v>-0.024952812129208524</v>
      </c>
      <c r="V330" s="7">
        <v>591.621</v>
      </c>
      <c r="W330" s="12">
        <v>1.021348859776805</v>
      </c>
      <c r="X330" s="12">
        <v>1.027340226216085</v>
      </c>
      <c r="Y330" s="12">
        <v>1.0543670048522271</v>
      </c>
      <c r="Z330" s="12">
        <v>0.9995521719659606</v>
      </c>
      <c r="AA330" s="7">
        <v>601.621</v>
      </c>
      <c r="AB330" s="7">
        <v>0</v>
      </c>
      <c r="AC330" s="7">
        <v>0.006211912511354223</v>
      </c>
      <c r="AD330" s="7">
        <v>0.03163966159301901</v>
      </c>
      <c r="AE330" s="7">
        <v>-0.021576141738770094</v>
      </c>
    </row>
    <row r="331" spans="1:31" ht="15.75">
      <c r="A331" s="1">
        <v>601.621</v>
      </c>
      <c r="B331" s="2">
        <v>1.0154344870856447</v>
      </c>
      <c r="C331" s="2">
        <v>1.017781875658588</v>
      </c>
      <c r="D331" s="2">
        <v>1.026221905101672</v>
      </c>
      <c r="E331" s="2">
        <v>0.9947718276196876</v>
      </c>
      <c r="F331" s="1">
        <v>601.621</v>
      </c>
      <c r="G331" s="2">
        <v>0</v>
      </c>
      <c r="H331" s="2">
        <v>-0.0019291097901343868</v>
      </c>
      <c r="I331" s="2">
        <v>0.009477237699147878</v>
      </c>
      <c r="J331" s="1">
        <v>-0.0036356998584146094</v>
      </c>
      <c r="K331">
        <v>601.621</v>
      </c>
      <c r="L331" s="4">
        <v>1.0197246397488962</v>
      </c>
      <c r="M331" s="4">
        <v>1.0168173598553345</v>
      </c>
      <c r="N331" s="4">
        <v>1.0296695344536464</v>
      </c>
      <c r="O331" s="4">
        <v>0.9947718276196876</v>
      </c>
      <c r="P331">
        <v>611.621</v>
      </c>
      <c r="Q331">
        <v>0</v>
      </c>
      <c r="R331">
        <v>0.0021439992204994596</v>
      </c>
      <c r="S331">
        <v>0.008497297774704649</v>
      </c>
      <c r="T331">
        <v>-0.02553918597943361</v>
      </c>
      <c r="V331" s="7">
        <v>601.621</v>
      </c>
      <c r="W331" s="12">
        <v>1.0211283137047307</v>
      </c>
      <c r="X331" s="12">
        <v>1.027340226216085</v>
      </c>
      <c r="Y331" s="12">
        <v>1.0527679752977497</v>
      </c>
      <c r="Z331" s="12">
        <v>0.9995521719659606</v>
      </c>
      <c r="AA331" s="7">
        <v>611.621</v>
      </c>
      <c r="AB331" s="7">
        <v>0</v>
      </c>
      <c r="AC331" s="7">
        <v>0.006179636356611118</v>
      </c>
      <c r="AD331" s="7">
        <v>0.03224616085908827</v>
      </c>
      <c r="AE331" s="7">
        <v>-0.020914503522546646</v>
      </c>
    </row>
    <row r="332" spans="1:31" ht="15.75">
      <c r="A332" s="1">
        <v>611.621</v>
      </c>
      <c r="B332" s="2">
        <v>1.0158527658684535</v>
      </c>
      <c r="C332" s="2">
        <v>1.017781875658588</v>
      </c>
      <c r="D332" s="2">
        <v>1.0253300035676014</v>
      </c>
      <c r="E332" s="2">
        <v>0.9940249458510719</v>
      </c>
      <c r="F332" s="1">
        <v>611.621</v>
      </c>
      <c r="G332" s="2">
        <v>0</v>
      </c>
      <c r="H332" s="2">
        <v>-0.001897939976992502</v>
      </c>
      <c r="I332" s="2">
        <v>0.010104655873361068</v>
      </c>
      <c r="J332" s="1">
        <v>-0.0030082816842014193</v>
      </c>
      <c r="K332">
        <v>611.621</v>
      </c>
      <c r="L332" s="4">
        <v>1.0195641318305055</v>
      </c>
      <c r="M332" s="4">
        <v>1.017420132610006</v>
      </c>
      <c r="N332" s="4">
        <v>1.0280614296052102</v>
      </c>
      <c r="O332" s="4">
        <v>0.9940249458510719</v>
      </c>
      <c r="P332">
        <v>621.621</v>
      </c>
      <c r="Q332">
        <v>0</v>
      </c>
      <c r="R332">
        <v>0.0018550613174450614</v>
      </c>
      <c r="S332">
        <v>0.009791034644539787</v>
      </c>
      <c r="T332">
        <v>-0.02390059355309193</v>
      </c>
      <c r="V332" s="7">
        <v>611.621</v>
      </c>
      <c r="W332" s="12">
        <v>1.0204666754885072</v>
      </c>
      <c r="X332" s="12">
        <v>1.0266463118451183</v>
      </c>
      <c r="Y332" s="12">
        <v>1.0527128363475955</v>
      </c>
      <c r="Z332" s="12">
        <v>0.9995521719659606</v>
      </c>
      <c r="AA332" s="7">
        <v>621.621</v>
      </c>
      <c r="AB332" s="7">
        <v>0</v>
      </c>
      <c r="AC332" s="7">
        <v>0.0064001824286854525</v>
      </c>
      <c r="AD332" s="7">
        <v>0.030316287875141512</v>
      </c>
      <c r="AE332" s="7">
        <v>-0.02069395745047231</v>
      </c>
    </row>
    <row r="333" spans="1:31" ht="15.75">
      <c r="A333" s="1">
        <v>621.621</v>
      </c>
      <c r="B333" s="2">
        <v>1.0152253476942403</v>
      </c>
      <c r="C333" s="2">
        <v>1.0171232876712328</v>
      </c>
      <c r="D333" s="2">
        <v>1.0253300035676014</v>
      </c>
      <c r="E333" s="2">
        <v>0.9947718276196876</v>
      </c>
      <c r="F333" s="1">
        <v>621.621</v>
      </c>
      <c r="G333" s="2">
        <v>0</v>
      </c>
      <c r="H333" s="2">
        <v>-0.0016576307724462946</v>
      </c>
      <c r="I333" s="2">
        <v>0.009631033122099453</v>
      </c>
      <c r="J333" s="1">
        <v>-0.002590002901392552</v>
      </c>
      <c r="K333">
        <v>621.621</v>
      </c>
      <c r="L333" s="4">
        <v>1.0186724211727796</v>
      </c>
      <c r="M333" s="4">
        <v>1.0168173598553345</v>
      </c>
      <c r="N333" s="4">
        <v>1.0284634558173193</v>
      </c>
      <c r="O333" s="4">
        <v>0.9947718276196876</v>
      </c>
      <c r="P333">
        <v>631.621</v>
      </c>
      <c r="Q333">
        <v>0</v>
      </c>
      <c r="R333">
        <v>0.002101149809026426</v>
      </c>
      <c r="S333">
        <v>0.008941640271302731</v>
      </c>
      <c r="T333">
        <v>-0.02354390929000194</v>
      </c>
      <c r="V333" s="7">
        <v>621.621</v>
      </c>
      <c r="W333" s="12">
        <v>1.020246129416433</v>
      </c>
      <c r="X333" s="12">
        <v>1.0266463118451183</v>
      </c>
      <c r="Y333" s="12">
        <v>1.0505624172915744</v>
      </c>
      <c r="Z333" s="12">
        <v>0.9995521719659606</v>
      </c>
      <c r="AA333" s="7">
        <v>631.621</v>
      </c>
      <c r="AB333" s="7">
        <v>0</v>
      </c>
      <c r="AC333" s="7">
        <v>0.0063458516667349585</v>
      </c>
      <c r="AD333" s="7">
        <v>0.03090073253400294</v>
      </c>
      <c r="AE333" s="7">
        <v>-0.02408482614777052</v>
      </c>
    </row>
    <row r="334" spans="1:31" ht="15.75">
      <c r="A334" s="1">
        <v>631.621</v>
      </c>
      <c r="B334" s="2">
        <v>1.0148070689114315</v>
      </c>
      <c r="C334" s="2">
        <v>1.0164646996838778</v>
      </c>
      <c r="D334" s="2">
        <v>1.024438102033531</v>
      </c>
      <c r="E334" s="2">
        <v>0.9947718276196876</v>
      </c>
      <c r="F334" s="1">
        <v>631.621</v>
      </c>
      <c r="G334" s="2">
        <v>0</v>
      </c>
      <c r="H334" s="2">
        <v>-0.00144849138104175</v>
      </c>
      <c r="I334" s="2">
        <v>0.008975942963659556</v>
      </c>
      <c r="J334" s="1">
        <v>-0.0027991422927970966</v>
      </c>
      <c r="K334">
        <v>631.621</v>
      </c>
      <c r="L334" s="4">
        <v>1.0183157369096896</v>
      </c>
      <c r="M334" s="4">
        <v>1.0162145871006631</v>
      </c>
      <c r="N334" s="4">
        <v>1.0272573771809923</v>
      </c>
      <c r="O334" s="4">
        <v>0.9947718276196876</v>
      </c>
      <c r="P334">
        <v>641.621</v>
      </c>
      <c r="Q334">
        <v>0</v>
      </c>
      <c r="R334">
        <v>0.0017444655459359915</v>
      </c>
      <c r="S334">
        <v>0.008936500943494963</v>
      </c>
      <c r="T334">
        <v>-0.023187225026911507</v>
      </c>
      <c r="V334" s="7">
        <v>631.621</v>
      </c>
      <c r="W334" s="12">
        <v>1.0196065458074168</v>
      </c>
      <c r="X334" s="12">
        <v>1.0259523974741518</v>
      </c>
      <c r="Y334" s="12">
        <v>1.0505072783414198</v>
      </c>
      <c r="Z334" s="12">
        <v>0.9955217196596463</v>
      </c>
      <c r="AA334" s="7">
        <v>641.621</v>
      </c>
      <c r="AB334" s="7">
        <v>0</v>
      </c>
      <c r="AC334" s="7">
        <v>0.005872483367842518</v>
      </c>
      <c r="AD334" s="7">
        <v>0.030018499602989746</v>
      </c>
      <c r="AE334" s="7">
        <v>-0.019833827769381918</v>
      </c>
    </row>
    <row r="335" spans="1:31" ht="15.75">
      <c r="A335" s="1">
        <v>641.621</v>
      </c>
      <c r="B335" s="2">
        <v>1.015016208302836</v>
      </c>
      <c r="C335" s="2">
        <v>1.0164646996838778</v>
      </c>
      <c r="D335" s="2">
        <v>1.0239921512664956</v>
      </c>
      <c r="E335" s="2">
        <v>0.9947718276196876</v>
      </c>
      <c r="F335" s="1">
        <v>641.621</v>
      </c>
      <c r="G335" s="2">
        <v>0</v>
      </c>
      <c r="H335" s="2">
        <v>-0.002075909555254718</v>
      </c>
      <c r="I335" s="2">
        <v>0.009157410370837171</v>
      </c>
      <c r="J335" s="1">
        <v>-0.003118783499207245</v>
      </c>
      <c r="K335">
        <v>641.621</v>
      </c>
      <c r="L335" s="4">
        <v>1.0179590526465991</v>
      </c>
      <c r="M335" s="4">
        <v>1.0162145871006631</v>
      </c>
      <c r="N335" s="4">
        <v>1.026895553590094</v>
      </c>
      <c r="O335" s="4">
        <v>0.9947718276196876</v>
      </c>
      <c r="P335">
        <v>651.621</v>
      </c>
      <c r="Q335">
        <v>0</v>
      </c>
      <c r="R335">
        <v>0.0012771855113364872</v>
      </c>
      <c r="S335">
        <v>0.008800475096438998</v>
      </c>
      <c r="T335">
        <v>-0.02286405400625613</v>
      </c>
      <c r="V335" s="7">
        <v>641.621</v>
      </c>
      <c r="W335" s="12">
        <v>1.0193859997353425</v>
      </c>
      <c r="X335" s="12">
        <v>1.025258483103185</v>
      </c>
      <c r="Y335" s="12">
        <v>1.0494044993383322</v>
      </c>
      <c r="Z335" s="12">
        <v>0.9995521719659606</v>
      </c>
      <c r="AA335" s="7">
        <v>651.621</v>
      </c>
      <c r="AB335" s="7">
        <v>0</v>
      </c>
      <c r="AC335" s="7">
        <v>0.0056196611410248565</v>
      </c>
      <c r="AD335" s="7">
        <v>0.029356812744050664</v>
      </c>
      <c r="AE335" s="7">
        <v>-0.019392735625233026</v>
      </c>
    </row>
    <row r="336" spans="1:31" ht="15.75">
      <c r="A336" s="1">
        <v>651.621</v>
      </c>
      <c r="B336" s="2">
        <v>1.014388790128623</v>
      </c>
      <c r="C336" s="2">
        <v>1.0164646996838778</v>
      </c>
      <c r="D336" s="2">
        <v>1.0235462004994602</v>
      </c>
      <c r="E336" s="2">
        <v>0.9940249458510719</v>
      </c>
      <c r="F336" s="1">
        <v>651.621</v>
      </c>
      <c r="G336" s="2">
        <v>0</v>
      </c>
      <c r="H336" s="2">
        <v>-0.0016264609593041879</v>
      </c>
      <c r="I336" s="2">
        <v>0.008474648228171011</v>
      </c>
      <c r="J336" s="1">
        <v>-0.0029096441078027002</v>
      </c>
      <c r="K336">
        <v>651.621</v>
      </c>
      <c r="L336" s="4">
        <v>1.016888999857328</v>
      </c>
      <c r="M336" s="4">
        <v>1.0156118143459916</v>
      </c>
      <c r="N336" s="4">
        <v>1.025689474953767</v>
      </c>
      <c r="O336" s="4">
        <v>0.9940249458510719</v>
      </c>
      <c r="P336">
        <v>661.621</v>
      </c>
      <c r="Q336">
        <v>0</v>
      </c>
      <c r="R336">
        <v>0.0013449318713727454</v>
      </c>
      <c r="S336">
        <v>0.00812942285474727</v>
      </c>
      <c r="T336">
        <v>-0.021582145843005107</v>
      </c>
      <c r="V336" s="7">
        <v>651.621</v>
      </c>
      <c r="W336" s="12">
        <v>1.0189449075911936</v>
      </c>
      <c r="X336" s="12">
        <v>1.0245645687322185</v>
      </c>
      <c r="Y336" s="12">
        <v>1.0483017203352443</v>
      </c>
      <c r="Z336" s="12">
        <v>0.9995521719659606</v>
      </c>
      <c r="AA336" s="7">
        <v>661.621</v>
      </c>
      <c r="AB336" s="7">
        <v>0</v>
      </c>
      <c r="AC336" s="7">
        <v>0.005366838914207417</v>
      </c>
      <c r="AD336" s="7">
        <v>0.02814373638356793</v>
      </c>
      <c r="AE336" s="7">
        <v>-0.018951643481083913</v>
      </c>
    </row>
    <row r="337" spans="1:31" ht="15.75">
      <c r="A337" s="1">
        <v>661.621</v>
      </c>
      <c r="B337" s="2">
        <v>1.0141796507372185</v>
      </c>
      <c r="C337" s="2">
        <v>1.0158061116965227</v>
      </c>
      <c r="D337" s="2">
        <v>1.0226542989653895</v>
      </c>
      <c r="E337" s="2">
        <v>0.9947718276196876</v>
      </c>
      <c r="F337" s="1">
        <v>661.621</v>
      </c>
      <c r="G337" s="2">
        <v>0</v>
      </c>
      <c r="H337" s="2">
        <v>-0.0015952911461623032</v>
      </c>
      <c r="I337" s="2">
        <v>0.008210164868313719</v>
      </c>
      <c r="J337" s="1">
        <v>-0.00228222593358951</v>
      </c>
      <c r="K337">
        <v>661.621</v>
      </c>
      <c r="L337" s="4">
        <v>1.0163539734626927</v>
      </c>
      <c r="M337" s="4">
        <v>1.01500904159132</v>
      </c>
      <c r="N337" s="4">
        <v>1.02448339631744</v>
      </c>
      <c r="O337" s="4">
        <v>0.9947718276196876</v>
      </c>
      <c r="P337">
        <v>671.621</v>
      </c>
      <c r="Q337">
        <v>0</v>
      </c>
      <c r="R337">
        <v>0.0014126782314085595</v>
      </c>
      <c r="S337">
        <v>0.007860396825164706</v>
      </c>
      <c r="T337">
        <v>-0.02179400121698527</v>
      </c>
      <c r="V337" s="7">
        <v>661.621</v>
      </c>
      <c r="W337" s="12">
        <v>1.0185038154470445</v>
      </c>
      <c r="X337" s="12">
        <v>1.023870654361252</v>
      </c>
      <c r="Y337" s="12">
        <v>1.0466475518306124</v>
      </c>
      <c r="Z337" s="12">
        <v>0.9995521719659606</v>
      </c>
      <c r="AA337" s="7">
        <v>671.621</v>
      </c>
      <c r="AB337" s="7">
        <v>0</v>
      </c>
      <c r="AC337" s="7">
        <v>0.006028477130430643</v>
      </c>
      <c r="AD337" s="7">
        <v>0.028253985098247503</v>
      </c>
      <c r="AE337" s="7">
        <v>-0.022320457571174956</v>
      </c>
    </row>
    <row r="338" spans="1:31" ht="15.75">
      <c r="A338" s="1">
        <v>671.621</v>
      </c>
      <c r="B338" s="2">
        <v>1.0135522325630053</v>
      </c>
      <c r="C338" s="2">
        <v>1.0151475237091676</v>
      </c>
      <c r="D338" s="2">
        <v>1.021762397431319</v>
      </c>
      <c r="E338" s="2">
        <v>0.9940249458510719</v>
      </c>
      <c r="F338" s="1">
        <v>671.621</v>
      </c>
      <c r="G338" s="2">
        <v>0</v>
      </c>
      <c r="H338" s="2">
        <v>-0.0022227093203754933</v>
      </c>
      <c r="I338" s="2">
        <v>0.008391632275491556</v>
      </c>
      <c r="J338" s="1">
        <v>-0.003548926520622775</v>
      </c>
      <c r="K338">
        <v>671.621</v>
      </c>
      <c r="L338" s="4">
        <v>1.0158189470680572</v>
      </c>
      <c r="M338" s="4">
        <v>1.0144062688366486</v>
      </c>
      <c r="N338" s="4">
        <v>1.023679343893222</v>
      </c>
      <c r="O338" s="4">
        <v>0.9940249458510719</v>
      </c>
      <c r="P338">
        <v>681.621</v>
      </c>
      <c r="Q338">
        <v>0</v>
      </c>
      <c r="R338">
        <v>0.0016587667229897018</v>
      </c>
      <c r="S338">
        <v>0.007815054876145977</v>
      </c>
      <c r="T338">
        <v>-0.019943553416662985</v>
      </c>
      <c r="V338" s="7">
        <v>671.621</v>
      </c>
      <c r="W338" s="12">
        <v>1.0178421772308213</v>
      </c>
      <c r="X338" s="12">
        <v>1.023870654361252</v>
      </c>
      <c r="Y338" s="12">
        <v>1.0460961623290688</v>
      </c>
      <c r="Z338" s="12">
        <v>0.9955217196596463</v>
      </c>
      <c r="AA338" s="7">
        <v>681.621</v>
      </c>
      <c r="AB338" s="7">
        <v>0</v>
      </c>
      <c r="AC338" s="7">
        <v>0.006028477130430643</v>
      </c>
      <c r="AD338" s="7">
        <v>0.02715120609515953</v>
      </c>
      <c r="AE338" s="7">
        <v>-0.018290005264860687</v>
      </c>
    </row>
    <row r="339" spans="1:31" ht="15.75">
      <c r="A339" s="1">
        <v>681.621</v>
      </c>
      <c r="B339" s="2">
        <v>1.0129248143887921</v>
      </c>
      <c r="C339" s="2">
        <v>1.0151475237091676</v>
      </c>
      <c r="D339" s="2">
        <v>1.0213164466642837</v>
      </c>
      <c r="E339" s="2">
        <v>0.9955187093883038</v>
      </c>
      <c r="F339" s="1">
        <v>681.621</v>
      </c>
      <c r="G339" s="2">
        <v>0</v>
      </c>
      <c r="H339" s="2">
        <v>-0.001773260724424519</v>
      </c>
      <c r="I339" s="2">
        <v>0.008154820899860304</v>
      </c>
      <c r="J339" s="1">
        <v>-0.002392727748595558</v>
      </c>
      <c r="K339">
        <v>681.621</v>
      </c>
      <c r="L339" s="4">
        <v>1.0154622628049668</v>
      </c>
      <c r="M339" s="4">
        <v>1.013803496081977</v>
      </c>
      <c r="N339" s="4">
        <v>1.0232773176811127</v>
      </c>
      <c r="O339" s="4">
        <v>0.9955187093883038</v>
      </c>
      <c r="P339">
        <v>691.621</v>
      </c>
      <c r="Q339">
        <v>0</v>
      </c>
      <c r="R339">
        <v>0.0013020824598994896</v>
      </c>
      <c r="S339">
        <v>0.007769712927127248</v>
      </c>
      <c r="T339">
        <v>-0.02033375092218892</v>
      </c>
      <c r="V339" s="7">
        <v>681.621</v>
      </c>
      <c r="W339" s="12">
        <v>1.0178421772308213</v>
      </c>
      <c r="X339" s="12">
        <v>1.023870654361252</v>
      </c>
      <c r="Y339" s="12">
        <v>1.0449933833259808</v>
      </c>
      <c r="Z339" s="12">
        <v>0.9995521719659606</v>
      </c>
      <c r="AA339" s="7">
        <v>691.621</v>
      </c>
      <c r="AB339" s="7">
        <v>0</v>
      </c>
      <c r="AC339" s="7">
        <v>0.005775654903612759</v>
      </c>
      <c r="AD339" s="7">
        <v>0.02704090873776477</v>
      </c>
      <c r="AE339" s="7">
        <v>-0.021879365427026065</v>
      </c>
    </row>
    <row r="340" spans="1:31" ht="15.75">
      <c r="A340" s="1">
        <v>691.621</v>
      </c>
      <c r="B340" s="2">
        <v>1.012715674997388</v>
      </c>
      <c r="C340" s="2">
        <v>1.0144889357218125</v>
      </c>
      <c r="D340" s="2">
        <v>1.0208704958972483</v>
      </c>
      <c r="E340" s="2">
        <v>0.9947718276196876</v>
      </c>
      <c r="F340" s="1">
        <v>691.621</v>
      </c>
      <c r="G340" s="2">
        <v>0</v>
      </c>
      <c r="H340" s="2">
        <v>-0.001323812128473545</v>
      </c>
      <c r="I340" s="2">
        <v>0.007918009524229275</v>
      </c>
      <c r="J340" s="1">
        <v>-0.0012365289765678966</v>
      </c>
      <c r="K340">
        <v>691.621</v>
      </c>
      <c r="L340" s="4">
        <v>1.0151055785418766</v>
      </c>
      <c r="M340" s="4">
        <v>1.013803496081977</v>
      </c>
      <c r="N340" s="4">
        <v>1.0228752914690038</v>
      </c>
      <c r="O340" s="4">
        <v>0.9947718276196876</v>
      </c>
      <c r="P340">
        <v>701.621</v>
      </c>
      <c r="Q340">
        <v>0</v>
      </c>
      <c r="R340">
        <v>0.001726513083025738</v>
      </c>
      <c r="S340">
        <v>0.007546028846563413</v>
      </c>
      <c r="T340">
        <v>-0.018661645253411407</v>
      </c>
      <c r="V340" s="7">
        <v>691.621</v>
      </c>
      <c r="W340" s="12">
        <v>1.0174010850866724</v>
      </c>
      <c r="X340" s="12">
        <v>1.0231767399902851</v>
      </c>
      <c r="Y340" s="12">
        <v>1.0444419938244371</v>
      </c>
      <c r="Z340" s="12">
        <v>0.9955217196596463</v>
      </c>
      <c r="AA340" s="7">
        <v>701.621</v>
      </c>
      <c r="AB340" s="7">
        <v>0</v>
      </c>
      <c r="AC340" s="7">
        <v>0.005743378748869654</v>
      </c>
      <c r="AD340" s="7">
        <v>0.025000738396423028</v>
      </c>
      <c r="AE340" s="7">
        <v>-0.01673944687045381</v>
      </c>
    </row>
    <row r="341" spans="1:31" ht="15.75">
      <c r="A341" s="1">
        <v>701.621</v>
      </c>
      <c r="B341" s="2">
        <v>1.0125065356059837</v>
      </c>
      <c r="C341" s="2">
        <v>1.0138303477344572</v>
      </c>
      <c r="D341" s="2">
        <v>1.020424545130213</v>
      </c>
      <c r="E341" s="2">
        <v>0.99626559115692</v>
      </c>
      <c r="F341" s="1">
        <v>701.621</v>
      </c>
      <c r="G341" s="2">
        <v>0</v>
      </c>
      <c r="H341" s="2">
        <v>-0.0010835029239273375</v>
      </c>
      <c r="I341" s="2">
        <v>0.008336288307038142</v>
      </c>
      <c r="J341" s="1">
        <v>-0.0017653095743823677</v>
      </c>
      <c r="K341">
        <v>701.621</v>
      </c>
      <c r="L341" s="4">
        <v>1.0149272364103314</v>
      </c>
      <c r="M341" s="4">
        <v>1.0132007233273057</v>
      </c>
      <c r="N341" s="4">
        <v>1.0224732652568949</v>
      </c>
      <c r="O341" s="4">
        <v>0.99626559115692</v>
      </c>
      <c r="P341">
        <v>711.621</v>
      </c>
      <c r="Q341">
        <v>0</v>
      </c>
      <c r="R341">
        <v>0.0010131445568450914</v>
      </c>
      <c r="S341">
        <v>0.00825939737274406</v>
      </c>
      <c r="T341">
        <v>-0.01794827672723076</v>
      </c>
      <c r="V341" s="7">
        <v>701.621</v>
      </c>
      <c r="W341" s="12">
        <v>1.016739446870449</v>
      </c>
      <c r="X341" s="12">
        <v>1.0224828256193186</v>
      </c>
      <c r="Y341" s="12">
        <v>1.041740185266872</v>
      </c>
      <c r="Z341" s="12">
        <v>0.9999999999999951</v>
      </c>
      <c r="AA341" s="7">
        <v>711.621</v>
      </c>
      <c r="AB341" s="7">
        <v>0</v>
      </c>
      <c r="AC341" s="7">
        <v>0.005931648666200884</v>
      </c>
      <c r="AD341" s="7">
        <v>0.024835282631787248</v>
      </c>
      <c r="AE341" s="7">
        <v>-0.01585726258215603</v>
      </c>
    </row>
    <row r="342" spans="1:31" ht="15.75">
      <c r="A342" s="1">
        <v>711.621</v>
      </c>
      <c r="B342" s="2">
        <v>1.0120882568231748</v>
      </c>
      <c r="C342" s="2">
        <v>1.0131717597471022</v>
      </c>
      <c r="D342" s="2">
        <v>1.020424545130213</v>
      </c>
      <c r="E342" s="2">
        <v>0.99626559115692</v>
      </c>
      <c r="F342" s="1">
        <v>711.621</v>
      </c>
      <c r="G342" s="2">
        <v>0</v>
      </c>
      <c r="H342" s="2">
        <v>-0.0012926423153316602</v>
      </c>
      <c r="I342" s="2">
        <v>0.008099476931407112</v>
      </c>
      <c r="J342" s="1">
        <v>-0.0025032295636011614</v>
      </c>
      <c r="K342">
        <v>711.621</v>
      </c>
      <c r="L342" s="4">
        <v>1.0142138678841508</v>
      </c>
      <c r="M342" s="4">
        <v>1.0132007233273057</v>
      </c>
      <c r="N342" s="4">
        <v>1.0224732652568949</v>
      </c>
      <c r="O342" s="4">
        <v>0.99626559115692</v>
      </c>
      <c r="P342">
        <v>721.621</v>
      </c>
      <c r="Q342">
        <v>0</v>
      </c>
      <c r="R342">
        <v>0.0003176102438189332</v>
      </c>
      <c r="S342">
        <v>0.008150879261551891</v>
      </c>
      <c r="T342">
        <v>-0.0165058606455889</v>
      </c>
      <c r="V342" s="7">
        <v>711.621</v>
      </c>
      <c r="W342" s="12">
        <v>1.0158572625821511</v>
      </c>
      <c r="X342" s="12">
        <v>1.021788911248352</v>
      </c>
      <c r="Y342" s="12">
        <v>1.0406925452139384</v>
      </c>
      <c r="Z342" s="12">
        <v>0.9999999999999951</v>
      </c>
      <c r="AA342" s="7">
        <v>721.621</v>
      </c>
      <c r="AB342" s="7">
        <v>0</v>
      </c>
      <c r="AC342" s="7">
        <v>0.0054582803673086655</v>
      </c>
      <c r="AD342" s="7">
        <v>0.02450443920231815</v>
      </c>
      <c r="AE342" s="7">
        <v>-0.020114996850430278</v>
      </c>
    </row>
    <row r="343" spans="1:31" ht="15.75">
      <c r="A343" s="1">
        <v>721.621</v>
      </c>
      <c r="B343" s="2">
        <v>1.0118791174317705</v>
      </c>
      <c r="C343" s="2">
        <v>1.0131717597471022</v>
      </c>
      <c r="D343" s="2">
        <v>1.0199785943631776</v>
      </c>
      <c r="E343" s="2">
        <v>0.9970124729255357</v>
      </c>
      <c r="F343" s="1">
        <v>721.621</v>
      </c>
      <c r="G343" s="2">
        <v>0</v>
      </c>
      <c r="H343" s="2">
        <v>-0.0012614725021897755</v>
      </c>
      <c r="I343" s="2">
        <v>0.00783499357154982</v>
      </c>
      <c r="J343" s="1">
        <v>-0.0028228707700110878</v>
      </c>
      <c r="K343">
        <v>721.621</v>
      </c>
      <c r="L343" s="4">
        <v>1.0135183335711246</v>
      </c>
      <c r="M343" s="4">
        <v>1.0132007233273057</v>
      </c>
      <c r="N343" s="4">
        <v>1.0216692128326765</v>
      </c>
      <c r="O343" s="4">
        <v>0.9970124729255357</v>
      </c>
      <c r="P343">
        <v>731.621</v>
      </c>
      <c r="Q343">
        <v>0</v>
      </c>
      <c r="R343">
        <v>0.0009203829984905099</v>
      </c>
      <c r="S343">
        <v>0.007346826837334008</v>
      </c>
      <c r="T343">
        <v>-0.01575897887697275</v>
      </c>
      <c r="V343" s="7">
        <v>721.621</v>
      </c>
      <c r="W343" s="12">
        <v>1.0156367165100766</v>
      </c>
      <c r="X343" s="12">
        <v>1.0210949968773853</v>
      </c>
      <c r="Y343" s="12">
        <v>1.0401411557123947</v>
      </c>
      <c r="Z343" s="12">
        <v>0.9955217196596463</v>
      </c>
      <c r="AA343" s="7">
        <v>731.621</v>
      </c>
      <c r="AB343" s="7">
        <v>0</v>
      </c>
      <c r="AC343" s="7">
        <v>0.0054260042125653385</v>
      </c>
      <c r="AD343" s="7">
        <v>0.024063298415453405</v>
      </c>
      <c r="AE343" s="7">
        <v>-0.014975078293858246</v>
      </c>
    </row>
    <row r="344" spans="1:31" ht="15.75">
      <c r="A344" s="1">
        <v>731.621</v>
      </c>
      <c r="B344" s="2">
        <v>1.0112516992575573</v>
      </c>
      <c r="C344" s="2">
        <v>1.012513171759747</v>
      </c>
      <c r="D344" s="2">
        <v>1.0190866928291071</v>
      </c>
      <c r="E344" s="2">
        <v>0.9977593546941519</v>
      </c>
      <c r="F344" s="1">
        <v>731.621</v>
      </c>
      <c r="G344" s="2">
        <v>0</v>
      </c>
      <c r="H344" s="2">
        <v>-0.001021163297643346</v>
      </c>
      <c r="I344" s="2">
        <v>0.007807321587323113</v>
      </c>
      <c r="J344" s="1">
        <v>-0.001457532606579326</v>
      </c>
      <c r="K344">
        <v>731.621</v>
      </c>
      <c r="L344" s="4">
        <v>1.0135183335711246</v>
      </c>
      <c r="M344" s="4">
        <v>1.0125979505726341</v>
      </c>
      <c r="N344" s="4">
        <v>1.0208651604084586</v>
      </c>
      <c r="O344" s="4">
        <v>0.9977593546941519</v>
      </c>
      <c r="P344">
        <v>741.621</v>
      </c>
      <c r="Q344">
        <v>0</v>
      </c>
      <c r="R344">
        <v>0.0008097872269816619</v>
      </c>
      <c r="S344">
        <v>0.008060195363514433</v>
      </c>
      <c r="T344">
        <v>-0.015792492119408474</v>
      </c>
      <c r="V344" s="7">
        <v>731.621</v>
      </c>
      <c r="W344" s="12">
        <v>1.0149750782938534</v>
      </c>
      <c r="X344" s="12">
        <v>1.0204010825064187</v>
      </c>
      <c r="Y344" s="12">
        <v>1.0390383767093068</v>
      </c>
      <c r="Z344" s="12">
        <v>0.9999999999999951</v>
      </c>
      <c r="AA344" s="7">
        <v>741.621</v>
      </c>
      <c r="AB344" s="7">
        <v>0</v>
      </c>
      <c r="AC344" s="7">
        <v>0.005867096356714452</v>
      </c>
      <c r="AD344" s="7">
        <v>0.02340161155651499</v>
      </c>
      <c r="AE344" s="7">
        <v>-0.010503533843394752</v>
      </c>
    </row>
    <row r="345" spans="1:31" ht="15.75">
      <c r="A345" s="1">
        <v>741.621</v>
      </c>
      <c r="B345" s="2">
        <v>1.0108334204747487</v>
      </c>
      <c r="C345" s="2">
        <v>1.011854583772392</v>
      </c>
      <c r="D345" s="2">
        <v>1.0186407420620718</v>
      </c>
      <c r="E345" s="2">
        <v>0.9970124729255357</v>
      </c>
      <c r="F345" s="1">
        <v>741.621</v>
      </c>
      <c r="G345" s="2">
        <v>0</v>
      </c>
      <c r="H345" s="2">
        <v>-0.0014394420804522134</v>
      </c>
      <c r="I345" s="2">
        <v>0.007378293912764677</v>
      </c>
      <c r="J345" s="1">
        <v>-0.0010392538237704585</v>
      </c>
      <c r="K345">
        <v>741.621</v>
      </c>
      <c r="L345" s="4">
        <v>1.0128049650449442</v>
      </c>
      <c r="M345" s="4">
        <v>1.0119951778179626</v>
      </c>
      <c r="N345" s="4">
        <v>1.0208651604084586</v>
      </c>
      <c r="O345" s="4">
        <v>0.9970124729255357</v>
      </c>
      <c r="P345">
        <v>751.621</v>
      </c>
      <c r="Q345">
        <v>0</v>
      </c>
      <c r="R345">
        <v>0.0010558757185625822</v>
      </c>
      <c r="S345">
        <v>0.008014853414495704</v>
      </c>
      <c r="T345">
        <v>-0.014688926087701892</v>
      </c>
      <c r="V345" s="7">
        <v>741.621</v>
      </c>
      <c r="W345" s="12">
        <v>1.0145339861497042</v>
      </c>
      <c r="X345" s="12">
        <v>1.0204010825064187</v>
      </c>
      <c r="Y345" s="12">
        <v>1.0379355977062192</v>
      </c>
      <c r="Z345" s="12">
        <v>1.0040304523063095</v>
      </c>
      <c r="AA345" s="7">
        <v>751.621</v>
      </c>
      <c r="AB345" s="7">
        <v>0</v>
      </c>
      <c r="AC345" s="7">
        <v>0.004967696588819237</v>
      </c>
      <c r="AD345" s="7">
        <v>0.02271787009036852</v>
      </c>
      <c r="AE345" s="7">
        <v>-0.014562776646802389</v>
      </c>
    </row>
    <row r="346" spans="1:31" ht="15.75">
      <c r="A346" s="1">
        <v>751.621</v>
      </c>
      <c r="B346" s="2">
        <v>1.0104151416919398</v>
      </c>
      <c r="C346" s="2">
        <v>1.011854583772392</v>
      </c>
      <c r="D346" s="2">
        <v>1.0177934356047045</v>
      </c>
      <c r="E346" s="2">
        <v>0.9977593546941519</v>
      </c>
      <c r="F346" s="1">
        <v>751.621</v>
      </c>
      <c r="G346" s="2">
        <v>0</v>
      </c>
      <c r="H346" s="2">
        <v>-0.0009899934845014613</v>
      </c>
      <c r="I346" s="2">
        <v>0.006695531770098517</v>
      </c>
      <c r="J346" s="1">
        <v>-0.0017771738129892523</v>
      </c>
      <c r="K346">
        <v>751.621</v>
      </c>
      <c r="L346" s="4">
        <v>1.0124482807818538</v>
      </c>
      <c r="M346" s="4">
        <v>1.0113924050632912</v>
      </c>
      <c r="N346" s="4">
        <v>1.0204631341963495</v>
      </c>
      <c r="O346" s="4">
        <v>0.9977593546941519</v>
      </c>
      <c r="P346">
        <v>761.621</v>
      </c>
      <c r="Q346">
        <v>0</v>
      </c>
      <c r="R346">
        <v>0.0003425071923819356</v>
      </c>
      <c r="S346">
        <v>0.007522143304349305</v>
      </c>
      <c r="T346">
        <v>-0.013975557561521246</v>
      </c>
      <c r="V346" s="7">
        <v>751.621</v>
      </c>
      <c r="W346" s="12">
        <v>1.014114948612763</v>
      </c>
      <c r="X346" s="12">
        <v>1.0190826452015822</v>
      </c>
      <c r="Y346" s="12">
        <v>1.0368328187031315</v>
      </c>
      <c r="Z346" s="12">
        <v>0.9995521719659606</v>
      </c>
      <c r="AA346" s="7">
        <v>761.621</v>
      </c>
      <c r="AB346" s="7">
        <v>0</v>
      </c>
      <c r="AC346" s="7">
        <v>0.005629334805042685</v>
      </c>
      <c r="AD346" s="7">
        <v>0.02178047875211453</v>
      </c>
      <c r="AE346" s="7">
        <v>-0.009422858090230024</v>
      </c>
    </row>
    <row r="347" spans="1:31" ht="15.75">
      <c r="A347" s="1">
        <v>761.621</v>
      </c>
      <c r="B347" s="2">
        <v>1.0102060023005355</v>
      </c>
      <c r="C347" s="2">
        <v>1.011195995785037</v>
      </c>
      <c r="D347" s="2">
        <v>1.016901534070634</v>
      </c>
      <c r="E347" s="2">
        <v>0.9977593546941519</v>
      </c>
      <c r="F347" s="1">
        <v>761.621</v>
      </c>
      <c r="G347" s="2">
        <v>0</v>
      </c>
      <c r="H347" s="2">
        <v>-0.001199132875905784</v>
      </c>
      <c r="I347" s="2">
        <v>0.006012769627432357</v>
      </c>
      <c r="J347" s="1">
        <v>-0.0015680344215849296</v>
      </c>
      <c r="K347">
        <v>761.621</v>
      </c>
      <c r="L347" s="4">
        <v>1.0117349122556731</v>
      </c>
      <c r="M347" s="4">
        <v>1.0113924050632912</v>
      </c>
      <c r="N347" s="4">
        <v>1.0192570555600224</v>
      </c>
      <c r="O347" s="4">
        <v>0.9977593546941519</v>
      </c>
      <c r="P347">
        <v>771.621</v>
      </c>
      <c r="Q347">
        <v>0</v>
      </c>
      <c r="R347">
        <v>-1.4177070708498718E-05</v>
      </c>
      <c r="S347">
        <v>0.006672748931112693</v>
      </c>
      <c r="T347">
        <v>-0.013618873298430811</v>
      </c>
      <c r="V347" s="7">
        <v>761.621</v>
      </c>
      <c r="W347" s="12">
        <v>1.0134533103965395</v>
      </c>
      <c r="X347" s="12">
        <v>1.0190826452015822</v>
      </c>
      <c r="Y347" s="12">
        <v>1.035233789148654</v>
      </c>
      <c r="Z347" s="12">
        <v>1.0040304523063095</v>
      </c>
      <c r="AA347" s="7">
        <v>771.621</v>
      </c>
      <c r="AB347" s="7">
        <v>0</v>
      </c>
      <c r="AC347" s="7">
        <v>0.00493542043407591</v>
      </c>
      <c r="AD347" s="7">
        <v>0.02062256079887237</v>
      </c>
      <c r="AE347" s="7">
        <v>-0.004944577749880663</v>
      </c>
    </row>
    <row r="348" spans="1:31" ht="15.75">
      <c r="A348" s="1">
        <v>771.621</v>
      </c>
      <c r="B348" s="2">
        <v>1.0099968629091312</v>
      </c>
      <c r="C348" s="2">
        <v>1.011195995785037</v>
      </c>
      <c r="D348" s="2">
        <v>1.0160096325365635</v>
      </c>
      <c r="E348" s="2">
        <v>0.9977593546941519</v>
      </c>
      <c r="F348" s="1">
        <v>771.621</v>
      </c>
      <c r="G348" s="2">
        <v>0</v>
      </c>
      <c r="H348" s="2">
        <v>-0.0018056371109784752</v>
      </c>
      <c r="I348" s="2">
        <v>0.007065224629540179</v>
      </c>
      <c r="J348" s="1">
        <v>-0.0009615301865122383</v>
      </c>
      <c r="K348">
        <v>771.621</v>
      </c>
      <c r="L348" s="4">
        <v>1.0113782279925827</v>
      </c>
      <c r="M348" s="4">
        <v>1.0113924050632912</v>
      </c>
      <c r="N348" s="4">
        <v>1.0180509769236954</v>
      </c>
      <c r="O348" s="4">
        <v>0.9977593546941519</v>
      </c>
      <c r="P348">
        <v>781.621</v>
      </c>
      <c r="Q348">
        <v>0</v>
      </c>
      <c r="R348">
        <v>0.0010130263070895484</v>
      </c>
      <c r="S348">
        <v>0.006489267471759375</v>
      </c>
      <c r="T348">
        <v>-0.013440531166885927</v>
      </c>
      <c r="V348" s="7">
        <v>771.621</v>
      </c>
      <c r="W348" s="12">
        <v>1.0134533103965395</v>
      </c>
      <c r="X348" s="12">
        <v>1.0183887308306154</v>
      </c>
      <c r="Y348" s="12">
        <v>1.0340758711954119</v>
      </c>
      <c r="Z348" s="12">
        <v>1.0085087326466589</v>
      </c>
      <c r="AA348" s="7">
        <v>781.621</v>
      </c>
      <c r="AB348" s="7">
        <v>0</v>
      </c>
      <c r="AC348" s="7">
        <v>0.004903144279332583</v>
      </c>
      <c r="AD348" s="7">
        <v>0.019630030510463747</v>
      </c>
      <c r="AE348" s="7">
        <v>-0.008761219874006798</v>
      </c>
    </row>
    <row r="349" spans="1:31" ht="15.75">
      <c r="A349" s="1">
        <v>781.621</v>
      </c>
      <c r="B349" s="2">
        <v>1.0093903586740585</v>
      </c>
      <c r="C349" s="2">
        <v>1.011195995785037</v>
      </c>
      <c r="D349" s="2">
        <v>1.0164555833035986</v>
      </c>
      <c r="E349" s="2">
        <v>0.9977593546941519</v>
      </c>
      <c r="F349" s="1">
        <v>781.621</v>
      </c>
      <c r="G349" s="2">
        <v>0</v>
      </c>
      <c r="H349" s="2">
        <v>-0.0011470491236234004</v>
      </c>
      <c r="I349" s="2">
        <v>0.006173323095469474</v>
      </c>
      <c r="J349" s="1">
        <v>-0.0019085895671355768</v>
      </c>
      <c r="K349">
        <v>781.621</v>
      </c>
      <c r="L349" s="4">
        <v>1.0111998858610378</v>
      </c>
      <c r="M349" s="4">
        <v>1.0101868595539483</v>
      </c>
      <c r="N349" s="4">
        <v>1.0176891533327972</v>
      </c>
      <c r="O349" s="4">
        <v>0.9977593546941519</v>
      </c>
      <c r="P349">
        <v>791.621</v>
      </c>
      <c r="Q349">
        <v>0</v>
      </c>
      <c r="R349">
        <v>5.3569289327759506E-05</v>
      </c>
      <c r="S349">
        <v>0.005639873098522763</v>
      </c>
      <c r="T349">
        <v>-0.013083846903795493</v>
      </c>
      <c r="V349" s="7">
        <v>781.621</v>
      </c>
      <c r="W349" s="12">
        <v>1.0127916721803163</v>
      </c>
      <c r="X349" s="12">
        <v>1.0176948164596489</v>
      </c>
      <c r="Y349" s="12">
        <v>1.03242170269078</v>
      </c>
      <c r="Z349" s="12">
        <v>1.0040304523063095</v>
      </c>
      <c r="AA349" s="7">
        <v>791.621</v>
      </c>
      <c r="AB349" s="7">
        <v>0</v>
      </c>
      <c r="AC349" s="7">
        <v>0.004870868124589478</v>
      </c>
      <c r="AD349" s="7">
        <v>0.020291668726687195</v>
      </c>
      <c r="AE349" s="7">
        <v>-0.003621301317433989</v>
      </c>
    </row>
    <row r="350" spans="1:31" ht="15.75">
      <c r="A350" s="1">
        <v>791.621</v>
      </c>
      <c r="B350" s="2">
        <v>1.0093903586740585</v>
      </c>
      <c r="C350" s="2">
        <v>1.0105374077976819</v>
      </c>
      <c r="D350" s="2">
        <v>1.015563681769528</v>
      </c>
      <c r="E350" s="2">
        <v>0.9977593546941519</v>
      </c>
      <c r="F350" s="1">
        <v>791.621</v>
      </c>
      <c r="G350" s="2">
        <v>0</v>
      </c>
      <c r="H350" s="2">
        <v>-0.0006664307145305415</v>
      </c>
      <c r="I350" s="2">
        <v>0.006117979127016504</v>
      </c>
      <c r="J350" s="1">
        <v>-0.001072032001518064</v>
      </c>
      <c r="K350">
        <v>791.621</v>
      </c>
      <c r="L350" s="4">
        <v>1.0108432015979474</v>
      </c>
      <c r="M350" s="4">
        <v>1.0107896323086196</v>
      </c>
      <c r="N350" s="4">
        <v>1.0164830746964701</v>
      </c>
      <c r="O350" s="4">
        <v>0.9977593546941519</v>
      </c>
      <c r="P350">
        <v>801.621</v>
      </c>
      <c r="Q350">
        <v>0</v>
      </c>
      <c r="R350">
        <v>0.0007240884040351503</v>
      </c>
      <c r="S350">
        <v>0.005370847068940421</v>
      </c>
      <c r="T350">
        <v>-0.012548820509159953</v>
      </c>
      <c r="V350" s="7">
        <v>791.621</v>
      </c>
      <c r="W350" s="12">
        <v>1.0121300339640928</v>
      </c>
      <c r="X350" s="12">
        <v>1.0170009020886823</v>
      </c>
      <c r="Y350" s="12">
        <v>1.03242170269078</v>
      </c>
      <c r="Z350" s="12">
        <v>1.0085087326466589</v>
      </c>
      <c r="AA350" s="7">
        <v>801.621</v>
      </c>
      <c r="AB350" s="7">
        <v>0</v>
      </c>
      <c r="AC350" s="7">
        <v>0.004585769743028489</v>
      </c>
      <c r="AD350" s="7">
        <v>0.019188841080884256</v>
      </c>
      <c r="AE350" s="7">
        <v>-0.011027303603725391</v>
      </c>
    </row>
    <row r="351" spans="1:31" ht="15.75">
      <c r="A351" s="1">
        <v>801.621</v>
      </c>
      <c r="B351" s="2">
        <v>1.008553801108441</v>
      </c>
      <c r="C351" s="2">
        <v>1.0092202318229715</v>
      </c>
      <c r="D351" s="2">
        <v>1.0146717802354575</v>
      </c>
      <c r="E351" s="2">
        <v>0.9977593546941519</v>
      </c>
      <c r="F351" s="1">
        <v>801.621</v>
      </c>
      <c r="G351" s="2">
        <v>0</v>
      </c>
      <c r="H351" s="2">
        <v>-0.0008755701059350862</v>
      </c>
      <c r="I351" s="2">
        <v>0.005435216984350344</v>
      </c>
      <c r="J351" s="1">
        <v>-0.0008628926101135193</v>
      </c>
      <c r="K351">
        <v>801.621</v>
      </c>
      <c r="L351" s="4">
        <v>1.0103081752033118</v>
      </c>
      <c r="M351" s="4">
        <v>1.0095840867992767</v>
      </c>
      <c r="N351" s="4">
        <v>1.0156790222722523</v>
      </c>
      <c r="O351" s="4">
        <v>0.9977593546941519</v>
      </c>
      <c r="P351">
        <v>811.621</v>
      </c>
      <c r="Q351">
        <v>0</v>
      </c>
      <c r="R351">
        <v>0.0005457462724900441</v>
      </c>
      <c r="S351">
        <v>0.005147162988376364</v>
      </c>
      <c r="T351">
        <v>-0.011623596608998699</v>
      </c>
      <c r="V351" s="7">
        <v>801.621</v>
      </c>
      <c r="W351" s="12">
        <v>1.0110273036037205</v>
      </c>
      <c r="X351" s="12">
        <v>1.015613073346749</v>
      </c>
      <c r="Y351" s="12">
        <v>1.0302161446846048</v>
      </c>
      <c r="Z351" s="12">
        <v>0.9999999999999951</v>
      </c>
      <c r="AA351" s="7">
        <v>811.621</v>
      </c>
      <c r="AB351" s="7">
        <v>0</v>
      </c>
      <c r="AC351" s="7">
        <v>0.004112401444136271</v>
      </c>
      <c r="AD351" s="7">
        <v>0.018306608149870618</v>
      </c>
      <c r="AE351" s="7">
        <v>-0.0022980248849873153</v>
      </c>
    </row>
    <row r="352" spans="1:31" ht="15.75">
      <c r="A352" s="1">
        <v>811.621</v>
      </c>
      <c r="B352" s="2">
        <v>1.0083446617170364</v>
      </c>
      <c r="C352" s="2">
        <v>1.0092202318229715</v>
      </c>
      <c r="D352" s="2">
        <v>1.0137798787013867</v>
      </c>
      <c r="E352" s="2">
        <v>0.998506236462768</v>
      </c>
      <c r="F352" s="1">
        <v>811.621</v>
      </c>
      <c r="G352" s="2">
        <v>0</v>
      </c>
      <c r="H352" s="2">
        <v>-0.0008444002927929795</v>
      </c>
      <c r="I352" s="2">
        <v>0.005616684391528182</v>
      </c>
      <c r="J352" s="1">
        <v>-0.0011825338165236676</v>
      </c>
      <c r="K352">
        <v>811.621</v>
      </c>
      <c r="L352" s="4">
        <v>1.0101298330717667</v>
      </c>
      <c r="M352" s="4">
        <v>1.0095840867992767</v>
      </c>
      <c r="N352" s="4">
        <v>1.015276996060143</v>
      </c>
      <c r="O352" s="4">
        <v>0.998506236462768</v>
      </c>
      <c r="P352">
        <v>821.621</v>
      </c>
      <c r="Q352">
        <v>0</v>
      </c>
      <c r="R352">
        <v>0.0006134926325260803</v>
      </c>
      <c r="S352">
        <v>0.0048781369587937995</v>
      </c>
      <c r="T352">
        <v>-0.011088570214363158</v>
      </c>
      <c r="V352" s="7">
        <v>811.621</v>
      </c>
      <c r="W352" s="12">
        <v>1.0108067575316462</v>
      </c>
      <c r="X352" s="12">
        <v>1.0149191589757824</v>
      </c>
      <c r="Y352" s="12">
        <v>1.0291133656815168</v>
      </c>
      <c r="Z352" s="12">
        <v>1.0085087326466589</v>
      </c>
      <c r="AA352" s="7">
        <v>821.621</v>
      </c>
      <c r="AB352" s="7">
        <v>0</v>
      </c>
      <c r="AC352" s="7">
        <v>0.004080125289392944</v>
      </c>
      <c r="AD352" s="7">
        <v>0.01731407786146244</v>
      </c>
      <c r="AE352" s="7">
        <v>-0.005666838975078248</v>
      </c>
    </row>
    <row r="353" spans="1:31" ht="15.75">
      <c r="A353" s="1">
        <v>821.621</v>
      </c>
      <c r="B353" s="2">
        <v>1.0077172435428234</v>
      </c>
      <c r="C353" s="2">
        <v>1.0085616438356164</v>
      </c>
      <c r="D353" s="2">
        <v>1.0133339279343516</v>
      </c>
      <c r="E353" s="2">
        <v>0.998506236462768</v>
      </c>
      <c r="F353" s="1">
        <v>821.621</v>
      </c>
      <c r="G353" s="2">
        <v>0</v>
      </c>
      <c r="H353" s="2">
        <v>-0.00060409108824655</v>
      </c>
      <c r="I353" s="2">
        <v>0.0051430616402659</v>
      </c>
      <c r="J353" s="1">
        <v>-0.000669549095652755</v>
      </c>
      <c r="K353">
        <v>821.621</v>
      </c>
      <c r="L353" s="4">
        <v>1.0095948066771312</v>
      </c>
      <c r="M353" s="4">
        <v>1.0089813140446051</v>
      </c>
      <c r="N353" s="4">
        <v>1.014472943635925</v>
      </c>
      <c r="O353" s="4">
        <v>0.998506236462768</v>
      </c>
      <c r="P353">
        <v>831.621</v>
      </c>
      <c r="Q353">
        <v>0</v>
      </c>
      <c r="R353">
        <v>0.0006812389925621165</v>
      </c>
      <c r="S353">
        <v>0.004609110929211235</v>
      </c>
      <c r="T353">
        <v>-0.01055354381972784</v>
      </c>
      <c r="V353" s="7">
        <v>821.621</v>
      </c>
      <c r="W353" s="12">
        <v>1.0101451193154227</v>
      </c>
      <c r="X353" s="12">
        <v>1.0142252446048157</v>
      </c>
      <c r="Y353" s="12">
        <v>1.0274591971768852</v>
      </c>
      <c r="Z353" s="12">
        <v>1.0044782803403445</v>
      </c>
      <c r="AA353" s="7">
        <v>831.621</v>
      </c>
      <c r="AB353" s="7">
        <v>0</v>
      </c>
      <c r="AC353" s="7">
        <v>0.004521217433541835</v>
      </c>
      <c r="AD353" s="7">
        <v>0.016156140451134116</v>
      </c>
      <c r="AE353" s="7">
        <v>-0.001195294524614976</v>
      </c>
    </row>
    <row r="354" spans="1:31" ht="15.75">
      <c r="A354" s="1">
        <v>831.621</v>
      </c>
      <c r="B354" s="2">
        <v>1.0072989647600148</v>
      </c>
      <c r="C354" s="2">
        <v>1.0079030558482613</v>
      </c>
      <c r="D354" s="2">
        <v>1.0124420264002807</v>
      </c>
      <c r="E354" s="2">
        <v>0.998506236462768</v>
      </c>
      <c r="F354" s="1">
        <v>831.621</v>
      </c>
      <c r="G354" s="2">
        <v>0</v>
      </c>
      <c r="H354" s="2">
        <v>-0.0010223698710554174</v>
      </c>
      <c r="I354" s="2">
        <v>0.005115389656039637</v>
      </c>
      <c r="J354" s="1">
        <v>-0.00025127031284388757</v>
      </c>
      <c r="K354">
        <v>831.621</v>
      </c>
      <c r="L354" s="4">
        <v>1.0090597802824959</v>
      </c>
      <c r="M354" s="4">
        <v>1.0083785412899338</v>
      </c>
      <c r="N354" s="4">
        <v>1.0136688912117071</v>
      </c>
      <c r="O354" s="4">
        <v>0.998506236462768</v>
      </c>
      <c r="P354">
        <v>841.621</v>
      </c>
      <c r="Q354">
        <v>0</v>
      </c>
      <c r="R354">
        <v>0.0009273274841432588</v>
      </c>
      <c r="S354">
        <v>0.0033576903438654604</v>
      </c>
      <c r="T354">
        <v>-0.010943741325253553</v>
      </c>
      <c r="V354" s="7">
        <v>831.621</v>
      </c>
      <c r="W354" s="12">
        <v>1.0097040271712738</v>
      </c>
      <c r="X354" s="12">
        <v>1.0142252446048157</v>
      </c>
      <c r="Y354" s="12">
        <v>1.025860167622408</v>
      </c>
      <c r="Z354" s="12">
        <v>1.0085087326466589</v>
      </c>
      <c r="AA354" s="7">
        <v>841.621</v>
      </c>
      <c r="AB354" s="7">
        <v>0</v>
      </c>
      <c r="AC354" s="7">
        <v>0.0037950269078321774</v>
      </c>
      <c r="AD354" s="7">
        <v>0.015714999664269813</v>
      </c>
      <c r="AE354" s="7">
        <v>-0.00904238895505527</v>
      </c>
    </row>
    <row r="355" spans="1:31" ht="15.75">
      <c r="A355" s="1">
        <v>841.621</v>
      </c>
      <c r="B355" s="2">
        <v>1.006880685977206</v>
      </c>
      <c r="C355" s="2">
        <v>1.0079030558482613</v>
      </c>
      <c r="D355" s="2">
        <v>1.0119960756332456</v>
      </c>
      <c r="E355" s="2">
        <v>0.9977593546941519</v>
      </c>
      <c r="F355" s="1">
        <v>841.621</v>
      </c>
      <c r="G355" s="2">
        <v>0</v>
      </c>
      <c r="H355" s="2">
        <v>5.449689910852484E-05</v>
      </c>
      <c r="I355" s="2">
        <v>0.003805209339160065</v>
      </c>
      <c r="J355" s="1">
        <v>0.0002775102849705835</v>
      </c>
      <c r="K355">
        <v>841.621</v>
      </c>
      <c r="L355" s="4">
        <v>1.0087030960194054</v>
      </c>
      <c r="M355" s="4">
        <v>1.0077757685352622</v>
      </c>
      <c r="N355" s="4">
        <v>1.012060786363271</v>
      </c>
      <c r="O355" s="4">
        <v>0.9977593546941519</v>
      </c>
      <c r="P355">
        <v>851.621</v>
      </c>
      <c r="Q355">
        <v>0</v>
      </c>
      <c r="R355">
        <v>-0.0002104716651638583</v>
      </c>
      <c r="S355">
        <v>0.0030886643142828962</v>
      </c>
      <c r="T355">
        <v>-0.01115559669923416</v>
      </c>
      <c r="V355" s="7">
        <v>841.621</v>
      </c>
      <c r="W355" s="12">
        <v>1.0090423889550504</v>
      </c>
      <c r="X355" s="12">
        <v>1.0128374158628826</v>
      </c>
      <c r="Y355" s="12">
        <v>1.0247573886193202</v>
      </c>
      <c r="Z355" s="12">
        <v>0.9999999999999951</v>
      </c>
      <c r="AA355" s="7">
        <v>851.621</v>
      </c>
      <c r="AB355" s="7">
        <v>0</v>
      </c>
      <c r="AC355" s="7">
        <v>0.004236119051980847</v>
      </c>
      <c r="AD355" s="7">
        <v>0.014501923303786857</v>
      </c>
      <c r="AE355" s="7">
        <v>-0.004123016470557239</v>
      </c>
    </row>
    <row r="356" spans="1:31" ht="15.75">
      <c r="A356" s="1">
        <v>851.621</v>
      </c>
      <c r="B356" s="2">
        <v>1.0072989647600148</v>
      </c>
      <c r="C356" s="2">
        <v>1.0072444678609063</v>
      </c>
      <c r="D356" s="2">
        <v>1.0111041740991749</v>
      </c>
      <c r="E356" s="2">
        <v>0.9970124729255357</v>
      </c>
      <c r="F356" s="1">
        <v>851.621</v>
      </c>
      <c r="G356" s="2">
        <v>0</v>
      </c>
      <c r="H356" s="2">
        <v>-0.00078206066650921</v>
      </c>
      <c r="I356" s="2">
        <v>0.0033039146036717426</v>
      </c>
      <c r="J356" s="1">
        <v>0.00016700846996497987</v>
      </c>
      <c r="K356">
        <v>851.621</v>
      </c>
      <c r="L356" s="4">
        <v>1.00816806962477</v>
      </c>
      <c r="M356" s="4">
        <v>1.0083785412899338</v>
      </c>
      <c r="N356" s="4">
        <v>1.0112567339390528</v>
      </c>
      <c r="O356" s="4">
        <v>0.9970124729255357</v>
      </c>
      <c r="P356">
        <v>861.621</v>
      </c>
      <c r="Q356">
        <v>0</v>
      </c>
      <c r="R356">
        <v>0.0006383895810890827</v>
      </c>
      <c r="S356">
        <v>0.0030433223652641672</v>
      </c>
      <c r="T356">
        <v>-0.009305148898911653</v>
      </c>
      <c r="V356" s="7">
        <v>851.621</v>
      </c>
      <c r="W356" s="12">
        <v>1.0086012968109017</v>
      </c>
      <c r="X356" s="12">
        <v>1.0128374158628826</v>
      </c>
      <c r="Y356" s="12">
        <v>1.0231032201146886</v>
      </c>
      <c r="Z356" s="12">
        <v>1.0044782803403445</v>
      </c>
      <c r="AA356" s="7">
        <v>861.621</v>
      </c>
      <c r="AB356" s="7">
        <v>0</v>
      </c>
      <c r="AC356" s="7">
        <v>0.0035099285262709667</v>
      </c>
      <c r="AD356" s="7">
        <v>0.013509393015378679</v>
      </c>
      <c r="AE356" s="7">
        <v>-0.003909206288368772</v>
      </c>
    </row>
    <row r="357" spans="1:31" ht="15.75">
      <c r="A357" s="1">
        <v>861.621</v>
      </c>
      <c r="B357" s="2">
        <v>1.006462407194397</v>
      </c>
      <c r="C357" s="2">
        <v>1.0072444678609063</v>
      </c>
      <c r="D357" s="2">
        <v>1.0097663217980688</v>
      </c>
      <c r="E357" s="2">
        <v>0.998506236462768</v>
      </c>
      <c r="F357" s="1">
        <v>861.621</v>
      </c>
      <c r="G357" s="2">
        <v>0</v>
      </c>
      <c r="H357" s="2">
        <v>-0.0005417514619625585</v>
      </c>
      <c r="I357" s="2">
        <v>0.003722193386480166</v>
      </c>
      <c r="J357" s="1">
        <v>-0.0013088315084728297</v>
      </c>
      <c r="K357">
        <v>861.621</v>
      </c>
      <c r="L357" s="4">
        <v>1.0078113853616797</v>
      </c>
      <c r="M357" s="4">
        <v>1.0071729957805906</v>
      </c>
      <c r="N357" s="4">
        <v>1.0108547077269439</v>
      </c>
      <c r="O357" s="4">
        <v>0.998506236462768</v>
      </c>
      <c r="P357">
        <v>871.621</v>
      </c>
      <c r="Q357">
        <v>0</v>
      </c>
      <c r="R357">
        <v>0.00010336318645354226</v>
      </c>
      <c r="S357">
        <v>0.0031763225477905443</v>
      </c>
      <c r="T357">
        <v>-0.00951700427289226</v>
      </c>
      <c r="V357" s="7">
        <v>861.621</v>
      </c>
      <c r="W357" s="12">
        <v>1.0079396585946783</v>
      </c>
      <c r="X357" s="12">
        <v>1.0114495871209492</v>
      </c>
      <c r="Y357" s="12">
        <v>1.021449051610057</v>
      </c>
      <c r="Z357" s="12">
        <v>1.0040304523063095</v>
      </c>
      <c r="AA357" s="7">
        <v>871.621</v>
      </c>
      <c r="AB357" s="7">
        <v>0</v>
      </c>
      <c r="AC357" s="7">
        <v>0.0034776523715278618</v>
      </c>
      <c r="AD357" s="7">
        <v>0.01356450277990362</v>
      </c>
      <c r="AE357" s="7">
        <v>-0.007278020378459704</v>
      </c>
    </row>
    <row r="358" spans="1:31" ht="15.75">
      <c r="A358" s="1">
        <v>871.621</v>
      </c>
      <c r="B358" s="2">
        <v>1.0060441284115886</v>
      </c>
      <c r="C358" s="2">
        <v>1.0065858798735512</v>
      </c>
      <c r="D358" s="2">
        <v>1.0097663217980688</v>
      </c>
      <c r="E358" s="2">
        <v>0.9977593546941519</v>
      </c>
      <c r="F358" s="1">
        <v>871.621</v>
      </c>
      <c r="G358" s="2">
        <v>0</v>
      </c>
      <c r="H358" s="2">
        <v>0.0003571457299389458</v>
      </c>
      <c r="I358" s="2">
        <v>0.0032485706352185506</v>
      </c>
      <c r="J358" s="1">
        <v>-0.0008905527256639623</v>
      </c>
      <c r="K358">
        <v>871.621</v>
      </c>
      <c r="L358" s="4">
        <v>1.0072763589670441</v>
      </c>
      <c r="M358" s="4">
        <v>1.0071729957805906</v>
      </c>
      <c r="N358" s="4">
        <v>1.0104526815148347</v>
      </c>
      <c r="O358" s="4">
        <v>0.9977593546941519</v>
      </c>
      <c r="P358">
        <v>881.621</v>
      </c>
      <c r="Q358">
        <v>0</v>
      </c>
      <c r="R358">
        <v>0.000773882301160933</v>
      </c>
      <c r="S358">
        <v>0.002505270306099039</v>
      </c>
      <c r="T358">
        <v>-0.008235096109640572</v>
      </c>
      <c r="V358" s="7">
        <v>871.621</v>
      </c>
      <c r="W358" s="12">
        <v>1.0072780203784548</v>
      </c>
      <c r="X358" s="12">
        <v>1.0107556727499827</v>
      </c>
      <c r="Y358" s="12">
        <v>1.0208425231583584</v>
      </c>
      <c r="Z358" s="12">
        <v>0.9999999999999951</v>
      </c>
      <c r="AA358" s="7">
        <v>881.621</v>
      </c>
      <c r="AB358" s="7">
        <v>0</v>
      </c>
      <c r="AC358" s="7">
        <v>0.0029720079178925385</v>
      </c>
      <c r="AD358" s="7">
        <v>0.012847657513724409</v>
      </c>
      <c r="AE358" s="7">
        <v>-0.0063958360901616995</v>
      </c>
    </row>
    <row r="359" spans="1:31" ht="15.75">
      <c r="A359" s="1">
        <v>881.621</v>
      </c>
      <c r="B359" s="2">
        <v>1.0056258496287798</v>
      </c>
      <c r="C359" s="2">
        <v>1.0052687038988408</v>
      </c>
      <c r="D359" s="2">
        <v>1.0088744202639983</v>
      </c>
      <c r="E359" s="2">
        <v>0.998506236462768</v>
      </c>
      <c r="F359" s="1">
        <v>881.621</v>
      </c>
      <c r="G359" s="2">
        <v>0</v>
      </c>
      <c r="H359" s="2">
        <v>0.00014800633853462308</v>
      </c>
      <c r="I359" s="2">
        <v>0.0025658084925521685</v>
      </c>
      <c r="J359" s="1">
        <v>-0.001628472714882978</v>
      </c>
      <c r="K359">
        <v>881.621</v>
      </c>
      <c r="L359" s="4">
        <v>1.0067413325724086</v>
      </c>
      <c r="M359" s="4">
        <v>1.0059674502712477</v>
      </c>
      <c r="N359" s="4">
        <v>1.0092466028785076</v>
      </c>
      <c r="O359" s="4">
        <v>0.998506236462768</v>
      </c>
      <c r="P359">
        <v>891.621</v>
      </c>
      <c r="Q359">
        <v>0</v>
      </c>
      <c r="R359">
        <v>7.834798813477484E-05</v>
      </c>
      <c r="S359">
        <v>0.003200804619125197</v>
      </c>
      <c r="T359">
        <v>-0.006792680027998599</v>
      </c>
      <c r="V359" s="7">
        <v>881.621</v>
      </c>
      <c r="W359" s="12">
        <v>1.0063958360901568</v>
      </c>
      <c r="X359" s="12">
        <v>1.0093678440080494</v>
      </c>
      <c r="Y359" s="12">
        <v>1.0192434936038812</v>
      </c>
      <c r="Z359" s="12">
        <v>0.9999999999999951</v>
      </c>
      <c r="AA359" s="7">
        <v>891.621</v>
      </c>
      <c r="AB359" s="7">
        <v>0</v>
      </c>
      <c r="AC359" s="7">
        <v>0.002025271320108102</v>
      </c>
      <c r="AD359" s="7">
        <v>0.011579442203087043</v>
      </c>
      <c r="AE359" s="7">
        <v>-0.00595474394601303</v>
      </c>
    </row>
    <row r="360" spans="1:31" ht="15.75">
      <c r="A360" s="1">
        <v>891.621</v>
      </c>
      <c r="B360" s="2">
        <v>1.0054167102373754</v>
      </c>
      <c r="C360" s="2">
        <v>1.0052687038988408</v>
      </c>
      <c r="D360" s="2">
        <v>1.0079825187299276</v>
      </c>
      <c r="E360" s="2">
        <v>0.9992531182313839</v>
      </c>
      <c r="F360" s="1">
        <v>891.621</v>
      </c>
      <c r="G360" s="2">
        <v>0</v>
      </c>
      <c r="H360" s="2">
        <v>-2.996323972803694E-05</v>
      </c>
      <c r="I360" s="2">
        <v>0.002064513757064068</v>
      </c>
      <c r="J360" s="1">
        <v>-0.0007919151492652432</v>
      </c>
      <c r="K360">
        <v>891.621</v>
      </c>
      <c r="L360" s="4">
        <v>1.0060457982593825</v>
      </c>
      <c r="M360" s="4">
        <v>1.0059674502712477</v>
      </c>
      <c r="N360" s="4">
        <v>1.0092466028785076</v>
      </c>
      <c r="O360" s="4">
        <v>0.9992531182313839</v>
      </c>
      <c r="P360">
        <v>901.621</v>
      </c>
      <c r="Q360">
        <v>0</v>
      </c>
      <c r="R360">
        <v>0.0003921828397521754</v>
      </c>
      <c r="S360">
        <v>0.002886436640523682</v>
      </c>
      <c r="T360">
        <v>-0.005900969370273068</v>
      </c>
      <c r="V360" s="7">
        <v>891.621</v>
      </c>
      <c r="W360" s="12">
        <v>1.0059547439460081</v>
      </c>
      <c r="X360" s="12">
        <v>1.0079800152661162</v>
      </c>
      <c r="Y360" s="12">
        <v>1.0175341861490952</v>
      </c>
      <c r="Z360" s="12">
        <v>0.9999999999999951</v>
      </c>
      <c r="AA360" s="7">
        <v>901.621</v>
      </c>
      <c r="AB360" s="7">
        <v>0</v>
      </c>
      <c r="AC360" s="7">
        <v>0.00268690953633155</v>
      </c>
      <c r="AD360" s="7">
        <v>0.011744829867920803</v>
      </c>
      <c r="AE360" s="7">
        <v>-0.005293105729789582</v>
      </c>
    </row>
    <row r="361" spans="1:31" ht="15.75">
      <c r="A361" s="1">
        <v>901.621</v>
      </c>
      <c r="B361" s="2">
        <v>1.0045801526717577</v>
      </c>
      <c r="C361" s="2">
        <v>1.0046101159114857</v>
      </c>
      <c r="D361" s="2">
        <v>1.0066446664288218</v>
      </c>
      <c r="E361" s="2">
        <v>0.9992531182313839</v>
      </c>
      <c r="F361" s="1">
        <v>901.621</v>
      </c>
      <c r="G361" s="2">
        <v>0</v>
      </c>
      <c r="H361" s="2">
        <v>-0.00042732808339618344</v>
      </c>
      <c r="I361" s="2">
        <v>0.002907829367767345</v>
      </c>
      <c r="J361" s="1">
        <v>-0.0003945503055970967</v>
      </c>
      <c r="K361">
        <v>901.621</v>
      </c>
      <c r="L361" s="4">
        <v>1.005154087601657</v>
      </c>
      <c r="M361" s="4">
        <v>1.0047619047619047</v>
      </c>
      <c r="N361" s="4">
        <v>1.0080405242421806</v>
      </c>
      <c r="O361" s="4">
        <v>0.9992531182313839</v>
      </c>
      <c r="P361">
        <v>911.621</v>
      </c>
      <c r="Q361">
        <v>0</v>
      </c>
      <c r="R361">
        <v>0.0005779940558661156</v>
      </c>
      <c r="S361">
        <v>0.0024390684793960116</v>
      </c>
      <c r="T361">
        <v>-0.0062911668757984485</v>
      </c>
      <c r="V361" s="7">
        <v>901.621</v>
      </c>
      <c r="W361" s="12">
        <v>1.0052931057297847</v>
      </c>
      <c r="X361" s="12">
        <v>1.0079800152661162</v>
      </c>
      <c r="Y361" s="12">
        <v>1.0170379355977055</v>
      </c>
      <c r="Z361" s="12">
        <v>0.9999999999999951</v>
      </c>
      <c r="AA361" s="7">
        <v>911.621</v>
      </c>
      <c r="AB361" s="7">
        <v>0</v>
      </c>
      <c r="AC361" s="7">
        <v>0.0015196268664727786</v>
      </c>
      <c r="AD361" s="7">
        <v>0.009208428432276206</v>
      </c>
      <c r="AE361" s="7">
        <v>-0.0005942793173656646</v>
      </c>
    </row>
    <row r="362" spans="1:31" ht="15.75">
      <c r="A362" s="1">
        <v>911.621</v>
      </c>
      <c r="B362" s="2">
        <v>1.0041827878280896</v>
      </c>
      <c r="C362" s="2">
        <v>1.0046101159114857</v>
      </c>
      <c r="D362" s="2">
        <v>1.007090617195857</v>
      </c>
      <c r="E362" s="2">
        <v>0.998506236462768</v>
      </c>
      <c r="F362" s="1">
        <v>911.621</v>
      </c>
      <c r="G362" s="2">
        <v>0</v>
      </c>
      <c r="H362" s="2">
        <v>-0.00018701887884997603</v>
      </c>
      <c r="I362" s="2">
        <v>0.0024342066165057297</v>
      </c>
      <c r="J362" s="1">
        <v>2.3728477211770738E-05</v>
      </c>
      <c r="K362">
        <v>911.621</v>
      </c>
      <c r="L362" s="4">
        <v>1.0047974033385665</v>
      </c>
      <c r="M362" s="4">
        <v>1.0042194092827004</v>
      </c>
      <c r="N362" s="4">
        <v>1.0072364718179625</v>
      </c>
      <c r="O362" s="4">
        <v>0.998506236462768</v>
      </c>
      <c r="P362">
        <v>921.621</v>
      </c>
      <c r="Q362">
        <v>0</v>
      </c>
      <c r="R362">
        <v>0.0008240825474470359</v>
      </c>
      <c r="S362">
        <v>0.0023937265303772826</v>
      </c>
      <c r="T362">
        <v>-0.005934482612708014</v>
      </c>
      <c r="V362" s="7">
        <v>911.621</v>
      </c>
      <c r="W362" s="12">
        <v>1.0050725596577101</v>
      </c>
      <c r="X362" s="12">
        <v>1.006592186524183</v>
      </c>
      <c r="Y362" s="12">
        <v>1.0142809880899863</v>
      </c>
      <c r="Z362" s="12">
        <v>1.0044782803403445</v>
      </c>
      <c r="AA362" s="7">
        <v>921.621</v>
      </c>
      <c r="AB362" s="7">
        <v>0</v>
      </c>
      <c r="AC362" s="7">
        <v>0.0014873507117296736</v>
      </c>
      <c r="AD362" s="7">
        <v>0.009318677146955556</v>
      </c>
      <c r="AE362" s="7">
        <v>0.004097811205172164</v>
      </c>
    </row>
    <row r="363" spans="1:31" ht="15.75">
      <c r="A363" s="1">
        <v>921.621</v>
      </c>
      <c r="B363" s="2">
        <v>1.0037645090452807</v>
      </c>
      <c r="C363" s="2">
        <v>1.0039515279241307</v>
      </c>
      <c r="D363" s="2">
        <v>1.0061987156617864</v>
      </c>
      <c r="E363" s="2">
        <v>0.998506236462768</v>
      </c>
      <c r="F363" s="1">
        <v>921.621</v>
      </c>
      <c r="G363" s="2">
        <v>0</v>
      </c>
      <c r="H363" s="2">
        <v>-0.00015584906570786927</v>
      </c>
      <c r="I363" s="2">
        <v>0.002169723256647993</v>
      </c>
      <c r="J363" s="1">
        <v>-0.0002959127291981556</v>
      </c>
      <c r="K363">
        <v>921.621</v>
      </c>
      <c r="L363" s="4">
        <v>1.004440719075476</v>
      </c>
      <c r="M363" s="4">
        <v>1.003616636528029</v>
      </c>
      <c r="N363" s="4">
        <v>1.0068344456058533</v>
      </c>
      <c r="O363" s="4">
        <v>0.998506236462768</v>
      </c>
      <c r="P363">
        <v>931.621</v>
      </c>
      <c r="Q363">
        <v>0</v>
      </c>
      <c r="R363">
        <v>0.0010701710390286223</v>
      </c>
      <c r="S363">
        <v>0.0015443321571402269</v>
      </c>
      <c r="T363">
        <v>-0.005577798349618024</v>
      </c>
      <c r="V363" s="7">
        <v>921.621</v>
      </c>
      <c r="W363" s="12">
        <v>1.0044109214414867</v>
      </c>
      <c r="X363" s="12">
        <v>1.0058982721532164</v>
      </c>
      <c r="Y363" s="12">
        <v>1.0137295985884422</v>
      </c>
      <c r="Z363" s="12">
        <v>1.0085087326466589</v>
      </c>
      <c r="AA363" s="7">
        <v>931.621</v>
      </c>
      <c r="AB363" s="7">
        <v>0</v>
      </c>
      <c r="AC363" s="7">
        <v>0.0014550745569861245</v>
      </c>
      <c r="AD363" s="7">
        <v>0.008326146858547157</v>
      </c>
      <c r="AE363" s="7">
        <v>0.0007289971150810093</v>
      </c>
    </row>
    <row r="364" spans="1:31" ht="15.75">
      <c r="A364" s="1">
        <v>931.621</v>
      </c>
      <c r="B364" s="2">
        <v>1.0031370908710677</v>
      </c>
      <c r="C364" s="2">
        <v>1.0032929399367756</v>
      </c>
      <c r="D364" s="2">
        <v>1.0053068141277157</v>
      </c>
      <c r="E364" s="2">
        <v>0.998506236462768</v>
      </c>
      <c r="F364" s="1">
        <v>931.621</v>
      </c>
      <c r="G364" s="2">
        <v>0</v>
      </c>
      <c r="H364" s="2">
        <v>-0.00012467925256598456</v>
      </c>
      <c r="I364" s="2">
        <v>0.0019052398967904782</v>
      </c>
      <c r="J364" s="1">
        <v>0.00033150544501503454</v>
      </c>
      <c r="K364">
        <v>931.621</v>
      </c>
      <c r="L364" s="4">
        <v>1.004084034812386</v>
      </c>
      <c r="M364" s="4">
        <v>1.0030138637733574</v>
      </c>
      <c r="N364" s="4">
        <v>1.0056283669695263</v>
      </c>
      <c r="O364" s="4">
        <v>0.998506236462768</v>
      </c>
      <c r="P364">
        <v>941.621</v>
      </c>
      <c r="Q364">
        <v>0</v>
      </c>
      <c r="R364">
        <v>0.0007812331359742242</v>
      </c>
      <c r="S364">
        <v>0.001631990390648319</v>
      </c>
      <c r="T364">
        <v>-0.003939205923276234</v>
      </c>
      <c r="V364" s="7">
        <v>931.621</v>
      </c>
      <c r="W364" s="12">
        <v>1.0037492832252635</v>
      </c>
      <c r="X364" s="12">
        <v>1.0052043577822496</v>
      </c>
      <c r="Y364" s="12">
        <v>1.0120754300838106</v>
      </c>
      <c r="Z364" s="12">
        <v>1.0044782803403445</v>
      </c>
      <c r="AA364" s="7">
        <v>941.621</v>
      </c>
      <c r="AB364" s="7">
        <v>0</v>
      </c>
      <c r="AC364" s="7">
        <v>0.0014227984022430196</v>
      </c>
      <c r="AD364" s="7">
        <v>0.007885006071682854</v>
      </c>
      <c r="AE364" s="7">
        <v>0.005868915671653374</v>
      </c>
    </row>
    <row r="365" spans="1:31" ht="15.75">
      <c r="A365" s="1">
        <v>941.621</v>
      </c>
      <c r="B365" s="2">
        <v>1.0025096726968545</v>
      </c>
      <c r="C365" s="2">
        <v>1.0026343519494205</v>
      </c>
      <c r="D365" s="2">
        <v>1.004414912593645</v>
      </c>
      <c r="E365" s="2">
        <v>0.9992531182313839</v>
      </c>
      <c r="F365" s="1">
        <v>941.621</v>
      </c>
      <c r="G365" s="2">
        <v>0</v>
      </c>
      <c r="H365" s="2">
        <v>-0.0005429580353746299</v>
      </c>
      <c r="I365" s="2">
        <v>0.0010302614551966904</v>
      </c>
      <c r="J365" s="1">
        <v>-0.00019727515279943653</v>
      </c>
      <c r="K365">
        <v>941.621</v>
      </c>
      <c r="L365" s="4">
        <v>1.00319232415466</v>
      </c>
      <c r="M365" s="4">
        <v>1.0024110910186859</v>
      </c>
      <c r="N365" s="4">
        <v>1.0048243145453084</v>
      </c>
      <c r="O365" s="4">
        <v>0.9992531182313839</v>
      </c>
      <c r="P365">
        <v>951.621</v>
      </c>
      <c r="Q365">
        <v>0</v>
      </c>
      <c r="R365">
        <v>0.00042454887288378984</v>
      </c>
      <c r="S365">
        <v>0.0011846222295206488</v>
      </c>
      <c r="T365">
        <v>-0.0035825216601858</v>
      </c>
      <c r="V365" s="7">
        <v>941.621</v>
      </c>
      <c r="W365" s="12">
        <v>1.00308764500904</v>
      </c>
      <c r="X365" s="12">
        <v>1.004510443411283</v>
      </c>
      <c r="Y365" s="12">
        <v>1.0109726510807229</v>
      </c>
      <c r="Z365" s="12">
        <v>1.0089565606806934</v>
      </c>
      <c r="AA365" s="7">
        <v>951.621</v>
      </c>
      <c r="AB365" s="7">
        <v>0</v>
      </c>
      <c r="AC365" s="7">
        <v>0.0004760618044583609</v>
      </c>
      <c r="AD365" s="7">
        <v>0.005624289658266335</v>
      </c>
      <c r="AE365" s="7">
        <v>0.0018317274754531265</v>
      </c>
    </row>
    <row r="366" spans="1:31" ht="15.75">
      <c r="A366" s="1">
        <v>951.621</v>
      </c>
      <c r="B366" s="2">
        <v>1.002091393914046</v>
      </c>
      <c r="C366" s="2">
        <v>1.0026343519494205</v>
      </c>
      <c r="D366" s="2">
        <v>1.0031216553692426</v>
      </c>
      <c r="E366" s="2">
        <v>0.9992531182313839</v>
      </c>
      <c r="F366" s="1">
        <v>951.621</v>
      </c>
      <c r="G366" s="2">
        <v>0</v>
      </c>
      <c r="H366" s="2">
        <v>-9.35094394238778E-05</v>
      </c>
      <c r="I366" s="2">
        <v>0.0012394008466012352</v>
      </c>
      <c r="J366" s="1">
        <v>0.0009589236192282247</v>
      </c>
      <c r="K366">
        <v>951.621</v>
      </c>
      <c r="L366" s="4">
        <v>1.0028356398915697</v>
      </c>
      <c r="M366" s="4">
        <v>1.0024110910186859</v>
      </c>
      <c r="N366" s="4">
        <v>1.0040202621210903</v>
      </c>
      <c r="O366" s="4">
        <v>0.9992531182313839</v>
      </c>
      <c r="P366">
        <v>961.621</v>
      </c>
      <c r="Q366">
        <v>0</v>
      </c>
      <c r="R366">
        <v>0.0003139531013747199</v>
      </c>
      <c r="S366">
        <v>0.0006919121193740274</v>
      </c>
      <c r="T366">
        <v>-0.00361603490262119</v>
      </c>
      <c r="V366" s="7">
        <v>951.621</v>
      </c>
      <c r="W366" s="12">
        <v>1.0026465528648913</v>
      </c>
      <c r="X366" s="12">
        <v>1.0031226146693497</v>
      </c>
      <c r="Y366" s="12">
        <v>1.0082708425231577</v>
      </c>
      <c r="Z366" s="12">
        <v>1.0044782803403445</v>
      </c>
      <c r="AA366" s="7">
        <v>961.621</v>
      </c>
      <c r="AB366" s="7">
        <v>0</v>
      </c>
      <c r="AC366" s="7">
        <v>0.0006966078765329176</v>
      </c>
      <c r="AD366" s="7">
        <v>0.004190667225709266</v>
      </c>
      <c r="AE366" s="7">
        <v>0.002052273547527683</v>
      </c>
    </row>
    <row r="367" spans="1:31" ht="15.75">
      <c r="A367" s="1">
        <v>961.621</v>
      </c>
      <c r="B367" s="2">
        <v>1.0018822545226413</v>
      </c>
      <c r="C367" s="2">
        <v>1.0019757639620652</v>
      </c>
      <c r="D367" s="2">
        <v>1.0031216553692426</v>
      </c>
      <c r="E367" s="2">
        <v>0.998506236462768</v>
      </c>
      <c r="F367" s="1">
        <v>961.621</v>
      </c>
      <c r="G367" s="2">
        <v>0</v>
      </c>
      <c r="H367" s="2">
        <v>-6.233962628177103E-05</v>
      </c>
      <c r="I367" s="2">
        <v>0.0009749174867437205</v>
      </c>
      <c r="J367" s="1">
        <v>0.0015863417934411927</v>
      </c>
      <c r="K367">
        <v>961.621</v>
      </c>
      <c r="L367" s="4">
        <v>1.0021222713653892</v>
      </c>
      <c r="M367" s="4">
        <v>1.0018083182640145</v>
      </c>
      <c r="N367" s="4">
        <v>1.0028141834847633</v>
      </c>
      <c r="O367" s="4">
        <v>0.998506236462768</v>
      </c>
      <c r="P367">
        <v>971.621</v>
      </c>
      <c r="Q367">
        <v>0</v>
      </c>
      <c r="R367">
        <v>0.00022119154302013833</v>
      </c>
      <c r="S367">
        <v>0.0013874464324001856</v>
      </c>
      <c r="T367">
        <v>-0.0021736188209792173</v>
      </c>
      <c r="V367" s="7">
        <v>961.621</v>
      </c>
      <c r="W367" s="12">
        <v>1.0024260067928168</v>
      </c>
      <c r="X367" s="12">
        <v>1.0031226146693497</v>
      </c>
      <c r="Y367" s="12">
        <v>1.006616674018526</v>
      </c>
      <c r="Z367" s="12">
        <v>1.0044782803403445</v>
      </c>
      <c r="AA367" s="7">
        <v>971.621</v>
      </c>
      <c r="AB367" s="7">
        <v>0</v>
      </c>
      <c r="AC367" s="7">
        <v>0.0006643317217898126</v>
      </c>
      <c r="AD367" s="7">
        <v>0.0037495264388449634</v>
      </c>
      <c r="AE367" s="7">
        <v>0.002713911763751131</v>
      </c>
    </row>
    <row r="368" spans="1:31" ht="15.75">
      <c r="A368" s="1">
        <v>971.621</v>
      </c>
      <c r="B368" s="2">
        <v>1.0012548363484284</v>
      </c>
      <c r="C368" s="2">
        <v>1.0013171759747101</v>
      </c>
      <c r="D368" s="2">
        <v>1.002229753835172</v>
      </c>
      <c r="E368" s="2">
        <v>0.9992531182313839</v>
      </c>
      <c r="F368" s="1">
        <v>971.621</v>
      </c>
      <c r="G368" s="2">
        <v>0</v>
      </c>
      <c r="H368" s="2">
        <v>-0.0002714790176860937</v>
      </c>
      <c r="I368" s="2">
        <v>0.00029215534407733834</v>
      </c>
      <c r="J368" s="1">
        <v>-0.001045696957024056</v>
      </c>
      <c r="K368">
        <v>971.621</v>
      </c>
      <c r="L368" s="4">
        <v>1.001426737052363</v>
      </c>
      <c r="M368" s="4">
        <v>1.001205545509343</v>
      </c>
      <c r="N368" s="4">
        <v>1.0028141834847633</v>
      </c>
      <c r="O368" s="4">
        <v>0.9992531182313839</v>
      </c>
      <c r="P368">
        <v>981.621</v>
      </c>
      <c r="Q368">
        <v>0</v>
      </c>
      <c r="R368">
        <v>0.0004672800346010586</v>
      </c>
      <c r="S368">
        <v>-0.00026600036505475266</v>
      </c>
      <c r="T368">
        <v>-0.001816934557888783</v>
      </c>
      <c r="V368" s="7">
        <v>971.621</v>
      </c>
      <c r="W368" s="12">
        <v>1.0017643685765933</v>
      </c>
      <c r="X368" s="12">
        <v>1.0024287002983832</v>
      </c>
      <c r="Y368" s="12">
        <v>1.0055138950154383</v>
      </c>
      <c r="Z368" s="12">
        <v>1.0044782803403445</v>
      </c>
      <c r="AA368" s="7">
        <v>981.621</v>
      </c>
      <c r="AB368" s="7">
        <v>0</v>
      </c>
      <c r="AC368" s="7">
        <v>-6.185880392006737E-05</v>
      </c>
      <c r="AD368" s="7">
        <v>0.0027569961504367857</v>
      </c>
      <c r="AE368" s="7">
        <v>0.003375549979974579</v>
      </c>
    </row>
    <row r="369" spans="1:31" ht="15.75">
      <c r="A369" s="1">
        <v>981.621</v>
      </c>
      <c r="B369" s="2">
        <v>1.001045696957024</v>
      </c>
      <c r="C369" s="2">
        <v>1.0013171759747101</v>
      </c>
      <c r="D369" s="2">
        <v>1.0013378523011014</v>
      </c>
      <c r="E369" s="2">
        <v>0.9992531182313839</v>
      </c>
      <c r="F369" s="1">
        <v>981.621</v>
      </c>
      <c r="G369" s="2">
        <v>0</v>
      </c>
      <c r="H369" s="2">
        <v>-3.1169813139886315E-05</v>
      </c>
      <c r="I369" s="2">
        <v>-0.00018146740718449905</v>
      </c>
      <c r="J369" s="1">
        <v>0.0012667005870312664</v>
      </c>
      <c r="K369">
        <v>981.621</v>
      </c>
      <c r="L369" s="4">
        <v>1.0010700527892726</v>
      </c>
      <c r="M369" s="4">
        <v>1.0006027727546716</v>
      </c>
      <c r="N369" s="4">
        <v>1.0008040524242179</v>
      </c>
      <c r="O369" s="4">
        <v>0.9992531182313839</v>
      </c>
      <c r="P369">
        <v>991.621</v>
      </c>
      <c r="Q369">
        <v>0</v>
      </c>
      <c r="R369">
        <v>0.0005350263946373168</v>
      </c>
      <c r="S369">
        <v>-0.0005350263946373168</v>
      </c>
      <c r="T369">
        <v>-0.0012819081632534646</v>
      </c>
      <c r="V369" s="7">
        <v>981.621</v>
      </c>
      <c r="W369" s="12">
        <v>1.00110273036037</v>
      </c>
      <c r="X369" s="12">
        <v>1.0010408715564498</v>
      </c>
      <c r="Y369" s="12">
        <v>1.0038597265108067</v>
      </c>
      <c r="Z369" s="12">
        <v>1.0044782803403445</v>
      </c>
      <c r="AA369" s="7">
        <v>991.621</v>
      </c>
      <c r="AB369" s="7">
        <v>0</v>
      </c>
      <c r="AC369" s="7">
        <v>0.00015868726815426726</v>
      </c>
      <c r="AD369" s="7">
        <v>0.0007719842163353974</v>
      </c>
      <c r="AE369" s="7">
        <v>0.003596096052048914</v>
      </c>
    </row>
    <row r="370" spans="1:31" ht="15.75">
      <c r="A370" s="1">
        <v>991.621</v>
      </c>
      <c r="B370" s="2">
        <v>1.0006274181742152</v>
      </c>
      <c r="C370" s="2">
        <v>1.000658587987355</v>
      </c>
      <c r="D370" s="2">
        <v>1.0004459507670307</v>
      </c>
      <c r="E370" s="2">
        <v>0.9992531182313839</v>
      </c>
      <c r="F370" s="1">
        <v>991.621</v>
      </c>
      <c r="G370" s="2">
        <v>0</v>
      </c>
      <c r="H370" s="2">
        <v>0</v>
      </c>
      <c r="I370" s="2">
        <v>-4.6629367034256575E-15</v>
      </c>
      <c r="J370" s="1">
        <v>0</v>
      </c>
      <c r="K370">
        <v>991.621</v>
      </c>
      <c r="L370" s="4">
        <v>1.0005350263946373</v>
      </c>
      <c r="M370" s="4">
        <v>1</v>
      </c>
      <c r="N370" s="4">
        <v>1</v>
      </c>
      <c r="O370" s="4">
        <v>0.9992531182313839</v>
      </c>
      <c r="P370" s="1">
        <v>1001.621</v>
      </c>
      <c r="Q370">
        <v>0</v>
      </c>
      <c r="R370">
        <v>0</v>
      </c>
      <c r="S370">
        <v>0</v>
      </c>
      <c r="T370">
        <v>0</v>
      </c>
      <c r="V370" s="7">
        <v>991.621</v>
      </c>
      <c r="W370" s="12">
        <v>1.0008821842882956</v>
      </c>
      <c r="X370" s="12">
        <v>1.0010408715564498</v>
      </c>
      <c r="Y370" s="12">
        <v>1.001654168504631</v>
      </c>
      <c r="Z370" s="12">
        <v>1.0044782803403445</v>
      </c>
      <c r="AA370" s="7">
        <v>1001.621</v>
      </c>
      <c r="AB370" s="7">
        <v>0</v>
      </c>
      <c r="AC370" s="7">
        <v>0.0003469571854854969</v>
      </c>
      <c r="AD370" s="7">
        <v>1.6653345369377348E-15</v>
      </c>
      <c r="AE370" s="7">
        <v>-2.6645352591003757E-15</v>
      </c>
    </row>
    <row r="371" spans="1:26" ht="15.75">
      <c r="A371" s="1">
        <v>1001.621</v>
      </c>
      <c r="B371" s="2">
        <v>1</v>
      </c>
      <c r="C371" s="2">
        <v>1</v>
      </c>
      <c r="D371" s="2">
        <v>0.9999999999999953</v>
      </c>
      <c r="E371" s="2">
        <v>1</v>
      </c>
      <c r="F371" s="1">
        <v>1001.621</v>
      </c>
      <c r="G371" s="2"/>
      <c r="H371" s="2"/>
      <c r="I371" s="2"/>
      <c r="K371" s="1">
        <v>1001.621</v>
      </c>
      <c r="L371" s="4">
        <v>1</v>
      </c>
      <c r="M371" s="4">
        <v>1</v>
      </c>
      <c r="N371" s="4">
        <v>1</v>
      </c>
      <c r="O371" s="4">
        <v>1</v>
      </c>
      <c r="V371" s="7">
        <v>1001.621</v>
      </c>
      <c r="W371" s="12">
        <v>0.9999999999999978</v>
      </c>
      <c r="X371" s="12">
        <v>1.0003469571854833</v>
      </c>
      <c r="Y371" s="12">
        <v>0.9999999999999994</v>
      </c>
      <c r="Z371" s="12">
        <v>0.9999999999999951</v>
      </c>
    </row>
    <row r="372" spans="1:26" ht="15.75">
      <c r="A372" s="1">
        <v>1011.621</v>
      </c>
      <c r="B372" s="2">
        <v>0.9997908606085978</v>
      </c>
      <c r="C372" s="2">
        <v>0.9993414120126449</v>
      </c>
      <c r="D372" s="2">
        <v>0.9991080984659249</v>
      </c>
      <c r="E372" s="2">
        <v>1.0014937635372319</v>
      </c>
      <c r="F372" s="1">
        <v>1011.621</v>
      </c>
      <c r="G372" s="2"/>
      <c r="H372" s="2"/>
      <c r="I372" s="2"/>
      <c r="K372">
        <v>1011.621</v>
      </c>
      <c r="L372" s="4">
        <v>0.9998216578684567</v>
      </c>
      <c r="M372" s="4">
        <v>0.9993972272453285</v>
      </c>
      <c r="N372" s="4">
        <v>0.9984320977727748</v>
      </c>
      <c r="O372" s="4">
        <v>1.0014937635372319</v>
      </c>
      <c r="V372" s="7">
        <v>1011.621</v>
      </c>
      <c r="W372" s="12">
        <v>0.9995589078558489</v>
      </c>
      <c r="X372" s="12">
        <v>1.0003469571854833</v>
      </c>
      <c r="Y372" s="12">
        <v>0.9988972209969117</v>
      </c>
      <c r="Z372" s="12">
        <v>1.0044782803403445</v>
      </c>
    </row>
    <row r="373" spans="1:26" ht="15.75">
      <c r="A373" s="1">
        <v>1021.621</v>
      </c>
      <c r="B373" s="2">
        <v>0.9993725818257889</v>
      </c>
      <c r="C373" s="2">
        <v>0.9993414120126449</v>
      </c>
      <c r="D373" s="2">
        <v>0.9986621476988894</v>
      </c>
      <c r="E373" s="2">
        <v>1.0014937635372319</v>
      </c>
      <c r="F373" s="1">
        <v>1021.621</v>
      </c>
      <c r="G373" s="2"/>
      <c r="H373" s="2"/>
      <c r="I373" s="2"/>
      <c r="K373">
        <v>1021.621</v>
      </c>
      <c r="L373" s="4">
        <v>0.9994649736053662</v>
      </c>
      <c r="M373" s="4">
        <v>0.9987944544906571</v>
      </c>
      <c r="N373" s="4">
        <v>0.9984320977727748</v>
      </c>
      <c r="O373" s="4">
        <v>1.0014937635372319</v>
      </c>
      <c r="V373" s="7">
        <v>1021.621</v>
      </c>
      <c r="W373" s="12">
        <v>0.9999999999999978</v>
      </c>
      <c r="X373" s="12">
        <v>1.0010408715564498</v>
      </c>
      <c r="Y373" s="12">
        <v>0.9972430524922801</v>
      </c>
      <c r="Z373" s="12">
        <v>0.9999999999999951</v>
      </c>
    </row>
    <row r="374" spans="1:26" ht="15.75">
      <c r="A374" s="1">
        <v>1031.621</v>
      </c>
      <c r="B374" s="2">
        <v>0.9989752169821207</v>
      </c>
      <c r="C374" s="2">
        <v>0.9986828240252897</v>
      </c>
      <c r="D374" s="2">
        <v>0.9982161969318543</v>
      </c>
      <c r="E374" s="2">
        <v>1.0014937635372319</v>
      </c>
      <c r="F374" s="1">
        <v>1031.621</v>
      </c>
      <c r="G374" s="2"/>
      <c r="H374" s="2"/>
      <c r="I374" s="2"/>
      <c r="K374">
        <v>1031.621</v>
      </c>
      <c r="L374" s="4">
        <v>0.9987516050791857</v>
      </c>
      <c r="M374" s="4">
        <v>0.9981916817359855</v>
      </c>
      <c r="N374" s="4">
        <v>0.9968239929243385</v>
      </c>
      <c r="O374" s="4">
        <v>1.0014937635372319</v>
      </c>
      <c r="V374" s="7">
        <v>1031.621</v>
      </c>
      <c r="W374" s="12">
        <v>0.9993383617837744</v>
      </c>
      <c r="X374" s="12">
        <v>1.0003469571854833</v>
      </c>
      <c r="Y374" s="12">
        <v>0.9955888839876483</v>
      </c>
      <c r="Z374" s="12">
        <v>0.9999999999999951</v>
      </c>
    </row>
    <row r="375" spans="1:26" ht="15.75">
      <c r="A375" s="1">
        <v>1041.621</v>
      </c>
      <c r="B375" s="2">
        <v>0.9989752169821207</v>
      </c>
      <c r="C375" s="2">
        <v>0.9980242360379347</v>
      </c>
      <c r="D375" s="2">
        <v>0.9977702461648189</v>
      </c>
      <c r="E375" s="2">
        <v>1.0007468817686163</v>
      </c>
      <c r="F375" s="1">
        <v>1041.621</v>
      </c>
      <c r="G375" s="2"/>
      <c r="H375" s="2"/>
      <c r="I375" s="2"/>
      <c r="K375">
        <v>1041.621</v>
      </c>
      <c r="L375" s="4">
        <v>0.9987516050791857</v>
      </c>
      <c r="M375" s="4">
        <v>0.9981916817359855</v>
      </c>
      <c r="N375" s="4">
        <v>0.9956179142880115</v>
      </c>
      <c r="O375" s="4">
        <v>1.0007468817686163</v>
      </c>
      <c r="V375" s="7">
        <v>1041.621</v>
      </c>
      <c r="W375" s="12">
        <v>0.9988972696396254</v>
      </c>
      <c r="X375" s="12">
        <v>1.0003469571854833</v>
      </c>
      <c r="Y375" s="12">
        <v>0.9934384649316272</v>
      </c>
      <c r="Z375" s="12">
        <v>1.0044782803403445</v>
      </c>
    </row>
    <row r="376" spans="1:26" ht="15.75">
      <c r="A376" s="1">
        <v>1051.621</v>
      </c>
      <c r="B376" s="2">
        <v>0.9987660775907165</v>
      </c>
      <c r="C376" s="2">
        <v>0.997431506849315</v>
      </c>
      <c r="D376" s="2">
        <v>0.9968783446307483</v>
      </c>
      <c r="E376" s="2">
        <v>1.0007468817686163</v>
      </c>
      <c r="F376" s="1">
        <v>1051.621</v>
      </c>
      <c r="G376" s="2"/>
      <c r="H376" s="2"/>
      <c r="I376" s="2"/>
      <c r="K376">
        <v>1051.621</v>
      </c>
      <c r="L376" s="4">
        <v>0.9976815522899147</v>
      </c>
      <c r="M376" s="4">
        <v>0.9981916817359855</v>
      </c>
      <c r="N376" s="4">
        <v>0.9948138618637935</v>
      </c>
      <c r="O376" s="4">
        <v>1.0007468817686163</v>
      </c>
      <c r="V376" s="7">
        <v>1051.621</v>
      </c>
      <c r="W376" s="12">
        <v>0.9982576860306095</v>
      </c>
      <c r="X376" s="12">
        <v>0.9989591284435501</v>
      </c>
      <c r="Y376" s="12">
        <v>0.9928870754300833</v>
      </c>
      <c r="Z376" s="12">
        <v>1.0044782803403445</v>
      </c>
    </row>
    <row r="377" spans="1:26" ht="15.75">
      <c r="A377" s="1">
        <v>1061.621</v>
      </c>
      <c r="B377" s="2">
        <v>0.9983477988079076</v>
      </c>
      <c r="C377" s="2">
        <v>0.997431506849315</v>
      </c>
      <c r="D377" s="2">
        <v>0.9955404923296424</v>
      </c>
      <c r="E377" s="2">
        <v>1.002240645305848</v>
      </c>
      <c r="F377" s="1">
        <v>1061.621</v>
      </c>
      <c r="G377" s="2"/>
      <c r="H377" s="2"/>
      <c r="I377" s="2"/>
      <c r="K377">
        <v>1061.621</v>
      </c>
      <c r="L377" s="4">
        <v>0.9969681837637342</v>
      </c>
      <c r="M377" s="4">
        <v>0.9987944544906571</v>
      </c>
      <c r="N377" s="4">
        <v>0.9936077832274665</v>
      </c>
      <c r="O377" s="4">
        <v>1.002240645305848</v>
      </c>
      <c r="V377" s="7">
        <v>1061.621</v>
      </c>
      <c r="W377" s="12">
        <v>0.9978165938864607</v>
      </c>
      <c r="X377" s="12">
        <v>0.9982652140725834</v>
      </c>
      <c r="Y377" s="12">
        <v>0.9912329069254515</v>
      </c>
      <c r="Z377" s="12">
        <v>0.9999999999999951</v>
      </c>
    </row>
    <row r="378" spans="1:26" ht="15.75">
      <c r="A378" s="1">
        <v>1071.621</v>
      </c>
      <c r="B378" s="2">
        <v>0.9979295200250988</v>
      </c>
      <c r="C378" s="2">
        <v>0.99677291886196</v>
      </c>
      <c r="D378" s="2">
        <v>0.995094541562607</v>
      </c>
      <c r="E378" s="2">
        <v>1</v>
      </c>
      <c r="F378" s="1">
        <v>1071.621</v>
      </c>
      <c r="G378" s="2"/>
      <c r="H378" s="2"/>
      <c r="I378" s="2"/>
      <c r="K378">
        <v>1071.621</v>
      </c>
      <c r="L378" s="4">
        <v>0.9966293337137982</v>
      </c>
      <c r="M378" s="4">
        <v>0.9981916817359855</v>
      </c>
      <c r="N378" s="4">
        <v>0.9924017045911393</v>
      </c>
      <c r="O378" s="4">
        <v>1</v>
      </c>
      <c r="V378" s="7">
        <v>1071.621</v>
      </c>
      <c r="W378" s="12">
        <v>0.9971549556702374</v>
      </c>
      <c r="X378" s="12">
        <v>0.9975712997016168</v>
      </c>
      <c r="Y378" s="12">
        <v>0.9884759594177321</v>
      </c>
      <c r="Z378" s="12">
        <v>0.9999999999999951</v>
      </c>
    </row>
    <row r="379" spans="1:26" ht="15.75">
      <c r="A379" s="1">
        <v>1081.621</v>
      </c>
      <c r="B379" s="2">
        <v>0.9979295200250988</v>
      </c>
      <c r="C379" s="2">
        <v>0.9961143308746049</v>
      </c>
      <c r="D379" s="2">
        <v>0.9942026400285364</v>
      </c>
      <c r="E379" s="2">
        <v>0.9992531182313839</v>
      </c>
      <c r="F379" s="1">
        <v>1081.621</v>
      </c>
      <c r="G379" s="2"/>
      <c r="H379" s="2"/>
      <c r="I379" s="2"/>
      <c r="K379">
        <v>1081.621</v>
      </c>
      <c r="L379" s="4">
        <v>0.9953809387929823</v>
      </c>
      <c r="M379" s="4">
        <v>0.9981916817359855</v>
      </c>
      <c r="N379" s="4">
        <v>0.9907935997427032</v>
      </c>
      <c r="O379" s="4">
        <v>0.9992531182313839</v>
      </c>
      <c r="V379" s="7">
        <v>1081.621</v>
      </c>
      <c r="W379" s="12">
        <v>0.9962727713819394</v>
      </c>
      <c r="X379" s="12">
        <v>0.9961834709596836</v>
      </c>
      <c r="Y379" s="12">
        <v>0.9873731804146445</v>
      </c>
      <c r="Z379" s="12">
        <v>1.0044782803403445</v>
      </c>
    </row>
    <row r="380" spans="1:26" ht="15.75">
      <c r="A380" s="1">
        <v>1091.621</v>
      </c>
      <c r="B380" s="2">
        <v>0.9975112412422902</v>
      </c>
      <c r="C380" s="2">
        <v>0.9954557428872497</v>
      </c>
      <c r="D380" s="2">
        <v>0.9937566892615011</v>
      </c>
      <c r="E380" s="2">
        <v>0.9992531182313839</v>
      </c>
      <c r="F380" s="1">
        <v>1091.621</v>
      </c>
      <c r="G380" s="2"/>
      <c r="H380" s="2"/>
      <c r="I380" s="2"/>
      <c r="K380">
        <v>1091.621</v>
      </c>
      <c r="L380" s="4">
        <v>0.9946675702668017</v>
      </c>
      <c r="M380" s="4">
        <v>0.997588908981314</v>
      </c>
      <c r="N380" s="4">
        <v>0.9899895473184852</v>
      </c>
      <c r="O380" s="4">
        <v>0.9992531182313839</v>
      </c>
      <c r="V380" s="7">
        <v>1091.621</v>
      </c>
      <c r="W380" s="12">
        <v>0.9956552423801309</v>
      </c>
      <c r="X380" s="12">
        <v>0.9955589480258136</v>
      </c>
      <c r="Y380" s="12">
        <v>0.9857190119100129</v>
      </c>
      <c r="Z380" s="12">
        <v>0.9955217196596463</v>
      </c>
    </row>
    <row r="381" spans="1:26" ht="15.75">
      <c r="A381" s="1">
        <v>1101.621</v>
      </c>
      <c r="B381" s="2">
        <v>0.9968838230680771</v>
      </c>
      <c r="C381" s="2">
        <v>0.9954557428872497</v>
      </c>
      <c r="D381" s="2">
        <v>0.992418836960395</v>
      </c>
      <c r="E381" s="2">
        <v>1</v>
      </c>
      <c r="F381" s="1">
        <v>1101.621</v>
      </c>
      <c r="G381" s="2"/>
      <c r="H381" s="2"/>
      <c r="I381" s="2"/>
      <c r="K381">
        <v>1101.621</v>
      </c>
      <c r="L381" s="4">
        <v>0.9941325438721662</v>
      </c>
      <c r="M381" s="4">
        <v>0.9969861362266426</v>
      </c>
      <c r="N381" s="4">
        <v>0.9879794162579401</v>
      </c>
      <c r="O381" s="4">
        <v>1</v>
      </c>
      <c r="V381" s="7">
        <v>1101.621</v>
      </c>
      <c r="W381" s="12">
        <v>0.9949936041639076</v>
      </c>
      <c r="X381" s="12">
        <v>0.994865033654847</v>
      </c>
      <c r="Y381" s="12">
        <v>0.9829620644022932</v>
      </c>
      <c r="Z381" s="12">
        <v>0.9955217196596463</v>
      </c>
    </row>
    <row r="382" spans="1:26" ht="15.75">
      <c r="A382" s="1">
        <v>1111.621</v>
      </c>
      <c r="B382" s="2">
        <v>0.9970929624594813</v>
      </c>
      <c r="C382" s="2">
        <v>0.9941385669125395</v>
      </c>
      <c r="D382" s="2">
        <v>0.9919728861933597</v>
      </c>
      <c r="E382" s="2">
        <v>0.9992531182313839</v>
      </c>
      <c r="F382" s="1">
        <v>1111.621</v>
      </c>
      <c r="G382" s="2"/>
      <c r="H382" s="2"/>
      <c r="I382" s="2"/>
      <c r="K382">
        <v>1111.621</v>
      </c>
      <c r="L382" s="4">
        <v>0.9935975174775308</v>
      </c>
      <c r="M382" s="4">
        <v>0.997588908981314</v>
      </c>
      <c r="N382" s="4">
        <v>0.986773337621613</v>
      </c>
      <c r="O382" s="4">
        <v>0.9992531182313839</v>
      </c>
      <c r="V382" s="7">
        <v>1111.621</v>
      </c>
      <c r="W382" s="12">
        <v>0.9943319659476842</v>
      </c>
      <c r="X382" s="12">
        <v>0.9941711192838804</v>
      </c>
      <c r="Y382" s="12">
        <v>0.9818592853992055</v>
      </c>
      <c r="Z382" s="12">
        <v>0.9999999999999951</v>
      </c>
    </row>
    <row r="383" spans="1:26" ht="15.75">
      <c r="A383" s="1">
        <v>1121.621</v>
      </c>
      <c r="B383" s="2">
        <v>0.9964655442852682</v>
      </c>
      <c r="C383" s="2">
        <v>0.9941385669125395</v>
      </c>
      <c r="D383" s="2">
        <v>0.9910809846592891</v>
      </c>
      <c r="E383" s="2">
        <v>1</v>
      </c>
      <c r="F383" s="1">
        <v>1121.621</v>
      </c>
      <c r="G383" s="2"/>
      <c r="H383" s="2"/>
      <c r="I383" s="2"/>
      <c r="K383">
        <v>1121.621</v>
      </c>
      <c r="L383" s="4">
        <v>0.9930624910828952</v>
      </c>
      <c r="M383" s="4">
        <v>0.9969861362266426</v>
      </c>
      <c r="N383" s="4">
        <v>0.9848034091822787</v>
      </c>
      <c r="O383" s="4">
        <v>1</v>
      </c>
      <c r="V383" s="7">
        <v>1121.621</v>
      </c>
      <c r="W383" s="12">
        <v>0.9938908738035352</v>
      </c>
      <c r="X383" s="12">
        <v>0.9941711192838804</v>
      </c>
      <c r="Y383" s="12">
        <v>0.9807565063961179</v>
      </c>
      <c r="Z383" s="12">
        <v>0.9999999999999951</v>
      </c>
    </row>
    <row r="384" spans="1:26" ht="15.75">
      <c r="A384" s="1">
        <v>1131.621</v>
      </c>
      <c r="B384" s="2">
        <v>0.9960472655024595</v>
      </c>
      <c r="C384" s="2">
        <v>0.9934799789251844</v>
      </c>
      <c r="D384" s="2">
        <v>0.9897431323581831</v>
      </c>
      <c r="E384" s="2">
        <v>1</v>
      </c>
      <c r="F384" s="1">
        <v>1131.621</v>
      </c>
      <c r="G384" s="2"/>
      <c r="H384" s="2"/>
      <c r="I384" s="2"/>
      <c r="K384">
        <v>1131.621</v>
      </c>
      <c r="L384" s="4">
        <v>0.9923491225567145</v>
      </c>
      <c r="M384" s="4">
        <v>0.9969861362266426</v>
      </c>
      <c r="N384" s="4">
        <v>0.9839993567580607</v>
      </c>
      <c r="O384" s="4">
        <v>1</v>
      </c>
      <c r="V384" s="7">
        <v>1131.621</v>
      </c>
      <c r="W384" s="12">
        <v>0.9927881434431631</v>
      </c>
      <c r="X384" s="12">
        <v>0.9934772049129137</v>
      </c>
      <c r="Y384" s="12">
        <v>0.9779995588883982</v>
      </c>
      <c r="Z384" s="12">
        <v>0.9955217196596463</v>
      </c>
    </row>
    <row r="385" spans="1:26" ht="15.75">
      <c r="A385" s="1">
        <v>1141.621</v>
      </c>
      <c r="B385" s="2">
        <v>0.9956289867196508</v>
      </c>
      <c r="C385" s="2">
        <v>0.9928213909378293</v>
      </c>
      <c r="D385" s="2">
        <v>0.9897877274348867</v>
      </c>
      <c r="E385" s="2">
        <v>0.9992531182313839</v>
      </c>
      <c r="F385" s="1">
        <v>1141.621</v>
      </c>
      <c r="G385" s="2"/>
      <c r="H385" s="2"/>
      <c r="I385" s="2"/>
      <c r="K385">
        <v>1141.621</v>
      </c>
      <c r="L385" s="4">
        <v>0.9919924382936244</v>
      </c>
      <c r="M385" s="4">
        <v>0.9963833634719711</v>
      </c>
      <c r="N385" s="4">
        <v>0.9827932781217336</v>
      </c>
      <c r="O385" s="4">
        <v>0.9992531182313839</v>
      </c>
      <c r="V385" s="7">
        <v>1141.621</v>
      </c>
      <c r="W385" s="12">
        <v>0.9919059591548651</v>
      </c>
      <c r="X385" s="12">
        <v>0.9920893761709805</v>
      </c>
      <c r="Y385" s="12">
        <v>0.976951918835465</v>
      </c>
      <c r="Z385" s="12">
        <v>0.9999999999999951</v>
      </c>
    </row>
    <row r="386" spans="1:26" ht="15.75">
      <c r="A386" s="1">
        <v>1151.621</v>
      </c>
      <c r="B386" s="2">
        <v>0.9952107079368421</v>
      </c>
      <c r="C386" s="2">
        <v>0.9928213909378293</v>
      </c>
      <c r="D386" s="2">
        <v>0.9893417766678514</v>
      </c>
      <c r="E386" s="2">
        <v>0.9992531182313839</v>
      </c>
      <c r="F386" s="1">
        <v>1151.621</v>
      </c>
      <c r="G386" s="2"/>
      <c r="H386" s="2"/>
      <c r="I386" s="2"/>
      <c r="K386">
        <v>1151.621</v>
      </c>
      <c r="L386" s="4">
        <v>0.9912790697674436</v>
      </c>
      <c r="M386" s="4">
        <v>0.9957805907172996</v>
      </c>
      <c r="N386" s="4">
        <v>0.9807831470611883</v>
      </c>
      <c r="O386" s="4">
        <v>0.9992531182313839</v>
      </c>
      <c r="V386" s="7">
        <v>1151.621</v>
      </c>
      <c r="W386" s="12">
        <v>0.9912443209386418</v>
      </c>
      <c r="X386" s="12">
        <v>0.9913954618000139</v>
      </c>
      <c r="Y386" s="12">
        <v>0.9747463608292893</v>
      </c>
      <c r="Z386" s="12">
        <v>0.9999999999999951</v>
      </c>
    </row>
    <row r="387" spans="1:26" ht="15.75">
      <c r="A387" s="1">
        <v>1161.621</v>
      </c>
      <c r="B387" s="2">
        <v>0.9950015685454378</v>
      </c>
      <c r="C387" s="2">
        <v>0.9921628029504742</v>
      </c>
      <c r="D387" s="2">
        <v>0.9884498751337808</v>
      </c>
      <c r="E387" s="2">
        <v>1</v>
      </c>
      <c r="F387" s="1">
        <v>1161.621</v>
      </c>
      <c r="G387" s="2"/>
      <c r="H387" s="2"/>
      <c r="I387" s="2"/>
      <c r="K387">
        <v>1161.621</v>
      </c>
      <c r="L387" s="4">
        <v>0.9905657012412631</v>
      </c>
      <c r="M387" s="4">
        <v>0.9957805907172996</v>
      </c>
      <c r="N387" s="4">
        <v>0.9807831470611883</v>
      </c>
      <c r="O387" s="4">
        <v>1</v>
      </c>
      <c r="V387" s="7">
        <v>1161.621</v>
      </c>
      <c r="W387" s="12">
        <v>0.9905826827224185</v>
      </c>
      <c r="X387" s="12">
        <v>0.9907015474290473</v>
      </c>
      <c r="Y387" s="12">
        <v>0.9730921923246577</v>
      </c>
      <c r="Z387" s="12">
        <v>0.9999999999999951</v>
      </c>
    </row>
    <row r="388" spans="1:26" ht="15.75">
      <c r="A388" s="1">
        <v>1171.621</v>
      </c>
      <c r="B388" s="2">
        <v>0.9943741503712246</v>
      </c>
      <c r="C388" s="2">
        <v>0.991504214963119</v>
      </c>
      <c r="D388" s="2">
        <v>0.9880039243667454</v>
      </c>
      <c r="E388" s="2">
        <v>1.0007468817686163</v>
      </c>
      <c r="F388" s="1">
        <v>1171.621</v>
      </c>
      <c r="G388" s="2"/>
      <c r="H388" s="2"/>
      <c r="I388" s="2"/>
      <c r="K388">
        <v>1171.621</v>
      </c>
      <c r="L388" s="4">
        <v>0.9896739905835372</v>
      </c>
      <c r="M388" s="4">
        <v>0.995177817962628</v>
      </c>
      <c r="N388" s="4">
        <v>0.9787730160006433</v>
      </c>
      <c r="O388" s="4">
        <v>1.0007468817686163</v>
      </c>
      <c r="V388" s="7">
        <v>1171.621</v>
      </c>
      <c r="W388" s="12">
        <v>0.9897004984341207</v>
      </c>
      <c r="X388" s="12">
        <v>0.9900076330580806</v>
      </c>
      <c r="Y388" s="12">
        <v>0.971438023820026</v>
      </c>
      <c r="Z388" s="12">
        <v>0.9955217196596463</v>
      </c>
    </row>
    <row r="389" spans="1:26" ht="15.75">
      <c r="A389" s="1">
        <v>1181.621</v>
      </c>
      <c r="B389" s="2">
        <v>0.9939558715884158</v>
      </c>
      <c r="C389" s="2">
        <v>0.990845626975764</v>
      </c>
      <c r="D389" s="2">
        <v>0.9871120228326749</v>
      </c>
      <c r="E389" s="2">
        <v>1</v>
      </c>
      <c r="F389" s="1">
        <v>1181.621</v>
      </c>
      <c r="G389" s="2"/>
      <c r="H389" s="2"/>
      <c r="I389" s="2"/>
      <c r="K389">
        <v>1181.621</v>
      </c>
      <c r="L389" s="4">
        <v>0.9886039377942663</v>
      </c>
      <c r="M389" s="4">
        <v>0.9939722724532851</v>
      </c>
      <c r="N389" s="4">
        <v>0.9779689635764253</v>
      </c>
      <c r="O389" s="4">
        <v>1</v>
      </c>
      <c r="V389" s="7">
        <v>1181.621</v>
      </c>
      <c r="W389" s="12">
        <v>0.9892594062899717</v>
      </c>
      <c r="X389" s="12">
        <v>0.989313718687114</v>
      </c>
      <c r="Y389" s="12">
        <v>0.9692324658138504</v>
      </c>
      <c r="Z389" s="12">
        <v>0.9999999999999951</v>
      </c>
    </row>
    <row r="390" spans="1:26" ht="15.75">
      <c r="A390" s="1">
        <v>1191.621</v>
      </c>
      <c r="B390" s="2">
        <v>0.9937467321970115</v>
      </c>
      <c r="C390" s="2">
        <v>0.990845626975764</v>
      </c>
      <c r="D390" s="2">
        <v>0.9853282197645336</v>
      </c>
      <c r="E390" s="2">
        <v>1.0007468817686163</v>
      </c>
      <c r="F390" s="1">
        <v>1191.621</v>
      </c>
      <c r="G390" s="2"/>
      <c r="H390" s="2"/>
      <c r="I390" s="2"/>
      <c r="K390">
        <v>1191.621</v>
      </c>
      <c r="L390" s="4">
        <v>0.9884255956627211</v>
      </c>
      <c r="M390" s="4">
        <v>0.9945750452079566</v>
      </c>
      <c r="N390" s="4">
        <v>0.9767628849400981</v>
      </c>
      <c r="O390" s="4">
        <v>1.0007468817686163</v>
      </c>
      <c r="V390" s="7">
        <v>1191.621</v>
      </c>
      <c r="W390" s="12">
        <v>0.9890388602178973</v>
      </c>
      <c r="X390" s="12">
        <v>0.9886198043161474</v>
      </c>
      <c r="Y390" s="12">
        <v>0.9675782973092186</v>
      </c>
      <c r="Z390" s="12">
        <v>0.9999999999999951</v>
      </c>
    </row>
    <row r="391" spans="1:26" ht="15.75">
      <c r="A391" s="1">
        <v>1201.621</v>
      </c>
      <c r="B391" s="2">
        <v>0.9937467321970115</v>
      </c>
      <c r="C391" s="2">
        <v>0.9901870389884089</v>
      </c>
      <c r="D391" s="2">
        <v>0.9848822689974981</v>
      </c>
      <c r="E391" s="2">
        <v>1.0007468817686163</v>
      </c>
      <c r="F391" s="1">
        <v>1201.621</v>
      </c>
      <c r="G391" s="2"/>
      <c r="H391" s="2"/>
      <c r="I391" s="2"/>
      <c r="K391">
        <v>1201.621</v>
      </c>
      <c r="L391" s="4">
        <v>0.98755171921815</v>
      </c>
      <c r="M391" s="4">
        <v>0.9945750452079566</v>
      </c>
      <c r="N391" s="4">
        <v>0.975194982712873</v>
      </c>
      <c r="O391" s="4">
        <v>1.0007468817686163</v>
      </c>
      <c r="V391" s="7">
        <v>1201.621</v>
      </c>
      <c r="W391" s="12">
        <v>0.9881566759295995</v>
      </c>
      <c r="X391" s="12">
        <v>0.9872319755742142</v>
      </c>
      <c r="Y391" s="12">
        <v>0.9653727393030433</v>
      </c>
      <c r="Z391" s="12">
        <v>0.9910434393192968</v>
      </c>
    </row>
    <row r="392" spans="1:26" ht="15.75">
      <c r="A392" s="1">
        <v>1211.621</v>
      </c>
      <c r="B392" s="2">
        <v>0.9933284534142027</v>
      </c>
      <c r="C392" s="2">
        <v>0.9888698630136986</v>
      </c>
      <c r="D392" s="2">
        <v>0.984436318230463</v>
      </c>
      <c r="E392" s="2">
        <v>1.0007468817686163</v>
      </c>
      <c r="F392" s="1">
        <v>1211.621</v>
      </c>
      <c r="G392" s="2"/>
      <c r="H392" s="2"/>
      <c r="I392" s="2"/>
      <c r="K392">
        <v>1211.621</v>
      </c>
      <c r="L392" s="4">
        <v>0.9870345270366689</v>
      </c>
      <c r="M392" s="4">
        <v>0.9945750452079566</v>
      </c>
      <c r="N392" s="4">
        <v>0.9743909302886548</v>
      </c>
      <c r="O392" s="4">
        <v>1.0007468817686163</v>
      </c>
      <c r="V392" s="7">
        <v>1211.621</v>
      </c>
      <c r="W392" s="12">
        <v>0.9877155837854505</v>
      </c>
      <c r="X392" s="12">
        <v>0.9872319755742142</v>
      </c>
      <c r="Y392" s="12">
        <v>0.9631671812968676</v>
      </c>
      <c r="Z392" s="12">
        <v>0.9955217196596463</v>
      </c>
    </row>
    <row r="393" spans="1:26" ht="15.75">
      <c r="A393" s="1">
        <v>1221.621</v>
      </c>
      <c r="B393" s="2">
        <v>0.9929101746313939</v>
      </c>
      <c r="C393" s="2">
        <v>0.9888698630136986</v>
      </c>
      <c r="D393" s="2">
        <v>0.983098465929357</v>
      </c>
      <c r="E393" s="2">
        <v>1.0008215699454774</v>
      </c>
      <c r="F393" s="1">
        <v>1221.621</v>
      </c>
      <c r="G393" s="2"/>
      <c r="H393" s="2"/>
      <c r="I393" s="2"/>
      <c r="K393">
        <v>1221.621</v>
      </c>
      <c r="L393" s="4">
        <v>0.9864995006420335</v>
      </c>
      <c r="M393" s="4">
        <v>0.9939722724532851</v>
      </c>
      <c r="N393" s="4">
        <v>0.9723807992281097</v>
      </c>
      <c r="O393" s="4">
        <v>1.0008215699454774</v>
      </c>
      <c r="V393" s="7">
        <v>1221.621</v>
      </c>
      <c r="W393" s="12">
        <v>0.9872744916413015</v>
      </c>
      <c r="X393" s="12">
        <v>0.9865380612032475</v>
      </c>
      <c r="Y393" s="12">
        <v>0.961513012792236</v>
      </c>
      <c r="Z393" s="12">
        <v>0.9955217196596463</v>
      </c>
    </row>
    <row r="394" spans="1:26" ht="15.75">
      <c r="A394" s="1">
        <v>1231.621</v>
      </c>
      <c r="B394" s="2">
        <v>0.9924918958485853</v>
      </c>
      <c r="C394" s="2">
        <v>0.9888698630136986</v>
      </c>
      <c r="D394" s="2">
        <v>0.9826525151623217</v>
      </c>
      <c r="E394" s="2">
        <v>1.0015684517140937</v>
      </c>
      <c r="F394" s="1">
        <v>1231.621</v>
      </c>
      <c r="G394" s="2"/>
      <c r="H394" s="2"/>
      <c r="I394" s="2"/>
      <c r="K394">
        <v>1231.621</v>
      </c>
      <c r="L394" s="4">
        <v>0.9861428163789431</v>
      </c>
      <c r="M394" s="4">
        <v>0.9939722724532851</v>
      </c>
      <c r="N394" s="4">
        <v>0.9715767468038917</v>
      </c>
      <c r="O394" s="4">
        <v>1.0015684517140937</v>
      </c>
      <c r="V394" s="7">
        <v>1231.621</v>
      </c>
      <c r="W394" s="12">
        <v>0.9866128534250782</v>
      </c>
      <c r="X394" s="12">
        <v>0.9851502324613143</v>
      </c>
      <c r="Y394" s="12">
        <v>0.9587560652845166</v>
      </c>
      <c r="Z394" s="12">
        <v>0.9910434393192968</v>
      </c>
    </row>
    <row r="395" spans="1:26" ht="15.75">
      <c r="A395" s="1">
        <v>1241.621</v>
      </c>
      <c r="B395" s="2">
        <v>0.9920736170657765</v>
      </c>
      <c r="C395" s="2">
        <v>0.9882112750263435</v>
      </c>
      <c r="D395" s="2">
        <v>0.9817606136282511</v>
      </c>
      <c r="E395" s="2">
        <v>1.0029875270744641</v>
      </c>
      <c r="F395" s="1">
        <v>1241.621</v>
      </c>
      <c r="G395" s="2"/>
      <c r="H395" s="2"/>
      <c r="I395" s="2"/>
      <c r="K395">
        <v>1241.621</v>
      </c>
      <c r="L395" s="4">
        <v>0.9854294478527625</v>
      </c>
      <c r="M395" s="4">
        <v>0.9933694996986137</v>
      </c>
      <c r="N395" s="4">
        <v>0.9707726943796735</v>
      </c>
      <c r="O395" s="4">
        <v>1.0029875270744641</v>
      </c>
      <c r="V395" s="7">
        <v>1241.621</v>
      </c>
      <c r="W395" s="12">
        <v>0.9863923073530039</v>
      </c>
      <c r="X395" s="12">
        <v>0.9851502324613143</v>
      </c>
      <c r="Y395" s="12">
        <v>0.957101896779885</v>
      </c>
      <c r="Z395" s="12">
        <v>0.9955217196596463</v>
      </c>
    </row>
    <row r="396" spans="1:26" ht="15.75">
      <c r="A396" s="1">
        <v>1251.621</v>
      </c>
      <c r="B396" s="2">
        <v>0.9914461988915634</v>
      </c>
      <c r="C396" s="2">
        <v>0.9882112750263435</v>
      </c>
      <c r="D396" s="2">
        <v>0.9804227613271451</v>
      </c>
      <c r="E396" s="2">
        <v>1.0030622152513256</v>
      </c>
      <c r="F396" s="1">
        <v>1251.621</v>
      </c>
      <c r="G396" s="2"/>
      <c r="H396" s="2"/>
      <c r="I396" s="2"/>
      <c r="K396">
        <v>1251.621</v>
      </c>
      <c r="L396" s="4">
        <v>0.984716079326582</v>
      </c>
      <c r="M396" s="4">
        <v>0.9927667269439421</v>
      </c>
      <c r="N396" s="4">
        <v>0.9683605371070193</v>
      </c>
      <c r="O396" s="4">
        <v>1.0030622152513256</v>
      </c>
      <c r="V396" s="7">
        <v>1251.621</v>
      </c>
      <c r="W396" s="12">
        <v>0.9859512152088549</v>
      </c>
      <c r="X396" s="12">
        <v>0.9844563180903476</v>
      </c>
      <c r="Y396" s="12">
        <v>0.9543449492721653</v>
      </c>
      <c r="Z396" s="12">
        <v>0.9955217196596463</v>
      </c>
    </row>
    <row r="397" spans="1:26" ht="15.75">
      <c r="A397" s="1">
        <v>1261.621</v>
      </c>
      <c r="B397" s="2">
        <v>0.9908187807173502</v>
      </c>
      <c r="C397" s="2">
        <v>0.9875526870389885</v>
      </c>
      <c r="D397" s="2">
        <v>0.9804227613271451</v>
      </c>
      <c r="E397" s="2">
        <v>1.0029875270744641</v>
      </c>
      <c r="F397" s="1">
        <v>1261.621</v>
      </c>
      <c r="G397" s="2"/>
      <c r="H397" s="2"/>
      <c r="I397" s="2"/>
      <c r="K397">
        <v>1261.621</v>
      </c>
      <c r="L397" s="4">
        <v>0.9841810529319465</v>
      </c>
      <c r="M397" s="4">
        <v>0.9921639541892706</v>
      </c>
      <c r="N397" s="4">
        <v>0.9679585108949104</v>
      </c>
      <c r="O397" s="4">
        <v>1.0029875270744641</v>
      </c>
      <c r="V397" s="7">
        <v>1261.621</v>
      </c>
      <c r="W397" s="12">
        <v>0.9852895769926314</v>
      </c>
      <c r="X397" s="12">
        <v>0.9830684893484144</v>
      </c>
      <c r="Y397" s="12">
        <v>0.9537935597706216</v>
      </c>
      <c r="Z397" s="12">
        <v>0.9910434393192968</v>
      </c>
    </row>
    <row r="398" spans="1:26" ht="15.75">
      <c r="A398" s="1">
        <v>1271.621</v>
      </c>
      <c r="B398" s="2">
        <v>0.9904005019345414</v>
      </c>
      <c r="C398" s="2">
        <v>0.9868940990516333</v>
      </c>
      <c r="D398" s="2">
        <v>0.9795308597930743</v>
      </c>
      <c r="E398" s="2">
        <v>1.0023153334827097</v>
      </c>
      <c r="F398" s="1">
        <v>1271.621</v>
      </c>
      <c r="G398" s="2"/>
      <c r="H398" s="2"/>
      <c r="I398" s="2"/>
      <c r="K398">
        <v>1271.621</v>
      </c>
      <c r="L398" s="4">
        <v>0.983646026537311</v>
      </c>
      <c r="M398" s="4">
        <v>0.9915611814345991</v>
      </c>
      <c r="N398" s="4">
        <v>0.9659483798343651</v>
      </c>
      <c r="O398" s="4">
        <v>1.0023153334827097</v>
      </c>
      <c r="V398" s="7">
        <v>1271.621</v>
      </c>
      <c r="W398" s="12">
        <v>0.9846279387764081</v>
      </c>
      <c r="X398" s="12">
        <v>0.9823745749774477</v>
      </c>
      <c r="Y398" s="12">
        <v>0.9510366122629019</v>
      </c>
      <c r="Z398" s="12">
        <v>0.9910434393192968</v>
      </c>
    </row>
    <row r="399" spans="1:26" ht="15.75">
      <c r="A399" s="1">
        <v>1281.621</v>
      </c>
      <c r="B399" s="2">
        <v>0.9900031370908732</v>
      </c>
      <c r="C399" s="2">
        <v>0.9862355110642782</v>
      </c>
      <c r="D399" s="2">
        <v>0.9786389582590037</v>
      </c>
      <c r="E399" s="2">
        <v>1.0015684517140937</v>
      </c>
      <c r="F399" s="1">
        <v>1281.621</v>
      </c>
      <c r="G399" s="2"/>
      <c r="H399" s="2"/>
      <c r="I399" s="2"/>
      <c r="K399">
        <v>1281.621</v>
      </c>
      <c r="L399" s="4">
        <v>0.9831110001426756</v>
      </c>
      <c r="M399" s="4">
        <v>0.9915611814345991</v>
      </c>
      <c r="N399" s="4">
        <v>0.964742301198038</v>
      </c>
      <c r="O399" s="4">
        <v>1.0015684517140937</v>
      </c>
      <c r="V399" s="7">
        <v>1281.621</v>
      </c>
      <c r="W399" s="12">
        <v>0.9839663005601847</v>
      </c>
      <c r="X399" s="12">
        <v>0.9816806606064812</v>
      </c>
      <c r="Y399" s="12">
        <v>0.9488310542567266</v>
      </c>
      <c r="Z399" s="12">
        <v>0.9865651589789474</v>
      </c>
    </row>
    <row r="400" spans="1:26" ht="15.75">
      <c r="A400" s="1">
        <v>1291.621</v>
      </c>
      <c r="B400" s="2">
        <v>0.9895848583080643</v>
      </c>
      <c r="C400" s="2">
        <v>0.9855769230769231</v>
      </c>
      <c r="D400" s="2">
        <v>0.9777470567249332</v>
      </c>
      <c r="E400" s="2">
        <v>0.9993278064082456</v>
      </c>
      <c r="F400" s="1">
        <v>1291.621</v>
      </c>
      <c r="G400" s="2"/>
      <c r="H400" s="2"/>
      <c r="I400" s="2"/>
      <c r="K400">
        <v>1291.621</v>
      </c>
      <c r="L400" s="4">
        <v>0.9822192894849497</v>
      </c>
      <c r="M400" s="4">
        <v>0.9903556359252562</v>
      </c>
      <c r="N400" s="4">
        <v>0.9627321701374929</v>
      </c>
      <c r="O400" s="4">
        <v>0.9993278064082456</v>
      </c>
      <c r="V400" s="7">
        <v>1291.621</v>
      </c>
      <c r="W400" s="12">
        <v>0.983525208416036</v>
      </c>
      <c r="X400" s="12">
        <v>0.9809867462355145</v>
      </c>
      <c r="Y400" s="12">
        <v>0.9466806352007054</v>
      </c>
      <c r="Z400" s="12">
        <v>0.9910434393192968</v>
      </c>
    </row>
    <row r="401" spans="1:26" ht="15.75">
      <c r="A401" s="1">
        <v>1301.621</v>
      </c>
      <c r="B401" s="2">
        <v>0.9889574401338512</v>
      </c>
      <c r="C401" s="2">
        <v>0.9849183350895679</v>
      </c>
      <c r="D401" s="2">
        <v>0.9768551551908624</v>
      </c>
      <c r="E401" s="2">
        <v>0.9985809246396294</v>
      </c>
      <c r="F401" s="1">
        <v>1301.621</v>
      </c>
      <c r="G401" s="2"/>
      <c r="H401" s="2"/>
      <c r="I401" s="2"/>
      <c r="K401">
        <v>1301.621</v>
      </c>
      <c r="L401" s="4">
        <v>0.9816842630903142</v>
      </c>
      <c r="M401" s="4">
        <v>0.9897528631705846</v>
      </c>
      <c r="N401" s="4">
        <v>0.9615260915011659</v>
      </c>
      <c r="O401" s="4">
        <v>0.9985809246396294</v>
      </c>
      <c r="V401" s="7">
        <v>1301.621</v>
      </c>
      <c r="W401" s="12">
        <v>0.9828635701998126</v>
      </c>
      <c r="X401" s="12">
        <v>0.9809867462355145</v>
      </c>
      <c r="Y401" s="12">
        <v>0.9450816056462279</v>
      </c>
      <c r="Z401" s="12">
        <v>0.9865651589789474</v>
      </c>
    </row>
    <row r="402" spans="1:26" ht="15.75">
      <c r="A402" s="1">
        <v>1311.621</v>
      </c>
      <c r="B402" s="2">
        <v>0.9885391613510427</v>
      </c>
      <c r="C402" s="2">
        <v>0.9842597471022129</v>
      </c>
      <c r="D402" s="2">
        <v>0.9764092044238273</v>
      </c>
      <c r="E402" s="2">
        <v>0.9985809246396294</v>
      </c>
      <c r="F402" s="1">
        <v>1311.621</v>
      </c>
      <c r="G402" s="2"/>
      <c r="H402" s="2"/>
      <c r="I402" s="2"/>
      <c r="K402">
        <v>1311.621</v>
      </c>
      <c r="L402" s="4">
        <v>0.9813275788272239</v>
      </c>
      <c r="M402" s="4">
        <v>0.9897528631705846</v>
      </c>
      <c r="N402" s="4">
        <v>0.9607220390769479</v>
      </c>
      <c r="O402" s="4">
        <v>0.9985809246396294</v>
      </c>
      <c r="V402" s="7">
        <v>1311.621</v>
      </c>
      <c r="W402" s="12">
        <v>0.9824224780556636</v>
      </c>
      <c r="X402" s="12">
        <v>0.980292831864548</v>
      </c>
      <c r="Y402" s="12">
        <v>0.9428760476400526</v>
      </c>
      <c r="Z402" s="12">
        <v>0.9910434393192968</v>
      </c>
    </row>
    <row r="403" spans="1:26" ht="15.75">
      <c r="A403" s="1">
        <v>1321.621</v>
      </c>
      <c r="B403" s="2">
        <v>0.987702603785425</v>
      </c>
      <c r="C403" s="2">
        <v>0.9836011591148578</v>
      </c>
      <c r="D403" s="2">
        <v>0.9755173028897565</v>
      </c>
      <c r="E403" s="2">
        <v>0.9970871611023975</v>
      </c>
      <c r="F403" s="1">
        <v>1321.621</v>
      </c>
      <c r="G403" s="2"/>
      <c r="H403" s="2"/>
      <c r="I403" s="2"/>
      <c r="K403">
        <v>1321.621</v>
      </c>
      <c r="L403" s="4">
        <v>0.9804358681694982</v>
      </c>
      <c r="M403" s="4">
        <v>0.9885473176612417</v>
      </c>
      <c r="N403" s="4">
        <v>0.9587119080164026</v>
      </c>
      <c r="O403" s="4">
        <v>0.9970871611023975</v>
      </c>
      <c r="V403" s="7">
        <v>1321.621</v>
      </c>
      <c r="W403" s="12">
        <v>0.9813197476952913</v>
      </c>
      <c r="X403" s="12">
        <v>0.9782110887516481</v>
      </c>
      <c r="Y403" s="12">
        <v>0.9401191001323329</v>
      </c>
      <c r="Z403" s="12">
        <v>0.9910434393192968</v>
      </c>
    </row>
    <row r="404" spans="1:26" ht="15.75">
      <c r="A404" s="1">
        <v>1331.621</v>
      </c>
      <c r="B404" s="2">
        <v>0.9874934643940207</v>
      </c>
      <c r="C404" s="2">
        <v>0.9836011591148578</v>
      </c>
      <c r="D404" s="2">
        <v>0.9746254013556859</v>
      </c>
      <c r="E404" s="2">
        <v>0.9955933975651655</v>
      </c>
      <c r="F404" s="1">
        <v>1331.621</v>
      </c>
      <c r="G404" s="2"/>
      <c r="H404" s="2"/>
      <c r="I404" s="2"/>
      <c r="K404">
        <v>1331.621</v>
      </c>
      <c r="L404" s="4">
        <v>0.9799008417748627</v>
      </c>
      <c r="M404" s="4">
        <v>0.9879445449065702</v>
      </c>
      <c r="N404" s="4">
        <v>0.9571038031679666</v>
      </c>
      <c r="O404" s="4">
        <v>0.9955933975651655</v>
      </c>
      <c r="V404" s="7">
        <v>1331.621</v>
      </c>
      <c r="W404" s="12">
        <v>0.9815402937673658</v>
      </c>
      <c r="X404" s="12">
        <v>0.9789050031226146</v>
      </c>
      <c r="Y404" s="12">
        <v>0.9384649316277013</v>
      </c>
      <c r="Z404" s="12">
        <v>0.9865651589789474</v>
      </c>
    </row>
    <row r="405" spans="1:26" ht="15.75">
      <c r="A405" s="1">
        <v>1341.621</v>
      </c>
      <c r="B405" s="2">
        <v>0.9870751856112119</v>
      </c>
      <c r="C405" s="2">
        <v>0.9829425711275026</v>
      </c>
      <c r="D405" s="2">
        <v>0.9732875490545799</v>
      </c>
      <c r="E405" s="2">
        <v>0.9948465157965494</v>
      </c>
      <c r="F405" s="1">
        <v>1341.621</v>
      </c>
      <c r="G405" s="2"/>
      <c r="H405" s="2"/>
      <c r="I405" s="2"/>
      <c r="K405">
        <v>1341.621</v>
      </c>
      <c r="L405" s="4">
        <v>0.9793658153802273</v>
      </c>
      <c r="M405" s="4">
        <v>0.9879445449065702</v>
      </c>
      <c r="N405" s="4">
        <v>0.9554956983195304</v>
      </c>
      <c r="O405" s="4">
        <v>0.9948465157965494</v>
      </c>
      <c r="V405" s="7">
        <v>1341.621</v>
      </c>
      <c r="W405" s="12">
        <v>0.9808786555511425</v>
      </c>
      <c r="X405" s="12">
        <v>0.9782110887516481</v>
      </c>
      <c r="Y405" s="12">
        <v>0.9368107631230695</v>
      </c>
      <c r="Z405" s="12">
        <v>0.9865651589789474</v>
      </c>
    </row>
    <row r="406" spans="1:26" ht="15.75">
      <c r="A406" s="1">
        <v>1351.621</v>
      </c>
      <c r="B406" s="2">
        <v>0.9864477674369988</v>
      </c>
      <c r="C406" s="2">
        <v>0.9822839831401475</v>
      </c>
      <c r="D406" s="2">
        <v>0.9732875490545799</v>
      </c>
      <c r="E406" s="2">
        <v>0.9940996340279332</v>
      </c>
      <c r="F406" s="1">
        <v>1351.621</v>
      </c>
      <c r="G406" s="2"/>
      <c r="H406" s="2"/>
      <c r="I406" s="2"/>
      <c r="K406">
        <v>1351.621</v>
      </c>
      <c r="L406" s="4">
        <v>0.9782957625909563</v>
      </c>
      <c r="M406" s="4">
        <v>0.9867389993972272</v>
      </c>
      <c r="N406" s="4">
        <v>0.9543298223044143</v>
      </c>
      <c r="O406" s="4">
        <v>0.9940996340279332</v>
      </c>
      <c r="V406" s="7">
        <v>1351.621</v>
      </c>
      <c r="W406" s="12">
        <v>0.9802170173349192</v>
      </c>
      <c r="X406" s="12">
        <v>0.9768232600097148</v>
      </c>
      <c r="Y406" s="12">
        <v>0.9346052051168943</v>
      </c>
      <c r="Z406" s="12">
        <v>0.9910434393192968</v>
      </c>
    </row>
    <row r="407" spans="1:26" ht="15.75">
      <c r="A407" s="1">
        <v>1361.621</v>
      </c>
      <c r="B407" s="2">
        <v>0.9864477674369988</v>
      </c>
      <c r="C407" s="2">
        <v>0.9816253951527925</v>
      </c>
      <c r="D407" s="2">
        <v>0.9723956475205094</v>
      </c>
      <c r="E407" s="2">
        <v>0.9926058704907014</v>
      </c>
      <c r="F407" s="1">
        <v>1361.621</v>
      </c>
      <c r="G407" s="2"/>
      <c r="H407" s="2"/>
      <c r="I407" s="2"/>
      <c r="K407">
        <v>1361.621</v>
      </c>
      <c r="L407" s="4">
        <v>0.977939078327866</v>
      </c>
      <c r="M407" s="4">
        <v>0.9873417721518988</v>
      </c>
      <c r="N407" s="4">
        <v>0.9527217174559781</v>
      </c>
      <c r="O407" s="4">
        <v>0.9926058704907014</v>
      </c>
      <c r="V407" s="7">
        <v>1361.621</v>
      </c>
      <c r="W407" s="12">
        <v>0.9795553791186957</v>
      </c>
      <c r="X407" s="12">
        <v>0.9761293456387482</v>
      </c>
      <c r="Y407" s="12">
        <v>0.9318482576091746</v>
      </c>
      <c r="Z407" s="12">
        <v>0.9910434393192968</v>
      </c>
    </row>
    <row r="408" spans="1:26" ht="15.75">
      <c r="A408" s="1">
        <v>1371.621</v>
      </c>
      <c r="B408" s="2">
        <v>0.9860294886541902</v>
      </c>
      <c r="C408" s="2">
        <v>0.9809668071654373</v>
      </c>
      <c r="D408" s="2">
        <v>0.9710577952194035</v>
      </c>
      <c r="E408" s="2">
        <v>0.9918589887220851</v>
      </c>
      <c r="F408" s="1">
        <v>1371.621</v>
      </c>
      <c r="G408" s="2"/>
      <c r="H408" s="2"/>
      <c r="I408" s="2"/>
      <c r="K408">
        <v>1371.621</v>
      </c>
      <c r="L408" s="4">
        <v>0.9774040519332304</v>
      </c>
      <c r="M408" s="4">
        <v>0.9873417721518988</v>
      </c>
      <c r="N408" s="4">
        <v>0.9519176650317601</v>
      </c>
      <c r="O408" s="4">
        <v>0.9918589887220851</v>
      </c>
      <c r="V408" s="7">
        <v>1371.621</v>
      </c>
      <c r="W408" s="12">
        <v>0.9788937409024724</v>
      </c>
      <c r="X408" s="12">
        <v>0.974741516896815</v>
      </c>
      <c r="Y408" s="12">
        <v>0.9296426996029993</v>
      </c>
      <c r="Z408" s="12">
        <v>0.9910434393192968</v>
      </c>
    </row>
    <row r="409" spans="1:26" ht="15.75">
      <c r="A409" s="1">
        <v>1381.621</v>
      </c>
      <c r="B409" s="2">
        <v>0.9854020704799771</v>
      </c>
      <c r="C409" s="2">
        <v>0.9803082191780822</v>
      </c>
      <c r="D409" s="2">
        <v>0.9701658936853327</v>
      </c>
      <c r="E409" s="2">
        <v>0.9911121069534694</v>
      </c>
      <c r="F409" s="1">
        <v>1381.621</v>
      </c>
      <c r="G409" s="2"/>
      <c r="H409" s="2"/>
      <c r="I409" s="2"/>
      <c r="K409">
        <v>1381.621</v>
      </c>
      <c r="L409" s="4">
        <v>0.9766906834070499</v>
      </c>
      <c r="M409" s="4">
        <v>0.9861362266425557</v>
      </c>
      <c r="N409" s="4">
        <v>0.9495457103803167</v>
      </c>
      <c r="O409" s="4">
        <v>0.9911121069534694</v>
      </c>
      <c r="V409" s="7">
        <v>1381.621</v>
      </c>
      <c r="W409" s="12">
        <v>0.978232102686249</v>
      </c>
      <c r="X409" s="12">
        <v>0.9740476025258483</v>
      </c>
      <c r="Y409" s="12">
        <v>0.9274371415968236</v>
      </c>
      <c r="Z409" s="12">
        <v>0.9820868786385984</v>
      </c>
    </row>
    <row r="410" spans="1:26" ht="15.75">
      <c r="A410" s="1">
        <v>1391.621</v>
      </c>
      <c r="B410" s="2">
        <v>0.9854020704799771</v>
      </c>
      <c r="C410" s="2">
        <v>0.9796496311907271</v>
      </c>
      <c r="D410" s="2">
        <v>0.9692739921512621</v>
      </c>
      <c r="E410" s="2">
        <v>0.9911121069534694</v>
      </c>
      <c r="F410" s="1">
        <v>1391.621</v>
      </c>
      <c r="G410" s="2"/>
      <c r="H410" s="2"/>
      <c r="I410" s="2"/>
      <c r="K410">
        <v>1391.621</v>
      </c>
      <c r="L410" s="4">
        <v>0.9756206306177789</v>
      </c>
      <c r="M410" s="4">
        <v>0.9867389993972272</v>
      </c>
      <c r="N410" s="4">
        <v>0.9483396317439896</v>
      </c>
      <c r="O410" s="4">
        <v>0.9911121069534694</v>
      </c>
      <c r="V410" s="7">
        <v>1391.621</v>
      </c>
      <c r="W410" s="12">
        <v>0.9773719730051587</v>
      </c>
      <c r="X410" s="12">
        <v>0.9727291652210117</v>
      </c>
      <c r="Y410" s="12">
        <v>0.9241288045875602</v>
      </c>
      <c r="Z410" s="12">
        <v>0.977608598298249</v>
      </c>
    </row>
    <row r="411" spans="1:26" ht="15.75">
      <c r="A411" s="1">
        <v>1401.621</v>
      </c>
      <c r="B411" s="2">
        <v>0.984774652305764</v>
      </c>
      <c r="C411" s="2">
        <v>0.9789910432033719</v>
      </c>
      <c r="D411" s="2">
        <v>0.9688280413842267</v>
      </c>
      <c r="E411" s="2">
        <v>0.9911121069534694</v>
      </c>
      <c r="F411" s="1">
        <v>1401.621</v>
      </c>
      <c r="G411" s="2"/>
      <c r="H411" s="2"/>
      <c r="I411" s="2"/>
      <c r="K411">
        <v>1401.621</v>
      </c>
      <c r="L411" s="4">
        <v>0.9752639463546886</v>
      </c>
      <c r="M411" s="4">
        <v>0.9855334538878843</v>
      </c>
      <c r="N411" s="4">
        <v>0.9467315268955536</v>
      </c>
      <c r="O411" s="4">
        <v>0.9911121069534694</v>
      </c>
      <c r="V411" s="7">
        <v>1401.621</v>
      </c>
      <c r="W411" s="12">
        <v>0.9767103347889353</v>
      </c>
      <c r="X411" s="12">
        <v>0.972035250850045</v>
      </c>
      <c r="Y411" s="12">
        <v>0.9230260255844726</v>
      </c>
      <c r="Z411" s="12">
        <v>0.9820868786385984</v>
      </c>
    </row>
    <row r="412" spans="1:26" ht="15.75">
      <c r="A412" s="1">
        <v>1411.621</v>
      </c>
      <c r="B412" s="2">
        <v>0.9843563735229551</v>
      </c>
      <c r="C412" s="2">
        <v>0.9783324552160169</v>
      </c>
      <c r="D412" s="2">
        <v>0.9684266856938949</v>
      </c>
      <c r="E412" s="2">
        <v>0.9903652251848533</v>
      </c>
      <c r="F412" s="1">
        <v>1411.621</v>
      </c>
      <c r="G412" s="2"/>
      <c r="H412" s="2"/>
      <c r="I412" s="2"/>
      <c r="K412">
        <v>1411.621</v>
      </c>
      <c r="L412" s="4">
        <v>0.9742117277785721</v>
      </c>
      <c r="M412" s="4">
        <v>0.9855334538878843</v>
      </c>
      <c r="N412" s="4">
        <v>0.9459274744713354</v>
      </c>
      <c r="O412" s="4">
        <v>0.9903652251848533</v>
      </c>
      <c r="V412" s="7">
        <v>1411.621</v>
      </c>
      <c r="W412" s="12">
        <v>0.9762692426447863</v>
      </c>
      <c r="X412" s="12">
        <v>0.9713413364790785</v>
      </c>
      <c r="Y412" s="12">
        <v>0.9191662990736652</v>
      </c>
      <c r="Z412" s="12">
        <v>0.9820868786385984</v>
      </c>
    </row>
    <row r="413" spans="1:26" ht="15.75">
      <c r="A413" s="1">
        <v>1421.621</v>
      </c>
      <c r="B413" s="2">
        <v>0.983728955348742</v>
      </c>
      <c r="C413" s="2">
        <v>0.9783324552160169</v>
      </c>
      <c r="D413" s="2">
        <v>0.967088833392789</v>
      </c>
      <c r="E413" s="2">
        <v>0.9918589887220851</v>
      </c>
      <c r="F413" s="1">
        <v>1421.621</v>
      </c>
      <c r="G413" s="2"/>
      <c r="H413" s="2"/>
      <c r="I413" s="2"/>
      <c r="K413">
        <v>1421.621</v>
      </c>
      <c r="L413" s="4">
        <v>0.972963332857756</v>
      </c>
      <c r="M413" s="4">
        <v>0.9849306811332128</v>
      </c>
      <c r="N413" s="4">
        <v>0.9443193696228994</v>
      </c>
      <c r="O413" s="4">
        <v>0.9918589887220851</v>
      </c>
      <c r="V413" s="7">
        <v>1421.621</v>
      </c>
      <c r="W413" s="12">
        <v>0.9758281505006373</v>
      </c>
      <c r="X413" s="12">
        <v>0.9706474221081118</v>
      </c>
      <c r="Y413" s="12">
        <v>0.9175121305690336</v>
      </c>
      <c r="Z413" s="12">
        <v>0.9865651589789474</v>
      </c>
    </row>
    <row r="414" spans="1:26" ht="15.75">
      <c r="A414" s="1">
        <v>1431.621</v>
      </c>
      <c r="B414" s="2">
        <v>0.9831015371745289</v>
      </c>
      <c r="C414" s="2">
        <v>0.9770152792413066</v>
      </c>
      <c r="D414" s="2">
        <v>0.965750981091683</v>
      </c>
      <c r="E414" s="2">
        <v>0.9926058704907014</v>
      </c>
      <c r="F414" s="1">
        <v>1431.621</v>
      </c>
      <c r="G414" s="2"/>
      <c r="H414" s="2"/>
      <c r="I414" s="2"/>
      <c r="K414">
        <v>1431.621</v>
      </c>
      <c r="L414" s="4">
        <v>0.9727849907262109</v>
      </c>
      <c r="M414" s="4">
        <v>0.9843279083785413</v>
      </c>
      <c r="N414" s="4">
        <v>0.9427112647744633</v>
      </c>
      <c r="O414" s="4">
        <v>0.9926058704907014</v>
      </c>
      <c r="V414" s="7">
        <v>1431.621</v>
      </c>
      <c r="W414" s="12">
        <v>0.9753870583564885</v>
      </c>
      <c r="X414" s="12">
        <v>0.9706474221081118</v>
      </c>
      <c r="Y414" s="12">
        <v>0.9158579620644018</v>
      </c>
      <c r="Z414" s="12">
        <v>0.9820868786385984</v>
      </c>
    </row>
    <row r="415" spans="1:26" ht="15.75">
      <c r="A415" s="1">
        <v>1441.621</v>
      </c>
      <c r="B415" s="2">
        <v>0.9827041723308607</v>
      </c>
      <c r="C415" s="2">
        <v>0.9770152792413066</v>
      </c>
      <c r="D415" s="2">
        <v>0.9653050303246479</v>
      </c>
      <c r="E415" s="2">
        <v>0.9911121069534694</v>
      </c>
      <c r="F415" s="1">
        <v>1441.621</v>
      </c>
      <c r="G415" s="2"/>
      <c r="H415" s="2"/>
      <c r="I415" s="2"/>
      <c r="K415">
        <v>1441.621</v>
      </c>
      <c r="L415" s="4">
        <v>0.9720716222000302</v>
      </c>
      <c r="M415" s="4">
        <v>0.983785412899337</v>
      </c>
      <c r="N415" s="4">
        <v>0.9419072123502453</v>
      </c>
      <c r="O415" s="4">
        <v>0.9911121069534694</v>
      </c>
      <c r="V415" s="7">
        <v>1441.621</v>
      </c>
      <c r="W415" s="12">
        <v>0.9747254201402652</v>
      </c>
      <c r="X415" s="12">
        <v>0.9692595933661786</v>
      </c>
      <c r="Y415" s="12">
        <v>0.9137075430083808</v>
      </c>
      <c r="Z415" s="12">
        <v>0.9865651589789474</v>
      </c>
    </row>
    <row r="416" spans="1:26" ht="15.75">
      <c r="A416" s="1">
        <v>1451.621</v>
      </c>
      <c r="B416" s="2">
        <v>0.9822858935480518</v>
      </c>
      <c r="C416" s="2">
        <v>0.9763566912539515</v>
      </c>
      <c r="D416" s="2">
        <v>0.9635212272565065</v>
      </c>
      <c r="E416" s="2">
        <v>0.9903652251848533</v>
      </c>
      <c r="F416" s="1">
        <v>1451.621</v>
      </c>
      <c r="G416" s="2"/>
      <c r="H416" s="2"/>
      <c r="I416" s="2"/>
      <c r="K416">
        <v>1451.621</v>
      </c>
      <c r="L416" s="4">
        <v>0.9713582536738496</v>
      </c>
      <c r="M416" s="4">
        <v>0.9831826401446655</v>
      </c>
      <c r="N416" s="4">
        <v>0.9398970812897</v>
      </c>
      <c r="O416" s="4">
        <v>0.9903652251848533</v>
      </c>
      <c r="V416" s="7">
        <v>1451.621</v>
      </c>
      <c r="W416" s="12">
        <v>0.9742843279961162</v>
      </c>
      <c r="X416" s="12">
        <v>0.968565678995212</v>
      </c>
      <c r="Y416" s="12">
        <v>0.9109505955006614</v>
      </c>
      <c r="Z416" s="12">
        <v>0.9865651589789474</v>
      </c>
    </row>
    <row r="417" spans="1:26" ht="15.75">
      <c r="A417" s="1">
        <v>1461.621</v>
      </c>
      <c r="B417" s="2">
        <v>0.9818676147652431</v>
      </c>
      <c r="C417" s="2">
        <v>0.9757639620653319</v>
      </c>
      <c r="D417" s="2">
        <v>0.9630752764894711</v>
      </c>
      <c r="E417" s="2">
        <v>0.9903652251848533</v>
      </c>
      <c r="F417" s="1">
        <v>1461.621</v>
      </c>
      <c r="G417" s="2"/>
      <c r="H417" s="2"/>
      <c r="I417" s="2"/>
      <c r="K417">
        <v>1461.621</v>
      </c>
      <c r="L417" s="4">
        <v>0.9710015694107593</v>
      </c>
      <c r="M417" s="4">
        <v>0.983785412899337</v>
      </c>
      <c r="N417" s="4">
        <v>0.938288976441264</v>
      </c>
      <c r="O417" s="4">
        <v>0.9903652251848533</v>
      </c>
      <c r="V417" s="7">
        <v>1461.621</v>
      </c>
      <c r="W417" s="12">
        <v>0.9736447443871002</v>
      </c>
      <c r="X417" s="12">
        <v>0.9678717646242454</v>
      </c>
      <c r="Y417" s="12">
        <v>0.9092964269960296</v>
      </c>
      <c r="Z417" s="12">
        <v>0.9820868786385984</v>
      </c>
    </row>
    <row r="418" spans="1:26" ht="15.75">
      <c r="A418" s="1">
        <v>1471.621</v>
      </c>
      <c r="B418" s="2">
        <v>0.9814493359824344</v>
      </c>
      <c r="C418" s="2">
        <v>0.9751053740779768</v>
      </c>
      <c r="D418" s="2">
        <v>0.9621833749554005</v>
      </c>
      <c r="E418" s="2">
        <v>0.9896183434162371</v>
      </c>
      <c r="F418" s="1">
        <v>1471.621</v>
      </c>
      <c r="G418" s="2"/>
      <c r="H418" s="2"/>
      <c r="I418" s="2"/>
      <c r="K418">
        <v>1471.621</v>
      </c>
      <c r="L418" s="4">
        <v>0.9701276929661881</v>
      </c>
      <c r="M418" s="4">
        <v>0.9831826401446655</v>
      </c>
      <c r="N418" s="4">
        <v>0.9370828978049369</v>
      </c>
      <c r="O418" s="4">
        <v>0.9896183434162371</v>
      </c>
      <c r="V418" s="7">
        <v>1471.621</v>
      </c>
      <c r="W418" s="12">
        <v>0.9732036522429515</v>
      </c>
      <c r="X418" s="12">
        <v>0.9678717646242454</v>
      </c>
      <c r="Y418" s="12">
        <v>0.90653947948831</v>
      </c>
      <c r="Z418" s="12">
        <v>0.9820868786385984</v>
      </c>
    </row>
    <row r="419" spans="1:26" ht="15.75">
      <c r="A419" s="1">
        <v>1481.621</v>
      </c>
      <c r="B419" s="2">
        <v>0.9810310571996257</v>
      </c>
      <c r="C419" s="2">
        <v>0.9744467860906217</v>
      </c>
      <c r="D419" s="2">
        <v>0.96129147342133</v>
      </c>
      <c r="E419" s="2">
        <v>0.9903652251848533</v>
      </c>
      <c r="F419" s="1">
        <v>1481.621</v>
      </c>
      <c r="G419" s="2"/>
      <c r="H419" s="2"/>
      <c r="I419" s="2"/>
      <c r="K419">
        <v>1481.621</v>
      </c>
      <c r="L419" s="4">
        <v>0.9697710087030977</v>
      </c>
      <c r="M419" s="4">
        <v>0.9825798673899939</v>
      </c>
      <c r="N419" s="4">
        <v>0.9354747929565007</v>
      </c>
      <c r="O419" s="4">
        <v>0.9903652251848533</v>
      </c>
      <c r="V419" s="7">
        <v>1481.621</v>
      </c>
      <c r="W419" s="12">
        <v>0.972542014026728</v>
      </c>
      <c r="X419" s="12">
        <v>0.9664839358823121</v>
      </c>
      <c r="Y419" s="12">
        <v>0.9043339214821347</v>
      </c>
      <c r="Z419" s="12">
        <v>0.977608598298249</v>
      </c>
    </row>
    <row r="420" spans="1:26" ht="15.75">
      <c r="A420" s="1">
        <v>1491.621</v>
      </c>
      <c r="B420" s="2">
        <v>0.9804036390254125</v>
      </c>
      <c r="C420" s="2">
        <v>0.9744467860906217</v>
      </c>
      <c r="D420" s="2">
        <v>0.9599982161969274</v>
      </c>
      <c r="E420" s="2">
        <v>0.9911121069534694</v>
      </c>
      <c r="F420" s="1">
        <v>1491.621</v>
      </c>
      <c r="G420" s="2"/>
      <c r="H420" s="2"/>
      <c r="I420" s="2"/>
      <c r="K420">
        <v>1491.621</v>
      </c>
      <c r="L420" s="4">
        <v>0.9694143244400075</v>
      </c>
      <c r="M420" s="4">
        <v>0.9819770946353225</v>
      </c>
      <c r="N420" s="4">
        <v>0.9338666881080645</v>
      </c>
      <c r="O420" s="4">
        <v>0.9911121069534694</v>
      </c>
      <c r="V420" s="7">
        <v>1491.621</v>
      </c>
      <c r="W420" s="12">
        <v>0.9718803758105047</v>
      </c>
      <c r="X420" s="12">
        <v>0.9650961071403789</v>
      </c>
      <c r="Y420" s="12">
        <v>0.901576973974415</v>
      </c>
      <c r="Z420" s="12">
        <v>0.9820868786385984</v>
      </c>
    </row>
    <row r="421" spans="1:26" ht="15.75">
      <c r="A421" s="1">
        <v>1501.621</v>
      </c>
      <c r="B421" s="2">
        <v>0.9806127784168168</v>
      </c>
      <c r="C421" s="2">
        <v>0.9737881981032666</v>
      </c>
      <c r="D421" s="2">
        <v>0.9591063146628569</v>
      </c>
      <c r="E421" s="2">
        <v>0.9903652251848533</v>
      </c>
      <c r="F421" s="1">
        <v>1501.621</v>
      </c>
      <c r="G421" s="2"/>
      <c r="H421" s="2"/>
      <c r="I421" s="2"/>
      <c r="K421">
        <v>1501.621</v>
      </c>
      <c r="L421" s="4">
        <v>0.9685226137822817</v>
      </c>
      <c r="M421" s="4">
        <v>0.9819770946353225</v>
      </c>
      <c r="N421" s="4">
        <v>0.9318967596687304</v>
      </c>
      <c r="O421" s="4">
        <v>0.9903652251848533</v>
      </c>
      <c r="V421" s="7">
        <v>1501.621</v>
      </c>
      <c r="W421" s="12">
        <v>0.9714392836663557</v>
      </c>
      <c r="X421" s="12">
        <v>0.9644021927694123</v>
      </c>
      <c r="Y421" s="12">
        <v>0.8983237759153062</v>
      </c>
      <c r="Z421" s="12">
        <v>0.9820868786385984</v>
      </c>
    </row>
    <row r="422" spans="1:26" ht="15.75">
      <c r="A422" s="1">
        <v>1511.621</v>
      </c>
      <c r="B422" s="2">
        <v>0.9799853602426037</v>
      </c>
      <c r="C422" s="2">
        <v>0.9724710221285564</v>
      </c>
      <c r="D422" s="2">
        <v>0.9586603638958214</v>
      </c>
      <c r="E422" s="2">
        <v>0.9903652251848533</v>
      </c>
      <c r="F422" s="1">
        <v>1511.621</v>
      </c>
      <c r="G422" s="2"/>
      <c r="H422" s="2"/>
      <c r="I422" s="2"/>
      <c r="K422">
        <v>1511.621</v>
      </c>
      <c r="L422" s="4">
        <v>0.9680054216008006</v>
      </c>
      <c r="M422" s="4">
        <v>0.9807715491259795</v>
      </c>
      <c r="N422" s="4">
        <v>0.9310927072445122</v>
      </c>
      <c r="O422" s="4">
        <v>0.9903652251848533</v>
      </c>
      <c r="V422" s="7">
        <v>1511.621</v>
      </c>
      <c r="W422" s="12">
        <v>0.970116007233909</v>
      </c>
      <c r="X422" s="12">
        <v>0.9623204496565124</v>
      </c>
      <c r="Y422" s="12">
        <v>0.8961182179091305</v>
      </c>
      <c r="Z422" s="12">
        <v>0.977608598298249</v>
      </c>
    </row>
    <row r="423" spans="1:26" ht="15.75">
      <c r="A423" s="1">
        <v>1521.621</v>
      </c>
      <c r="B423" s="2">
        <v>0.9795670814597951</v>
      </c>
      <c r="C423" s="2">
        <v>0.9724710221285564</v>
      </c>
      <c r="D423" s="2">
        <v>0.9582144131287863</v>
      </c>
      <c r="E423" s="2">
        <v>0.9896183434162371</v>
      </c>
      <c r="F423" s="1">
        <v>1521.621</v>
      </c>
      <c r="G423" s="2"/>
      <c r="H423" s="2"/>
      <c r="I423" s="2"/>
      <c r="K423">
        <v>1521.621</v>
      </c>
      <c r="L423" s="4">
        <v>0.967113710943075</v>
      </c>
      <c r="M423" s="4">
        <v>0.9807715491259795</v>
      </c>
      <c r="N423" s="4">
        <v>0.9294846023960762</v>
      </c>
      <c r="O423" s="4">
        <v>0.9896183434162371</v>
      </c>
      <c r="V423" s="7">
        <v>1521.621</v>
      </c>
      <c r="W423" s="12">
        <v>0.969476423624893</v>
      </c>
      <c r="X423" s="12">
        <v>0.9609326209145791</v>
      </c>
      <c r="Y423" s="12">
        <v>0.8944640494044989</v>
      </c>
      <c r="Z423" s="12">
        <v>0.977608598298249</v>
      </c>
    </row>
    <row r="424" spans="1:26" ht="15.75">
      <c r="A424" s="1">
        <v>1531.621</v>
      </c>
      <c r="B424" s="2">
        <v>0.9793579420683906</v>
      </c>
      <c r="C424" s="2">
        <v>0.9711538461538461</v>
      </c>
      <c r="D424" s="2">
        <v>0.9568765608276804</v>
      </c>
      <c r="E424" s="2">
        <v>0.9896183434162371</v>
      </c>
      <c r="F424" s="1">
        <v>1531.621</v>
      </c>
      <c r="G424" s="2"/>
      <c r="H424" s="2"/>
      <c r="I424" s="2"/>
      <c r="K424">
        <v>1531.621</v>
      </c>
      <c r="L424" s="4">
        <v>0.9665786845484395</v>
      </c>
      <c r="M424" s="4">
        <v>0.9807715491259795</v>
      </c>
      <c r="N424" s="4">
        <v>0.927474471335531</v>
      </c>
      <c r="O424" s="4">
        <v>0.9896183434162371</v>
      </c>
      <c r="V424" s="7">
        <v>1531.621</v>
      </c>
      <c r="W424" s="12">
        <v>0.9685942393365953</v>
      </c>
      <c r="X424" s="12">
        <v>0.9595447921726459</v>
      </c>
      <c r="Y424" s="12">
        <v>0.8917071018967795</v>
      </c>
      <c r="Z424" s="12">
        <v>0.9731303179578995</v>
      </c>
    </row>
    <row r="425" spans="1:26" ht="15.75">
      <c r="A425" s="1">
        <v>1541.621</v>
      </c>
      <c r="B425" s="2">
        <v>0.9787305238941775</v>
      </c>
      <c r="C425" s="2">
        <v>0.9711538461538461</v>
      </c>
      <c r="D425" s="2">
        <v>0.9555387085265744</v>
      </c>
      <c r="E425" s="2">
        <v>0.9888714616476213</v>
      </c>
      <c r="F425" s="1">
        <v>1541.621</v>
      </c>
      <c r="G425" s="2"/>
      <c r="H425" s="2"/>
      <c r="I425" s="2"/>
      <c r="K425">
        <v>1541.621</v>
      </c>
      <c r="L425" s="4">
        <v>0.9660436581538041</v>
      </c>
      <c r="M425" s="4">
        <v>0.9795660036166365</v>
      </c>
      <c r="N425" s="4">
        <v>0.9262683926992039</v>
      </c>
      <c r="O425" s="4">
        <v>0.9888714616476213</v>
      </c>
      <c r="V425" s="7">
        <v>1541.621</v>
      </c>
      <c r="W425" s="12">
        <v>0.9679326011203718</v>
      </c>
      <c r="X425" s="12">
        <v>0.9581569634307127</v>
      </c>
      <c r="Y425" s="12">
        <v>0.8883987648875161</v>
      </c>
      <c r="Z425" s="12">
        <v>0.9731303179578995</v>
      </c>
    </row>
    <row r="426" spans="1:26" ht="15.75">
      <c r="A426" s="1">
        <v>1551.621</v>
      </c>
      <c r="B426" s="2">
        <v>0.9783122451113689</v>
      </c>
      <c r="C426" s="2">
        <v>0.9704952581664911</v>
      </c>
      <c r="D426" s="2">
        <v>0.9555387085265744</v>
      </c>
      <c r="E426" s="2">
        <v>0.9888714616476213</v>
      </c>
      <c r="F426" s="1">
        <v>1551.621</v>
      </c>
      <c r="G426" s="2"/>
      <c r="H426" s="2"/>
      <c r="I426" s="2"/>
      <c r="K426">
        <v>1551.621</v>
      </c>
      <c r="L426" s="4">
        <v>0.9649736053645331</v>
      </c>
      <c r="M426" s="4">
        <v>0.9795660036166365</v>
      </c>
      <c r="N426" s="4">
        <v>0.9242582616386588</v>
      </c>
      <c r="O426" s="4">
        <v>0.9888714616476213</v>
      </c>
      <c r="V426" s="7">
        <v>1551.621</v>
      </c>
      <c r="W426" s="12">
        <v>0.9663887786158507</v>
      </c>
      <c r="X426" s="12">
        <v>0.9553813059468461</v>
      </c>
      <c r="Y426" s="12">
        <v>0.8867445963828845</v>
      </c>
      <c r="Z426" s="12">
        <v>0.977608598298249</v>
      </c>
    </row>
    <row r="427" spans="1:26" ht="15.75">
      <c r="A427" s="1">
        <v>1561.621</v>
      </c>
      <c r="B427" s="2">
        <v>0.9783122451113689</v>
      </c>
      <c r="C427" s="2">
        <v>0.9698366701791359</v>
      </c>
      <c r="D427" s="2">
        <v>0.9537549054584331</v>
      </c>
      <c r="E427" s="2">
        <v>0.9903652251848533</v>
      </c>
      <c r="F427" s="1">
        <v>1561.621</v>
      </c>
      <c r="G427" s="2"/>
      <c r="H427" s="2"/>
      <c r="I427" s="2"/>
      <c r="K427">
        <v>1561.621</v>
      </c>
      <c r="L427" s="4">
        <v>0.9646169211014427</v>
      </c>
      <c r="M427" s="4">
        <v>0.9795660036166365</v>
      </c>
      <c r="N427" s="4">
        <v>0.9234542092144409</v>
      </c>
      <c r="O427" s="4">
        <v>0.9903652251848533</v>
      </c>
      <c r="V427" s="7">
        <v>1561.621</v>
      </c>
      <c r="W427" s="12">
        <v>0.9652860482554784</v>
      </c>
      <c r="X427" s="12">
        <v>0.9526056484629797</v>
      </c>
      <c r="Y427" s="12">
        <v>0.8829400088222317</v>
      </c>
      <c r="Z427" s="12">
        <v>0.977608598298249</v>
      </c>
    </row>
    <row r="428" spans="1:26" ht="15.75">
      <c r="A428" s="1">
        <v>1571.621</v>
      </c>
      <c r="B428" s="2">
        <v>0.9776848269371557</v>
      </c>
      <c r="C428" s="2">
        <v>0.9698366701791359</v>
      </c>
      <c r="D428" s="2">
        <v>0.9528630039243625</v>
      </c>
      <c r="E428" s="2">
        <v>0.9896183434162371</v>
      </c>
      <c r="F428" s="1">
        <v>1571.621</v>
      </c>
      <c r="G428" s="2"/>
      <c r="H428" s="2"/>
      <c r="I428" s="2"/>
      <c r="K428">
        <v>1571.621</v>
      </c>
      <c r="L428" s="4">
        <v>0.9639035525752622</v>
      </c>
      <c r="M428" s="4">
        <v>0.9783604581072936</v>
      </c>
      <c r="N428" s="4">
        <v>0.9222481305781137</v>
      </c>
      <c r="O428" s="4">
        <v>0.9896183434162371</v>
      </c>
      <c r="V428" s="7">
        <v>1571.621</v>
      </c>
      <c r="W428" s="12">
        <v>0.964425918574388</v>
      </c>
      <c r="X428" s="12">
        <v>0.9498993824162099</v>
      </c>
      <c r="Y428" s="12">
        <v>0.880734450816056</v>
      </c>
      <c r="Z428" s="12">
        <v>0.9641737572772012</v>
      </c>
    </row>
    <row r="429" spans="1:26" ht="15.75">
      <c r="A429" s="1">
        <v>1581.621</v>
      </c>
      <c r="B429" s="2">
        <v>0.9776848269371557</v>
      </c>
      <c r="C429" s="2">
        <v>0.9685194942044257</v>
      </c>
      <c r="D429" s="2">
        <v>0.952417053157327</v>
      </c>
      <c r="E429" s="2">
        <v>0.9888714616476213</v>
      </c>
      <c r="F429" s="1">
        <v>1581.621</v>
      </c>
      <c r="G429" s="2"/>
      <c r="H429" s="2"/>
      <c r="I429" s="2"/>
      <c r="K429">
        <v>1581.621</v>
      </c>
      <c r="L429" s="4">
        <v>0.9631901840490814</v>
      </c>
      <c r="M429" s="4">
        <v>0.9783604581072936</v>
      </c>
      <c r="N429" s="4">
        <v>0.9202379995175685</v>
      </c>
      <c r="O429" s="4">
        <v>0.9888714616476213</v>
      </c>
      <c r="V429" s="7">
        <v>1581.621</v>
      </c>
      <c r="W429" s="12">
        <v>0.9628820960698669</v>
      </c>
      <c r="X429" s="12">
        <v>0.9471237249323433</v>
      </c>
      <c r="Y429" s="12">
        <v>0.8779775033083367</v>
      </c>
      <c r="Z429" s="12">
        <v>0.9731303179578995</v>
      </c>
    </row>
    <row r="430" spans="1:26" ht="15.75">
      <c r="A430" s="1">
        <v>1591.621</v>
      </c>
      <c r="B430" s="2">
        <v>0.9768482693715381</v>
      </c>
      <c r="C430" s="2">
        <v>0.9672023182297155</v>
      </c>
      <c r="D430" s="2">
        <v>0.9519711023902917</v>
      </c>
      <c r="E430" s="2">
        <v>0.987377698110389</v>
      </c>
      <c r="F430" s="1">
        <v>1591.621</v>
      </c>
      <c r="G430" s="2"/>
      <c r="H430" s="2"/>
      <c r="I430" s="2"/>
      <c r="K430">
        <v>1591.621</v>
      </c>
      <c r="L430" s="4">
        <v>0.962655157654446</v>
      </c>
      <c r="M430" s="4">
        <v>0.9777576853526221</v>
      </c>
      <c r="N430" s="4">
        <v>0.9178258422449143</v>
      </c>
      <c r="O430" s="4">
        <v>0.987377698110389</v>
      </c>
      <c r="V430" s="7">
        <v>1591.621</v>
      </c>
      <c r="W430" s="12">
        <v>0.9615588196374202</v>
      </c>
      <c r="X430" s="12">
        <v>0.9450419818194434</v>
      </c>
      <c r="Y430" s="12">
        <v>0.8752205558006173</v>
      </c>
      <c r="Z430" s="12">
        <v>0.9731303179578995</v>
      </c>
    </row>
    <row r="431" spans="1:26" ht="15.75">
      <c r="A431" s="1">
        <v>1601.621</v>
      </c>
      <c r="B431" s="2">
        <v>0.976220851197325</v>
      </c>
      <c r="C431" s="2">
        <v>0.9672023182297155</v>
      </c>
      <c r="D431" s="2">
        <v>0.9497413485551152</v>
      </c>
      <c r="E431" s="2">
        <v>0.9866308163417732</v>
      </c>
      <c r="F431" s="1">
        <v>1601.621</v>
      </c>
      <c r="G431" s="2"/>
      <c r="H431" s="2"/>
      <c r="I431" s="2"/>
      <c r="K431">
        <v>1601.621</v>
      </c>
      <c r="L431" s="4">
        <v>0.9621201312598104</v>
      </c>
      <c r="M431" s="4">
        <v>0.9771549125979506</v>
      </c>
      <c r="N431" s="4">
        <v>0.9170217898206963</v>
      </c>
      <c r="O431" s="4">
        <v>0.9866308163417732</v>
      </c>
      <c r="V431" s="7">
        <v>1601.621</v>
      </c>
      <c r="W431" s="12">
        <v>0.9606766353491222</v>
      </c>
      <c r="X431" s="12">
        <v>0.9429602387065437</v>
      </c>
      <c r="Y431" s="12">
        <v>0.8730149977944416</v>
      </c>
      <c r="Z431" s="12">
        <v>0.9731303179578995</v>
      </c>
    </row>
    <row r="432" spans="1:26" ht="15.75">
      <c r="A432" s="1">
        <v>1611.621</v>
      </c>
      <c r="B432" s="2">
        <v>0.9758234863536568</v>
      </c>
      <c r="C432" s="2">
        <v>0.9665437302423604</v>
      </c>
      <c r="D432" s="2">
        <v>0.9497413485551152</v>
      </c>
      <c r="E432" s="2">
        <v>0.987377698110389</v>
      </c>
      <c r="F432" s="1">
        <v>1611.621</v>
      </c>
      <c r="G432" s="2"/>
      <c r="H432" s="2"/>
      <c r="I432" s="2"/>
      <c r="K432">
        <v>1611.621</v>
      </c>
      <c r="L432" s="4">
        <v>0.9614067627336299</v>
      </c>
      <c r="M432" s="4">
        <v>0.976552139843279</v>
      </c>
      <c r="N432" s="4">
        <v>0.9150116587601512</v>
      </c>
      <c r="O432" s="4">
        <v>0.987377698110389</v>
      </c>
      <c r="V432" s="7">
        <v>1611.621</v>
      </c>
      <c r="W432" s="12">
        <v>0.9600149971328988</v>
      </c>
      <c r="X432" s="12">
        <v>0.9415724099646103</v>
      </c>
      <c r="Y432" s="12">
        <v>0.8697066607851783</v>
      </c>
      <c r="Z432" s="12">
        <v>0.9731303179578995</v>
      </c>
    </row>
    <row r="433" spans="1:26" ht="15.75">
      <c r="A433" s="1">
        <v>1621.621</v>
      </c>
      <c r="B433" s="2">
        <v>0.9751960681794437</v>
      </c>
      <c r="C433" s="2">
        <v>0.9658851422550052</v>
      </c>
      <c r="D433" s="2">
        <v>0.9479575454869739</v>
      </c>
      <c r="E433" s="2">
        <v>0.987377698110389</v>
      </c>
      <c r="F433" s="1">
        <v>1621.621</v>
      </c>
      <c r="G433" s="2"/>
      <c r="H433" s="2"/>
      <c r="I433" s="2"/>
      <c r="K433">
        <v>1621.621</v>
      </c>
      <c r="L433" s="4">
        <v>0.9608717363389945</v>
      </c>
      <c r="M433" s="4">
        <v>0.9759493670886076</v>
      </c>
      <c r="N433" s="4">
        <v>0.9130417303208169</v>
      </c>
      <c r="O433" s="4">
        <v>0.987377698110389</v>
      </c>
      <c r="V433" s="7">
        <v>1621.621</v>
      </c>
      <c r="W433" s="12">
        <v>0.9591328128446011</v>
      </c>
      <c r="X433" s="12">
        <v>0.9401845812226771</v>
      </c>
      <c r="Y433" s="12">
        <v>0.8675011027790026</v>
      </c>
      <c r="Z433" s="12">
        <v>0.9731303179578995</v>
      </c>
    </row>
    <row r="434" spans="1:26" ht="15.75">
      <c r="A434" s="1">
        <v>1631.621</v>
      </c>
      <c r="B434" s="2">
        <v>0.9749869287880394</v>
      </c>
      <c r="C434" s="2">
        <v>0.9645679662802951</v>
      </c>
      <c r="D434" s="2">
        <v>0.9475115947199387</v>
      </c>
      <c r="E434" s="2">
        <v>0.9866308163417732</v>
      </c>
      <c r="F434" s="1">
        <v>1631.621</v>
      </c>
      <c r="G434" s="2"/>
      <c r="H434" s="2"/>
      <c r="I434" s="2"/>
      <c r="K434">
        <v>1631.621</v>
      </c>
      <c r="L434" s="4">
        <v>0.9601762020259683</v>
      </c>
      <c r="M434" s="4">
        <v>0.9759493670886076</v>
      </c>
      <c r="N434" s="4">
        <v>0.9114738280935917</v>
      </c>
      <c r="O434" s="4">
        <v>0.9866308163417732</v>
      </c>
      <c r="V434" s="7">
        <v>1631.621</v>
      </c>
      <c r="W434" s="12">
        <v>0.9582506285563034</v>
      </c>
      <c r="X434" s="12">
        <v>0.9394906668517105</v>
      </c>
      <c r="Y434" s="12">
        <v>0.8647441552712832</v>
      </c>
      <c r="Z434" s="12">
        <v>0.9641737572772012</v>
      </c>
    </row>
    <row r="435" spans="1:26" ht="15.75">
      <c r="A435" s="1">
        <v>1641.621</v>
      </c>
      <c r="B435" s="2">
        <v>0.9747777893966348</v>
      </c>
      <c r="C435" s="2">
        <v>0.9645679662802951</v>
      </c>
      <c r="D435" s="2">
        <v>0.9470656439529033</v>
      </c>
      <c r="E435" s="2">
        <v>0.9866308163417732</v>
      </c>
      <c r="F435" s="1">
        <v>1641.621</v>
      </c>
      <c r="G435" s="2"/>
      <c r="H435" s="2"/>
      <c r="I435" s="2"/>
      <c r="K435">
        <v>1641.621</v>
      </c>
      <c r="L435" s="4">
        <v>0.9591061492366975</v>
      </c>
      <c r="M435" s="4">
        <v>0.9753465943339361</v>
      </c>
      <c r="N435" s="4">
        <v>0.9098657232451555</v>
      </c>
      <c r="O435" s="4">
        <v>0.9866308163417732</v>
      </c>
      <c r="V435" s="7">
        <v>1641.621</v>
      </c>
      <c r="W435" s="12">
        <v>0.9578095364121544</v>
      </c>
      <c r="X435" s="12">
        <v>0.9387967524807439</v>
      </c>
      <c r="Y435" s="12">
        <v>0.861987207763564</v>
      </c>
      <c r="Z435" s="12">
        <v>0.9686520376175507</v>
      </c>
    </row>
    <row r="436" spans="1:26" ht="15.75">
      <c r="A436" s="1">
        <v>1651.621</v>
      </c>
      <c r="B436" s="2">
        <v>0.9741503712224218</v>
      </c>
      <c r="C436" s="2">
        <v>0.9625922023182297</v>
      </c>
      <c r="D436" s="2">
        <v>0.9457277916517973</v>
      </c>
      <c r="E436" s="2">
        <v>0.9866308163417732</v>
      </c>
      <c r="F436" s="1">
        <v>1651.621</v>
      </c>
      <c r="G436" s="2"/>
      <c r="H436" s="2"/>
      <c r="I436" s="2"/>
      <c r="K436">
        <v>1651.621</v>
      </c>
      <c r="L436" s="4">
        <v>0.9585711228420619</v>
      </c>
      <c r="M436" s="4">
        <v>0.9747438215792646</v>
      </c>
      <c r="N436" s="4">
        <v>0.9086596446088284</v>
      </c>
      <c r="O436" s="4">
        <v>0.9866308163417732</v>
      </c>
      <c r="V436" s="7">
        <v>1651.621</v>
      </c>
      <c r="W436" s="12">
        <v>0.9573684442680054</v>
      </c>
      <c r="X436" s="12">
        <v>0.9394906668517105</v>
      </c>
      <c r="Y436" s="12">
        <v>0.8592302602558443</v>
      </c>
      <c r="Z436" s="12">
        <v>0.9641737572772012</v>
      </c>
    </row>
    <row r="437" spans="1:26" ht="15.75">
      <c r="A437" s="1">
        <v>1661.621</v>
      </c>
      <c r="B437" s="2">
        <v>0.9735229530482086</v>
      </c>
      <c r="C437" s="2">
        <v>0.9632507903055848</v>
      </c>
      <c r="D437" s="2">
        <v>0.945281840884762</v>
      </c>
      <c r="E437" s="2">
        <v>0.9866308163417732</v>
      </c>
      <c r="F437" s="1">
        <v>1661.621</v>
      </c>
      <c r="G437" s="2"/>
      <c r="H437" s="2"/>
      <c r="I437" s="2"/>
      <c r="K437">
        <v>1661.621</v>
      </c>
      <c r="L437" s="4">
        <v>0.9578577543158814</v>
      </c>
      <c r="M437" s="4">
        <v>0.9735382760699216</v>
      </c>
      <c r="N437" s="4">
        <v>0.9074535659725013</v>
      </c>
      <c r="O437" s="4">
        <v>0.9866308163417732</v>
      </c>
      <c r="V437" s="7">
        <v>1661.621</v>
      </c>
      <c r="W437" s="12">
        <v>0.9573684442680054</v>
      </c>
      <c r="X437" s="12">
        <v>0.9394906668517105</v>
      </c>
      <c r="Y437" s="12">
        <v>0.8564733127481249</v>
      </c>
      <c r="Z437" s="12">
        <v>0.9641737572772012</v>
      </c>
    </row>
    <row r="438" spans="1:26" ht="15.75">
      <c r="A438" s="1">
        <v>1671.621</v>
      </c>
      <c r="B438" s="2">
        <v>0.9737320924396131</v>
      </c>
      <c r="C438" s="2">
        <v>0.9612750263435195</v>
      </c>
      <c r="D438" s="2">
        <v>0.943943988583656</v>
      </c>
      <c r="E438" s="2">
        <v>0.9866308163417732</v>
      </c>
      <c r="F438" s="1">
        <v>1671.621</v>
      </c>
      <c r="G438" s="2"/>
      <c r="H438" s="2"/>
      <c r="I438" s="2"/>
      <c r="K438">
        <v>1671.621</v>
      </c>
      <c r="L438" s="4">
        <v>0.957322727921246</v>
      </c>
      <c r="M438" s="4">
        <v>0.9735382760699216</v>
      </c>
      <c r="N438" s="4">
        <v>0.9058454611240653</v>
      </c>
      <c r="O438" s="4">
        <v>0.9866308163417732</v>
      </c>
      <c r="V438" s="7">
        <v>1671.621</v>
      </c>
      <c r="W438" s="12">
        <v>0.9560451678355586</v>
      </c>
      <c r="X438" s="12">
        <v>0.9381028381097772</v>
      </c>
      <c r="Y438" s="12">
        <v>0.8542677547419493</v>
      </c>
      <c r="Z438" s="12">
        <v>0.9641737572772012</v>
      </c>
    </row>
    <row r="439" spans="1:26" ht="15.75">
      <c r="A439" s="1">
        <v>1681.621</v>
      </c>
      <c r="B439" s="2">
        <v>0.972477256091187</v>
      </c>
      <c r="C439" s="2">
        <v>0.9606164383561644</v>
      </c>
      <c r="D439" s="2">
        <v>0.9426061362825501</v>
      </c>
      <c r="E439" s="2">
        <v>0.9866308163417732</v>
      </c>
      <c r="F439" s="1">
        <v>1681.621</v>
      </c>
      <c r="G439" s="2"/>
      <c r="H439" s="2"/>
      <c r="I439" s="2"/>
      <c r="K439">
        <v>1681.621</v>
      </c>
      <c r="L439" s="4">
        <v>0.9564310172635201</v>
      </c>
      <c r="M439" s="4">
        <v>0.9723327305605787</v>
      </c>
      <c r="N439" s="4">
        <v>0.903031277639302</v>
      </c>
      <c r="O439" s="4">
        <v>0.9866308163417732</v>
      </c>
      <c r="V439" s="7">
        <v>1681.621</v>
      </c>
      <c r="W439" s="12">
        <v>0.9556040756914098</v>
      </c>
      <c r="X439" s="12">
        <v>0.9374089237388107</v>
      </c>
      <c r="Y439" s="12">
        <v>0.8521173356859281</v>
      </c>
      <c r="Z439" s="12">
        <v>0.9641737572772012</v>
      </c>
    </row>
    <row r="440" spans="1:26" ht="15.75">
      <c r="A440" s="1">
        <v>1691.621</v>
      </c>
      <c r="B440" s="2">
        <v>0.972477256091187</v>
      </c>
      <c r="C440" s="2">
        <v>0.9606164383561644</v>
      </c>
      <c r="D440" s="2">
        <v>0.9421601855155148</v>
      </c>
      <c r="E440" s="2">
        <v>0.985883934573157</v>
      </c>
      <c r="F440" s="1">
        <v>1691.621</v>
      </c>
      <c r="G440" s="2"/>
      <c r="H440" s="2"/>
      <c r="I440" s="2"/>
      <c r="K440">
        <v>1691.621</v>
      </c>
      <c r="L440" s="4">
        <v>0.9555393066057942</v>
      </c>
      <c r="M440" s="4">
        <v>0.9723327305605787</v>
      </c>
      <c r="N440" s="4">
        <v>0.902227225215084</v>
      </c>
      <c r="O440" s="4">
        <v>0.985883934573157</v>
      </c>
      <c r="V440" s="7">
        <v>1691.621</v>
      </c>
      <c r="W440" s="12">
        <v>0.9553835296193353</v>
      </c>
      <c r="X440" s="12">
        <v>0.9374089237388107</v>
      </c>
      <c r="Y440" s="12">
        <v>0.8494155271283632</v>
      </c>
      <c r="Z440" s="12">
        <v>0.9686520376175507</v>
      </c>
    </row>
    <row r="441" spans="1:26" ht="15.75">
      <c r="A441" s="1">
        <v>1701.621</v>
      </c>
      <c r="B441" s="2">
        <v>0.9716406985255693</v>
      </c>
      <c r="C441" s="2">
        <v>0.9599578503688093</v>
      </c>
      <c r="D441" s="2">
        <v>0.9408223332144089</v>
      </c>
      <c r="E441" s="2">
        <v>0.9851370528045409</v>
      </c>
      <c r="F441" s="1">
        <v>1701.621</v>
      </c>
      <c r="G441" s="2"/>
      <c r="H441" s="2"/>
      <c r="I441" s="2"/>
      <c r="K441">
        <v>1701.621</v>
      </c>
      <c r="L441" s="4">
        <v>0.9550042802111588</v>
      </c>
      <c r="M441" s="4">
        <v>0.9717299578059072</v>
      </c>
      <c r="N441" s="4">
        <v>0.8998150679424299</v>
      </c>
      <c r="O441" s="4">
        <v>0.9851370528045409</v>
      </c>
      <c r="V441" s="7">
        <v>1701.621</v>
      </c>
      <c r="W441" s="12">
        <v>0.9542807992589631</v>
      </c>
      <c r="X441" s="12">
        <v>0.9360210949968774</v>
      </c>
      <c r="Y441" s="12">
        <v>0.8472099691221876</v>
      </c>
      <c r="Z441" s="12">
        <v>0.9641737572772012</v>
      </c>
    </row>
    <row r="442" spans="1:26" ht="15.75">
      <c r="A442" s="1">
        <v>1711.621</v>
      </c>
      <c r="B442" s="2">
        <v>0.9712224197427607</v>
      </c>
      <c r="C442" s="2">
        <v>0.9592992623814541</v>
      </c>
      <c r="D442" s="2">
        <v>0.9399304316803382</v>
      </c>
      <c r="E442" s="2">
        <v>0.9843901710359252</v>
      </c>
      <c r="F442" s="1">
        <v>1711.621</v>
      </c>
      <c r="G442" s="2"/>
      <c r="H442" s="2"/>
      <c r="I442" s="2"/>
      <c r="K442">
        <v>1711.621</v>
      </c>
      <c r="L442" s="4">
        <v>0.9542909116849781</v>
      </c>
      <c r="M442" s="4">
        <v>0.9711271850512356</v>
      </c>
      <c r="N442" s="4">
        <v>0.8986089893061028</v>
      </c>
      <c r="O442" s="4">
        <v>0.9843901710359252</v>
      </c>
      <c r="V442" s="7">
        <v>1711.621</v>
      </c>
      <c r="W442" s="12">
        <v>0.9538397071148141</v>
      </c>
      <c r="X442" s="12">
        <v>0.9353271806259108</v>
      </c>
      <c r="Y442" s="12">
        <v>0.8439016321129242</v>
      </c>
      <c r="Z442" s="12">
        <v>0.9601433049708868</v>
      </c>
    </row>
    <row r="443" spans="1:26" ht="15.75">
      <c r="A443" s="1">
        <v>1721.621</v>
      </c>
      <c r="B443" s="2">
        <v>0.9712224197427607</v>
      </c>
      <c r="C443" s="2">
        <v>0.9586406743940991</v>
      </c>
      <c r="D443" s="2">
        <v>0.9385925793792322</v>
      </c>
      <c r="E443" s="2">
        <v>0.9851370528045409</v>
      </c>
      <c r="F443" s="1">
        <v>1721.621</v>
      </c>
      <c r="G443" s="2"/>
      <c r="H443" s="2"/>
      <c r="I443" s="2"/>
      <c r="K443">
        <v>1721.621</v>
      </c>
      <c r="L443" s="4">
        <v>0.9535775431587976</v>
      </c>
      <c r="M443" s="4">
        <v>0.9711271850512356</v>
      </c>
      <c r="N443" s="4">
        <v>0.8970008844576666</v>
      </c>
      <c r="O443" s="4">
        <v>0.9851370528045409</v>
      </c>
      <c r="V443" s="7">
        <v>1721.621</v>
      </c>
      <c r="W443" s="12">
        <v>0.9529575228265164</v>
      </c>
      <c r="X443" s="12">
        <v>0.9339393518839775</v>
      </c>
      <c r="Y443" s="12">
        <v>0.8411446846052049</v>
      </c>
      <c r="Z443" s="12">
        <v>0.9641737572772012</v>
      </c>
    </row>
    <row r="444" spans="1:26" ht="15.75">
      <c r="A444" s="1">
        <v>1731.621</v>
      </c>
      <c r="B444" s="2">
        <v>0.9703858621771431</v>
      </c>
      <c r="C444" s="2">
        <v>0.9573234984193888</v>
      </c>
      <c r="D444" s="2">
        <v>0.938146628612197</v>
      </c>
      <c r="E444" s="2">
        <v>0.9843901710359252</v>
      </c>
      <c r="F444" s="1">
        <v>1731.621</v>
      </c>
      <c r="G444" s="2"/>
      <c r="H444" s="2"/>
      <c r="I444" s="2"/>
      <c r="K444">
        <v>1731.621</v>
      </c>
      <c r="L444" s="4">
        <v>0.9528820088457715</v>
      </c>
      <c r="M444" s="4">
        <v>0.9705244122965642</v>
      </c>
      <c r="N444" s="4">
        <v>0.8949907533971215</v>
      </c>
      <c r="O444" s="4">
        <v>0.9843901710359252</v>
      </c>
      <c r="V444" s="7">
        <v>1731.621</v>
      </c>
      <c r="W444" s="12">
        <v>0.952295884610293</v>
      </c>
      <c r="X444" s="12">
        <v>0.9332454375130109</v>
      </c>
      <c r="Y444" s="12">
        <v>0.8389391265990293</v>
      </c>
      <c r="Z444" s="12">
        <v>0.9601433049708868</v>
      </c>
    </row>
    <row r="445" spans="1:26" ht="15.75">
      <c r="A445" s="1">
        <v>1741.621</v>
      </c>
      <c r="B445" s="2">
        <v>0.9699884973334748</v>
      </c>
      <c r="C445" s="2">
        <v>0.9566649104320337</v>
      </c>
      <c r="D445" s="2">
        <v>0.936808776311091</v>
      </c>
      <c r="E445" s="2">
        <v>0.9843901710359252</v>
      </c>
      <c r="F445" s="1">
        <v>1741.621</v>
      </c>
      <c r="G445" s="2"/>
      <c r="H445" s="2"/>
      <c r="I445" s="2"/>
      <c r="K445">
        <v>1741.621</v>
      </c>
      <c r="L445" s="4">
        <v>0.9521686403195907</v>
      </c>
      <c r="M445" s="4">
        <v>0.9705244122965642</v>
      </c>
      <c r="N445" s="4">
        <v>0.8937846747607945</v>
      </c>
      <c r="O445" s="4">
        <v>0.9843901710359252</v>
      </c>
      <c r="V445" s="7">
        <v>1741.621</v>
      </c>
      <c r="W445" s="12">
        <v>0.951413700321995</v>
      </c>
      <c r="X445" s="12">
        <v>0.9318576087710776</v>
      </c>
      <c r="Y445" s="12">
        <v>0.8361821790913099</v>
      </c>
      <c r="Z445" s="12">
        <v>0.9556650246305374</v>
      </c>
    </row>
    <row r="446" spans="1:26" ht="15.75">
      <c r="A446" s="1">
        <v>1751.621</v>
      </c>
      <c r="B446" s="2">
        <v>0.9697793579420705</v>
      </c>
      <c r="C446" s="2">
        <v>0.9553477344573235</v>
      </c>
      <c r="D446" s="2">
        <v>0.9354709240099851</v>
      </c>
      <c r="E446" s="2">
        <v>0.983643289267309</v>
      </c>
      <c r="F446" s="1">
        <v>1751.621</v>
      </c>
      <c r="G446" s="2"/>
      <c r="H446" s="2"/>
      <c r="I446" s="2"/>
      <c r="K446">
        <v>1751.621</v>
      </c>
      <c r="L446" s="4">
        <v>0.9516336139249553</v>
      </c>
      <c r="M446" s="4">
        <v>0.9699216395418927</v>
      </c>
      <c r="N446" s="4">
        <v>0.8917745437002491</v>
      </c>
      <c r="O446" s="4">
        <v>0.983643289267309</v>
      </c>
      <c r="V446" s="7">
        <v>1751.621</v>
      </c>
      <c r="W446" s="12">
        <v>0.9507520621057717</v>
      </c>
      <c r="X446" s="12">
        <v>0.9318576087710776</v>
      </c>
      <c r="Y446" s="12">
        <v>0.8328738420820465</v>
      </c>
      <c r="Z446" s="12">
        <v>0.9556650246305374</v>
      </c>
    </row>
    <row r="447" spans="1:26" ht="15.75">
      <c r="A447" s="1">
        <v>1761.621</v>
      </c>
      <c r="B447" s="2">
        <v>0.9693610791592617</v>
      </c>
      <c r="C447" s="2">
        <v>0.9553477344573235</v>
      </c>
      <c r="D447" s="2">
        <v>0.9345790224759143</v>
      </c>
      <c r="E447" s="2">
        <v>0.9828964074986928</v>
      </c>
      <c r="F447" s="1">
        <v>1761.621</v>
      </c>
      <c r="G447" s="2"/>
      <c r="H447" s="2"/>
      <c r="I447" s="2"/>
      <c r="K447">
        <v>1761.621</v>
      </c>
      <c r="L447" s="4">
        <v>0.9507419032672296</v>
      </c>
      <c r="M447" s="4">
        <v>0.9699216395418927</v>
      </c>
      <c r="N447" s="4">
        <v>0.890608667685133</v>
      </c>
      <c r="O447" s="4">
        <v>0.9828964074986928</v>
      </c>
      <c r="V447" s="7">
        <v>1761.621</v>
      </c>
      <c r="W447" s="12">
        <v>0.9503109699616229</v>
      </c>
      <c r="X447" s="12">
        <v>0.931163694400111</v>
      </c>
      <c r="Y447" s="12">
        <v>0.8306682840758709</v>
      </c>
      <c r="Z447" s="12">
        <v>0.9641737572772012</v>
      </c>
    </row>
    <row r="448" spans="1:26" ht="15.75">
      <c r="A448" s="1">
        <v>1771.621</v>
      </c>
      <c r="B448" s="2">
        <v>0.9685245215936443</v>
      </c>
      <c r="C448" s="2">
        <v>0.9546891464699684</v>
      </c>
      <c r="D448" s="2">
        <v>0.9337317160185474</v>
      </c>
      <c r="E448" s="2">
        <v>0.9821495257300771</v>
      </c>
      <c r="F448" s="1">
        <v>1771.621</v>
      </c>
      <c r="G448" s="2"/>
      <c r="H448" s="2"/>
      <c r="I448" s="2"/>
      <c r="K448">
        <v>1771.621</v>
      </c>
      <c r="L448" s="4">
        <v>0.9498501926095038</v>
      </c>
      <c r="M448" s="4">
        <v>0.9699216395418927</v>
      </c>
      <c r="N448" s="4">
        <v>0.8890005628366968</v>
      </c>
      <c r="O448" s="4">
        <v>0.9821495257300771</v>
      </c>
      <c r="V448" s="7">
        <v>1771.621</v>
      </c>
      <c r="W448" s="12">
        <v>0.9496493317453996</v>
      </c>
      <c r="X448" s="12">
        <v>0.9304697800291444</v>
      </c>
      <c r="Y448" s="12">
        <v>0.8284627260696952</v>
      </c>
      <c r="Z448" s="12">
        <v>0.9511867442901886</v>
      </c>
    </row>
    <row r="449" spans="1:26" ht="15.75">
      <c r="A449" s="1">
        <v>1781.621</v>
      </c>
      <c r="B449" s="2">
        <v>0.9676879640280267</v>
      </c>
      <c r="C449" s="2">
        <v>0.9534378292939937</v>
      </c>
      <c r="D449" s="2">
        <v>0.9328398144844766</v>
      </c>
      <c r="E449" s="2">
        <v>0.9828964074986928</v>
      </c>
      <c r="F449" s="1">
        <v>1781.621</v>
      </c>
      <c r="G449" s="2"/>
      <c r="H449" s="2"/>
      <c r="I449" s="2"/>
      <c r="K449">
        <v>1781.621</v>
      </c>
      <c r="L449" s="4">
        <v>0.9493151662148683</v>
      </c>
      <c r="M449" s="4">
        <v>0.9693188667872212</v>
      </c>
      <c r="N449" s="4">
        <v>0.8873924579882608</v>
      </c>
      <c r="O449" s="4">
        <v>0.9828964074986928</v>
      </c>
      <c r="V449" s="7">
        <v>1781.621</v>
      </c>
      <c r="W449" s="12">
        <v>0.9485686559922346</v>
      </c>
      <c r="X449" s="12">
        <v>0.9297758656581778</v>
      </c>
      <c r="Y449" s="12">
        <v>0.8240516100573442</v>
      </c>
      <c r="Z449" s="12">
        <v>0.9556650246305374</v>
      </c>
    </row>
    <row r="450" spans="1:26" ht="15.75">
      <c r="A450" s="1">
        <v>1791.621</v>
      </c>
      <c r="B450" s="2">
        <v>0.9672696852452181</v>
      </c>
      <c r="C450" s="2">
        <v>0.9527792413066386</v>
      </c>
      <c r="D450" s="2">
        <v>0.931947912950406</v>
      </c>
      <c r="E450" s="2">
        <v>0.9821495257300771</v>
      </c>
      <c r="F450" s="1">
        <v>1791.621</v>
      </c>
      <c r="G450" s="2"/>
      <c r="H450" s="2"/>
      <c r="I450" s="2"/>
      <c r="K450">
        <v>1791.621</v>
      </c>
      <c r="L450" s="4">
        <v>0.9486017976886878</v>
      </c>
      <c r="M450" s="4">
        <v>0.9681133212778782</v>
      </c>
      <c r="N450" s="4">
        <v>0.8857843531398246</v>
      </c>
      <c r="O450" s="4">
        <v>0.9821495257300771</v>
      </c>
      <c r="V450" s="7">
        <v>1791.621</v>
      </c>
      <c r="W450" s="12">
        <v>0.9483481099201602</v>
      </c>
      <c r="X450" s="12">
        <v>0.9297758656581778</v>
      </c>
      <c r="Y450" s="12">
        <v>0.8212946625496248</v>
      </c>
      <c r="Z450" s="12">
        <v>0.9556650246305374</v>
      </c>
    </row>
    <row r="451" spans="1:26" ht="15.75">
      <c r="A451" s="1">
        <v>1801.621</v>
      </c>
      <c r="B451" s="2">
        <v>0.9670605458538135</v>
      </c>
      <c r="C451" s="2">
        <v>0.9521206533192834</v>
      </c>
      <c r="D451" s="2">
        <v>0.9310560114163355</v>
      </c>
      <c r="E451" s="2">
        <v>0.9814026439614609</v>
      </c>
      <c r="F451" s="1">
        <v>1801.621</v>
      </c>
      <c r="G451" s="2"/>
      <c r="H451" s="2"/>
      <c r="I451" s="2"/>
      <c r="K451">
        <v>1801.621</v>
      </c>
      <c r="L451" s="4">
        <v>0.9473534027678715</v>
      </c>
      <c r="M451" s="4">
        <v>0.9681133212778782</v>
      </c>
      <c r="N451" s="4">
        <v>0.8841762482913885</v>
      </c>
      <c r="O451" s="4">
        <v>0.9814026439614609</v>
      </c>
      <c r="V451" s="7">
        <v>1801.621</v>
      </c>
      <c r="W451" s="12">
        <v>0.9474659256318624</v>
      </c>
      <c r="X451" s="12">
        <v>0.9290819512872112</v>
      </c>
      <c r="Y451" s="12">
        <v>0.8196956329951474</v>
      </c>
      <c r="Z451" s="12">
        <v>0.9556650246305374</v>
      </c>
    </row>
    <row r="452" spans="1:26" ht="15.75">
      <c r="A452" s="1">
        <v>1811.621</v>
      </c>
      <c r="B452" s="2">
        <v>0.9662239882881961</v>
      </c>
      <c r="C452" s="2">
        <v>0.9514620653319283</v>
      </c>
      <c r="D452" s="2">
        <v>0.9302087049589683</v>
      </c>
      <c r="E452" s="2">
        <v>0.9814026439614609</v>
      </c>
      <c r="F452" s="1">
        <v>1811.621</v>
      </c>
      <c r="G452" s="2"/>
      <c r="H452" s="2"/>
      <c r="I452" s="2"/>
      <c r="K452">
        <v>1811.621</v>
      </c>
      <c r="L452" s="4">
        <v>0.9469967185047813</v>
      </c>
      <c r="M452" s="4">
        <v>0.9669077757685353</v>
      </c>
      <c r="N452" s="4">
        <v>0.8825681434429525</v>
      </c>
      <c r="O452" s="4">
        <v>0.9814026439614609</v>
      </c>
      <c r="V452" s="7">
        <v>1811.621</v>
      </c>
      <c r="W452" s="12">
        <v>0.946804287415639</v>
      </c>
      <c r="X452" s="12">
        <v>0.9283880369162445</v>
      </c>
      <c r="Y452" s="12">
        <v>0.8158359064843403</v>
      </c>
      <c r="Z452" s="12">
        <v>0.9467084639498391</v>
      </c>
    </row>
    <row r="453" spans="1:26" ht="15.75">
      <c r="A453" s="1">
        <v>1821.621</v>
      </c>
      <c r="B453" s="2">
        <v>0.9658057095053874</v>
      </c>
      <c r="C453" s="2">
        <v>0.949486301369863</v>
      </c>
      <c r="D453" s="2">
        <v>0.9288708526578624</v>
      </c>
      <c r="E453" s="2">
        <v>0.9791619986556128</v>
      </c>
      <c r="F453" s="1">
        <v>1821.621</v>
      </c>
      <c r="G453" s="2"/>
      <c r="H453" s="2"/>
      <c r="I453" s="2"/>
      <c r="K453">
        <v>1821.621</v>
      </c>
      <c r="L453" s="4">
        <v>0.9459266657155104</v>
      </c>
      <c r="M453" s="4">
        <v>0.9657022302591923</v>
      </c>
      <c r="N453" s="4">
        <v>0.8809600385945163</v>
      </c>
      <c r="O453" s="4">
        <v>0.9791619986556128</v>
      </c>
      <c r="V453" s="7">
        <v>1821.621</v>
      </c>
      <c r="W453" s="12">
        <v>0.9454810109831924</v>
      </c>
      <c r="X453" s="12">
        <v>0.9270002081743113</v>
      </c>
      <c r="Y453" s="12">
        <v>0.8130789589766206</v>
      </c>
      <c r="Z453" s="12">
        <v>0.9422301836094896</v>
      </c>
    </row>
    <row r="454" spans="1:26" ht="15.75">
      <c r="A454" s="1">
        <v>1831.621</v>
      </c>
      <c r="B454" s="2">
        <v>0.9651782913311742</v>
      </c>
      <c r="C454" s="2">
        <v>0.949486301369863</v>
      </c>
      <c r="D454" s="2">
        <v>0.9284249018908269</v>
      </c>
      <c r="E454" s="2">
        <v>0.979908880424229</v>
      </c>
      <c r="F454" s="1">
        <v>1831.621</v>
      </c>
      <c r="G454" s="2"/>
      <c r="H454" s="2"/>
      <c r="I454" s="2"/>
      <c r="K454">
        <v>1831.621</v>
      </c>
      <c r="L454" s="4">
        <v>0.9454094735340294</v>
      </c>
      <c r="M454" s="4">
        <v>0.9650994575045208</v>
      </c>
      <c r="N454" s="4">
        <v>0.8793519337460801</v>
      </c>
      <c r="O454" s="4">
        <v>0.979908880424229</v>
      </c>
      <c r="V454" s="7">
        <v>1831.621</v>
      </c>
      <c r="W454" s="12">
        <v>0.9450619734462508</v>
      </c>
      <c r="X454" s="12">
        <v>0.9263756852404413</v>
      </c>
      <c r="Y454" s="12">
        <v>0.8103220114689014</v>
      </c>
      <c r="Z454" s="12">
        <v>0.9511867442901886</v>
      </c>
    </row>
    <row r="455" spans="1:26" ht="15.75">
      <c r="A455" s="1">
        <v>1841.621</v>
      </c>
      <c r="B455" s="2">
        <v>0.9645508731569611</v>
      </c>
      <c r="C455" s="2">
        <v>0.9488277133825079</v>
      </c>
      <c r="D455" s="2">
        <v>0.927087049589721</v>
      </c>
      <c r="E455" s="2">
        <v>0.979908880424229</v>
      </c>
      <c r="F455" s="1">
        <v>1841.621</v>
      </c>
      <c r="G455" s="2"/>
      <c r="H455" s="2"/>
      <c r="I455" s="2"/>
      <c r="K455">
        <v>1841.621</v>
      </c>
      <c r="L455" s="4">
        <v>0.9445355970894582</v>
      </c>
      <c r="M455" s="4">
        <v>0.9644966847498493</v>
      </c>
      <c r="N455" s="4">
        <v>0.8777840315188549</v>
      </c>
      <c r="O455" s="4">
        <v>0.979908880424229</v>
      </c>
      <c r="V455" s="7">
        <v>1841.621</v>
      </c>
      <c r="W455" s="12">
        <v>0.944179789157953</v>
      </c>
      <c r="X455" s="12">
        <v>0.9256817708694747</v>
      </c>
      <c r="Y455" s="12">
        <v>0.807565063961182</v>
      </c>
      <c r="Z455" s="12">
        <v>0.9556650246305374</v>
      </c>
    </row>
    <row r="456" spans="1:26" ht="15.75">
      <c r="A456" s="1">
        <v>1851.621</v>
      </c>
      <c r="B456" s="2">
        <v>0.9641535083132928</v>
      </c>
      <c r="C456" s="2">
        <v>0.9468519494204426</v>
      </c>
      <c r="D456" s="2">
        <v>0.9261951480556504</v>
      </c>
      <c r="E456" s="2">
        <v>0.9791619986556128</v>
      </c>
      <c r="F456" s="1">
        <v>1851.621</v>
      </c>
      <c r="G456" s="2"/>
      <c r="H456" s="2"/>
      <c r="I456" s="2"/>
      <c r="K456">
        <v>1851.621</v>
      </c>
      <c r="L456" s="4">
        <v>0.9431088600370968</v>
      </c>
      <c r="M456" s="4">
        <v>0.9633514165159734</v>
      </c>
      <c r="N456" s="4">
        <v>0.876175926670419</v>
      </c>
      <c r="O456" s="4">
        <v>0.9791619986556128</v>
      </c>
      <c r="V456" s="7">
        <v>1851.621</v>
      </c>
      <c r="W456" s="12">
        <v>0.9428565127255062</v>
      </c>
      <c r="X456" s="12">
        <v>0.9242939421275415</v>
      </c>
      <c r="Y456" s="12">
        <v>0.8054146449051608</v>
      </c>
      <c r="Z456" s="12">
        <v>0.9511867442901886</v>
      </c>
    </row>
    <row r="457" spans="1:26" ht="15.75">
      <c r="A457" s="1">
        <v>1861.621</v>
      </c>
      <c r="B457" s="2">
        <v>0.9628986719648667</v>
      </c>
      <c r="C457" s="2">
        <v>0.9461933614330874</v>
      </c>
      <c r="D457" s="2">
        <v>0.9261951480556504</v>
      </c>
      <c r="E457" s="2">
        <v>0.9791619986556128</v>
      </c>
      <c r="F457" s="1">
        <v>1861.621</v>
      </c>
      <c r="G457" s="2"/>
      <c r="H457" s="2"/>
      <c r="I457" s="2"/>
      <c r="K457">
        <v>1861.621</v>
      </c>
      <c r="L457" s="4">
        <v>0.9423954915109163</v>
      </c>
      <c r="M457" s="4">
        <v>0.961543098251959</v>
      </c>
      <c r="N457" s="4">
        <v>0.8741657956098736</v>
      </c>
      <c r="O457" s="4">
        <v>0.9791619986556128</v>
      </c>
      <c r="V457" s="7">
        <v>1861.621</v>
      </c>
      <c r="W457" s="12">
        <v>0.9421948745092829</v>
      </c>
      <c r="X457" s="12">
        <v>0.9229061133856082</v>
      </c>
      <c r="Y457" s="12">
        <v>0.8015549183943534</v>
      </c>
      <c r="Z457" s="12">
        <v>0.9511867442901886</v>
      </c>
    </row>
    <row r="458" spans="1:26" ht="15.75">
      <c r="A458" s="1">
        <v>1871.621</v>
      </c>
      <c r="B458" s="2">
        <v>0.9620621143992493</v>
      </c>
      <c r="C458" s="2">
        <v>0.9455347734457323</v>
      </c>
      <c r="D458" s="2">
        <v>0.9248572957545445</v>
      </c>
      <c r="E458" s="2">
        <v>0.9784151168869967</v>
      </c>
      <c r="F458" s="1">
        <v>1871.621</v>
      </c>
      <c r="G458" s="2"/>
      <c r="H458" s="2"/>
      <c r="I458" s="2"/>
      <c r="K458">
        <v>1871.621</v>
      </c>
      <c r="L458" s="4">
        <v>0.9416821229847355</v>
      </c>
      <c r="M458" s="4">
        <v>0.9597347799879445</v>
      </c>
      <c r="N458" s="4">
        <v>0.8729597169735466</v>
      </c>
      <c r="O458" s="4">
        <v>0.9784151168869967</v>
      </c>
      <c r="V458" s="7">
        <v>1871.621</v>
      </c>
      <c r="W458" s="12">
        <v>0.9415332362930595</v>
      </c>
      <c r="X458" s="12">
        <v>0.9222121990146416</v>
      </c>
      <c r="Y458" s="12">
        <v>0.7993493603881778</v>
      </c>
      <c r="Z458" s="12">
        <v>0.9422301836094896</v>
      </c>
    </row>
    <row r="459" spans="1:26" ht="15.75">
      <c r="A459" s="1">
        <v>1881.621</v>
      </c>
      <c r="B459" s="2">
        <v>0.960807278050823</v>
      </c>
      <c r="C459" s="2">
        <v>0.9448761854583773</v>
      </c>
      <c r="D459" s="2">
        <v>0.9235194434534385</v>
      </c>
      <c r="E459" s="2">
        <v>0.9784151168869967</v>
      </c>
      <c r="F459" s="1">
        <v>1881.621</v>
      </c>
      <c r="G459" s="2"/>
      <c r="H459" s="2"/>
      <c r="I459" s="2"/>
      <c r="K459">
        <v>1881.621</v>
      </c>
      <c r="L459" s="4">
        <v>0.940968754458555</v>
      </c>
      <c r="M459" s="4">
        <v>0.95792646172393</v>
      </c>
      <c r="N459" s="4">
        <v>0.8713516121251106</v>
      </c>
      <c r="O459" s="4">
        <v>0.9784151168869967</v>
      </c>
      <c r="V459" s="7">
        <v>1881.621</v>
      </c>
      <c r="W459" s="12">
        <v>0.9408715980768362</v>
      </c>
      <c r="X459" s="12">
        <v>0.9208243702727084</v>
      </c>
      <c r="Y459" s="12">
        <v>0.7965924128804585</v>
      </c>
      <c r="Z459" s="12">
        <v>0.9467084639498391</v>
      </c>
    </row>
    <row r="460" spans="1:26" ht="15.75">
      <c r="A460" s="1">
        <v>1891.621</v>
      </c>
      <c r="B460" s="2">
        <v>0.9595524417023967</v>
      </c>
      <c r="C460" s="2">
        <v>0.9442175974710221</v>
      </c>
      <c r="D460" s="2">
        <v>0.9221815911523326</v>
      </c>
      <c r="E460" s="2">
        <v>0.9776682351183809</v>
      </c>
      <c r="F460" s="1">
        <v>1891.621</v>
      </c>
      <c r="G460" s="2"/>
      <c r="H460" s="2"/>
      <c r="I460" s="2"/>
      <c r="K460">
        <v>1891.621</v>
      </c>
      <c r="L460" s="4">
        <v>0.9395420174061937</v>
      </c>
      <c r="M460" s="4">
        <v>0.9555153707052442</v>
      </c>
      <c r="N460" s="4">
        <v>0.8697435072766744</v>
      </c>
      <c r="O460" s="4">
        <v>0.9776682351183809</v>
      </c>
      <c r="V460" s="7">
        <v>1891.621</v>
      </c>
      <c r="W460" s="12">
        <v>0.9397688677164637</v>
      </c>
      <c r="X460" s="12">
        <v>0.9194365415307751</v>
      </c>
      <c r="Y460" s="12">
        <v>0.7938354653727391</v>
      </c>
      <c r="Z460" s="12">
        <v>0.9467084639498391</v>
      </c>
    </row>
    <row r="461" spans="1:26" ht="15.75">
      <c r="A461" s="1">
        <v>1901.621</v>
      </c>
      <c r="B461" s="2">
        <v>0.9585067447453748</v>
      </c>
      <c r="C461" s="2">
        <v>0.9429004214963119</v>
      </c>
      <c r="D461" s="2">
        <v>0.9217356403852972</v>
      </c>
      <c r="E461" s="2">
        <v>0.9769213533497647</v>
      </c>
      <c r="F461" s="1">
        <v>1901.621</v>
      </c>
      <c r="G461" s="2"/>
      <c r="H461" s="2"/>
      <c r="I461" s="2"/>
      <c r="K461">
        <v>1901.621</v>
      </c>
      <c r="L461" s="4">
        <v>0.9390069910115582</v>
      </c>
      <c r="M461" s="4">
        <v>0.9537070524412297</v>
      </c>
      <c r="N461" s="4">
        <v>0.8685374286403473</v>
      </c>
      <c r="O461" s="4">
        <v>0.9769213533497647</v>
      </c>
      <c r="V461" s="7">
        <v>1901.621</v>
      </c>
      <c r="W461" s="12">
        <v>0.9391072295002404</v>
      </c>
      <c r="X461" s="12">
        <v>0.9187426271598085</v>
      </c>
      <c r="Y461" s="12">
        <v>0.7910785178650195</v>
      </c>
      <c r="Z461" s="12">
        <v>0.9467084639498391</v>
      </c>
    </row>
    <row r="462" spans="1:26" ht="15.75">
      <c r="A462" s="1">
        <v>1911.621</v>
      </c>
      <c r="B462" s="2">
        <v>0.9572519083969486</v>
      </c>
      <c r="C462" s="2">
        <v>0.9422418335089568</v>
      </c>
      <c r="D462" s="2">
        <v>0.9203977880841913</v>
      </c>
      <c r="E462" s="2">
        <v>0.9761744715811486</v>
      </c>
      <c r="F462" s="1">
        <v>1911.621</v>
      </c>
      <c r="G462" s="2"/>
      <c r="H462" s="2"/>
      <c r="I462" s="2"/>
      <c r="K462">
        <v>1911.621</v>
      </c>
      <c r="L462" s="4">
        <v>0.9381152803538325</v>
      </c>
      <c r="M462" s="4">
        <v>0.9506931886678722</v>
      </c>
      <c r="N462" s="4">
        <v>0.865763447776795</v>
      </c>
      <c r="O462" s="4">
        <v>0.9761744715811486</v>
      </c>
      <c r="V462" s="7">
        <v>1911.621</v>
      </c>
      <c r="W462" s="12">
        <v>0.9384676458912247</v>
      </c>
      <c r="X462" s="12">
        <v>0.9180487127888418</v>
      </c>
      <c r="Y462" s="12">
        <v>0.7878253198059106</v>
      </c>
      <c r="Z462" s="12">
        <v>0.9422301836094896</v>
      </c>
    </row>
    <row r="463" spans="1:26" ht="15.75">
      <c r="A463" s="1">
        <v>1921.621</v>
      </c>
      <c r="B463" s="2">
        <v>0.9564153508313312</v>
      </c>
      <c r="C463" s="2">
        <v>0.9415832455216017</v>
      </c>
      <c r="D463" s="2">
        <v>0.9195058865501207</v>
      </c>
      <c r="E463" s="2">
        <v>0.9754275898125329</v>
      </c>
      <c r="F463" s="1">
        <v>1921.621</v>
      </c>
      <c r="G463" s="2"/>
      <c r="H463" s="2"/>
      <c r="I463" s="2"/>
      <c r="K463">
        <v>1921.621</v>
      </c>
      <c r="L463" s="4">
        <v>0.937063061777716</v>
      </c>
      <c r="M463" s="4">
        <v>0.9482820976491863</v>
      </c>
      <c r="N463" s="4">
        <v>0.8645573691404679</v>
      </c>
      <c r="O463" s="4">
        <v>0.9754275898125329</v>
      </c>
      <c r="V463" s="7">
        <v>1921.621</v>
      </c>
      <c r="W463" s="12">
        <v>0.9375854616029267</v>
      </c>
      <c r="X463" s="12">
        <v>0.9166608840469086</v>
      </c>
      <c r="Y463" s="12">
        <v>0.7845169827966473</v>
      </c>
      <c r="Z463" s="12">
        <v>0.9422301836094896</v>
      </c>
    </row>
    <row r="464" spans="1:26" ht="15.75">
      <c r="A464" s="1">
        <v>1931.621</v>
      </c>
      <c r="B464" s="2">
        <v>0.9553696538743093</v>
      </c>
      <c r="C464" s="2">
        <v>0.9402660695468915</v>
      </c>
      <c r="D464" s="2">
        <v>0.9181680342490147</v>
      </c>
      <c r="E464" s="2">
        <v>0.9739338262753005</v>
      </c>
      <c r="F464" s="1">
        <v>1931.621</v>
      </c>
      <c r="G464" s="2"/>
      <c r="H464" s="2"/>
      <c r="I464" s="2"/>
      <c r="K464">
        <v>1931.621</v>
      </c>
      <c r="L464" s="4">
        <v>0.9361713511199902</v>
      </c>
      <c r="M464" s="4">
        <v>0.9464737793851717</v>
      </c>
      <c r="N464" s="4">
        <v>0.8625472380799228</v>
      </c>
      <c r="O464" s="4">
        <v>0.9739338262753005</v>
      </c>
      <c r="V464" s="7">
        <v>1931.621</v>
      </c>
      <c r="W464" s="12">
        <v>0.9369238233867033</v>
      </c>
      <c r="X464" s="12">
        <v>0.9166608840469086</v>
      </c>
      <c r="Y464" s="12">
        <v>0.7823114247904719</v>
      </c>
      <c r="Z464" s="12">
        <v>0.9377519032691407</v>
      </c>
    </row>
    <row r="465" spans="1:26" ht="15.75">
      <c r="A465" s="1">
        <v>1941.621</v>
      </c>
      <c r="B465" s="2">
        <v>0.9549513750915004</v>
      </c>
      <c r="C465" s="2">
        <v>0.9389488935721813</v>
      </c>
      <c r="D465" s="2">
        <v>0.9177220834819794</v>
      </c>
      <c r="E465" s="2">
        <v>0.9754275898125329</v>
      </c>
      <c r="F465" s="1">
        <v>1941.621</v>
      </c>
      <c r="G465" s="2"/>
      <c r="H465" s="2"/>
      <c r="I465" s="2"/>
      <c r="K465">
        <v>1941.621</v>
      </c>
      <c r="L465" s="4">
        <v>0.9354579825938096</v>
      </c>
      <c r="M465" s="4">
        <v>0.9452682338758288</v>
      </c>
      <c r="N465" s="4">
        <v>0.8605371070193776</v>
      </c>
      <c r="O465" s="4">
        <v>0.9754275898125329</v>
      </c>
      <c r="V465" s="7">
        <v>1941.621</v>
      </c>
      <c r="W465" s="12">
        <v>0.9362621851704799</v>
      </c>
      <c r="X465" s="12">
        <v>0.9159669696759419</v>
      </c>
      <c r="Y465" s="12">
        <v>0.7795544772827523</v>
      </c>
      <c r="Z465" s="12">
        <v>0.9287953425884418</v>
      </c>
    </row>
    <row r="466" spans="1:26" ht="15.75">
      <c r="A466" s="1">
        <v>1951.621</v>
      </c>
      <c r="B466" s="2">
        <v>0.9535083132908103</v>
      </c>
      <c r="C466" s="2">
        <v>0.9389488935721813</v>
      </c>
      <c r="D466" s="2">
        <v>0.9163842311808734</v>
      </c>
      <c r="E466" s="2">
        <v>0.9739338262753005</v>
      </c>
      <c r="F466" s="1">
        <v>1951.621</v>
      </c>
      <c r="G466" s="2"/>
      <c r="H466" s="2"/>
      <c r="I466" s="2"/>
      <c r="K466">
        <v>1951.621</v>
      </c>
      <c r="L466" s="4">
        <v>0.9340312455414483</v>
      </c>
      <c r="M466" s="4">
        <v>0.9435201928872815</v>
      </c>
      <c r="N466" s="4">
        <v>0.8589290021709416</v>
      </c>
      <c r="O466" s="4">
        <v>0.9739338262753005</v>
      </c>
      <c r="V466" s="7">
        <v>1951.621</v>
      </c>
      <c r="W466" s="12">
        <v>0.9356005469542565</v>
      </c>
      <c r="X466" s="12">
        <v>0.9145791409340087</v>
      </c>
      <c r="Y466" s="12">
        <v>0.7773489192765769</v>
      </c>
      <c r="Z466" s="12">
        <v>0.9377519032691407</v>
      </c>
    </row>
    <row r="467" spans="1:26" ht="15.75">
      <c r="A467" s="1">
        <v>1961.621</v>
      </c>
      <c r="B467" s="2">
        <v>0.9535083132908103</v>
      </c>
      <c r="C467" s="2">
        <v>0.937631717597471</v>
      </c>
      <c r="D467" s="2">
        <v>0.9159382804138382</v>
      </c>
      <c r="E467" s="2">
        <v>0.9724400627380686</v>
      </c>
      <c r="F467" s="1">
        <v>1961.621</v>
      </c>
      <c r="G467" s="2"/>
      <c r="H467" s="2"/>
      <c r="I467" s="2"/>
      <c r="K467">
        <v>1961.621</v>
      </c>
      <c r="L467" s="4">
        <v>0.9333178770152678</v>
      </c>
      <c r="M467" s="4">
        <v>0.9435201928872815</v>
      </c>
      <c r="N467" s="4">
        <v>0.8577229235346144</v>
      </c>
      <c r="O467" s="4">
        <v>0.9724400627380686</v>
      </c>
      <c r="V467" s="7">
        <v>1961.621</v>
      </c>
      <c r="W467" s="12">
        <v>0.9344978165938844</v>
      </c>
      <c r="X467" s="12">
        <v>0.9138852265630422</v>
      </c>
      <c r="Y467" s="12">
        <v>0.7745919717688572</v>
      </c>
      <c r="Z467" s="12">
        <v>0.9287953425884418</v>
      </c>
    </row>
    <row r="468" spans="1:26" ht="15.75">
      <c r="A468" s="1">
        <v>1971.621</v>
      </c>
      <c r="B468" s="2">
        <v>0.9530900345080017</v>
      </c>
      <c r="C468" s="2">
        <v>0.9363145416227608</v>
      </c>
      <c r="D468" s="2">
        <v>0.9146004281127322</v>
      </c>
      <c r="E468" s="2">
        <v>0.9716931809694525</v>
      </c>
      <c r="F468" s="1">
        <v>1971.621</v>
      </c>
      <c r="G468" s="2"/>
      <c r="H468" s="2"/>
      <c r="I468" s="2"/>
      <c r="K468">
        <v>1971.621</v>
      </c>
      <c r="L468" s="4">
        <v>0.9326045084890872</v>
      </c>
      <c r="M468" s="4">
        <v>0.94291742013261</v>
      </c>
      <c r="N468" s="4">
        <v>0.8561148186861783</v>
      </c>
      <c r="O468" s="4">
        <v>0.9716931809694525</v>
      </c>
      <c r="V468" s="7">
        <v>1971.621</v>
      </c>
      <c r="W468" s="12">
        <v>0.9336156323055864</v>
      </c>
      <c r="X468" s="12">
        <v>0.9124973978211088</v>
      </c>
      <c r="Y468" s="12">
        <v>0.7712836347595939</v>
      </c>
      <c r="Z468" s="12">
        <v>0.9287953425884418</v>
      </c>
    </row>
    <row r="469" spans="1:26" ht="15.75">
      <c r="A469" s="1">
        <v>1981.621</v>
      </c>
      <c r="B469" s="2">
        <v>0.9528808951165971</v>
      </c>
      <c r="C469" s="2">
        <v>0.9349973656480506</v>
      </c>
      <c r="D469" s="2">
        <v>0.9132625758116263</v>
      </c>
      <c r="E469" s="2">
        <v>0.9709462992008366</v>
      </c>
      <c r="F469" s="1">
        <v>1981.621</v>
      </c>
      <c r="G469" s="2"/>
      <c r="H469" s="2"/>
      <c r="I469" s="2"/>
      <c r="K469">
        <v>1981.621</v>
      </c>
      <c r="L469" s="4">
        <v>0.9318911399629064</v>
      </c>
      <c r="M469" s="4">
        <v>0.94291742013261</v>
      </c>
      <c r="N469" s="4">
        <v>0.8549087400498512</v>
      </c>
      <c r="O469" s="4">
        <v>0.9709462992008366</v>
      </c>
      <c r="V469" s="7">
        <v>1981.621</v>
      </c>
      <c r="W469" s="12">
        <v>0.9325129019452143</v>
      </c>
      <c r="X469" s="12">
        <v>0.9111095690791756</v>
      </c>
      <c r="Y469" s="12">
        <v>0.7685266872518746</v>
      </c>
      <c r="Z469" s="12">
        <v>0.9332736229287912</v>
      </c>
    </row>
    <row r="470" spans="1:27" ht="15.75">
      <c r="A470" s="1">
        <v>1991.621</v>
      </c>
      <c r="B470" s="2">
        <v>0.9520443375509797</v>
      </c>
      <c r="C470" s="2">
        <v>0.9349973656480506</v>
      </c>
      <c r="D470" s="2">
        <v>0.9128166250445909</v>
      </c>
      <c r="E470" s="2">
        <v>0.9701994174322205</v>
      </c>
      <c r="F470" s="1">
        <v>1991.621</v>
      </c>
      <c r="G470" s="2"/>
      <c r="H470" s="2"/>
      <c r="I470" s="2"/>
      <c r="K470">
        <v>1991.621</v>
      </c>
      <c r="L470" s="4">
        <v>0.9309994293051808</v>
      </c>
      <c r="M470" s="4">
        <v>0.9423146473779385</v>
      </c>
      <c r="N470" s="4">
        <v>0.8528986089893061</v>
      </c>
      <c r="O470" s="4">
        <v>0.9701994174322205</v>
      </c>
      <c r="P470" s="3"/>
      <c r="V470" s="7">
        <v>1991.621</v>
      </c>
      <c r="W470" s="12">
        <v>0.9320718098010653</v>
      </c>
      <c r="X470" s="12">
        <v>0.910415654708209</v>
      </c>
      <c r="Y470" s="12">
        <v>0.7652183502426112</v>
      </c>
      <c r="Z470" s="12">
        <v>0.9287953425884418</v>
      </c>
      <c r="AA470" s="13"/>
    </row>
    <row r="471" spans="1:27" ht="15.75">
      <c r="A471" s="9" t="s">
        <v>7</v>
      </c>
      <c r="B471" s="2">
        <v>-0.19807591759908022</v>
      </c>
      <c r="C471" s="2" t="e">
        <v>#VALUE!</v>
      </c>
      <c r="D471" s="2" t="e">
        <v>#DIV/0!</v>
      </c>
      <c r="E471" s="2" t="e">
        <v>#DIV/0!</v>
      </c>
      <c r="F471" s="9" t="s">
        <v>7</v>
      </c>
      <c r="G471" s="2"/>
      <c r="H471" s="2"/>
      <c r="I471" s="2"/>
      <c r="K471" s="3" t="s">
        <v>7</v>
      </c>
      <c r="L471" s="4">
        <v>-0.21351119988586167</v>
      </c>
      <c r="M471" s="4" t="e">
        <v>#VALUE!</v>
      </c>
      <c r="N471" s="4" t="e">
        <v>#DIV/0!</v>
      </c>
      <c r="O471" s="4" t="e">
        <v>#DIV/0!</v>
      </c>
      <c r="P471" s="3"/>
      <c r="V471" s="13" t="s">
        <v>7</v>
      </c>
      <c r="W471" s="12">
        <v>-0.2128269595518502</v>
      </c>
      <c r="X471" s="12" t="e">
        <v>#VALUE!</v>
      </c>
      <c r="Y471" s="12" t="e">
        <v>#DIV/0!</v>
      </c>
      <c r="Z471" s="12" t="e">
        <v>#DIV/0!</v>
      </c>
      <c r="AA471" s="13"/>
    </row>
    <row r="472" spans="1:27" ht="15.75">
      <c r="A472" s="9" t="s">
        <v>8</v>
      </c>
      <c r="B472" s="2">
        <v>-0.19807591759908022</v>
      </c>
      <c r="C472" s="2">
        <v>-0.20613804004214964</v>
      </c>
      <c r="D472" s="2">
        <v>-0.39292722083481807</v>
      </c>
      <c r="E472" s="2">
        <v>-1.0073941295092987</v>
      </c>
      <c r="F472" s="9" t="s">
        <v>8</v>
      </c>
      <c r="G472" s="2"/>
      <c r="H472" s="2"/>
      <c r="I472" s="2"/>
      <c r="K472" s="3" t="s">
        <v>8</v>
      </c>
      <c r="L472" s="4">
        <v>-0.21351119988586167</v>
      </c>
      <c r="M472" s="4">
        <v>-0.19770946353224833</v>
      </c>
      <c r="N472" s="4">
        <v>-0.5206239446811938</v>
      </c>
      <c r="O472" s="4">
        <v>-1.0073941295092987</v>
      </c>
      <c r="P472" s="3"/>
      <c r="V472" s="13" t="s">
        <v>8</v>
      </c>
      <c r="W472" s="12">
        <v>-0.2128269595518502</v>
      </c>
      <c r="X472" s="12">
        <v>-0.226216084935119</v>
      </c>
      <c r="Y472" s="12">
        <v>-0.572728275253638</v>
      </c>
      <c r="Z472" s="12">
        <v>-4.495745633676622</v>
      </c>
      <c r="AA472" s="13"/>
    </row>
    <row r="473" spans="1:27" ht="15.75">
      <c r="A473" s="9" t="s">
        <v>9</v>
      </c>
      <c r="B473" s="2">
        <v>-0.19807591759908022</v>
      </c>
      <c r="C473" s="2">
        <v>-0.20613804004214964</v>
      </c>
      <c r="D473" s="2">
        <v>-0.39292722083481807</v>
      </c>
      <c r="E473" s="2">
        <v>-1.0073941295092987</v>
      </c>
      <c r="F473" s="9" t="s">
        <v>9</v>
      </c>
      <c r="G473" s="2"/>
      <c r="H473" s="2"/>
      <c r="I473" s="2"/>
      <c r="K473" s="3" t="s">
        <v>9</v>
      </c>
      <c r="L473" s="4">
        <v>-0.21351119988586167</v>
      </c>
      <c r="M473" s="4">
        <v>-0.19770946353224833</v>
      </c>
      <c r="N473" s="4">
        <v>-0.5206239446811938</v>
      </c>
      <c r="O473" s="4">
        <v>-1.0073941295092987</v>
      </c>
      <c r="P473" s="3"/>
      <c r="V473" s="13" t="s">
        <v>9</v>
      </c>
      <c r="W473" s="12">
        <v>-0.2128269595518502</v>
      </c>
      <c r="X473" s="12">
        <v>-0.226216084935119</v>
      </c>
      <c r="Y473" s="12">
        <v>-0.572728275253638</v>
      </c>
      <c r="Z473" s="12">
        <v>-4.495745633676622</v>
      </c>
      <c r="AA473" s="13"/>
    </row>
    <row r="474" spans="1:27" ht="15.75">
      <c r="A474" s="9" t="s">
        <v>10</v>
      </c>
      <c r="B474" s="2">
        <v>-0.19807591759908022</v>
      </c>
      <c r="C474" s="2">
        <v>-0.20554531085353003</v>
      </c>
      <c r="D474" s="2">
        <v>-0.39292722083481807</v>
      </c>
      <c r="E474" s="2">
        <v>-1.0073941295092987</v>
      </c>
      <c r="F474" s="9" t="s">
        <v>10</v>
      </c>
      <c r="G474" s="2"/>
      <c r="H474" s="2"/>
      <c r="I474" s="2"/>
      <c r="K474" s="3" t="s">
        <v>10</v>
      </c>
      <c r="L474" s="4">
        <v>-0.21351119988586167</v>
      </c>
      <c r="M474" s="4">
        <v>-0.19758890898131404</v>
      </c>
      <c r="N474" s="4">
        <v>-0.5206239446811938</v>
      </c>
      <c r="O474" s="4">
        <v>-1.0073941295092987</v>
      </c>
      <c r="P474" s="3"/>
      <c r="V474" s="13" t="s">
        <v>10</v>
      </c>
      <c r="W474" s="12">
        <v>-0.2128269595518502</v>
      </c>
      <c r="X474" s="12">
        <v>-0.22573034487544236</v>
      </c>
      <c r="Y474" s="12">
        <v>-0.572728275253638</v>
      </c>
      <c r="Z474" s="12">
        <v>-4.495745633676622</v>
      </c>
      <c r="AA474" s="13"/>
    </row>
    <row r="475" spans="1:27" ht="15.75">
      <c r="A475" s="9" t="s">
        <v>7</v>
      </c>
      <c r="B475" s="2">
        <v>-0.19807591759908022</v>
      </c>
      <c r="C475" s="2" t="e">
        <v>#VALUE!</v>
      </c>
      <c r="D475" s="2">
        <v>-0.39292722083481807</v>
      </c>
      <c r="E475" s="2">
        <v>-1.0073941295092987</v>
      </c>
      <c r="F475" s="9" t="s">
        <v>7</v>
      </c>
      <c r="G475" s="2"/>
      <c r="H475" s="2"/>
      <c r="I475" s="2"/>
      <c r="K475" s="3" t="s">
        <v>7</v>
      </c>
      <c r="L475" s="4">
        <v>-0.21351119988586167</v>
      </c>
      <c r="M475" s="4" t="e">
        <v>#VALUE!</v>
      </c>
      <c r="N475" s="4">
        <v>-0.5206239446811938</v>
      </c>
      <c r="O475" s="4">
        <v>-1.0073941295092987</v>
      </c>
      <c r="P475" s="3"/>
      <c r="V475" s="13" t="s">
        <v>7</v>
      </c>
      <c r="W475" s="12">
        <v>-0.2128269595518502</v>
      </c>
      <c r="X475" s="12" t="e">
        <v>#VALUE!</v>
      </c>
      <c r="Y475" s="12">
        <v>-0.572728275253638</v>
      </c>
      <c r="Z475" s="12">
        <v>-4.495745633676622</v>
      </c>
      <c r="AA475" s="13"/>
    </row>
    <row r="476" spans="1:27" ht="15.75">
      <c r="A476" s="9">
        <v>11</v>
      </c>
      <c r="B476" s="2">
        <v>-0.19807591759908022</v>
      </c>
      <c r="C476" s="2" t="e">
        <v>#VALUE!</v>
      </c>
      <c r="D476" s="2">
        <v>-0.39292722083481807</v>
      </c>
      <c r="E476" s="2">
        <v>-1.0073941295092987</v>
      </c>
      <c r="F476" s="9">
        <v>11</v>
      </c>
      <c r="G476" s="2"/>
      <c r="H476" s="2"/>
      <c r="I476" s="2"/>
      <c r="K476" s="3">
        <v>11</v>
      </c>
      <c r="L476" s="4">
        <v>-0.21351119988586167</v>
      </c>
      <c r="M476" s="4" t="e">
        <v>#VALUE!</v>
      </c>
      <c r="N476" s="4">
        <v>-0.5206239446811938</v>
      </c>
      <c r="O476" s="4">
        <v>-1.0073941295092987</v>
      </c>
      <c r="P476" s="3"/>
      <c r="V476" s="13">
        <v>11</v>
      </c>
      <c r="W476" s="12">
        <v>-0.2128269595518502</v>
      </c>
      <c r="X476" s="12" t="e">
        <v>#VALUE!</v>
      </c>
      <c r="Y476" s="12">
        <v>-0.572728275253638</v>
      </c>
      <c r="Z476" s="12">
        <v>-4.495745633676622</v>
      </c>
      <c r="AA476" s="13"/>
    </row>
    <row r="477" spans="1:27" ht="15.75">
      <c r="A477" s="9" t="s">
        <v>11</v>
      </c>
      <c r="B477" s="2">
        <v>-0.19751124124228842</v>
      </c>
      <c r="C477" s="2">
        <v>-0.20554531085353003</v>
      </c>
      <c r="D477" s="2">
        <v>-0.3917231537638227</v>
      </c>
      <c r="E477" s="2">
        <v>-1.0031369034281874</v>
      </c>
      <c r="F477" s="9" t="s">
        <v>11</v>
      </c>
      <c r="G477" s="2"/>
      <c r="H477" s="2"/>
      <c r="I477" s="2"/>
      <c r="K477" s="3" t="s">
        <v>11</v>
      </c>
      <c r="L477" s="4">
        <v>-0.21302967613068974</v>
      </c>
      <c r="M477" s="4">
        <v>-0.197166968053044</v>
      </c>
      <c r="N477" s="4">
        <v>-0.5187344214842813</v>
      </c>
      <c r="O477" s="4">
        <v>-1.0031369034281874</v>
      </c>
      <c r="P477" s="3"/>
      <c r="V477" s="13" t="s">
        <v>11</v>
      </c>
      <c r="W477" s="12">
        <v>-0.21223148515724916</v>
      </c>
      <c r="X477" s="12">
        <v>-0.22559156200124905</v>
      </c>
      <c r="Y477" s="12">
        <v>-0.5712395235994695</v>
      </c>
      <c r="Z477" s="12">
        <v>-4.470219435736631</v>
      </c>
      <c r="AA477" s="13"/>
    </row>
    <row r="478" spans="1:27" ht="15.75">
      <c r="A478" s="9" t="s">
        <v>12</v>
      </c>
      <c r="B478" s="2">
        <v>0.010247830178814211</v>
      </c>
      <c r="C478" s="2">
        <v>0.00928609062170706</v>
      </c>
      <c r="D478" s="2">
        <v>0.0126204067070995</v>
      </c>
      <c r="E478" s="2">
        <v>0.018821420569123906</v>
      </c>
      <c r="F478" s="9" t="s">
        <v>12</v>
      </c>
      <c r="G478" s="2"/>
      <c r="H478" s="2"/>
      <c r="I478" s="2"/>
      <c r="K478" s="3" t="s">
        <v>12</v>
      </c>
      <c r="L478" s="4">
        <v>0.012145099158224993</v>
      </c>
      <c r="M478" s="4">
        <v>0.0108499095840868</v>
      </c>
      <c r="N478" s="4">
        <v>0.015679022272251826</v>
      </c>
      <c r="O478" s="4">
        <v>0.018821420569123906</v>
      </c>
      <c r="P478" s="3"/>
      <c r="V478" s="13" t="s">
        <v>12</v>
      </c>
      <c r="W478" s="12">
        <v>0.009284989634334363</v>
      </c>
      <c r="X478" s="12">
        <v>0.009714801193532718</v>
      </c>
      <c r="Y478" s="12">
        <v>0.0155491839435383</v>
      </c>
      <c r="Z478" s="12">
        <v>0.0008956560680745367</v>
      </c>
      <c r="AA478" s="13"/>
    </row>
    <row r="479" spans="1:27" ht="15.75">
      <c r="A479" s="9" t="s">
        <v>13</v>
      </c>
      <c r="B479" s="2">
        <v>0.3916135104046855</v>
      </c>
      <c r="C479" s="2">
        <v>0.39008166491043206</v>
      </c>
      <c r="D479" s="2">
        <v>0.4332411701748107</v>
      </c>
      <c r="E479" s="2">
        <v>0.6226753304951826</v>
      </c>
      <c r="F479" s="9" t="s">
        <v>13</v>
      </c>
      <c r="G479" s="2"/>
      <c r="H479" s="2"/>
      <c r="I479" s="2"/>
      <c r="K479" s="3" t="s">
        <v>13</v>
      </c>
      <c r="L479" s="4">
        <v>0.4076009416464552</v>
      </c>
      <c r="M479" s="4">
        <v>0.40325497287522605</v>
      </c>
      <c r="N479" s="4">
        <v>0.4918790705153974</v>
      </c>
      <c r="O479" s="4">
        <v>0.6226753304951826</v>
      </c>
      <c r="P479" s="3"/>
      <c r="V479" s="13" t="s">
        <v>13</v>
      </c>
      <c r="W479" s="12">
        <v>0.4000044109214405</v>
      </c>
      <c r="X479" s="12">
        <v>0.41995697730900006</v>
      </c>
      <c r="Y479" s="12">
        <v>0.5290582267313632</v>
      </c>
      <c r="Z479" s="12">
        <v>0.6927899686520358</v>
      </c>
      <c r="AA479" s="13"/>
    </row>
    <row r="480" spans="1:27" ht="15.75">
      <c r="A480" s="9" t="s">
        <v>14</v>
      </c>
      <c r="B480" s="2">
        <v>0.7650737216354717</v>
      </c>
      <c r="C480" s="2">
        <v>0.7440068493150684</v>
      </c>
      <c r="D480" s="2">
        <v>0.8217980734926826</v>
      </c>
      <c r="E480" s="2">
        <v>0.8007319441332438</v>
      </c>
      <c r="F480" s="9" t="s">
        <v>14</v>
      </c>
      <c r="G480" s="2"/>
      <c r="H480" s="2"/>
      <c r="I480" s="2"/>
      <c r="K480" s="3" t="s">
        <v>14</v>
      </c>
      <c r="L480" s="4">
        <v>0.7490012840633485</v>
      </c>
      <c r="M480" s="4">
        <v>0.7710669077757686</v>
      </c>
      <c r="N480" s="4">
        <v>0.8125753799147704</v>
      </c>
      <c r="O480" s="4">
        <v>0.8007319441332438</v>
      </c>
      <c r="P480" s="3"/>
      <c r="V480" s="13" t="s">
        <v>14</v>
      </c>
      <c r="W480" s="12">
        <v>0.7731683648714199</v>
      </c>
      <c r="X480" s="12">
        <v>0.7853028936229269</v>
      </c>
      <c r="Y480" s="12">
        <v>0.906649757388619</v>
      </c>
      <c r="Z480" s="12">
        <v>0.8625167935512731</v>
      </c>
      <c r="AA480" s="13"/>
    </row>
    <row r="481" spans="1:27" ht="15.75">
      <c r="A481" s="9" t="s">
        <v>15</v>
      </c>
      <c r="B481" s="2">
        <v>1.021143992470984</v>
      </c>
      <c r="C481" s="2">
        <v>1.024367755532139</v>
      </c>
      <c r="D481" s="2">
        <v>1.0348287549054538</v>
      </c>
      <c r="E481" s="2">
        <v>1.002464709836433</v>
      </c>
      <c r="F481" s="9" t="s">
        <v>15</v>
      </c>
      <c r="G481" s="2"/>
      <c r="H481" s="2"/>
      <c r="I481" s="2"/>
      <c r="K481" s="3" t="s">
        <v>15</v>
      </c>
      <c r="L481" s="4">
        <v>1.0270723355685565</v>
      </c>
      <c r="M481" s="4">
        <v>1.0235081374321882</v>
      </c>
      <c r="N481" s="4">
        <v>1.0410066736351211</v>
      </c>
      <c r="O481" s="4">
        <v>1.002464709836433</v>
      </c>
      <c r="P481" s="3"/>
      <c r="V481" s="13" t="s">
        <v>15</v>
      </c>
      <c r="W481" s="12">
        <v>1.0293326275859005</v>
      </c>
      <c r="X481" s="12">
        <v>1.0371244188467144</v>
      </c>
      <c r="Y481" s="12">
        <v>1.0737759153065718</v>
      </c>
      <c r="Z481" s="12">
        <v>1.0098522167487638</v>
      </c>
      <c r="AA481" s="13"/>
    </row>
    <row r="482" spans="1:27" ht="15.75">
      <c r="A482" s="9" t="s">
        <v>16</v>
      </c>
      <c r="B482" s="2">
        <v>0.8128202446930897</v>
      </c>
      <c r="C482" s="2">
        <v>0.8089436248682824</v>
      </c>
      <c r="D482" s="2">
        <v>0.6292811273635363</v>
      </c>
      <c r="E482" s="2">
        <v>-0.023750840241989694</v>
      </c>
      <c r="F482" s="9" t="s">
        <v>16</v>
      </c>
      <c r="G482" s="2"/>
      <c r="H482" s="2"/>
      <c r="I482" s="2"/>
      <c r="K482" s="3" t="s">
        <v>16</v>
      </c>
      <c r="L482" s="4">
        <v>0.8014160365244701</v>
      </c>
      <c r="M482" s="4">
        <v>0.814948764315853</v>
      </c>
      <c r="N482" s="4">
        <v>0.5047037066816755</v>
      </c>
      <c r="O482" s="4">
        <v>-0.023750840241989694</v>
      </c>
      <c r="P482" s="3"/>
      <c r="V482" s="13" t="s">
        <v>16</v>
      </c>
      <c r="W482" s="12">
        <v>0.8072206783997159</v>
      </c>
      <c r="X482" s="12">
        <v>0.8011935327180626</v>
      </c>
      <c r="Y482" s="12">
        <v>0.48549845610939574</v>
      </c>
      <c r="Z482" s="12">
        <v>-3.4867890729959323</v>
      </c>
      <c r="AA482" s="13"/>
    </row>
    <row r="483" spans="1:27" ht="15.75">
      <c r="A483" s="9" t="s">
        <v>17</v>
      </c>
      <c r="B483" s="2">
        <v>-0.19805224301997323</v>
      </c>
      <c r="C483" s="2">
        <v>-0.20611334299262382</v>
      </c>
      <c r="D483" s="2">
        <v>-0.3928633160899019</v>
      </c>
      <c r="E483" s="2">
        <v>-1.0072451265964597</v>
      </c>
      <c r="F483" s="9" t="s">
        <v>17</v>
      </c>
      <c r="G483" s="2"/>
      <c r="H483" s="2"/>
      <c r="I483" s="2"/>
      <c r="K483" s="3" t="s">
        <v>17</v>
      </c>
      <c r="L483" s="4">
        <v>-0.2134903338564709</v>
      </c>
      <c r="M483" s="4">
        <v>-0.1976860759493671</v>
      </c>
      <c r="N483" s="4">
        <v>-0.5205598215003624</v>
      </c>
      <c r="O483" s="4">
        <v>-1.0072451265964597</v>
      </c>
      <c r="P483" s="3"/>
      <c r="V483" s="13" t="s">
        <v>17</v>
      </c>
      <c r="W483" s="12">
        <v>-0.2128015967535616</v>
      </c>
      <c r="X483" s="12">
        <v>-0.22618839775171745</v>
      </c>
      <c r="Y483" s="12">
        <v>-0.5726426996029984</v>
      </c>
      <c r="Z483" s="12">
        <v>-4.494801612180876</v>
      </c>
      <c r="AA483" s="13"/>
    </row>
    <row r="484" spans="1:27" ht="15.75">
      <c r="A484" s="9" t="s">
        <v>18</v>
      </c>
      <c r="B484" s="2">
        <v>-0.19802909128934476</v>
      </c>
      <c r="C484" s="2">
        <v>-0.20609035827186512</v>
      </c>
      <c r="D484" s="2">
        <v>-0.39281943453442564</v>
      </c>
      <c r="E484" s="2">
        <v>-1.0072118156695795</v>
      </c>
      <c r="F484" s="9" t="s">
        <v>18</v>
      </c>
      <c r="G484" s="2"/>
      <c r="H484" s="2"/>
      <c r="I484" s="2"/>
      <c r="K484" s="3" t="s">
        <v>18</v>
      </c>
      <c r="L484" s="4">
        <v>-0.21347239263803744</v>
      </c>
      <c r="M484" s="4">
        <v>-0.1976641952983725</v>
      </c>
      <c r="N484" s="4">
        <v>-0.5205295087239693</v>
      </c>
      <c r="O484" s="4">
        <v>-1.0072118156695795</v>
      </c>
      <c r="P484" s="3"/>
      <c r="V484" s="13" t="s">
        <v>18</v>
      </c>
      <c r="W484" s="12">
        <v>-0.21277742490406223</v>
      </c>
      <c r="X484" s="12">
        <v>-0.22616369440011103</v>
      </c>
      <c r="Y484" s="12">
        <v>-0.5725899867666508</v>
      </c>
      <c r="Z484" s="12">
        <v>-4.494562919838735</v>
      </c>
      <c r="AA484" s="13"/>
    </row>
    <row r="485" spans="1:27" ht="15.75">
      <c r="A485" s="9" t="s">
        <v>19</v>
      </c>
      <c r="B485" s="2">
        <v>-0.19770908710655694</v>
      </c>
      <c r="C485" s="2">
        <v>-0.20576185458377239</v>
      </c>
      <c r="D485" s="2">
        <v>-0.39247761327149305</v>
      </c>
      <c r="E485" s="2">
        <v>-1.0069672865785346</v>
      </c>
      <c r="F485" s="9" t="s">
        <v>19</v>
      </c>
      <c r="G485" s="2"/>
      <c r="H485" s="2"/>
      <c r="I485" s="2"/>
      <c r="K485" s="3" t="s">
        <v>19</v>
      </c>
      <c r="L485" s="4">
        <v>-0.21321688186617269</v>
      </c>
      <c r="M485" s="4">
        <v>-0.1973565400843882</v>
      </c>
      <c r="N485" s="4">
        <v>-0.5202650960842652</v>
      </c>
      <c r="O485" s="4">
        <v>-1.0069672865785346</v>
      </c>
      <c r="P485" s="3"/>
      <c r="V485" s="13" t="s">
        <v>19</v>
      </c>
      <c r="W485" s="12">
        <v>-0.2124568391336948</v>
      </c>
      <c r="X485" s="12">
        <v>-0.2258444937894664</v>
      </c>
      <c r="Y485" s="12">
        <v>-0.5722822562858392</v>
      </c>
      <c r="Z485" s="12">
        <v>-4.494121361397177</v>
      </c>
      <c r="AA485" s="13"/>
    </row>
    <row r="486" spans="1:27" ht="15.75">
      <c r="A486" s="9" t="s">
        <v>20</v>
      </c>
      <c r="B486" s="2">
        <v>-0.19777182892397824</v>
      </c>
      <c r="C486" s="2">
        <v>-0.2058277133825079</v>
      </c>
      <c r="D486" s="2">
        <v>-0.39261139850160365</v>
      </c>
      <c r="E486" s="2">
        <v>-1.0071913511091195</v>
      </c>
      <c r="F486" s="9" t="s">
        <v>20</v>
      </c>
      <c r="G486" s="2"/>
      <c r="H486" s="2"/>
      <c r="I486" s="2"/>
      <c r="K486" s="3" t="s">
        <v>20</v>
      </c>
      <c r="L486" s="4">
        <v>-0.21327038450563623</v>
      </c>
      <c r="M486" s="4">
        <v>-0.19741681735985533</v>
      </c>
      <c r="N486" s="4">
        <v>-0.520385703947898</v>
      </c>
      <c r="O486" s="4">
        <v>-1.0071913511091195</v>
      </c>
      <c r="P486" s="3"/>
      <c r="V486" s="13" t="s">
        <v>20</v>
      </c>
      <c r="W486" s="12">
        <v>-0.21252300295531715</v>
      </c>
      <c r="X486" s="12">
        <v>-0.22591388522656303</v>
      </c>
      <c r="Y486" s="12">
        <v>-0.5724476731363023</v>
      </c>
      <c r="Z486" s="12">
        <v>-4.495464845499281</v>
      </c>
      <c r="AA486" s="13"/>
    </row>
    <row r="487" spans="1:27" ht="15.75">
      <c r="A487" s="9" t="s">
        <v>21</v>
      </c>
      <c r="B487" s="2">
        <v>-0.19802392554637707</v>
      </c>
      <c r="C487" s="2">
        <v>-0.20608370653319286</v>
      </c>
      <c r="D487" s="2">
        <v>-0.39284485372814665</v>
      </c>
      <c r="E487" s="2">
        <v>-1.0072966614384942</v>
      </c>
      <c r="F487" s="9" t="s">
        <v>21</v>
      </c>
      <c r="G487" s="2"/>
      <c r="H487" s="2"/>
      <c r="I487" s="2"/>
      <c r="K487" s="3" t="s">
        <v>21</v>
      </c>
      <c r="L487" s="4">
        <v>-0.21346741689256735</v>
      </c>
      <c r="M487" s="4">
        <v>-0.19765949367088606</v>
      </c>
      <c r="N487" s="4">
        <v>-0.5205523438128171</v>
      </c>
      <c r="O487" s="4">
        <v>-1.0072966614384942</v>
      </c>
      <c r="P487" s="3"/>
      <c r="V487" s="13" t="s">
        <v>21</v>
      </c>
      <c r="W487" s="12">
        <v>-0.21277263905429825</v>
      </c>
      <c r="X487" s="12">
        <v>-0.2261596696967594</v>
      </c>
      <c r="Y487" s="12">
        <v>-0.5726348147331263</v>
      </c>
      <c r="Z487" s="12">
        <v>-4.4955284370801145</v>
      </c>
      <c r="AA487" s="13"/>
    </row>
    <row r="488" spans="1:27" ht="15.75">
      <c r="A488" s="9" t="s">
        <v>22</v>
      </c>
      <c r="B488" s="2">
        <v>-0.19803337864686857</v>
      </c>
      <c r="C488" s="2">
        <v>-0.2060983271865121</v>
      </c>
      <c r="D488" s="2">
        <v>-0.3928276846236157</v>
      </c>
      <c r="E488" s="2">
        <v>-1.007148405407424</v>
      </c>
      <c r="F488" s="9" t="s">
        <v>22</v>
      </c>
      <c r="G488" s="2"/>
      <c r="H488" s="2"/>
      <c r="I488" s="2"/>
      <c r="K488" s="3" t="s">
        <v>22</v>
      </c>
      <c r="L488" s="4">
        <v>-0.21347128691682185</v>
      </c>
      <c r="M488" s="4">
        <v>-0.19766636528028933</v>
      </c>
      <c r="N488" s="4">
        <v>-0.5205137090938335</v>
      </c>
      <c r="O488" s="4">
        <v>-1.007148405407424</v>
      </c>
      <c r="P488" s="3"/>
      <c r="V488" s="13" t="s">
        <v>22</v>
      </c>
      <c r="W488" s="12">
        <v>-0.21278655551144615</v>
      </c>
      <c r="X488" s="12">
        <v>-0.2261729234612449</v>
      </c>
      <c r="Y488" s="12">
        <v>-0.5725951698279653</v>
      </c>
      <c r="Z488" s="12">
        <v>-4.494366771159828</v>
      </c>
      <c r="AA488" s="13"/>
    </row>
    <row r="489" spans="1:27" ht="15.75">
      <c r="A489" s="9" t="s">
        <v>23</v>
      </c>
      <c r="B489" s="2">
        <v>313.2008783854446</v>
      </c>
      <c r="C489" s="2">
        <v>372.2741043203372</v>
      </c>
      <c r="D489" s="2">
        <v>506.6394933999264</v>
      </c>
      <c r="E489" s="2">
        <v>1978.6575547090895</v>
      </c>
      <c r="F489" s="9" t="s">
        <v>23</v>
      </c>
      <c r="G489" s="2"/>
      <c r="H489" s="2"/>
      <c r="I489" s="2"/>
      <c r="K489" s="3" t="s">
        <v>23</v>
      </c>
      <c r="L489" s="4">
        <v>334.70487944071976</v>
      </c>
      <c r="M489" s="4">
        <v>298.6132007233273</v>
      </c>
      <c r="N489" s="4">
        <v>607.9883814424702</v>
      </c>
      <c r="O489" s="4">
        <v>1978.6575547090895</v>
      </c>
      <c r="P489" s="3"/>
      <c r="V489" s="13" t="s">
        <v>23</v>
      </c>
      <c r="W489" s="12">
        <v>364.12538044197356</v>
      </c>
      <c r="X489" s="12">
        <v>357.0326139754354</v>
      </c>
      <c r="Y489" s="12">
        <v>517.9241839435372</v>
      </c>
      <c r="Z489" s="12">
        <v>3281.920734437945</v>
      </c>
      <c r="AA489" s="13"/>
    </row>
    <row r="490" spans="1:27" ht="15.75">
      <c r="A490" s="9" t="s">
        <v>24</v>
      </c>
      <c r="B490" s="2">
        <v>1193.1825577747593</v>
      </c>
      <c r="C490" s="2">
        <v>1202.1824947312962</v>
      </c>
      <c r="D490" s="2">
        <v>1391.4786835533296</v>
      </c>
      <c r="E490" s="2">
        <v>1963.4355067592799</v>
      </c>
      <c r="F490" s="9" t="s">
        <v>24</v>
      </c>
      <c r="G490" s="2"/>
      <c r="H490" s="2"/>
      <c r="I490" s="2"/>
      <c r="K490" s="3" t="s">
        <v>24</v>
      </c>
      <c r="L490" s="4">
        <v>1210.880831787704</v>
      </c>
      <c r="M490" s="4">
        <v>1195.924773960217</v>
      </c>
      <c r="N490" s="4">
        <v>1521.9564605612293</v>
      </c>
      <c r="O490" s="4">
        <v>1963.4355067592799</v>
      </c>
      <c r="P490" s="3"/>
      <c r="V490" s="13" t="s">
        <v>24</v>
      </c>
      <c r="W490" s="12">
        <v>1212.7513343037333</v>
      </c>
      <c r="X490" s="12">
        <v>1231.3931718825897</v>
      </c>
      <c r="Y490" s="12">
        <v>1602.3981583590632</v>
      </c>
      <c r="Z490" s="12">
        <v>5445.573667711547</v>
      </c>
      <c r="AA490" s="13"/>
    </row>
    <row r="491" spans="1:27" ht="15.75">
      <c r="A491" s="9" t="s">
        <v>25</v>
      </c>
      <c r="B491" s="2">
        <v>-0.17863544912684343</v>
      </c>
      <c r="C491" s="2">
        <v>-0.1819714172813488</v>
      </c>
      <c r="D491" s="2">
        <v>-0.2771493935069556</v>
      </c>
      <c r="E491" s="2">
        <v>-0.49110911942639485</v>
      </c>
      <c r="F491" s="9" t="s">
        <v>25</v>
      </c>
      <c r="G491" s="2"/>
      <c r="H491" s="2"/>
      <c r="I491" s="2"/>
      <c r="K491" s="3" t="s">
        <v>25</v>
      </c>
      <c r="L491" s="4">
        <v>-0.19591362890569328</v>
      </c>
      <c r="M491" s="4">
        <v>-0.1799230861965039</v>
      </c>
      <c r="N491" s="4">
        <v>-0.3828758945083225</v>
      </c>
      <c r="O491" s="4">
        <v>-0.49110911942639485</v>
      </c>
      <c r="P491" s="3"/>
      <c r="V491" s="13" t="s">
        <v>25</v>
      </c>
      <c r="W491" s="12">
        <v>-0.18920232896652095</v>
      </c>
      <c r="X491" s="12">
        <v>-0.20208673929637083</v>
      </c>
      <c r="Y491" s="12">
        <v>-0.42200623070136645</v>
      </c>
      <c r="Z491" s="12">
        <v>-1.4477720555306577</v>
      </c>
      <c r="AA491" s="13"/>
    </row>
    <row r="492" spans="1:27" ht="15.75">
      <c r="A492" s="9" t="s">
        <v>26</v>
      </c>
      <c r="B492" s="2">
        <v>-0.19804099132071568</v>
      </c>
      <c r="C492" s="2">
        <v>-0.20609707586933615</v>
      </c>
      <c r="D492" s="2">
        <v>-0.39284182126293077</v>
      </c>
      <c r="E492" s="2">
        <v>-1.007258570468295</v>
      </c>
      <c r="F492" s="9" t="s">
        <v>26</v>
      </c>
      <c r="G492" s="2"/>
      <c r="H492" s="2"/>
      <c r="I492" s="2"/>
      <c r="K492" s="3" t="s">
        <v>26</v>
      </c>
      <c r="L492" s="4">
        <v>-0.21348321800542222</v>
      </c>
      <c r="M492" s="4">
        <v>-0.19767679324894516</v>
      </c>
      <c r="N492" s="4">
        <v>-0.5205539519176656</v>
      </c>
      <c r="O492" s="4">
        <v>-1.007258570468295</v>
      </c>
      <c r="P492" s="3"/>
      <c r="V492" s="13" t="s">
        <v>26</v>
      </c>
      <c r="W492" s="12">
        <v>-0.21278543072647854</v>
      </c>
      <c r="X492" s="12">
        <v>-0.22617153563250297</v>
      </c>
      <c r="Y492" s="12">
        <v>-0.5726220776356407</v>
      </c>
      <c r="Z492" s="12">
        <v>-4.494800716524807</v>
      </c>
      <c r="AA492" s="13"/>
    </row>
    <row r="493" spans="1:27" ht="15.75">
      <c r="A493" s="9" t="s">
        <v>27</v>
      </c>
      <c r="B493" s="2">
        <v>-0.1631778939663289</v>
      </c>
      <c r="C493" s="2">
        <v>-0.16730090885142254</v>
      </c>
      <c r="D493" s="2">
        <v>-0.22531519800213953</v>
      </c>
      <c r="E493" s="2">
        <v>-0.1664027933378147</v>
      </c>
      <c r="F493" s="9" t="s">
        <v>27</v>
      </c>
      <c r="G493" s="2"/>
      <c r="H493" s="2"/>
      <c r="I493" s="2"/>
      <c r="K493" s="3" t="s">
        <v>27</v>
      </c>
      <c r="L493" s="4">
        <v>-0.17976153873591152</v>
      </c>
      <c r="M493" s="4">
        <v>-0.16491259795057264</v>
      </c>
      <c r="N493" s="4">
        <v>-0.2882934791348401</v>
      </c>
      <c r="O493" s="4">
        <v>-0.1664027933378147</v>
      </c>
      <c r="P493" s="3"/>
      <c r="V493" s="13" t="s">
        <v>27</v>
      </c>
      <c r="W493" s="12">
        <v>-0.17516474791583947</v>
      </c>
      <c r="X493" s="12">
        <v>-0.18861806953021998</v>
      </c>
      <c r="Y493" s="12">
        <v>-0.3479420489633868</v>
      </c>
      <c r="Z493" s="12">
        <v>0.32319390953873817</v>
      </c>
      <c r="AA493" s="13"/>
    </row>
    <row r="494" spans="1:27" ht="15.75">
      <c r="A494" s="9" t="s">
        <v>28</v>
      </c>
      <c r="B494" s="2">
        <v>-0.19802392554637707</v>
      </c>
      <c r="C494" s="2">
        <v>-0.20608370653319286</v>
      </c>
      <c r="D494" s="2">
        <v>-0.39284485372814665</v>
      </c>
      <c r="E494" s="2">
        <v>-1.0072966614384942</v>
      </c>
      <c r="F494" s="9" t="s">
        <v>28</v>
      </c>
      <c r="G494" s="2"/>
      <c r="H494" s="2"/>
      <c r="I494" s="2"/>
      <c r="K494" s="3" t="s">
        <v>28</v>
      </c>
      <c r="L494" s="4">
        <v>-0.21346741689256735</v>
      </c>
      <c r="M494" s="4">
        <v>-0.19765949367088606</v>
      </c>
      <c r="N494" s="4">
        <v>-0.5205523438128171</v>
      </c>
      <c r="O494" s="4">
        <v>-1.0072966614384942</v>
      </c>
      <c r="P494" s="3"/>
      <c r="V494" s="13" t="s">
        <v>28</v>
      </c>
      <c r="W494" s="12">
        <v>-0.21277263905429825</v>
      </c>
      <c r="X494" s="12">
        <v>-0.2261596696967594</v>
      </c>
      <c r="Y494" s="12">
        <v>-0.5726348147331263</v>
      </c>
      <c r="Z494" s="12">
        <v>-4.4955284370801145</v>
      </c>
      <c r="AA494" s="13"/>
    </row>
    <row r="495" spans="1:27" ht="15.75">
      <c r="A495" s="9" t="s">
        <v>29</v>
      </c>
      <c r="B495" s="2">
        <v>-0.19803682944682674</v>
      </c>
      <c r="C495" s="2">
        <v>-0.20609687829293993</v>
      </c>
      <c r="D495" s="2">
        <v>-0.3928573403496236</v>
      </c>
      <c r="E495" s="2">
        <v>-1.0073190678915527</v>
      </c>
      <c r="F495" s="9" t="s">
        <v>29</v>
      </c>
      <c r="G495" s="2"/>
      <c r="H495" s="2"/>
      <c r="I495" s="2"/>
      <c r="K495" s="3" t="s">
        <v>29</v>
      </c>
      <c r="L495" s="4">
        <v>-0.2134785632757889</v>
      </c>
      <c r="M495" s="4">
        <v>-0.197672513562387</v>
      </c>
      <c r="N495" s="4">
        <v>-0.5205674599983925</v>
      </c>
      <c r="O495" s="4">
        <v>-1.0073190678915527</v>
      </c>
      <c r="P495" s="3"/>
      <c r="V495" s="13" t="s">
        <v>29</v>
      </c>
      <c r="W495" s="12">
        <v>-0.2127861585285164</v>
      </c>
      <c r="X495" s="12">
        <v>-0.2261743806814239</v>
      </c>
      <c r="Y495" s="12">
        <v>-0.5726484340538145</v>
      </c>
      <c r="Z495" s="12">
        <v>-4.4953461710702625</v>
      </c>
      <c r="AA495" s="13"/>
    </row>
    <row r="496" spans="1:27" ht="15.75">
      <c r="A496" s="9" t="s">
        <v>30</v>
      </c>
      <c r="B496" s="2">
        <v>-0.1980435428212908</v>
      </c>
      <c r="C496" s="2">
        <v>-0.20610412276080084</v>
      </c>
      <c r="D496" s="2">
        <v>-0.3928811541205833</v>
      </c>
      <c r="E496" s="2">
        <v>-1.007358802001643</v>
      </c>
      <c r="F496" s="9" t="s">
        <v>30</v>
      </c>
      <c r="G496" s="2"/>
      <c r="H496" s="2"/>
      <c r="I496" s="2"/>
      <c r="K496" s="3" t="s">
        <v>30</v>
      </c>
      <c r="L496" s="4">
        <v>-0.2134844842345562</v>
      </c>
      <c r="M496" s="4">
        <v>-0.19767884267631103</v>
      </c>
      <c r="N496" s="4">
        <v>-0.5205877221194827</v>
      </c>
      <c r="O496" s="4">
        <v>-1.007358802001643</v>
      </c>
      <c r="P496" s="3"/>
      <c r="V496" s="13" t="s">
        <v>30</v>
      </c>
      <c r="W496" s="12">
        <v>-0.21279345860350207</v>
      </c>
      <c r="X496" s="12">
        <v>-0.22618215252237875</v>
      </c>
      <c r="Y496" s="12">
        <v>-0.5726814071460068</v>
      </c>
      <c r="Z496" s="12">
        <v>-4.49567890729955</v>
      </c>
      <c r="AA496" s="13"/>
    </row>
    <row r="497" spans="1:27" ht="15.75">
      <c r="A497" s="9" t="s">
        <v>31</v>
      </c>
      <c r="B497" s="2">
        <v>-0.19806516783436204</v>
      </c>
      <c r="C497" s="2">
        <v>-0.2061265147523709</v>
      </c>
      <c r="D497" s="2">
        <v>-0.39287580271137884</v>
      </c>
      <c r="E497" s="2">
        <v>-1.0072675330495184</v>
      </c>
      <c r="F497" s="9" t="s">
        <v>31</v>
      </c>
      <c r="G497" s="2"/>
      <c r="H497" s="2"/>
      <c r="I497" s="2"/>
      <c r="K497" s="3" t="s">
        <v>31</v>
      </c>
      <c r="L497" s="4">
        <v>-0.21350148023969245</v>
      </c>
      <c r="M497" s="4">
        <v>-0.19769915611814348</v>
      </c>
      <c r="N497" s="4">
        <v>-0.5205749376859377</v>
      </c>
      <c r="O497" s="4">
        <v>-1.0072675330495184</v>
      </c>
      <c r="P497" s="3"/>
      <c r="V497" s="13" t="s">
        <v>31</v>
      </c>
      <c r="W497" s="12">
        <v>-0.21281511622777977</v>
      </c>
      <c r="X497" s="12">
        <v>-0.22620310873638194</v>
      </c>
      <c r="Y497" s="12">
        <v>-0.5726563189236865</v>
      </c>
      <c r="Z497" s="12">
        <v>-4.4946193461710235</v>
      </c>
      <c r="AA497" s="13"/>
    </row>
    <row r="498" spans="1:27" ht="15.75">
      <c r="A498" s="9" t="s">
        <v>32</v>
      </c>
      <c r="B498" s="2">
        <v>-0.13946935062218999</v>
      </c>
      <c r="C498" s="2">
        <v>-0.14415272655426764</v>
      </c>
      <c r="D498" s="2">
        <v>-0.26549411344987395</v>
      </c>
      <c r="E498" s="2">
        <v>-0.7887739935768168</v>
      </c>
      <c r="F498" s="9" t="s">
        <v>32</v>
      </c>
      <c r="G498" s="2"/>
      <c r="H498" s="2"/>
      <c r="I498" s="2"/>
      <c r="K498" s="3" t="s">
        <v>32</v>
      </c>
      <c r="L498" s="4">
        <v>-0.1636690861749185</v>
      </c>
      <c r="M498" s="4">
        <v>-0.14133471971066908</v>
      </c>
      <c r="N498" s="4">
        <v>-0.4060028945887277</v>
      </c>
      <c r="O498" s="4">
        <v>-0.7887739935768168</v>
      </c>
      <c r="P498" s="3"/>
      <c r="V498" s="13" t="s">
        <v>32</v>
      </c>
      <c r="W498" s="12">
        <v>-0.15057485333686202</v>
      </c>
      <c r="X498" s="12">
        <v>-0.16115717160502396</v>
      </c>
      <c r="Y498" s="12">
        <v>-0.4147823114247895</v>
      </c>
      <c r="Z498" s="12">
        <v>-3.1692068965516897</v>
      </c>
      <c r="AA498" s="13"/>
    </row>
    <row r="499" spans="1:27" ht="15.75">
      <c r="A499" s="9" t="s">
        <v>33</v>
      </c>
      <c r="B499" s="2">
        <v>-0.19784371013280394</v>
      </c>
      <c r="C499" s="2">
        <v>-0.20587269494204427</v>
      </c>
      <c r="D499" s="2">
        <v>-0.3927182037103086</v>
      </c>
      <c r="E499" s="2">
        <v>-1.0073526775711403</v>
      </c>
      <c r="F499" s="9" t="s">
        <v>33</v>
      </c>
      <c r="G499" s="2"/>
      <c r="H499" s="2"/>
      <c r="I499" s="2"/>
      <c r="K499" s="3" t="s">
        <v>33</v>
      </c>
      <c r="L499" s="4">
        <v>-0.21334951490940282</v>
      </c>
      <c r="M499" s="4">
        <v>-0.19750144665461122</v>
      </c>
      <c r="N499" s="4">
        <v>-0.5205103320736517</v>
      </c>
      <c r="O499" s="4">
        <v>-1.0073526775711403</v>
      </c>
      <c r="P499" s="3"/>
      <c r="V499" s="13" t="s">
        <v>33</v>
      </c>
      <c r="W499" s="12">
        <v>-0.21257445635393213</v>
      </c>
      <c r="X499" s="12">
        <v>-0.22597883561168552</v>
      </c>
      <c r="Y499" s="12">
        <v>-0.57260399205999</v>
      </c>
      <c r="Z499" s="12">
        <v>-4.495726377071158</v>
      </c>
      <c r="AA499" s="13"/>
    </row>
    <row r="500" spans="1:27" ht="15.75">
      <c r="A500" s="9" t="s">
        <v>34</v>
      </c>
      <c r="B500" s="2">
        <v>-0.19793991425284993</v>
      </c>
      <c r="C500" s="2">
        <v>-0.20600974710221287</v>
      </c>
      <c r="D500" s="2">
        <v>-0.3925402247591848</v>
      </c>
      <c r="E500" s="2">
        <v>-1.00644573903951</v>
      </c>
      <c r="F500" s="9" t="s">
        <v>34</v>
      </c>
      <c r="G500" s="2"/>
      <c r="H500" s="2"/>
      <c r="I500" s="2"/>
      <c r="K500" s="3" t="s">
        <v>34</v>
      </c>
      <c r="L500" s="4">
        <v>-0.21338602154373013</v>
      </c>
      <c r="M500" s="4">
        <v>-0.1975754068716094</v>
      </c>
      <c r="N500" s="4">
        <v>-0.520222159684812</v>
      </c>
      <c r="O500" s="4">
        <v>-1.00644573903951</v>
      </c>
      <c r="P500" s="3"/>
      <c r="V500" s="13" t="s">
        <v>34</v>
      </c>
      <c r="W500" s="12">
        <v>-0.21269853557408122</v>
      </c>
      <c r="X500" s="12">
        <v>-0.22608313094164179</v>
      </c>
      <c r="Y500" s="12">
        <v>-0.5722066056462274</v>
      </c>
      <c r="Z500" s="12">
        <v>-4.473281236005327</v>
      </c>
      <c r="AA500" s="13"/>
    </row>
    <row r="501" spans="1:27" ht="15.75">
      <c r="A501" s="9" t="s">
        <v>35</v>
      </c>
      <c r="B501" s="2">
        <v>-0.1979632123810524</v>
      </c>
      <c r="C501" s="2">
        <v>-0.20603220495258168</v>
      </c>
      <c r="D501" s="2">
        <v>-0.3927131644666411</v>
      </c>
      <c r="E501" s="2">
        <v>-1.007022107700351</v>
      </c>
      <c r="F501" s="9" t="s">
        <v>35</v>
      </c>
      <c r="G501" s="2"/>
      <c r="H501" s="2"/>
      <c r="I501" s="2"/>
      <c r="K501" s="3" t="s">
        <v>35</v>
      </c>
      <c r="L501" s="4">
        <v>-0.21340883150235473</v>
      </c>
      <c r="M501" s="4">
        <v>-0.1975983122362869</v>
      </c>
      <c r="N501" s="4">
        <v>-0.5204142478089576</v>
      </c>
      <c r="O501" s="4">
        <v>-1.007022107700351</v>
      </c>
      <c r="P501" s="3"/>
      <c r="V501" s="13" t="s">
        <v>35</v>
      </c>
      <c r="W501" s="12">
        <v>-0.21272151647479137</v>
      </c>
      <c r="X501" s="12">
        <v>-0.2261079730761224</v>
      </c>
      <c r="Y501" s="12">
        <v>-0.5724695632995137</v>
      </c>
      <c r="Z501" s="12">
        <v>-4.493788177339855</v>
      </c>
      <c r="AA501" s="13"/>
    </row>
    <row r="502" spans="1:27" ht="15.75">
      <c r="A502" s="9" t="s">
        <v>36</v>
      </c>
      <c r="B502" s="2">
        <v>-0.19800575133326404</v>
      </c>
      <c r="C502" s="2">
        <v>-0.20607191780821918</v>
      </c>
      <c r="D502" s="2">
        <v>-0.39281270067784335</v>
      </c>
      <c r="E502" s="2">
        <v>-1.0072678318022257</v>
      </c>
      <c r="F502" s="9" t="s">
        <v>36</v>
      </c>
      <c r="G502" s="2"/>
      <c r="H502" s="2"/>
      <c r="I502" s="2"/>
      <c r="K502" s="3" t="s">
        <v>36</v>
      </c>
      <c r="L502" s="4">
        <v>-0.21344874447139456</v>
      </c>
      <c r="M502" s="4">
        <v>-0.19764141048824593</v>
      </c>
      <c r="N502" s="4">
        <v>-0.5205244431936968</v>
      </c>
      <c r="O502" s="4">
        <v>-1.0072678318022257</v>
      </c>
      <c r="P502" s="3"/>
      <c r="V502" s="13" t="s">
        <v>36</v>
      </c>
      <c r="W502" s="12">
        <v>-0.2127619205151954</v>
      </c>
      <c r="X502" s="12">
        <v>-0.22615113454999652</v>
      </c>
      <c r="Y502" s="12">
        <v>-0.5726027238641365</v>
      </c>
      <c r="Z502" s="12">
        <v>-4.495167039856648</v>
      </c>
      <c r="AA502" s="13"/>
    </row>
    <row r="503" spans="1:27" ht="15.75">
      <c r="A503" s="9" t="s">
        <v>37</v>
      </c>
      <c r="B503" s="2">
        <v>-0.19805261947087774</v>
      </c>
      <c r="C503" s="2">
        <v>-0.20611558219178083</v>
      </c>
      <c r="D503" s="2">
        <v>-0.39275428112736177</v>
      </c>
      <c r="E503" s="2">
        <v>-1.0068177608484576</v>
      </c>
      <c r="F503" s="9" t="s">
        <v>37</v>
      </c>
      <c r="G503" s="2"/>
      <c r="H503" s="2"/>
      <c r="I503" s="2"/>
      <c r="K503" s="3" t="s">
        <v>37</v>
      </c>
      <c r="L503" s="4">
        <v>-0.21348838992723704</v>
      </c>
      <c r="M503" s="4">
        <v>-0.19768655816757083</v>
      </c>
      <c r="N503" s="4">
        <v>-0.5204318967596693</v>
      </c>
      <c r="O503" s="4">
        <v>-1.0068177608484576</v>
      </c>
      <c r="P503" s="3"/>
      <c r="V503" s="13" t="s">
        <v>37</v>
      </c>
      <c r="W503" s="12">
        <v>-0.21280397865114004</v>
      </c>
      <c r="X503" s="12">
        <v>-0.22619124280063838</v>
      </c>
      <c r="Y503" s="12">
        <v>-0.5724652624614016</v>
      </c>
      <c r="Z503" s="12">
        <v>-4.475238692342094</v>
      </c>
      <c r="AA503" s="13"/>
    </row>
    <row r="504" spans="1:26" ht="15.75">
      <c r="A504" s="9" t="s">
        <v>7</v>
      </c>
      <c r="B504" s="2">
        <v>-0.19807591759908022</v>
      </c>
      <c r="C504" s="2" t="e">
        <v>#VALUE!</v>
      </c>
      <c r="D504" s="2">
        <v>-0.39292722083481807</v>
      </c>
      <c r="E504" s="2">
        <v>-1.0073941295092987</v>
      </c>
      <c r="F504" s="9" t="s">
        <v>7</v>
      </c>
      <c r="G504" s="2"/>
      <c r="H504" s="2"/>
      <c r="I504" s="2"/>
      <c r="K504" s="3" t="s">
        <v>7</v>
      </c>
      <c r="L504" s="4">
        <v>-0.21351119988586167</v>
      </c>
      <c r="M504" s="4" t="e">
        <v>#VALUE!</v>
      </c>
      <c r="N504" s="4">
        <v>-0.5206239446811938</v>
      </c>
      <c r="O504" s="4">
        <v>-1.0073941295092987</v>
      </c>
      <c r="V504" s="13" t="s">
        <v>7</v>
      </c>
      <c r="W504" s="12">
        <v>-0.2128269595518502</v>
      </c>
      <c r="X504" s="12" t="e">
        <v>#VALUE!</v>
      </c>
      <c r="Y504" s="12">
        <v>-0.572728275253638</v>
      </c>
      <c r="Z504" s="12">
        <v>-4.495745633676622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03"/>
  <sheetViews>
    <sheetView workbookViewId="0" topLeftCell="A1">
      <selection activeCell="O41" sqref="O40:O41"/>
    </sheetView>
  </sheetViews>
  <sheetFormatPr defaultColWidth="9.00390625" defaultRowHeight="14.25"/>
  <cols>
    <col min="2" max="2" width="9.00390625" style="8" customWidth="1"/>
    <col min="7" max="9" width="9.00390625" style="8" customWidth="1"/>
    <col min="22" max="24" width="9.00390625" style="8" customWidth="1"/>
    <col min="39" max="41" width="9.00390625" style="8" customWidth="1"/>
  </cols>
  <sheetData>
    <row r="1" spans="1:42" ht="15.75">
      <c r="A1" s="1">
        <v>1001.621</v>
      </c>
      <c r="B1" s="2">
        <v>19095.3333333333</v>
      </c>
      <c r="C1" s="1">
        <v>18314</v>
      </c>
      <c r="D1" s="9">
        <v>10411.6666666667</v>
      </c>
      <c r="E1" s="9">
        <v>6776</v>
      </c>
      <c r="F1" s="1">
        <v>1001.621</v>
      </c>
      <c r="G1" s="4">
        <v>9407.66666666667</v>
      </c>
      <c r="H1">
        <v>9062</v>
      </c>
      <c r="I1" s="3">
        <v>6184.33333333333</v>
      </c>
      <c r="J1" s="3">
        <v>5078</v>
      </c>
      <c r="P1">
        <v>1001.621</v>
      </c>
      <c r="Q1">
        <v>22681.3333333333</v>
      </c>
      <c r="R1">
        <v>19870</v>
      </c>
      <c r="S1">
        <v>12608</v>
      </c>
      <c r="T1">
        <v>8959</v>
      </c>
      <c r="U1" s="1"/>
      <c r="V1">
        <v>11581.6666666667</v>
      </c>
      <c r="W1">
        <v>9940</v>
      </c>
      <c r="X1">
        <v>8380.66666666667</v>
      </c>
      <c r="Y1">
        <v>7264</v>
      </c>
      <c r="AG1">
        <v>1001.621</v>
      </c>
      <c r="AH1">
        <v>18330.6666666667</v>
      </c>
      <c r="AI1">
        <v>17676</v>
      </c>
      <c r="AJ1">
        <v>9507.66666666667</v>
      </c>
      <c r="AK1">
        <v>4090.66666666667</v>
      </c>
      <c r="AL1" s="1"/>
      <c r="AM1">
        <v>9271.33333333333</v>
      </c>
      <c r="AN1">
        <v>9321</v>
      </c>
      <c r="AO1">
        <v>6669.66666666667</v>
      </c>
      <c r="AP1">
        <v>3881</v>
      </c>
    </row>
    <row r="2" spans="1:41" ht="15.75">
      <c r="A2" s="3" t="s">
        <v>0</v>
      </c>
      <c r="B2" s="4"/>
      <c r="D2" s="3"/>
      <c r="E2" s="3"/>
      <c r="F2" s="3" t="s">
        <v>0</v>
      </c>
      <c r="G2" s="4"/>
      <c r="H2" s="4"/>
      <c r="I2" s="4"/>
      <c r="P2" t="s">
        <v>0</v>
      </c>
      <c r="U2" s="3" t="s">
        <v>0</v>
      </c>
      <c r="V2" s="4"/>
      <c r="W2" s="4"/>
      <c r="X2" s="4"/>
      <c r="AG2" t="s">
        <v>0</v>
      </c>
      <c r="AL2" s="3" t="s">
        <v>0</v>
      </c>
      <c r="AM2" s="4"/>
      <c r="AN2" s="4"/>
      <c r="AO2" s="4"/>
    </row>
    <row r="3" spans="1:41" ht="15.75">
      <c r="A3" s="3" t="s">
        <v>1</v>
      </c>
      <c r="B3" s="4"/>
      <c r="D3" s="3"/>
      <c r="E3" s="3"/>
      <c r="F3" s="3" t="s">
        <v>1</v>
      </c>
      <c r="G3" s="4"/>
      <c r="H3" s="4"/>
      <c r="I3" s="4"/>
      <c r="P3" t="s">
        <v>1</v>
      </c>
      <c r="U3" s="3" t="s">
        <v>1</v>
      </c>
      <c r="V3" s="4"/>
      <c r="W3" s="4"/>
      <c r="X3" s="4"/>
      <c r="AG3" t="s">
        <v>1</v>
      </c>
      <c r="AL3" s="3" t="s">
        <v>1</v>
      </c>
      <c r="AM3" s="4"/>
      <c r="AN3" s="4"/>
      <c r="AO3" s="4"/>
    </row>
    <row r="4" spans="1:41" ht="15.75">
      <c r="A4" s="3" t="s">
        <v>0</v>
      </c>
      <c r="B4" s="4"/>
      <c r="D4" s="3"/>
      <c r="E4" s="3"/>
      <c r="F4" s="3" t="s">
        <v>0</v>
      </c>
      <c r="G4" s="4"/>
      <c r="H4" s="4"/>
      <c r="I4" s="4"/>
      <c r="P4" t="s">
        <v>0</v>
      </c>
      <c r="U4" s="3" t="s">
        <v>0</v>
      </c>
      <c r="V4" s="4"/>
      <c r="W4" s="4"/>
      <c r="X4" s="4"/>
      <c r="AG4" t="s">
        <v>0</v>
      </c>
      <c r="AL4" s="3" t="s">
        <v>0</v>
      </c>
      <c r="AM4" s="4"/>
      <c r="AN4" s="4"/>
      <c r="AO4" s="4"/>
    </row>
    <row r="5" spans="1:41" ht="15.75">
      <c r="A5" s="3" t="s">
        <v>2</v>
      </c>
      <c r="B5" s="4"/>
      <c r="D5" s="3"/>
      <c r="E5" s="3"/>
      <c r="F5" s="3" t="s">
        <v>2</v>
      </c>
      <c r="G5" s="4"/>
      <c r="H5" s="4"/>
      <c r="I5" s="4"/>
      <c r="P5" t="s">
        <v>2</v>
      </c>
      <c r="R5" t="s">
        <v>41</v>
      </c>
      <c r="U5" s="3" t="s">
        <v>2</v>
      </c>
      <c r="V5" s="4"/>
      <c r="W5" s="4"/>
      <c r="X5" s="4"/>
      <c r="AG5" t="s">
        <v>2</v>
      </c>
      <c r="AL5" s="3" t="s">
        <v>2</v>
      </c>
      <c r="AM5" s="4"/>
      <c r="AN5" s="4"/>
      <c r="AO5" s="4"/>
    </row>
    <row r="6" spans="1:41" ht="15.75">
      <c r="A6" s="3" t="s">
        <v>0</v>
      </c>
      <c r="B6" s="4"/>
      <c r="D6" s="3"/>
      <c r="E6" s="3"/>
      <c r="F6" s="3" t="s">
        <v>0</v>
      </c>
      <c r="G6" s="4"/>
      <c r="H6" s="4"/>
      <c r="I6" s="4"/>
      <c r="P6" t="s">
        <v>0</v>
      </c>
      <c r="U6" s="3" t="s">
        <v>0</v>
      </c>
      <c r="V6" s="4"/>
      <c r="W6" s="4"/>
      <c r="X6" s="4"/>
      <c r="AG6" t="s">
        <v>0</v>
      </c>
      <c r="AL6" s="3" t="s">
        <v>0</v>
      </c>
      <c r="AM6" s="4"/>
      <c r="AN6" s="4"/>
      <c r="AO6" s="4"/>
    </row>
    <row r="7" spans="1:41" ht="15.75">
      <c r="A7" s="3" t="s">
        <v>3</v>
      </c>
      <c r="B7" s="4"/>
      <c r="D7" s="3"/>
      <c r="E7" s="3"/>
      <c r="F7" s="3" t="s">
        <v>3</v>
      </c>
      <c r="G7" s="4"/>
      <c r="H7" s="4"/>
      <c r="I7" s="4"/>
      <c r="P7" t="s">
        <v>3</v>
      </c>
      <c r="U7" s="3" t="s">
        <v>3</v>
      </c>
      <c r="V7" s="4"/>
      <c r="W7" s="4"/>
      <c r="X7" s="4"/>
      <c r="AG7" t="s">
        <v>3</v>
      </c>
      <c r="AL7" s="3" t="s">
        <v>3</v>
      </c>
      <c r="AM7" s="4"/>
      <c r="AN7" s="4"/>
      <c r="AO7" s="4"/>
    </row>
    <row r="8" spans="1:41" ht="15.75">
      <c r="A8" s="3" t="s">
        <v>4</v>
      </c>
      <c r="B8" s="4"/>
      <c r="D8" s="3"/>
      <c r="E8" s="3"/>
      <c r="F8" s="3" t="s">
        <v>4</v>
      </c>
      <c r="G8" s="4"/>
      <c r="H8" s="4"/>
      <c r="I8" s="4"/>
      <c r="P8" t="s">
        <v>4</v>
      </c>
      <c r="U8" s="3" t="s">
        <v>4</v>
      </c>
      <c r="V8" s="4"/>
      <c r="W8" s="4"/>
      <c r="X8" s="4"/>
      <c r="AG8" t="s">
        <v>4</v>
      </c>
      <c r="AL8" s="3" t="s">
        <v>4</v>
      </c>
      <c r="AM8" s="4"/>
      <c r="AN8" s="4"/>
      <c r="AO8" s="4"/>
    </row>
    <row r="9" spans="1:41" ht="15.75">
      <c r="A9" s="3">
        <v>2001621</v>
      </c>
      <c r="B9" s="4">
        <v>18331</v>
      </c>
      <c r="D9" s="3">
        <v>9760</v>
      </c>
      <c r="E9" s="3">
        <v>6516.666666666667</v>
      </c>
      <c r="F9" s="3">
        <v>2001621</v>
      </c>
      <c r="G9" s="4"/>
      <c r="H9" s="4"/>
      <c r="I9" s="4"/>
      <c r="P9">
        <v>2001621</v>
      </c>
      <c r="Q9">
        <v>21391.6666666667</v>
      </c>
      <c r="S9">
        <v>11388.3333333333</v>
      </c>
      <c r="T9">
        <v>8826</v>
      </c>
      <c r="U9" s="3">
        <v>2001621</v>
      </c>
      <c r="V9" s="4"/>
      <c r="W9" s="4"/>
      <c r="X9" s="4"/>
      <c r="AG9">
        <v>2001621</v>
      </c>
      <c r="AH9">
        <v>17304</v>
      </c>
      <c r="AJ9">
        <v>8088.33333333333</v>
      </c>
      <c r="AK9">
        <v>4037.6666666666665</v>
      </c>
      <c r="AL9" s="3">
        <v>2001621</v>
      </c>
      <c r="AM9" s="4"/>
      <c r="AN9" s="4"/>
      <c r="AO9" s="4"/>
    </row>
    <row r="10" spans="1:41" ht="15.75">
      <c r="A10" s="3" t="s">
        <v>5</v>
      </c>
      <c r="B10" s="4"/>
      <c r="C10">
        <v>9</v>
      </c>
      <c r="D10" s="3"/>
      <c r="E10" s="3"/>
      <c r="F10" s="3" t="s">
        <v>5</v>
      </c>
      <c r="G10" s="4"/>
      <c r="H10" s="4"/>
      <c r="I10" s="4"/>
      <c r="P10" t="s">
        <v>5</v>
      </c>
      <c r="R10">
        <v>2</v>
      </c>
      <c r="U10" s="3" t="s">
        <v>5</v>
      </c>
      <c r="V10" s="4"/>
      <c r="W10" s="4"/>
      <c r="X10" s="4"/>
      <c r="AG10" t="s">
        <v>5</v>
      </c>
      <c r="AI10">
        <v>7</v>
      </c>
      <c r="AL10" s="3" t="s">
        <v>5</v>
      </c>
      <c r="AM10" s="4"/>
      <c r="AN10" s="4"/>
      <c r="AO10" s="4"/>
    </row>
    <row r="11" spans="1:41" ht="15.75">
      <c r="A11" s="3">
        <v>0</v>
      </c>
      <c r="B11" s="4"/>
      <c r="C11" t="s">
        <v>38</v>
      </c>
      <c r="D11" s="3"/>
      <c r="E11" s="3"/>
      <c r="F11" s="3">
        <v>0</v>
      </c>
      <c r="G11" s="4"/>
      <c r="H11" s="4"/>
      <c r="I11" s="4"/>
      <c r="P11">
        <v>0</v>
      </c>
      <c r="R11" t="s">
        <v>42</v>
      </c>
      <c r="U11" s="3">
        <v>0</v>
      </c>
      <c r="V11" s="4"/>
      <c r="W11" s="4"/>
      <c r="X11" s="4"/>
      <c r="AG11">
        <v>0</v>
      </c>
      <c r="AI11" t="s">
        <v>44</v>
      </c>
      <c r="AL11" s="3">
        <v>0</v>
      </c>
      <c r="AM11" s="4"/>
      <c r="AN11" s="4"/>
      <c r="AO11" s="4"/>
    </row>
    <row r="12" spans="1:41" ht="15.75">
      <c r="A12" s="3">
        <v>11</v>
      </c>
      <c r="B12" s="5" t="s">
        <v>6</v>
      </c>
      <c r="C12" s="5" t="s">
        <v>39</v>
      </c>
      <c r="D12" s="5" t="s">
        <v>39</v>
      </c>
      <c r="E12" s="5" t="s">
        <v>39</v>
      </c>
      <c r="F12" s="3">
        <v>11</v>
      </c>
      <c r="G12" s="5" t="s">
        <v>47</v>
      </c>
      <c r="H12" s="5"/>
      <c r="I12" s="5"/>
      <c r="P12">
        <v>11</v>
      </c>
      <c r="Q12" t="s">
        <v>40</v>
      </c>
      <c r="R12" t="s">
        <v>40</v>
      </c>
      <c r="S12" t="s">
        <v>40</v>
      </c>
      <c r="T12" t="s">
        <v>40</v>
      </c>
      <c r="U12" s="3">
        <v>11</v>
      </c>
      <c r="V12" s="5"/>
      <c r="W12" s="5"/>
      <c r="X12" s="5"/>
      <c r="AG12">
        <v>11</v>
      </c>
      <c r="AH12" t="s">
        <v>43</v>
      </c>
      <c r="AI12" t="s">
        <v>43</v>
      </c>
      <c r="AJ12" t="s">
        <v>43</v>
      </c>
      <c r="AK12" t="s">
        <v>43</v>
      </c>
      <c r="AL12" s="3">
        <v>11</v>
      </c>
      <c r="AM12" s="5" t="s">
        <v>47</v>
      </c>
      <c r="AN12" s="5"/>
      <c r="AO12" s="5"/>
    </row>
    <row r="13" spans="1:47" ht="15.75">
      <c r="A13" s="3"/>
      <c r="B13" s="8">
        <v>0</v>
      </c>
      <c r="C13">
        <v>50</v>
      </c>
      <c r="D13">
        <v>100</v>
      </c>
      <c r="E13">
        <v>200</v>
      </c>
      <c r="F13" s="3"/>
      <c r="G13" s="8">
        <v>0</v>
      </c>
      <c r="H13">
        <v>50</v>
      </c>
      <c r="I13">
        <v>100</v>
      </c>
      <c r="J13">
        <v>250</v>
      </c>
      <c r="K13" s="3"/>
      <c r="L13" s="8">
        <v>0</v>
      </c>
      <c r="M13">
        <v>50</v>
      </c>
      <c r="N13">
        <v>100</v>
      </c>
      <c r="O13">
        <v>250</v>
      </c>
      <c r="Q13" s="8">
        <v>0</v>
      </c>
      <c r="R13">
        <v>50</v>
      </c>
      <c r="S13">
        <v>100</v>
      </c>
      <c r="T13">
        <v>200</v>
      </c>
      <c r="U13" s="3"/>
      <c r="V13" s="8">
        <v>0</v>
      </c>
      <c r="W13">
        <v>50</v>
      </c>
      <c r="X13">
        <v>100</v>
      </c>
      <c r="Y13">
        <v>200</v>
      </c>
      <c r="Z13" s="3"/>
      <c r="AA13" s="8">
        <v>0</v>
      </c>
      <c r="AB13">
        <v>50</v>
      </c>
      <c r="AC13">
        <v>100</v>
      </c>
      <c r="AD13">
        <v>200</v>
      </c>
      <c r="AH13" s="8">
        <v>0</v>
      </c>
      <c r="AI13">
        <v>50</v>
      </c>
      <c r="AJ13">
        <v>100</v>
      </c>
      <c r="AK13">
        <v>200</v>
      </c>
      <c r="AL13" s="3"/>
      <c r="AM13" s="8">
        <v>0</v>
      </c>
      <c r="AN13">
        <v>50</v>
      </c>
      <c r="AO13">
        <v>100</v>
      </c>
      <c r="AP13">
        <v>200</v>
      </c>
      <c r="AQ13" s="3"/>
      <c r="AR13" s="8">
        <v>0</v>
      </c>
      <c r="AS13">
        <v>50</v>
      </c>
      <c r="AT13">
        <v>100</v>
      </c>
      <c r="AU13">
        <v>200</v>
      </c>
    </row>
    <row r="14" spans="1:47" ht="15.75">
      <c r="A14">
        <v>0.011</v>
      </c>
      <c r="B14" s="4">
        <v>3157</v>
      </c>
      <c r="C14">
        <v>3130</v>
      </c>
      <c r="D14" s="3">
        <v>2937</v>
      </c>
      <c r="E14" s="3">
        <v>3256.33333333333</v>
      </c>
      <c r="F14">
        <v>0.011</v>
      </c>
      <c r="G14" s="4">
        <f>(B14-3157)/(9407.66666666667-3157)</f>
        <v>0</v>
      </c>
      <c r="H14" s="4">
        <f>(C14-3130)/(9062-3130)</f>
        <v>0</v>
      </c>
      <c r="I14" s="4">
        <f>(D14-2937)/(6184.3333333333-2937)</f>
        <v>0</v>
      </c>
      <c r="J14" s="4">
        <f>(E14-3256.33333333333)/(5078-3256.33333333333)</f>
        <v>0</v>
      </c>
      <c r="K14">
        <v>0.011</v>
      </c>
      <c r="L14" s="4">
        <f>G14-G14</f>
        <v>0</v>
      </c>
      <c r="M14" s="4">
        <f>H14-G14</f>
        <v>0</v>
      </c>
      <c r="N14" s="4">
        <f>I14-G14</f>
        <v>0</v>
      </c>
      <c r="O14" s="4">
        <f>J14-G14</f>
        <v>0</v>
      </c>
      <c r="P14">
        <v>0.011</v>
      </c>
      <c r="Q14">
        <v>3990.66666666667</v>
      </c>
      <c r="R14">
        <v>3280</v>
      </c>
      <c r="S14">
        <v>4316.66666666667</v>
      </c>
      <c r="T14">
        <v>4496</v>
      </c>
      <c r="U14">
        <v>0.011</v>
      </c>
      <c r="V14" s="4">
        <f>(Q14-3990.66666666667)/(11581.6666666667-3990.66666666667)</f>
        <v>0</v>
      </c>
      <c r="W14" s="4">
        <f>(R14-3280)/(9940-3280)</f>
        <v>0</v>
      </c>
      <c r="X14" s="4">
        <f>(S14-4316.66666666667)/(8380.66666666667-4316.66666666667)</f>
        <v>0</v>
      </c>
      <c r="Y14" s="4">
        <f>(T14-4496)/(7264-4496)</f>
        <v>0</v>
      </c>
      <c r="Z14">
        <v>0.011</v>
      </c>
      <c r="AA14" s="4">
        <f>V14-V14</f>
        <v>0</v>
      </c>
      <c r="AB14" s="4">
        <f>W14-V14</f>
        <v>0</v>
      </c>
      <c r="AC14" s="4">
        <f>X14-V14</f>
        <v>0</v>
      </c>
      <c r="AD14" s="4">
        <f>Y14-V14</f>
        <v>0</v>
      </c>
      <c r="AG14">
        <v>0.011</v>
      </c>
      <c r="AH14">
        <v>3216.66666666667</v>
      </c>
      <c r="AI14">
        <v>3260</v>
      </c>
      <c r="AJ14">
        <v>3462.33333333333</v>
      </c>
      <c r="AK14">
        <v>3346.33333333333</v>
      </c>
      <c r="AL14">
        <v>0.011</v>
      </c>
      <c r="AM14" s="4">
        <f>(AH14-3216.66666666667)/(9271.33333333333-3216.66666666667)</f>
        <v>0</v>
      </c>
      <c r="AN14" s="4">
        <f>(AI14-3260)/(9321-3260)</f>
        <v>0</v>
      </c>
      <c r="AO14" s="4">
        <f>(AJ14-3462.33333333333)/(6669.66666666667-3462.33333333333)</f>
        <v>0</v>
      </c>
      <c r="AP14" s="4">
        <f>(AK14-3346.33333333333)/(3881-3346.33333333333)</f>
        <v>0</v>
      </c>
      <c r="AQ14">
        <v>0.011</v>
      </c>
      <c r="AR14" s="4">
        <f>AM14-AM14</f>
        <v>0</v>
      </c>
      <c r="AS14" s="4">
        <f>AN14-AM14</f>
        <v>0</v>
      </c>
      <c r="AT14" s="4">
        <f>AO14-AM14</f>
        <v>0</v>
      </c>
      <c r="AU14" s="4">
        <f>AP14-AM14</f>
        <v>0</v>
      </c>
    </row>
    <row r="15" spans="1:47" ht="15.75">
      <c r="A15">
        <v>0.021</v>
      </c>
      <c r="B15" s="4">
        <v>3236.3333333333335</v>
      </c>
      <c r="C15">
        <v>3210</v>
      </c>
      <c r="D15" s="3">
        <v>2983.6666666666665</v>
      </c>
      <c r="E15" s="3">
        <v>3289.6666666666665</v>
      </c>
      <c r="F15">
        <v>0.021</v>
      </c>
      <c r="G15" s="4">
        <f aca="true" t="shared" si="0" ref="G15:G77">(B15-3157)/(9407.66666666667-3157)</f>
        <v>0.01269197952218432</v>
      </c>
      <c r="H15" s="4">
        <f aca="true" t="shared" si="1" ref="H15:H77">(C15-3130)/(9062-3130)</f>
        <v>0.013486176668914362</v>
      </c>
      <c r="I15" s="4">
        <f aca="true" t="shared" si="2" ref="I15:I77">(D15-2937)/(6184.3333333333-2937)</f>
        <v>0.014370765756518269</v>
      </c>
      <c r="J15" s="4">
        <f aca="true" t="shared" si="3" ref="J15:J77">(E15-3256.33333333333)/(5078-3256.33333333333)</f>
        <v>0.018298261665143607</v>
      </c>
      <c r="K15">
        <v>0.021</v>
      </c>
      <c r="L15" s="4">
        <f aca="true" t="shared" si="4" ref="L15:L77">G15-G15</f>
        <v>0</v>
      </c>
      <c r="M15" s="4">
        <f aca="true" t="shared" si="5" ref="M15:M77">H15-G15</f>
        <v>0.000794197146730043</v>
      </c>
      <c r="N15" s="4">
        <f aca="true" t="shared" si="6" ref="N15:N77">I15-G15</f>
        <v>0.0016787862343339496</v>
      </c>
      <c r="O15" s="4">
        <f aca="true" t="shared" si="7" ref="O15:O77">J15-G15</f>
        <v>0.005606282142959287</v>
      </c>
      <c r="P15">
        <v>0.021</v>
      </c>
      <c r="Q15">
        <v>4104</v>
      </c>
      <c r="R15">
        <v>3369</v>
      </c>
      <c r="S15">
        <v>4390</v>
      </c>
      <c r="T15">
        <v>4546</v>
      </c>
      <c r="U15">
        <v>0.021</v>
      </c>
      <c r="V15" s="4">
        <f aca="true" t="shared" si="8" ref="V15:V78">(Q15-3990.66666666667)/(11581.6666666667-3990.66666666667)</f>
        <v>0.014929960918631193</v>
      </c>
      <c r="W15" s="4">
        <f aca="true" t="shared" si="9" ref="W15:W78">(R15-3280)/(9940-3280)</f>
        <v>0.013363363363363363</v>
      </c>
      <c r="X15" s="4">
        <f aca="true" t="shared" si="10" ref="X15:X78">(S15-4316.66666666667)/(8380.66666666667-4316.66666666667)</f>
        <v>0.018044619422571434</v>
      </c>
      <c r="Y15" s="4">
        <f aca="true" t="shared" si="11" ref="Y15:Y78">(T15-4496)/(7264-4496)</f>
        <v>0.018063583815028903</v>
      </c>
      <c r="Z15">
        <v>0.021</v>
      </c>
      <c r="AA15" s="4">
        <f aca="true" t="shared" si="12" ref="AA15:AA78">V15-V15</f>
        <v>0</v>
      </c>
      <c r="AB15" s="4">
        <f aca="true" t="shared" si="13" ref="AB15:AB78">W15-V15</f>
        <v>-0.0015665975552678294</v>
      </c>
      <c r="AC15" s="4">
        <f aca="true" t="shared" si="14" ref="AC15:AC78">X15-V15</f>
        <v>0.0031146585039402413</v>
      </c>
      <c r="AD15" s="4">
        <f aca="true" t="shared" si="15" ref="AD15:AD78">Y15-V15</f>
        <v>0.0031336228963977104</v>
      </c>
      <c r="AG15">
        <v>0.021</v>
      </c>
      <c r="AH15">
        <v>3292.6666666666665</v>
      </c>
      <c r="AI15">
        <v>3339</v>
      </c>
      <c r="AJ15">
        <v>3515.3333333333335</v>
      </c>
      <c r="AK15">
        <v>3359.3333333333335</v>
      </c>
      <c r="AL15">
        <v>0.021</v>
      </c>
      <c r="AM15" s="4">
        <f aca="true" t="shared" si="16" ref="AM15:AM78">(AH15-3216.66666666667)/(9271.33333333333-3216.66666666667)</f>
        <v>0.012552301255229537</v>
      </c>
      <c r="AN15" s="4">
        <f aca="true" t="shared" si="17" ref="AN15:AN78">(AI15-3260)/(9321-3260)</f>
        <v>0.013034152780069296</v>
      </c>
      <c r="AO15" s="4">
        <f aca="true" t="shared" si="18" ref="AO15:AO78">(AJ15-3462.33333333333)/(6669.66666666667-3462.33333333333)</f>
        <v>0.016524631053836062</v>
      </c>
      <c r="AP15" s="4">
        <f aca="true" t="shared" si="19" ref="AP15:AP78">(AK15-3346.33333333333)/(3881-3346.33333333333)</f>
        <v>0.024314214463847045</v>
      </c>
      <c r="AQ15">
        <v>0.021</v>
      </c>
      <c r="AR15" s="4">
        <f aca="true" t="shared" si="20" ref="AR15:AR78">AM15-AM15</f>
        <v>0</v>
      </c>
      <c r="AS15" s="4">
        <f aca="true" t="shared" si="21" ref="AS15:AS78">AN15-AM15</f>
        <v>0.0004818515248397586</v>
      </c>
      <c r="AT15" s="4">
        <f aca="true" t="shared" si="22" ref="AT15:AT78">AO15-AM15</f>
        <v>0.003972329798606525</v>
      </c>
      <c r="AU15" s="4">
        <f aca="true" t="shared" si="23" ref="AU15:AU78">AP15-AM15</f>
        <v>0.011761913208617508</v>
      </c>
    </row>
    <row r="16" spans="1:47" ht="15.75">
      <c r="A16">
        <v>0.031</v>
      </c>
      <c r="B16" s="4">
        <v>3329.3333333333335</v>
      </c>
      <c r="C16">
        <v>3280</v>
      </c>
      <c r="D16" s="3">
        <v>3040.3333333333335</v>
      </c>
      <c r="E16" s="3">
        <v>3319.6666666666665</v>
      </c>
      <c r="F16">
        <v>0.031</v>
      </c>
      <c r="G16" s="4">
        <f t="shared" si="0"/>
        <v>0.027570392491467588</v>
      </c>
      <c r="H16" s="4">
        <f t="shared" si="1"/>
        <v>0.02528658125421443</v>
      </c>
      <c r="I16" s="4">
        <f t="shared" si="2"/>
        <v>0.031820981318004884</v>
      </c>
      <c r="J16" s="4">
        <f t="shared" si="3"/>
        <v>0.034766697163771204</v>
      </c>
      <c r="K16">
        <v>0.031</v>
      </c>
      <c r="L16" s="4">
        <f t="shared" si="4"/>
        <v>0</v>
      </c>
      <c r="M16" s="4">
        <f t="shared" si="5"/>
        <v>-0.0022838112372531583</v>
      </c>
      <c r="N16" s="4">
        <f t="shared" si="6"/>
        <v>0.0042505888265372965</v>
      </c>
      <c r="O16" s="4">
        <f t="shared" si="7"/>
        <v>0.007196304672303616</v>
      </c>
      <c r="P16">
        <v>0.031</v>
      </c>
      <c r="Q16">
        <v>4226.666666666667</v>
      </c>
      <c r="R16">
        <v>3469</v>
      </c>
      <c r="S16">
        <v>4462.333333333333</v>
      </c>
      <c r="T16">
        <v>4599</v>
      </c>
      <c r="U16">
        <v>0.031</v>
      </c>
      <c r="V16" s="4">
        <f t="shared" si="8"/>
        <v>0.03108944803056196</v>
      </c>
      <c r="W16" s="4">
        <f t="shared" si="9"/>
        <v>0.02837837837837838</v>
      </c>
      <c r="X16" s="4">
        <f t="shared" si="10"/>
        <v>0.03584317585301755</v>
      </c>
      <c r="Y16" s="4">
        <f t="shared" si="11"/>
        <v>0.037210982658959536</v>
      </c>
      <c r="Z16">
        <v>0.031</v>
      </c>
      <c r="AA16" s="4">
        <f t="shared" si="12"/>
        <v>0</v>
      </c>
      <c r="AB16" s="4">
        <f t="shared" si="13"/>
        <v>-0.0027110696521835814</v>
      </c>
      <c r="AC16" s="4">
        <f t="shared" si="14"/>
        <v>0.004753727822455589</v>
      </c>
      <c r="AD16" s="4">
        <f t="shared" si="15"/>
        <v>0.006121534628397575</v>
      </c>
      <c r="AG16">
        <v>0.031</v>
      </c>
      <c r="AH16">
        <v>3366</v>
      </c>
      <c r="AI16">
        <v>3409</v>
      </c>
      <c r="AJ16">
        <v>3565.3333333333335</v>
      </c>
      <c r="AK16">
        <v>3366</v>
      </c>
      <c r="AL16">
        <v>0.031</v>
      </c>
      <c r="AM16" s="4">
        <f t="shared" si="16"/>
        <v>0.02466417088746917</v>
      </c>
      <c r="AN16" s="4">
        <f t="shared" si="17"/>
        <v>0.024583402078864874</v>
      </c>
      <c r="AO16" s="4">
        <f t="shared" si="18"/>
        <v>0.03211390563292562</v>
      </c>
      <c r="AP16" s="4">
        <f t="shared" si="19"/>
        <v>0.03678304239402124</v>
      </c>
      <c r="AQ16">
        <v>0.031</v>
      </c>
      <c r="AR16" s="4">
        <f t="shared" si="20"/>
        <v>0</v>
      </c>
      <c r="AS16" s="4">
        <f t="shared" si="21"/>
        <v>-8.076880860429653E-05</v>
      </c>
      <c r="AT16" s="4">
        <f t="shared" si="22"/>
        <v>0.0074497347454564496</v>
      </c>
      <c r="AU16" s="4">
        <f t="shared" si="23"/>
        <v>0.012118871506552071</v>
      </c>
    </row>
    <row r="17" spans="1:47" ht="15.75">
      <c r="A17">
        <v>0.041</v>
      </c>
      <c r="B17" s="4">
        <v>3422.6666666666665</v>
      </c>
      <c r="C17">
        <v>3349</v>
      </c>
      <c r="D17" s="3">
        <v>3090.3333333333335</v>
      </c>
      <c r="E17" s="3">
        <v>3353</v>
      </c>
      <c r="F17">
        <v>0.041</v>
      </c>
      <c r="G17" s="4">
        <f t="shared" si="0"/>
        <v>0.042502133105802004</v>
      </c>
      <c r="H17" s="4">
        <f t="shared" si="1"/>
        <v>0.03691840863115307</v>
      </c>
      <c r="I17" s="4">
        <f t="shared" si="2"/>
        <v>0.04721823034284594</v>
      </c>
      <c r="J17" s="4">
        <f t="shared" si="3"/>
        <v>0.053064958828913066</v>
      </c>
      <c r="K17">
        <v>0.041</v>
      </c>
      <c r="L17" s="4">
        <f t="shared" si="4"/>
        <v>0</v>
      </c>
      <c r="M17" s="4">
        <f t="shared" si="5"/>
        <v>-0.0055837244746489365</v>
      </c>
      <c r="N17" s="4">
        <f t="shared" si="6"/>
        <v>0.0047160972370439355</v>
      </c>
      <c r="O17" s="4">
        <f t="shared" si="7"/>
        <v>0.010562825723111062</v>
      </c>
      <c r="P17">
        <v>0.041</v>
      </c>
      <c r="Q17">
        <v>4353</v>
      </c>
      <c r="R17">
        <v>3569</v>
      </c>
      <c r="S17">
        <v>4532.333333333333</v>
      </c>
      <c r="T17">
        <v>4652</v>
      </c>
      <c r="U17">
        <v>0.041</v>
      </c>
      <c r="V17" s="4">
        <f t="shared" si="8"/>
        <v>0.047731963289860145</v>
      </c>
      <c r="W17" s="4">
        <f t="shared" si="9"/>
        <v>0.0433933933933934</v>
      </c>
      <c r="X17" s="4">
        <f t="shared" si="10"/>
        <v>0.05306758530183645</v>
      </c>
      <c r="Y17" s="4">
        <f t="shared" si="11"/>
        <v>0.05635838150289017</v>
      </c>
      <c r="Z17">
        <v>0.041</v>
      </c>
      <c r="AA17" s="4">
        <f t="shared" si="12"/>
        <v>0</v>
      </c>
      <c r="AB17" s="4">
        <f t="shared" si="13"/>
        <v>-0.0043385698964667485</v>
      </c>
      <c r="AC17" s="4">
        <f t="shared" si="14"/>
        <v>0.005335622011976307</v>
      </c>
      <c r="AD17" s="4">
        <f t="shared" si="15"/>
        <v>0.008626418213030028</v>
      </c>
      <c r="AG17">
        <v>0.041</v>
      </c>
      <c r="AH17">
        <v>3445.6666666666665</v>
      </c>
      <c r="AI17">
        <v>3499</v>
      </c>
      <c r="AJ17">
        <v>3615</v>
      </c>
      <c r="AK17">
        <v>3379.3333333333335</v>
      </c>
      <c r="AL17">
        <v>0.041</v>
      </c>
      <c r="AM17" s="4">
        <f t="shared" si="16"/>
        <v>0.037822065624311264</v>
      </c>
      <c r="AN17" s="4">
        <f t="shared" si="17"/>
        <v>0.03943243689160204</v>
      </c>
      <c r="AO17" s="4">
        <f t="shared" si="18"/>
        <v>0.0475992517148212</v>
      </c>
      <c r="AP17" s="4">
        <f t="shared" si="19"/>
        <v>0.061720698254370494</v>
      </c>
      <c r="AQ17">
        <v>0.041</v>
      </c>
      <c r="AR17" s="4">
        <f t="shared" si="20"/>
        <v>0</v>
      </c>
      <c r="AS17" s="4">
        <f t="shared" si="21"/>
        <v>0.0016103712672907791</v>
      </c>
      <c r="AT17" s="4">
        <f t="shared" si="22"/>
        <v>0.009777186090509933</v>
      </c>
      <c r="AU17" s="4">
        <f t="shared" si="23"/>
        <v>0.02389863263005923</v>
      </c>
    </row>
    <row r="18" spans="1:47" ht="15.75">
      <c r="A18">
        <v>0.051</v>
      </c>
      <c r="B18" s="4">
        <v>3522</v>
      </c>
      <c r="C18">
        <v>3439</v>
      </c>
      <c r="D18" s="3">
        <v>3150</v>
      </c>
      <c r="E18" s="3">
        <v>3382.6666666666665</v>
      </c>
      <c r="F18">
        <v>0.051</v>
      </c>
      <c r="G18" s="4">
        <f t="shared" si="0"/>
        <v>0.05839377133105799</v>
      </c>
      <c r="H18" s="4">
        <f t="shared" si="1"/>
        <v>0.05209035738368173</v>
      </c>
      <c r="I18" s="4">
        <f t="shared" si="2"/>
        <v>0.06559228084582289</v>
      </c>
      <c r="J18" s="4">
        <f t="shared" si="3"/>
        <v>0.06935041171088917</v>
      </c>
      <c r="K18">
        <v>0.051</v>
      </c>
      <c r="L18" s="4">
        <f t="shared" si="4"/>
        <v>0</v>
      </c>
      <c r="M18" s="4">
        <f t="shared" si="5"/>
        <v>-0.0063034139473762615</v>
      </c>
      <c r="N18" s="4">
        <f t="shared" si="6"/>
        <v>0.007198509514764896</v>
      </c>
      <c r="O18" s="4">
        <f t="shared" si="7"/>
        <v>0.010956640379831177</v>
      </c>
      <c r="P18">
        <v>0.051</v>
      </c>
      <c r="Q18">
        <v>4486.333333333333</v>
      </c>
      <c r="R18">
        <v>3678</v>
      </c>
      <c r="S18">
        <v>4615.666666666667</v>
      </c>
      <c r="T18">
        <v>4715.333333333333</v>
      </c>
      <c r="U18">
        <v>0.051</v>
      </c>
      <c r="V18" s="4">
        <f t="shared" si="8"/>
        <v>0.06529662319413264</v>
      </c>
      <c r="W18" s="4">
        <f t="shared" si="9"/>
        <v>0.05975975975975976</v>
      </c>
      <c r="X18" s="4">
        <f t="shared" si="10"/>
        <v>0.07357283464566862</v>
      </c>
      <c r="Y18" s="4">
        <f t="shared" si="11"/>
        <v>0.07923892100192667</v>
      </c>
      <c r="Z18">
        <v>0.051</v>
      </c>
      <c r="AA18" s="4">
        <f t="shared" si="12"/>
        <v>0</v>
      </c>
      <c r="AB18" s="4">
        <f t="shared" si="13"/>
        <v>-0.005536863434372881</v>
      </c>
      <c r="AC18" s="4">
        <f t="shared" si="14"/>
        <v>0.00827621145153598</v>
      </c>
      <c r="AD18" s="4">
        <f t="shared" si="15"/>
        <v>0.013942297807794032</v>
      </c>
      <c r="AG18">
        <v>0.051</v>
      </c>
      <c r="AH18">
        <v>3532.3333333333335</v>
      </c>
      <c r="AI18">
        <v>3579</v>
      </c>
      <c r="AJ18">
        <v>3675</v>
      </c>
      <c r="AK18">
        <v>3386</v>
      </c>
      <c r="AL18">
        <v>0.051</v>
      </c>
      <c r="AM18" s="4">
        <f t="shared" si="16"/>
        <v>0.05213609337150357</v>
      </c>
      <c r="AN18" s="4">
        <f t="shared" si="17"/>
        <v>0.05263157894736842</v>
      </c>
      <c r="AO18" s="4">
        <f t="shared" si="18"/>
        <v>0.06630638120972866</v>
      </c>
      <c r="AP18" s="4">
        <f t="shared" si="19"/>
        <v>0.07418952618454469</v>
      </c>
      <c r="AQ18">
        <v>0.051</v>
      </c>
      <c r="AR18" s="4">
        <f t="shared" si="20"/>
        <v>0</v>
      </c>
      <c r="AS18" s="4">
        <f t="shared" si="21"/>
        <v>0.0004954855758648458</v>
      </c>
      <c r="AT18" s="4">
        <f t="shared" si="22"/>
        <v>0.01417028783822509</v>
      </c>
      <c r="AU18" s="4">
        <f t="shared" si="23"/>
        <v>0.02205343281304112</v>
      </c>
    </row>
    <row r="19" spans="1:47" ht="15.75">
      <c r="A19">
        <v>0.061</v>
      </c>
      <c r="B19" s="4">
        <v>3628.3333333333335</v>
      </c>
      <c r="C19">
        <v>3529</v>
      </c>
      <c r="D19" s="3">
        <v>3209.6666666666665</v>
      </c>
      <c r="E19" s="3">
        <v>3419.3333333333335</v>
      </c>
      <c r="F19">
        <v>0.061</v>
      </c>
      <c r="G19" s="4">
        <f t="shared" si="0"/>
        <v>0.07540529010238907</v>
      </c>
      <c r="H19" s="4">
        <f t="shared" si="1"/>
        <v>0.06726230613621038</v>
      </c>
      <c r="I19" s="4">
        <f t="shared" si="2"/>
        <v>0.08396633134879983</v>
      </c>
      <c r="J19" s="4">
        <f t="shared" si="3"/>
        <v>0.08947849954254529</v>
      </c>
      <c r="K19">
        <v>0.061</v>
      </c>
      <c r="L19" s="4">
        <f t="shared" si="4"/>
        <v>0</v>
      </c>
      <c r="M19" s="4">
        <f t="shared" si="5"/>
        <v>-0.008142983966178685</v>
      </c>
      <c r="N19" s="4">
        <f t="shared" si="6"/>
        <v>0.008561041246410758</v>
      </c>
      <c r="O19" s="4">
        <f t="shared" si="7"/>
        <v>0.01407320944015622</v>
      </c>
      <c r="P19">
        <v>0.061</v>
      </c>
      <c r="Q19">
        <v>4622</v>
      </c>
      <c r="R19">
        <v>3798</v>
      </c>
      <c r="S19">
        <v>4698.666666666667</v>
      </c>
      <c r="T19">
        <v>4768.666666666667</v>
      </c>
      <c r="U19">
        <v>0.061</v>
      </c>
      <c r="V19" s="4">
        <f t="shared" si="8"/>
        <v>0.08316866464672998</v>
      </c>
      <c r="W19" s="4">
        <f t="shared" si="9"/>
        <v>0.07777777777777778</v>
      </c>
      <c r="X19" s="4">
        <f t="shared" si="10"/>
        <v>0.09399606299212532</v>
      </c>
      <c r="Y19" s="4">
        <f t="shared" si="11"/>
        <v>0.09850674373795772</v>
      </c>
      <c r="Z19">
        <v>0.061</v>
      </c>
      <c r="AA19" s="4">
        <f t="shared" si="12"/>
        <v>0</v>
      </c>
      <c r="AB19" s="4">
        <f t="shared" si="13"/>
        <v>-0.005390886868952199</v>
      </c>
      <c r="AC19" s="4">
        <f t="shared" si="14"/>
        <v>0.01082739834539534</v>
      </c>
      <c r="AD19" s="4">
        <f t="shared" si="15"/>
        <v>0.015338079091227738</v>
      </c>
      <c r="AG19">
        <v>0.061</v>
      </c>
      <c r="AH19">
        <v>3618.3333333333335</v>
      </c>
      <c r="AI19">
        <v>3658</v>
      </c>
      <c r="AJ19">
        <v>3735</v>
      </c>
      <c r="AK19">
        <v>3399.3333333333335</v>
      </c>
      <c r="AL19">
        <v>0.061</v>
      </c>
      <c r="AM19" s="4">
        <f t="shared" si="16"/>
        <v>0.0663400132129482</v>
      </c>
      <c r="AN19" s="4">
        <f t="shared" si="17"/>
        <v>0.06566573172743771</v>
      </c>
      <c r="AO19" s="4">
        <f t="shared" si="18"/>
        <v>0.08501351070463613</v>
      </c>
      <c r="AP19" s="4">
        <f t="shared" si="19"/>
        <v>0.09912718204489394</v>
      </c>
      <c r="AQ19">
        <v>0.061</v>
      </c>
      <c r="AR19" s="4">
        <f t="shared" si="20"/>
        <v>0</v>
      </c>
      <c r="AS19" s="4">
        <f t="shared" si="21"/>
        <v>-0.0006742814855104917</v>
      </c>
      <c r="AT19" s="4">
        <f t="shared" si="22"/>
        <v>0.018673497491687924</v>
      </c>
      <c r="AU19" s="4">
        <f t="shared" si="23"/>
        <v>0.03278716883194574</v>
      </c>
    </row>
    <row r="20" spans="1:47" ht="15.75">
      <c r="A20">
        <v>0.071</v>
      </c>
      <c r="B20" s="4">
        <v>3738.3333333333335</v>
      </c>
      <c r="C20">
        <v>3609</v>
      </c>
      <c r="D20" s="3">
        <v>3266.3333333333335</v>
      </c>
      <c r="E20" s="3">
        <v>3446</v>
      </c>
      <c r="F20">
        <v>0.071</v>
      </c>
      <c r="G20" s="4">
        <f t="shared" si="0"/>
        <v>0.09300341296928326</v>
      </c>
      <c r="H20" s="4">
        <f t="shared" si="1"/>
        <v>0.08074848280512474</v>
      </c>
      <c r="I20" s="4">
        <f t="shared" si="2"/>
        <v>0.10141654691028644</v>
      </c>
      <c r="J20" s="4">
        <f t="shared" si="3"/>
        <v>0.10411710887465862</v>
      </c>
      <c r="K20">
        <v>0.071</v>
      </c>
      <c r="L20" s="4">
        <f t="shared" si="4"/>
        <v>0</v>
      </c>
      <c r="M20" s="4">
        <f t="shared" si="5"/>
        <v>-0.012254930164158517</v>
      </c>
      <c r="N20" s="4">
        <f t="shared" si="6"/>
        <v>0.008413133941003181</v>
      </c>
      <c r="O20" s="4">
        <f t="shared" si="7"/>
        <v>0.011113695905375365</v>
      </c>
      <c r="P20">
        <v>0.071</v>
      </c>
      <c r="Q20">
        <v>4772</v>
      </c>
      <c r="R20">
        <v>3908</v>
      </c>
      <c r="S20">
        <v>4778.666666666667</v>
      </c>
      <c r="T20">
        <v>4822</v>
      </c>
      <c r="U20">
        <v>0.071</v>
      </c>
      <c r="V20" s="4">
        <f t="shared" si="8"/>
        <v>0.10292890703903658</v>
      </c>
      <c r="W20" s="4">
        <f t="shared" si="9"/>
        <v>0.0942942942942943</v>
      </c>
      <c r="X20" s="4">
        <f t="shared" si="10"/>
        <v>0.11368110236220405</v>
      </c>
      <c r="Y20" s="4">
        <f t="shared" si="11"/>
        <v>0.11777456647398844</v>
      </c>
      <c r="Z20">
        <v>0.071</v>
      </c>
      <c r="AA20" s="4">
        <f t="shared" si="12"/>
        <v>0</v>
      </c>
      <c r="AB20" s="4">
        <f t="shared" si="13"/>
        <v>-0.008634612744742282</v>
      </c>
      <c r="AC20" s="4">
        <f t="shared" si="14"/>
        <v>0.010752195323167471</v>
      </c>
      <c r="AD20" s="4">
        <f t="shared" si="15"/>
        <v>0.014845659434951863</v>
      </c>
      <c r="AG20">
        <v>0.071</v>
      </c>
      <c r="AH20">
        <v>3705</v>
      </c>
      <c r="AI20">
        <v>3748</v>
      </c>
      <c r="AJ20">
        <v>3791.6666666666665</v>
      </c>
      <c r="AK20">
        <v>3406</v>
      </c>
      <c r="AL20">
        <v>0.071</v>
      </c>
      <c r="AM20" s="4">
        <f t="shared" si="16"/>
        <v>0.08065404096014045</v>
      </c>
      <c r="AN20" s="4">
        <f t="shared" si="17"/>
        <v>0.08051476654017489</v>
      </c>
      <c r="AO20" s="4">
        <f t="shared" si="18"/>
        <v>0.10268135522760424</v>
      </c>
      <c r="AP20" s="4">
        <f t="shared" si="19"/>
        <v>0.11159600997506813</v>
      </c>
      <c r="AQ20">
        <v>0.071</v>
      </c>
      <c r="AR20" s="4">
        <f t="shared" si="20"/>
        <v>0</v>
      </c>
      <c r="AS20" s="4">
        <f t="shared" si="21"/>
        <v>-0.00013927441996555712</v>
      </c>
      <c r="AT20" s="4">
        <f t="shared" si="22"/>
        <v>0.022027314267463793</v>
      </c>
      <c r="AU20" s="4">
        <f t="shared" si="23"/>
        <v>0.030941969014927684</v>
      </c>
    </row>
    <row r="21" spans="1:47" ht="15.75">
      <c r="A21">
        <v>0.081</v>
      </c>
      <c r="B21" s="4">
        <v>3851.3333333333335</v>
      </c>
      <c r="C21">
        <v>3708</v>
      </c>
      <c r="D21" s="3">
        <v>3329.6666666666665</v>
      </c>
      <c r="E21" s="3">
        <v>3485.6666666666665</v>
      </c>
      <c r="F21">
        <v>0.081</v>
      </c>
      <c r="G21" s="4">
        <f t="shared" si="0"/>
        <v>0.1110814846416382</v>
      </c>
      <c r="H21" s="4">
        <f t="shared" si="1"/>
        <v>0.09743762643290627</v>
      </c>
      <c r="I21" s="4">
        <f t="shared" si="2"/>
        <v>0.12091972900841835</v>
      </c>
      <c r="J21" s="4">
        <f t="shared" si="3"/>
        <v>0.12589204025617726</v>
      </c>
      <c r="K21">
        <v>0.081</v>
      </c>
      <c r="L21" s="4">
        <f t="shared" si="4"/>
        <v>0</v>
      </c>
      <c r="M21" s="4">
        <f t="shared" si="5"/>
        <v>-0.01364385820873193</v>
      </c>
      <c r="N21" s="4">
        <f t="shared" si="6"/>
        <v>0.009838244366780158</v>
      </c>
      <c r="O21" s="4">
        <f t="shared" si="7"/>
        <v>0.014810555614539062</v>
      </c>
      <c r="P21">
        <v>0.081</v>
      </c>
      <c r="Q21">
        <v>4921</v>
      </c>
      <c r="R21">
        <v>4037</v>
      </c>
      <c r="S21">
        <v>4858</v>
      </c>
      <c r="T21">
        <v>4878.333333333333</v>
      </c>
      <c r="U21">
        <v>0.081</v>
      </c>
      <c r="V21" s="4">
        <f t="shared" si="8"/>
        <v>0.12255741448206113</v>
      </c>
      <c r="W21" s="4">
        <f t="shared" si="9"/>
        <v>0.11366366366366366</v>
      </c>
      <c r="X21" s="4">
        <f t="shared" si="10"/>
        <v>0.13320209973753205</v>
      </c>
      <c r="Y21" s="4">
        <f t="shared" si="11"/>
        <v>0.13812620423892089</v>
      </c>
      <c r="Z21">
        <v>0.081</v>
      </c>
      <c r="AA21" s="4">
        <f t="shared" si="12"/>
        <v>0</v>
      </c>
      <c r="AB21" s="4">
        <f t="shared" si="13"/>
        <v>-0.008893750818397467</v>
      </c>
      <c r="AC21" s="4">
        <f t="shared" si="14"/>
        <v>0.010644685255470923</v>
      </c>
      <c r="AD21" s="4">
        <f t="shared" si="15"/>
        <v>0.015568789756859755</v>
      </c>
      <c r="AG21">
        <v>0.081</v>
      </c>
      <c r="AH21">
        <v>3801.3333333333335</v>
      </c>
      <c r="AI21">
        <v>3838</v>
      </c>
      <c r="AJ21">
        <v>3844.3333333333335</v>
      </c>
      <c r="AK21">
        <v>3412.6666666666665</v>
      </c>
      <c r="AL21">
        <v>0.081</v>
      </c>
      <c r="AM21" s="4">
        <f t="shared" si="16"/>
        <v>0.0965646333406734</v>
      </c>
      <c r="AN21" s="4">
        <f t="shared" si="17"/>
        <v>0.09536380135291206</v>
      </c>
      <c r="AO21" s="4">
        <f t="shared" si="18"/>
        <v>0.11910205778424533</v>
      </c>
      <c r="AP21" s="4">
        <f t="shared" si="19"/>
        <v>0.12406483790524234</v>
      </c>
      <c r="AQ21">
        <v>0.081</v>
      </c>
      <c r="AR21" s="4">
        <f t="shared" si="20"/>
        <v>0</v>
      </c>
      <c r="AS21" s="4">
        <f t="shared" si="21"/>
        <v>-0.0012008319877613444</v>
      </c>
      <c r="AT21" s="4">
        <f t="shared" si="22"/>
        <v>0.02253742444357193</v>
      </c>
      <c r="AU21" s="4">
        <f t="shared" si="23"/>
        <v>0.027500204564568934</v>
      </c>
    </row>
    <row r="22" spans="1:47" ht="15.75">
      <c r="A22">
        <v>0.091</v>
      </c>
      <c r="B22" s="4">
        <v>3964</v>
      </c>
      <c r="C22">
        <v>3798</v>
      </c>
      <c r="D22" s="3">
        <v>3382.6666666666665</v>
      </c>
      <c r="E22" s="3">
        <v>3512.3333333333335</v>
      </c>
      <c r="F22">
        <v>0.091</v>
      </c>
      <c r="G22" s="4">
        <f t="shared" si="0"/>
        <v>0.12910622866894192</v>
      </c>
      <c r="H22" s="4">
        <f t="shared" si="1"/>
        <v>0.11260957518543493</v>
      </c>
      <c r="I22" s="4">
        <f t="shared" si="2"/>
        <v>0.13724081297474985</v>
      </c>
      <c r="J22" s="4">
        <f t="shared" si="3"/>
        <v>0.14053064958829084</v>
      </c>
      <c r="K22">
        <v>0.091</v>
      </c>
      <c r="L22" s="4">
        <f t="shared" si="4"/>
        <v>0</v>
      </c>
      <c r="M22" s="4">
        <f t="shared" si="5"/>
        <v>-0.016496653483506984</v>
      </c>
      <c r="N22" s="4">
        <f t="shared" si="6"/>
        <v>0.008134584305807935</v>
      </c>
      <c r="O22" s="4">
        <f t="shared" si="7"/>
        <v>0.011424420919348921</v>
      </c>
      <c r="P22">
        <v>0.091</v>
      </c>
      <c r="Q22">
        <v>5074.333333333333</v>
      </c>
      <c r="R22">
        <v>4157</v>
      </c>
      <c r="S22">
        <v>4938</v>
      </c>
      <c r="T22">
        <v>4928</v>
      </c>
      <c r="U22">
        <v>0.091</v>
      </c>
      <c r="V22" s="4">
        <f t="shared" si="8"/>
        <v>0.1427567733719745</v>
      </c>
      <c r="W22" s="4">
        <f t="shared" si="9"/>
        <v>0.13168168168168168</v>
      </c>
      <c r="X22" s="4">
        <f t="shared" si="10"/>
        <v>0.15288713910761081</v>
      </c>
      <c r="Y22" s="4">
        <f t="shared" si="11"/>
        <v>0.15606936416184972</v>
      </c>
      <c r="Z22">
        <v>0.091</v>
      </c>
      <c r="AA22" s="4">
        <f t="shared" si="12"/>
        <v>0</v>
      </c>
      <c r="AB22" s="4">
        <f t="shared" si="13"/>
        <v>-0.011075091690292832</v>
      </c>
      <c r="AC22" s="4">
        <f t="shared" si="14"/>
        <v>0.010130365735636304</v>
      </c>
      <c r="AD22" s="4">
        <f t="shared" si="15"/>
        <v>0.013312590789875206</v>
      </c>
      <c r="AG22">
        <v>0.091</v>
      </c>
      <c r="AH22">
        <v>3898</v>
      </c>
      <c r="AI22">
        <v>3938</v>
      </c>
      <c r="AJ22">
        <v>3901</v>
      </c>
      <c r="AK22">
        <v>3429.3333333333335</v>
      </c>
      <c r="AL22">
        <v>0.091</v>
      </c>
      <c r="AM22" s="4">
        <f t="shared" si="16"/>
        <v>0.11253027967408014</v>
      </c>
      <c r="AN22" s="4">
        <f t="shared" si="17"/>
        <v>0.11186272892262003</v>
      </c>
      <c r="AO22" s="4">
        <f t="shared" si="18"/>
        <v>0.13676990230721345</v>
      </c>
      <c r="AP22" s="4">
        <f t="shared" si="19"/>
        <v>0.1552369077306791</v>
      </c>
      <c r="AQ22">
        <v>0.091</v>
      </c>
      <c r="AR22" s="4">
        <f t="shared" si="20"/>
        <v>0</v>
      </c>
      <c r="AS22" s="4">
        <f t="shared" si="21"/>
        <v>-0.0006675507514601053</v>
      </c>
      <c r="AT22" s="4">
        <f t="shared" si="22"/>
        <v>0.024239622633133312</v>
      </c>
      <c r="AU22" s="4">
        <f t="shared" si="23"/>
        <v>0.04270662805659897</v>
      </c>
    </row>
    <row r="23" spans="1:47" ht="15.75">
      <c r="A23">
        <v>0.101</v>
      </c>
      <c r="B23" s="4">
        <v>4084</v>
      </c>
      <c r="C23">
        <v>3898</v>
      </c>
      <c r="D23" s="3">
        <v>3446</v>
      </c>
      <c r="E23" s="3">
        <v>3549</v>
      </c>
      <c r="F23">
        <v>0.101</v>
      </c>
      <c r="G23" s="4">
        <f t="shared" si="0"/>
        <v>0.14830418088737193</v>
      </c>
      <c r="H23" s="4">
        <f t="shared" si="1"/>
        <v>0.1294672960215779</v>
      </c>
      <c r="I23" s="4">
        <f t="shared" si="2"/>
        <v>0.15674399507288192</v>
      </c>
      <c r="J23" s="4">
        <f t="shared" si="3"/>
        <v>0.1606587374199467</v>
      </c>
      <c r="K23">
        <v>0.101</v>
      </c>
      <c r="L23" s="4">
        <f t="shared" si="4"/>
        <v>0</v>
      </c>
      <c r="M23" s="4">
        <f t="shared" si="5"/>
        <v>-0.018836884865794046</v>
      </c>
      <c r="N23" s="4">
        <f t="shared" si="6"/>
        <v>0.008439814185509986</v>
      </c>
      <c r="O23" s="4">
        <f t="shared" si="7"/>
        <v>0.012354556532574779</v>
      </c>
      <c r="P23">
        <v>0.101</v>
      </c>
      <c r="Q23">
        <v>5227</v>
      </c>
      <c r="R23">
        <v>4287</v>
      </c>
      <c r="S23">
        <v>5024.666666666667</v>
      </c>
      <c r="T23">
        <v>4984.666666666667</v>
      </c>
      <c r="U23">
        <v>0.101</v>
      </c>
      <c r="V23" s="4">
        <f t="shared" si="8"/>
        <v>0.1628683089623666</v>
      </c>
      <c r="W23" s="4">
        <f t="shared" si="9"/>
        <v>0.1512012012012012</v>
      </c>
      <c r="X23" s="4">
        <f t="shared" si="10"/>
        <v>0.17421259842519618</v>
      </c>
      <c r="Y23" s="4">
        <f t="shared" si="11"/>
        <v>0.17654142581888257</v>
      </c>
      <c r="Z23">
        <v>0.101</v>
      </c>
      <c r="AA23" s="4">
        <f t="shared" si="12"/>
        <v>0</v>
      </c>
      <c r="AB23" s="4">
        <f t="shared" si="13"/>
        <v>-0.01166710776116539</v>
      </c>
      <c r="AC23" s="4">
        <f t="shared" si="14"/>
        <v>0.011344289462829588</v>
      </c>
      <c r="AD23" s="4">
        <f t="shared" si="15"/>
        <v>0.013673116856515982</v>
      </c>
      <c r="AG23">
        <v>0.101</v>
      </c>
      <c r="AH23">
        <v>3994</v>
      </c>
      <c r="AI23">
        <v>4027</v>
      </c>
      <c r="AJ23">
        <v>3957.6666666666665</v>
      </c>
      <c r="AK23">
        <v>3436</v>
      </c>
      <c r="AL23">
        <v>0.101</v>
      </c>
      <c r="AM23" s="4">
        <f t="shared" si="16"/>
        <v>0.12838581810173927</v>
      </c>
      <c r="AN23" s="4">
        <f t="shared" si="17"/>
        <v>0.12654677445966012</v>
      </c>
      <c r="AO23" s="4">
        <f t="shared" si="18"/>
        <v>0.15443774683018155</v>
      </c>
      <c r="AP23" s="4">
        <f t="shared" si="19"/>
        <v>0.1677057356608533</v>
      </c>
      <c r="AQ23">
        <v>0.101</v>
      </c>
      <c r="AR23" s="4">
        <f t="shared" si="20"/>
        <v>0</v>
      </c>
      <c r="AS23" s="4">
        <f t="shared" si="21"/>
        <v>-0.0018390436420791523</v>
      </c>
      <c r="AT23" s="4">
        <f t="shared" si="22"/>
        <v>0.02605192872844228</v>
      </c>
      <c r="AU23" s="4">
        <f t="shared" si="23"/>
        <v>0.03931991755911404</v>
      </c>
    </row>
    <row r="24" spans="1:47" ht="15.75">
      <c r="A24">
        <v>0.111</v>
      </c>
      <c r="B24" s="4">
        <v>4200.333333333333</v>
      </c>
      <c r="C24">
        <v>3988</v>
      </c>
      <c r="D24" s="3">
        <v>3502.3333333333335</v>
      </c>
      <c r="E24" s="3">
        <v>3578.6666666666665</v>
      </c>
      <c r="F24">
        <v>0.111</v>
      </c>
      <c r="G24" s="4">
        <f t="shared" si="0"/>
        <v>0.1669155290102388</v>
      </c>
      <c r="H24" s="4">
        <f t="shared" si="1"/>
        <v>0.14463924477410653</v>
      </c>
      <c r="I24" s="4">
        <f t="shared" si="2"/>
        <v>0.1740915623075362</v>
      </c>
      <c r="J24" s="4">
        <f t="shared" si="3"/>
        <v>0.17694419030192282</v>
      </c>
      <c r="K24">
        <v>0.111</v>
      </c>
      <c r="L24" s="4">
        <f t="shared" si="4"/>
        <v>0</v>
      </c>
      <c r="M24" s="4">
        <f t="shared" si="5"/>
        <v>-0.02227628423613226</v>
      </c>
      <c r="N24" s="4">
        <f t="shared" si="6"/>
        <v>0.007176033297297407</v>
      </c>
      <c r="O24" s="4">
        <f t="shared" si="7"/>
        <v>0.010028661291684032</v>
      </c>
      <c r="P24">
        <v>0.111</v>
      </c>
      <c r="Q24">
        <v>5383.333333333333</v>
      </c>
      <c r="R24">
        <v>4416</v>
      </c>
      <c r="S24">
        <v>5101</v>
      </c>
      <c r="T24">
        <v>5037.333333333333</v>
      </c>
      <c r="U24">
        <v>0.111</v>
      </c>
      <c r="V24" s="4">
        <f t="shared" si="8"/>
        <v>0.1834628727001261</v>
      </c>
      <c r="W24" s="4">
        <f t="shared" si="9"/>
        <v>0.17057057057057057</v>
      </c>
      <c r="X24" s="4">
        <f t="shared" si="10"/>
        <v>0.19299540682414623</v>
      </c>
      <c r="Y24" s="4">
        <f t="shared" si="11"/>
        <v>0.1955684007707128</v>
      </c>
      <c r="Z24">
        <v>0.111</v>
      </c>
      <c r="AA24" s="4">
        <f t="shared" si="12"/>
        <v>0</v>
      </c>
      <c r="AB24" s="4">
        <f t="shared" si="13"/>
        <v>-0.012892302129555527</v>
      </c>
      <c r="AC24" s="4">
        <f t="shared" si="14"/>
        <v>0.009532534124020137</v>
      </c>
      <c r="AD24" s="4">
        <f t="shared" si="15"/>
        <v>0.012105528070586707</v>
      </c>
      <c r="AG24">
        <v>0.111</v>
      </c>
      <c r="AH24">
        <v>4087.3333333333335</v>
      </c>
      <c r="AI24">
        <v>4117</v>
      </c>
      <c r="AJ24">
        <v>4014</v>
      </c>
      <c r="AK24">
        <v>3442.6666666666665</v>
      </c>
      <c r="AL24">
        <v>0.111</v>
      </c>
      <c r="AM24" s="4">
        <f t="shared" si="16"/>
        <v>0.14380092490640786</v>
      </c>
      <c r="AN24" s="4">
        <f t="shared" si="17"/>
        <v>0.14139580927239728</v>
      </c>
      <c r="AO24" s="4">
        <f t="shared" si="18"/>
        <v>0.17200166285595583</v>
      </c>
      <c r="AP24" s="4">
        <f t="shared" si="19"/>
        <v>0.18017456359102751</v>
      </c>
      <c r="AQ24">
        <v>0.111</v>
      </c>
      <c r="AR24" s="4">
        <f t="shared" si="20"/>
        <v>0</v>
      </c>
      <c r="AS24" s="4">
        <f t="shared" si="21"/>
        <v>-0.0024051156340105795</v>
      </c>
      <c r="AT24" s="4">
        <f t="shared" si="22"/>
        <v>0.02820073794954797</v>
      </c>
      <c r="AU24" s="4">
        <f t="shared" si="23"/>
        <v>0.03637363868461965</v>
      </c>
    </row>
    <row r="25" spans="1:47" ht="15.75">
      <c r="A25">
        <v>0.121</v>
      </c>
      <c r="B25" s="4">
        <v>4316.333333333333</v>
      </c>
      <c r="C25">
        <v>4097</v>
      </c>
      <c r="D25" s="3">
        <v>3568.6666666666665</v>
      </c>
      <c r="E25" s="3">
        <v>3615</v>
      </c>
      <c r="F25">
        <v>0.121</v>
      </c>
      <c r="G25" s="4">
        <f t="shared" si="0"/>
        <v>0.18547354948805447</v>
      </c>
      <c r="H25" s="4">
        <f t="shared" si="1"/>
        <v>0.16301416048550235</v>
      </c>
      <c r="I25" s="4">
        <f t="shared" si="2"/>
        <v>0.19451857934715858</v>
      </c>
      <c r="J25" s="4">
        <f t="shared" si="3"/>
        <v>0.19688929551692744</v>
      </c>
      <c r="K25">
        <v>0.121</v>
      </c>
      <c r="L25" s="4">
        <f t="shared" si="4"/>
        <v>0</v>
      </c>
      <c r="M25" s="4">
        <f t="shared" si="5"/>
        <v>-0.02245938900255212</v>
      </c>
      <c r="N25" s="4">
        <f t="shared" si="6"/>
        <v>0.009045029859104103</v>
      </c>
      <c r="O25" s="4">
        <f t="shared" si="7"/>
        <v>0.011415746028872964</v>
      </c>
      <c r="P25">
        <v>0.121</v>
      </c>
      <c r="Q25">
        <v>5542.666666666667</v>
      </c>
      <c r="R25">
        <v>4546</v>
      </c>
      <c r="S25">
        <v>5177.333333333333</v>
      </c>
      <c r="T25">
        <v>5077.333333333333</v>
      </c>
      <c r="U25">
        <v>0.121</v>
      </c>
      <c r="V25" s="4">
        <f t="shared" si="8"/>
        <v>0.20445264128573185</v>
      </c>
      <c r="W25" s="4">
        <f t="shared" si="9"/>
        <v>0.1900900900900901</v>
      </c>
      <c r="X25" s="4">
        <f t="shared" si="10"/>
        <v>0.21177821522309628</v>
      </c>
      <c r="Y25" s="4">
        <f t="shared" si="11"/>
        <v>0.21001926782273592</v>
      </c>
      <c r="Z25">
        <v>0.121</v>
      </c>
      <c r="AA25" s="4">
        <f t="shared" si="12"/>
        <v>0</v>
      </c>
      <c r="AB25" s="4">
        <f t="shared" si="13"/>
        <v>-0.014362551195641754</v>
      </c>
      <c r="AC25" s="4">
        <f t="shared" si="14"/>
        <v>0.007325573937364438</v>
      </c>
      <c r="AD25" s="4">
        <f t="shared" si="15"/>
        <v>0.005566626537004071</v>
      </c>
      <c r="AG25">
        <v>0.121</v>
      </c>
      <c r="AH25">
        <v>4190.333333333333</v>
      </c>
      <c r="AI25">
        <v>4217</v>
      </c>
      <c r="AJ25">
        <v>4067.3333333333335</v>
      </c>
      <c r="AK25">
        <v>3456</v>
      </c>
      <c r="AL25">
        <v>0.121</v>
      </c>
      <c r="AM25" s="4">
        <f t="shared" si="16"/>
        <v>0.16081259634441705</v>
      </c>
      <c r="AN25" s="4">
        <f t="shared" si="17"/>
        <v>0.15789473684210525</v>
      </c>
      <c r="AO25" s="4">
        <f t="shared" si="18"/>
        <v>0.18863022240698474</v>
      </c>
      <c r="AP25" s="4">
        <f t="shared" si="19"/>
        <v>0.20511221945137675</v>
      </c>
      <c r="AQ25">
        <v>0.121</v>
      </c>
      <c r="AR25" s="4">
        <f t="shared" si="20"/>
        <v>0</v>
      </c>
      <c r="AS25" s="4">
        <f t="shared" si="21"/>
        <v>-0.002917859502311798</v>
      </c>
      <c r="AT25" s="4">
        <f t="shared" si="22"/>
        <v>0.027817626062567685</v>
      </c>
      <c r="AU25" s="4">
        <f t="shared" si="23"/>
        <v>0.0442996231069597</v>
      </c>
    </row>
    <row r="26" spans="1:47" ht="15.75">
      <c r="A26">
        <v>0.131</v>
      </c>
      <c r="B26" s="4">
        <v>4439.333333333333</v>
      </c>
      <c r="C26">
        <v>4187</v>
      </c>
      <c r="D26" s="3">
        <v>3628.6666666666665</v>
      </c>
      <c r="E26" s="3">
        <v>3641.6666666666665</v>
      </c>
      <c r="F26">
        <v>0.131</v>
      </c>
      <c r="G26" s="4">
        <f t="shared" si="0"/>
        <v>0.20515145051194525</v>
      </c>
      <c r="H26" s="4">
        <f t="shared" si="1"/>
        <v>0.17818610923803102</v>
      </c>
      <c r="I26" s="4">
        <f t="shared" si="2"/>
        <v>0.21299527817696784</v>
      </c>
      <c r="J26" s="4">
        <f t="shared" si="3"/>
        <v>0.21152790484904077</v>
      </c>
      <c r="K26">
        <v>0.131</v>
      </c>
      <c r="L26" s="4">
        <f t="shared" si="4"/>
        <v>0</v>
      </c>
      <c r="M26" s="4">
        <f t="shared" si="5"/>
        <v>-0.02696534127391423</v>
      </c>
      <c r="N26" s="4">
        <f t="shared" si="6"/>
        <v>0.00784382766502259</v>
      </c>
      <c r="O26" s="4">
        <f t="shared" si="7"/>
        <v>0.006376454337095522</v>
      </c>
      <c r="P26">
        <v>0.131</v>
      </c>
      <c r="Q26">
        <v>5699</v>
      </c>
      <c r="R26">
        <v>4675</v>
      </c>
      <c r="S26">
        <v>5256.666666666667</v>
      </c>
      <c r="T26">
        <v>5130.666666666667</v>
      </c>
      <c r="U26">
        <v>0.131</v>
      </c>
      <c r="V26" s="4">
        <f t="shared" si="8"/>
        <v>0.22504720502349135</v>
      </c>
      <c r="W26" s="4">
        <f t="shared" si="9"/>
        <v>0.20945945945945946</v>
      </c>
      <c r="X26" s="4">
        <f t="shared" si="10"/>
        <v>0.23129921259842454</v>
      </c>
      <c r="Y26" s="4">
        <f t="shared" si="11"/>
        <v>0.22928709055876698</v>
      </c>
      <c r="Z26">
        <v>0.131</v>
      </c>
      <c r="AA26" s="4">
        <f t="shared" si="12"/>
        <v>0</v>
      </c>
      <c r="AB26" s="4">
        <f t="shared" si="13"/>
        <v>-0.01558774556403189</v>
      </c>
      <c r="AC26" s="4">
        <f t="shared" si="14"/>
        <v>0.006252007574933188</v>
      </c>
      <c r="AD26" s="4">
        <f t="shared" si="15"/>
        <v>0.004239885535275628</v>
      </c>
      <c r="AG26">
        <v>0.131</v>
      </c>
      <c r="AH26">
        <v>4286.666666666667</v>
      </c>
      <c r="AI26">
        <v>4317</v>
      </c>
      <c r="AJ26">
        <v>4120.333333333333</v>
      </c>
      <c r="AK26">
        <v>3456</v>
      </c>
      <c r="AL26">
        <v>0.131</v>
      </c>
      <c r="AM26" s="4">
        <f t="shared" si="16"/>
        <v>0.1767231887249501</v>
      </c>
      <c r="AN26" s="4">
        <f t="shared" si="17"/>
        <v>0.17439366441181323</v>
      </c>
      <c r="AO26" s="4">
        <f t="shared" si="18"/>
        <v>0.20515485346081952</v>
      </c>
      <c r="AP26" s="4">
        <f t="shared" si="19"/>
        <v>0.20511221945137675</v>
      </c>
      <c r="AQ26">
        <v>0.131</v>
      </c>
      <c r="AR26" s="4">
        <f t="shared" si="20"/>
        <v>0</v>
      </c>
      <c r="AS26" s="4">
        <f t="shared" si="21"/>
        <v>-0.002329524313136877</v>
      </c>
      <c r="AT26" s="4">
        <f t="shared" si="22"/>
        <v>0.028431664735869416</v>
      </c>
      <c r="AU26" s="4">
        <f t="shared" si="23"/>
        <v>0.02838903072642665</v>
      </c>
    </row>
    <row r="27" spans="1:47" ht="15.75">
      <c r="A27">
        <v>0.141</v>
      </c>
      <c r="B27" s="4">
        <v>4556</v>
      </c>
      <c r="C27">
        <v>4287</v>
      </c>
      <c r="D27" s="3">
        <v>3685.3333333333335</v>
      </c>
      <c r="E27" s="3">
        <v>3668.3333333333335</v>
      </c>
      <c r="F27">
        <v>0.141</v>
      </c>
      <c r="G27" s="4">
        <f t="shared" si="0"/>
        <v>0.22381612627986336</v>
      </c>
      <c r="H27" s="4">
        <f t="shared" si="1"/>
        <v>0.19504383007417397</v>
      </c>
      <c r="I27" s="4">
        <f t="shared" si="2"/>
        <v>0.23044549373845447</v>
      </c>
      <c r="J27" s="4">
        <f t="shared" si="3"/>
        <v>0.22616651418115435</v>
      </c>
      <c r="K27">
        <v>0.141</v>
      </c>
      <c r="L27" s="4">
        <f t="shared" si="4"/>
        <v>0</v>
      </c>
      <c r="M27" s="4">
        <f t="shared" si="5"/>
        <v>-0.028772296205689385</v>
      </c>
      <c r="N27" s="4">
        <f t="shared" si="6"/>
        <v>0.006629367458591107</v>
      </c>
      <c r="O27" s="4">
        <f t="shared" si="7"/>
        <v>0.0023503879012909956</v>
      </c>
      <c r="P27">
        <v>0.141</v>
      </c>
      <c r="Q27">
        <v>5848.666666666667</v>
      </c>
      <c r="R27">
        <v>4805</v>
      </c>
      <c r="S27">
        <v>5333.333333333333</v>
      </c>
      <c r="T27">
        <v>5180.666666666667</v>
      </c>
      <c r="U27">
        <v>0.141</v>
      </c>
      <c r="V27" s="4">
        <f t="shared" si="8"/>
        <v>0.24476353576603732</v>
      </c>
      <c r="W27" s="4">
        <f t="shared" si="9"/>
        <v>0.22897897897897898</v>
      </c>
      <c r="X27" s="4">
        <f t="shared" si="10"/>
        <v>0.25016404199474984</v>
      </c>
      <c r="Y27" s="4">
        <f t="shared" si="11"/>
        <v>0.24735067437379588</v>
      </c>
      <c r="Z27">
        <v>0.141</v>
      </c>
      <c r="AA27" s="4">
        <f t="shared" si="12"/>
        <v>0</v>
      </c>
      <c r="AB27" s="4">
        <f t="shared" si="13"/>
        <v>-0.01578455678705834</v>
      </c>
      <c r="AC27" s="4">
        <f t="shared" si="14"/>
        <v>0.0054005062287125205</v>
      </c>
      <c r="AD27" s="4">
        <f t="shared" si="15"/>
        <v>0.0025871386077585545</v>
      </c>
      <c r="AG27">
        <v>0.141</v>
      </c>
      <c r="AH27">
        <v>4386.333333333333</v>
      </c>
      <c r="AI27">
        <v>4406</v>
      </c>
      <c r="AJ27">
        <v>4173.666666666667</v>
      </c>
      <c r="AK27">
        <v>3469</v>
      </c>
      <c r="AL27">
        <v>0.141</v>
      </c>
      <c r="AM27" s="4">
        <f t="shared" si="16"/>
        <v>0.1931843206342211</v>
      </c>
      <c r="AN27" s="4">
        <f t="shared" si="17"/>
        <v>0.1890777099488533</v>
      </c>
      <c r="AO27" s="4">
        <f t="shared" si="18"/>
        <v>0.2217834130118486</v>
      </c>
      <c r="AP27" s="4">
        <f t="shared" si="19"/>
        <v>0.229426433915217</v>
      </c>
      <c r="AQ27">
        <v>0.141</v>
      </c>
      <c r="AR27" s="4">
        <f t="shared" si="20"/>
        <v>0</v>
      </c>
      <c r="AS27" s="4">
        <f t="shared" si="21"/>
        <v>-0.004106610685367801</v>
      </c>
      <c r="AT27" s="4">
        <f t="shared" si="22"/>
        <v>0.028599092377627477</v>
      </c>
      <c r="AU27" s="4">
        <f t="shared" si="23"/>
        <v>0.036242113280995886</v>
      </c>
    </row>
    <row r="28" spans="1:47" ht="15.75">
      <c r="A28">
        <v>0.151</v>
      </c>
      <c r="B28" s="4">
        <v>4668.666666666667</v>
      </c>
      <c r="C28">
        <v>4386</v>
      </c>
      <c r="D28" s="3">
        <v>3735</v>
      </c>
      <c r="E28" s="3">
        <v>3695</v>
      </c>
      <c r="F28">
        <v>0.151</v>
      </c>
      <c r="G28" s="4">
        <f t="shared" si="0"/>
        <v>0.24184087030716717</v>
      </c>
      <c r="H28" s="4">
        <f t="shared" si="1"/>
        <v>0.21173297370195548</v>
      </c>
      <c r="I28" s="4">
        <f t="shared" si="2"/>
        <v>0.2457400944364632</v>
      </c>
      <c r="J28" s="4">
        <f t="shared" si="3"/>
        <v>0.2408051235132677</v>
      </c>
      <c r="K28">
        <v>0.151</v>
      </c>
      <c r="L28" s="4">
        <f t="shared" si="4"/>
        <v>0</v>
      </c>
      <c r="M28" s="4">
        <f t="shared" si="5"/>
        <v>-0.03010789660521168</v>
      </c>
      <c r="N28" s="4">
        <f t="shared" si="6"/>
        <v>0.003899224129296025</v>
      </c>
      <c r="O28" s="4">
        <f t="shared" si="7"/>
        <v>-0.001035746793899478</v>
      </c>
      <c r="P28">
        <v>0.151</v>
      </c>
      <c r="Q28">
        <v>5998</v>
      </c>
      <c r="R28">
        <v>4935</v>
      </c>
      <c r="S28">
        <v>5406.666666666667</v>
      </c>
      <c r="T28">
        <v>5227</v>
      </c>
      <c r="U28">
        <v>0.151</v>
      </c>
      <c r="V28" s="4">
        <f t="shared" si="8"/>
        <v>0.2644359548588225</v>
      </c>
      <c r="W28" s="4">
        <f t="shared" si="9"/>
        <v>0.2484984984984985</v>
      </c>
      <c r="X28" s="4">
        <f t="shared" si="10"/>
        <v>0.26820866141732214</v>
      </c>
      <c r="Y28" s="4">
        <f t="shared" si="11"/>
        <v>0.2640895953757225</v>
      </c>
      <c r="Z28">
        <v>0.151</v>
      </c>
      <c r="AA28" s="4">
        <f t="shared" si="12"/>
        <v>0</v>
      </c>
      <c r="AB28" s="4">
        <f t="shared" si="13"/>
        <v>-0.01593745636032398</v>
      </c>
      <c r="AC28" s="4">
        <f t="shared" si="14"/>
        <v>0.00377270655849965</v>
      </c>
      <c r="AD28" s="4">
        <f t="shared" si="15"/>
        <v>-0.0003463594830999672</v>
      </c>
      <c r="AG28">
        <v>0.151</v>
      </c>
      <c r="AH28">
        <v>4486</v>
      </c>
      <c r="AI28">
        <v>4506</v>
      </c>
      <c r="AJ28">
        <v>4226.666666666667</v>
      </c>
      <c r="AK28">
        <v>3479</v>
      </c>
      <c r="AL28">
        <v>0.151</v>
      </c>
      <c r="AM28" s="4">
        <f t="shared" si="16"/>
        <v>0.20964545254349226</v>
      </c>
      <c r="AN28" s="4">
        <f t="shared" si="17"/>
        <v>0.20557663751856128</v>
      </c>
      <c r="AO28" s="4">
        <f t="shared" si="18"/>
        <v>0.2383080440656835</v>
      </c>
      <c r="AP28" s="4">
        <f t="shared" si="19"/>
        <v>0.2481296758104787</v>
      </c>
      <c r="AQ28">
        <v>0.151</v>
      </c>
      <c r="AR28" s="4">
        <f t="shared" si="20"/>
        <v>0</v>
      </c>
      <c r="AS28" s="4">
        <f t="shared" si="21"/>
        <v>-0.004068815024930977</v>
      </c>
      <c r="AT28" s="4">
        <f t="shared" si="22"/>
        <v>0.02866259152219125</v>
      </c>
      <c r="AU28" s="4">
        <f t="shared" si="23"/>
        <v>0.038484223266986445</v>
      </c>
    </row>
    <row r="29" spans="1:47" ht="15.75">
      <c r="A29">
        <v>0.161</v>
      </c>
      <c r="B29" s="4">
        <v>4781.666666666667</v>
      </c>
      <c r="C29">
        <v>4476</v>
      </c>
      <c r="D29" s="3">
        <v>3798</v>
      </c>
      <c r="E29" s="3">
        <v>3721.6666666666665</v>
      </c>
      <c r="F29">
        <v>0.161</v>
      </c>
      <c r="G29" s="4">
        <f t="shared" si="0"/>
        <v>0.2599189419795221</v>
      </c>
      <c r="H29" s="4">
        <f t="shared" si="1"/>
        <v>0.22690492245448415</v>
      </c>
      <c r="I29" s="4">
        <f t="shared" si="2"/>
        <v>0.2651406282077629</v>
      </c>
      <c r="J29" s="4">
        <f t="shared" si="3"/>
        <v>0.255443732845381</v>
      </c>
      <c r="K29">
        <v>0.161</v>
      </c>
      <c r="L29" s="4">
        <f t="shared" si="4"/>
        <v>0</v>
      </c>
      <c r="M29" s="4">
        <f t="shared" si="5"/>
        <v>-0.033014019525037935</v>
      </c>
      <c r="N29" s="4">
        <f t="shared" si="6"/>
        <v>0.005221686228240818</v>
      </c>
      <c r="O29" s="4">
        <f t="shared" si="7"/>
        <v>-0.004475209134141067</v>
      </c>
      <c r="P29">
        <v>0.161</v>
      </c>
      <c r="Q29">
        <v>6154.666666666667</v>
      </c>
      <c r="R29">
        <v>5054</v>
      </c>
      <c r="S29">
        <v>5473</v>
      </c>
      <c r="T29">
        <v>5273.333333333333</v>
      </c>
      <c r="U29">
        <v>0.161</v>
      </c>
      <c r="V29" s="4">
        <f t="shared" si="8"/>
        <v>0.28507443024634277</v>
      </c>
      <c r="W29" s="4">
        <f t="shared" si="9"/>
        <v>0.26636636636636635</v>
      </c>
      <c r="X29" s="4">
        <f t="shared" si="10"/>
        <v>0.2845308398950124</v>
      </c>
      <c r="Y29" s="4">
        <f t="shared" si="11"/>
        <v>0.2808285163776492</v>
      </c>
      <c r="Z29">
        <v>0.161</v>
      </c>
      <c r="AA29" s="4">
        <f t="shared" si="12"/>
        <v>0</v>
      </c>
      <c r="AB29" s="4">
        <f t="shared" si="13"/>
        <v>-0.018708063879976422</v>
      </c>
      <c r="AC29" s="4">
        <f t="shared" si="14"/>
        <v>-0.0005435903513303919</v>
      </c>
      <c r="AD29" s="4">
        <f t="shared" si="15"/>
        <v>-0.004245913868693552</v>
      </c>
      <c r="AG29">
        <v>0.161</v>
      </c>
      <c r="AH29">
        <v>4582.333333333333</v>
      </c>
      <c r="AI29">
        <v>4606</v>
      </c>
      <c r="AJ29">
        <v>4276.666666666667</v>
      </c>
      <c r="AK29">
        <v>3482.3333333333335</v>
      </c>
      <c r="AL29">
        <v>0.161</v>
      </c>
      <c r="AM29" s="4">
        <f t="shared" si="16"/>
        <v>0.22555604492402515</v>
      </c>
      <c r="AN29" s="4">
        <f t="shared" si="17"/>
        <v>0.22207556508826926</v>
      </c>
      <c r="AO29" s="4">
        <f t="shared" si="18"/>
        <v>0.25389731864477305</v>
      </c>
      <c r="AP29" s="4">
        <f t="shared" si="19"/>
        <v>0.25436408977556624</v>
      </c>
      <c r="AQ29">
        <v>0.161</v>
      </c>
      <c r="AR29" s="4">
        <f t="shared" si="20"/>
        <v>0</v>
      </c>
      <c r="AS29" s="4">
        <f t="shared" si="21"/>
        <v>-0.0034804798357558897</v>
      </c>
      <c r="AT29" s="4">
        <f t="shared" si="22"/>
        <v>0.028341273720747906</v>
      </c>
      <c r="AU29" s="4">
        <f t="shared" si="23"/>
        <v>0.028808044851541093</v>
      </c>
    </row>
    <row r="30" spans="1:47" ht="15.75">
      <c r="A30">
        <v>0.171</v>
      </c>
      <c r="B30" s="4">
        <v>4898.333333333333</v>
      </c>
      <c r="C30">
        <v>4576</v>
      </c>
      <c r="D30" s="3">
        <v>3851.3333333333335</v>
      </c>
      <c r="E30" s="3">
        <v>3751.6666666666665</v>
      </c>
      <c r="F30">
        <v>0.171</v>
      </c>
      <c r="G30" s="4">
        <f t="shared" si="0"/>
        <v>0.2785836177474401</v>
      </c>
      <c r="H30" s="4">
        <f t="shared" si="1"/>
        <v>0.2437626432906271</v>
      </c>
      <c r="I30" s="4">
        <f t="shared" si="2"/>
        <v>0.28156436050092676</v>
      </c>
      <c r="J30" s="4">
        <f t="shared" si="3"/>
        <v>0.2719121683440086</v>
      </c>
      <c r="K30">
        <v>0.171</v>
      </c>
      <c r="L30" s="4">
        <f t="shared" si="4"/>
        <v>0</v>
      </c>
      <c r="M30" s="4">
        <f t="shared" si="5"/>
        <v>-0.03482097445681301</v>
      </c>
      <c r="N30" s="4">
        <f t="shared" si="6"/>
        <v>0.0029807427534866426</v>
      </c>
      <c r="O30" s="4">
        <f t="shared" si="7"/>
        <v>-0.006671449403431506</v>
      </c>
      <c r="P30">
        <v>0.171</v>
      </c>
      <c r="Q30">
        <v>6290.333333333333</v>
      </c>
      <c r="R30">
        <v>5184</v>
      </c>
      <c r="S30">
        <v>5546.333333333333</v>
      </c>
      <c r="T30">
        <v>5310</v>
      </c>
      <c r="U30">
        <v>0.171</v>
      </c>
      <c r="V30" s="4">
        <f t="shared" si="8"/>
        <v>0.30294647169894</v>
      </c>
      <c r="W30" s="4">
        <f t="shared" si="9"/>
        <v>0.28588588588588587</v>
      </c>
      <c r="X30" s="4">
        <f t="shared" si="10"/>
        <v>0.3025754593175845</v>
      </c>
      <c r="Y30" s="4">
        <f t="shared" si="11"/>
        <v>0.2940751445086705</v>
      </c>
      <c r="Z30">
        <v>0.171</v>
      </c>
      <c r="AA30" s="4">
        <f t="shared" si="12"/>
        <v>0</v>
      </c>
      <c r="AB30" s="4">
        <f t="shared" si="13"/>
        <v>-0.01706058581305414</v>
      </c>
      <c r="AC30" s="4">
        <f t="shared" si="14"/>
        <v>-0.0003710123813555066</v>
      </c>
      <c r="AD30" s="4">
        <f t="shared" si="15"/>
        <v>-0.008871327190269507</v>
      </c>
      <c r="AG30">
        <v>0.171</v>
      </c>
      <c r="AH30">
        <v>4682</v>
      </c>
      <c r="AI30">
        <v>4705</v>
      </c>
      <c r="AJ30">
        <v>4326.666666666667</v>
      </c>
      <c r="AK30">
        <v>3495.6666666666665</v>
      </c>
      <c r="AL30">
        <v>0.171</v>
      </c>
      <c r="AM30" s="4">
        <f t="shared" si="16"/>
        <v>0.2420171768332963</v>
      </c>
      <c r="AN30" s="4">
        <f t="shared" si="17"/>
        <v>0.23840950338228015</v>
      </c>
      <c r="AO30" s="4">
        <f t="shared" si="18"/>
        <v>0.2694865932238626</v>
      </c>
      <c r="AP30" s="4">
        <f t="shared" si="19"/>
        <v>0.27930174563591464</v>
      </c>
      <c r="AQ30">
        <v>0.171</v>
      </c>
      <c r="AR30" s="4">
        <f t="shared" si="20"/>
        <v>0</v>
      </c>
      <c r="AS30" s="4">
        <f t="shared" si="21"/>
        <v>-0.0036076734510161468</v>
      </c>
      <c r="AT30" s="4">
        <f t="shared" si="22"/>
        <v>0.027469416390566298</v>
      </c>
      <c r="AU30" s="4">
        <f t="shared" si="23"/>
        <v>0.03728456880261835</v>
      </c>
    </row>
    <row r="31" spans="1:47" ht="15.75">
      <c r="A31">
        <v>0.181</v>
      </c>
      <c r="B31" s="4">
        <v>5014.333333333333</v>
      </c>
      <c r="C31">
        <v>4675</v>
      </c>
      <c r="D31" s="3">
        <v>3904.6666666666665</v>
      </c>
      <c r="E31" s="3">
        <v>3778.3333333333335</v>
      </c>
      <c r="F31">
        <v>0.181</v>
      </c>
      <c r="G31" s="4">
        <f t="shared" si="0"/>
        <v>0.2971416382252558</v>
      </c>
      <c r="H31" s="4">
        <f t="shared" si="1"/>
        <v>0.26045178691840865</v>
      </c>
      <c r="I31" s="4">
        <f t="shared" si="2"/>
        <v>0.29798809279409044</v>
      </c>
      <c r="J31" s="4">
        <f t="shared" si="3"/>
        <v>0.2865507776761222</v>
      </c>
      <c r="K31">
        <v>0.181</v>
      </c>
      <c r="L31" s="4">
        <f t="shared" si="4"/>
        <v>0</v>
      </c>
      <c r="M31" s="4">
        <f t="shared" si="5"/>
        <v>-0.036689851306847154</v>
      </c>
      <c r="N31" s="4">
        <f t="shared" si="6"/>
        <v>0.0008464545688346425</v>
      </c>
      <c r="O31" s="4">
        <f t="shared" si="7"/>
        <v>-0.010590860549133607</v>
      </c>
      <c r="P31">
        <v>0.181</v>
      </c>
      <c r="Q31">
        <v>6437</v>
      </c>
      <c r="R31">
        <v>5314</v>
      </c>
      <c r="S31">
        <v>5612.666666666667</v>
      </c>
      <c r="T31">
        <v>5356.666666666667</v>
      </c>
      <c r="U31">
        <v>0.181</v>
      </c>
      <c r="V31" s="4">
        <f t="shared" si="8"/>
        <v>0.3222675975936398</v>
      </c>
      <c r="W31" s="4">
        <f t="shared" si="9"/>
        <v>0.3054054054054054</v>
      </c>
      <c r="X31" s="4">
        <f t="shared" si="10"/>
        <v>0.3188976377952749</v>
      </c>
      <c r="Y31" s="4">
        <f t="shared" si="11"/>
        <v>0.3109344894026976</v>
      </c>
      <c r="Z31">
        <v>0.181</v>
      </c>
      <c r="AA31" s="4">
        <f t="shared" si="12"/>
        <v>0</v>
      </c>
      <c r="AB31" s="4">
        <f t="shared" si="13"/>
        <v>-0.016862192188234426</v>
      </c>
      <c r="AC31" s="4">
        <f t="shared" si="14"/>
        <v>-0.0033699597983649077</v>
      </c>
      <c r="AD31" s="4">
        <f t="shared" si="15"/>
        <v>-0.011333108190942243</v>
      </c>
      <c r="AG31">
        <v>0.181</v>
      </c>
      <c r="AH31">
        <v>4775</v>
      </c>
      <c r="AI31">
        <v>4785</v>
      </c>
      <c r="AJ31">
        <v>4373.333333333333</v>
      </c>
      <c r="AK31">
        <v>3502.3333333333335</v>
      </c>
      <c r="AL31">
        <v>0.181</v>
      </c>
      <c r="AM31" s="4">
        <f t="shared" si="16"/>
        <v>0.2573772296850911</v>
      </c>
      <c r="AN31" s="4">
        <f t="shared" si="17"/>
        <v>0.2516086454380465</v>
      </c>
      <c r="AO31" s="4">
        <f t="shared" si="18"/>
        <v>0.2840365828310127</v>
      </c>
      <c r="AP31" s="4">
        <f t="shared" si="19"/>
        <v>0.2917705735660897</v>
      </c>
      <c r="AQ31">
        <v>0.181</v>
      </c>
      <c r="AR31" s="4">
        <f t="shared" si="20"/>
        <v>0</v>
      </c>
      <c r="AS31" s="4">
        <f t="shared" si="21"/>
        <v>-0.0057685842470445725</v>
      </c>
      <c r="AT31" s="4">
        <f t="shared" si="22"/>
        <v>0.026659353145921605</v>
      </c>
      <c r="AU31" s="4">
        <f t="shared" si="23"/>
        <v>0.03439334388099863</v>
      </c>
    </row>
    <row r="32" spans="1:47" ht="15.75">
      <c r="A32">
        <v>0.191</v>
      </c>
      <c r="B32" s="4">
        <v>5117.333333333333</v>
      </c>
      <c r="C32">
        <v>4765</v>
      </c>
      <c r="D32" s="3">
        <v>3958</v>
      </c>
      <c r="E32" s="3">
        <v>3804.3333333333335</v>
      </c>
      <c r="F32">
        <v>0.191</v>
      </c>
      <c r="G32" s="4">
        <f t="shared" si="0"/>
        <v>0.31361988054607487</v>
      </c>
      <c r="H32" s="4">
        <f t="shared" si="1"/>
        <v>0.2756237356709373</v>
      </c>
      <c r="I32" s="4">
        <f t="shared" si="2"/>
        <v>0.3144118250872543</v>
      </c>
      <c r="J32" s="4">
        <f t="shared" si="3"/>
        <v>0.3008234217749328</v>
      </c>
      <c r="K32">
        <v>0.191</v>
      </c>
      <c r="L32" s="4">
        <f t="shared" si="4"/>
        <v>0</v>
      </c>
      <c r="M32" s="4">
        <f t="shared" si="5"/>
        <v>-0.03799614487513758</v>
      </c>
      <c r="N32" s="4">
        <f t="shared" si="6"/>
        <v>0.0007919445411794235</v>
      </c>
      <c r="O32" s="4">
        <f t="shared" si="7"/>
        <v>-0.01279645877114205</v>
      </c>
      <c r="P32">
        <v>0.191</v>
      </c>
      <c r="Q32">
        <v>6579.666666666667</v>
      </c>
      <c r="R32">
        <v>5423</v>
      </c>
      <c r="S32">
        <v>5679</v>
      </c>
      <c r="T32">
        <v>5403.333333333333</v>
      </c>
      <c r="U32">
        <v>0.191</v>
      </c>
      <c r="V32" s="4">
        <f t="shared" si="8"/>
        <v>0.3410617836912115</v>
      </c>
      <c r="W32" s="4">
        <f t="shared" si="9"/>
        <v>0.3217717717717718</v>
      </c>
      <c r="X32" s="4">
        <f t="shared" si="10"/>
        <v>0.33521981627296515</v>
      </c>
      <c r="Y32" s="4">
        <f t="shared" si="11"/>
        <v>0.3277938342967244</v>
      </c>
      <c r="Z32">
        <v>0.191</v>
      </c>
      <c r="AA32" s="4">
        <f t="shared" si="12"/>
        <v>0</v>
      </c>
      <c r="AB32" s="4">
        <f t="shared" si="13"/>
        <v>-0.019290011919439687</v>
      </c>
      <c r="AC32" s="4">
        <f t="shared" si="14"/>
        <v>-0.00584196741824633</v>
      </c>
      <c r="AD32" s="4">
        <f t="shared" si="15"/>
        <v>-0.01326794939448711</v>
      </c>
      <c r="AG32">
        <v>0.191</v>
      </c>
      <c r="AH32">
        <v>4875</v>
      </c>
      <c r="AI32">
        <v>4885</v>
      </c>
      <c r="AJ32">
        <v>4422.666666666667</v>
      </c>
      <c r="AK32">
        <v>3509</v>
      </c>
      <c r="AL32">
        <v>0.191</v>
      </c>
      <c r="AM32" s="4">
        <f t="shared" si="16"/>
        <v>0.273893415547236</v>
      </c>
      <c r="AN32" s="4">
        <f t="shared" si="17"/>
        <v>0.2681075730077545</v>
      </c>
      <c r="AO32" s="4">
        <f t="shared" si="18"/>
        <v>0.29941800041571454</v>
      </c>
      <c r="AP32" s="4">
        <f t="shared" si="19"/>
        <v>0.3042394014962639</v>
      </c>
      <c r="AQ32">
        <v>0.191</v>
      </c>
      <c r="AR32" s="4">
        <f t="shared" si="20"/>
        <v>0</v>
      </c>
      <c r="AS32" s="4">
        <f t="shared" si="21"/>
        <v>-0.0057858425394815005</v>
      </c>
      <c r="AT32" s="4">
        <f t="shared" si="22"/>
        <v>0.025524584868478528</v>
      </c>
      <c r="AU32" s="4">
        <f t="shared" si="23"/>
        <v>0.030345985949027876</v>
      </c>
    </row>
    <row r="33" spans="1:47" ht="15.75">
      <c r="A33">
        <v>0.201</v>
      </c>
      <c r="B33" s="4">
        <v>5224</v>
      </c>
      <c r="C33">
        <v>4855</v>
      </c>
      <c r="D33" s="3">
        <v>4004</v>
      </c>
      <c r="E33" s="3">
        <v>3824.3333333333335</v>
      </c>
      <c r="F33">
        <v>0.201</v>
      </c>
      <c r="G33" s="4">
        <f t="shared" si="0"/>
        <v>0.33068472696245715</v>
      </c>
      <c r="H33" s="4">
        <f t="shared" si="1"/>
        <v>0.2907956844234659</v>
      </c>
      <c r="I33" s="4">
        <f t="shared" si="2"/>
        <v>0.32857729419010806</v>
      </c>
      <c r="J33" s="4">
        <f t="shared" si="3"/>
        <v>0.3118023787740179</v>
      </c>
      <c r="K33">
        <v>0.201</v>
      </c>
      <c r="L33" s="4">
        <f t="shared" si="4"/>
        <v>0</v>
      </c>
      <c r="M33" s="4">
        <f t="shared" si="5"/>
        <v>-0.039889042538991226</v>
      </c>
      <c r="N33" s="4">
        <f t="shared" si="6"/>
        <v>-0.0021074327723490938</v>
      </c>
      <c r="O33" s="4">
        <f t="shared" si="7"/>
        <v>-0.018882348188439257</v>
      </c>
      <c r="P33">
        <v>0.201</v>
      </c>
      <c r="Q33">
        <v>6712.666666666667</v>
      </c>
      <c r="R33">
        <v>5543</v>
      </c>
      <c r="S33">
        <v>5742.333333333333</v>
      </c>
      <c r="T33">
        <v>5443</v>
      </c>
      <c r="U33">
        <v>0.201</v>
      </c>
      <c r="V33" s="4">
        <f t="shared" si="8"/>
        <v>0.3585825319457233</v>
      </c>
      <c r="W33" s="4">
        <f t="shared" si="9"/>
        <v>0.3397897897897898</v>
      </c>
      <c r="X33" s="4">
        <f t="shared" si="10"/>
        <v>0.3508038057742774</v>
      </c>
      <c r="Y33" s="4">
        <f t="shared" si="11"/>
        <v>0.3421242774566474</v>
      </c>
      <c r="Z33">
        <v>0.201</v>
      </c>
      <c r="AA33" s="4">
        <f t="shared" si="12"/>
        <v>0</v>
      </c>
      <c r="AB33" s="4">
        <f t="shared" si="13"/>
        <v>-0.018792742155933517</v>
      </c>
      <c r="AC33" s="4">
        <f t="shared" si="14"/>
        <v>-0.007778726171445927</v>
      </c>
      <c r="AD33" s="4">
        <f t="shared" si="15"/>
        <v>-0.016458254489075896</v>
      </c>
      <c r="AG33">
        <v>0.201</v>
      </c>
      <c r="AH33">
        <v>4964.666666666667</v>
      </c>
      <c r="AI33">
        <v>4975</v>
      </c>
      <c r="AJ33">
        <v>4466</v>
      </c>
      <c r="AK33">
        <v>3512.3333333333335</v>
      </c>
      <c r="AL33">
        <v>0.201</v>
      </c>
      <c r="AM33" s="4">
        <f t="shared" si="16"/>
        <v>0.28870292887029264</v>
      </c>
      <c r="AN33" s="4">
        <f t="shared" si="17"/>
        <v>0.28295660782049165</v>
      </c>
      <c r="AO33" s="4">
        <f t="shared" si="18"/>
        <v>0.3129287050509254</v>
      </c>
      <c r="AP33" s="4">
        <f t="shared" si="19"/>
        <v>0.3104738154613514</v>
      </c>
      <c r="AQ33">
        <v>0.201</v>
      </c>
      <c r="AR33" s="4">
        <f t="shared" si="20"/>
        <v>0</v>
      </c>
      <c r="AS33" s="4">
        <f t="shared" si="21"/>
        <v>-0.005746321049800995</v>
      </c>
      <c r="AT33" s="4">
        <f t="shared" si="22"/>
        <v>0.024225776180632763</v>
      </c>
      <c r="AU33" s="4">
        <f t="shared" si="23"/>
        <v>0.021770886591058747</v>
      </c>
    </row>
    <row r="34" spans="1:47" ht="15.75">
      <c r="A34">
        <v>0.211</v>
      </c>
      <c r="B34" s="4">
        <v>5330</v>
      </c>
      <c r="C34">
        <v>4955</v>
      </c>
      <c r="D34" s="3">
        <v>4054</v>
      </c>
      <c r="E34" s="3">
        <v>3854.3333333333335</v>
      </c>
      <c r="F34">
        <v>0.211</v>
      </c>
      <c r="G34" s="4">
        <f t="shared" si="0"/>
        <v>0.34764291808873704</v>
      </c>
      <c r="H34" s="4">
        <f t="shared" si="1"/>
        <v>0.3076534052596089</v>
      </c>
      <c r="I34" s="4">
        <f t="shared" si="2"/>
        <v>0.3439745432149491</v>
      </c>
      <c r="J34" s="4">
        <f t="shared" si="3"/>
        <v>0.3282708142726455</v>
      </c>
      <c r="K34">
        <v>0.211</v>
      </c>
      <c r="L34" s="4">
        <f t="shared" si="4"/>
        <v>0</v>
      </c>
      <c r="M34" s="4">
        <f t="shared" si="5"/>
        <v>-0.03998951282912816</v>
      </c>
      <c r="N34" s="4">
        <f t="shared" si="6"/>
        <v>-0.0036683748737879607</v>
      </c>
      <c r="O34" s="4">
        <f t="shared" si="7"/>
        <v>-0.019372103816091557</v>
      </c>
      <c r="P34">
        <v>0.211</v>
      </c>
      <c r="Q34">
        <v>6842</v>
      </c>
      <c r="R34">
        <v>5662</v>
      </c>
      <c r="S34">
        <v>5802.333333333333</v>
      </c>
      <c r="T34">
        <v>5479.666666666667</v>
      </c>
      <c r="U34">
        <v>0.211</v>
      </c>
      <c r="V34" s="4">
        <f t="shared" si="8"/>
        <v>0.37562025205286764</v>
      </c>
      <c r="W34" s="4">
        <f t="shared" si="9"/>
        <v>0.35765765765765767</v>
      </c>
      <c r="X34" s="4">
        <f t="shared" si="10"/>
        <v>0.3655675853018365</v>
      </c>
      <c r="Y34" s="4">
        <f t="shared" si="11"/>
        <v>0.3553709055876687</v>
      </c>
      <c r="Z34">
        <v>0.211</v>
      </c>
      <c r="AA34" s="4">
        <f t="shared" si="12"/>
        <v>0</v>
      </c>
      <c r="AB34" s="4">
        <f t="shared" si="13"/>
        <v>-0.017962594395209974</v>
      </c>
      <c r="AC34" s="4">
        <f t="shared" si="14"/>
        <v>-0.01005266675103117</v>
      </c>
      <c r="AD34" s="4">
        <f t="shared" si="15"/>
        <v>-0.020249346465198936</v>
      </c>
      <c r="AG34">
        <v>0.211</v>
      </c>
      <c r="AH34">
        <v>5057.666666666667</v>
      </c>
      <c r="AI34">
        <v>5054</v>
      </c>
      <c r="AJ34">
        <v>4512.666666666667</v>
      </c>
      <c r="AK34">
        <v>3525.6666666666665</v>
      </c>
      <c r="AL34">
        <v>0.211</v>
      </c>
      <c r="AM34" s="4">
        <f t="shared" si="16"/>
        <v>0.3040629817220874</v>
      </c>
      <c r="AN34" s="4">
        <f t="shared" si="17"/>
        <v>0.29599076060056095</v>
      </c>
      <c r="AO34" s="4">
        <f t="shared" si="18"/>
        <v>0.3274786946580758</v>
      </c>
      <c r="AP34" s="4">
        <f t="shared" si="19"/>
        <v>0.3354114713216998</v>
      </c>
      <c r="AQ34">
        <v>0.211</v>
      </c>
      <c r="AR34" s="4">
        <f t="shared" si="20"/>
        <v>0</v>
      </c>
      <c r="AS34" s="4">
        <f t="shared" si="21"/>
        <v>-0.008072221121526446</v>
      </c>
      <c r="AT34" s="4">
        <f t="shared" si="22"/>
        <v>0.023415712935988375</v>
      </c>
      <c r="AU34" s="4">
        <f t="shared" si="23"/>
        <v>0.031348489599612395</v>
      </c>
    </row>
    <row r="35" spans="1:47" ht="15.75">
      <c r="A35">
        <v>0.221</v>
      </c>
      <c r="B35" s="4">
        <v>5433</v>
      </c>
      <c r="C35">
        <v>5034</v>
      </c>
      <c r="D35" s="3">
        <v>4104</v>
      </c>
      <c r="E35" s="3">
        <v>3877.6666666666665</v>
      </c>
      <c r="F35">
        <v>0.221</v>
      </c>
      <c r="G35" s="4">
        <f t="shared" si="0"/>
        <v>0.3641211604095561</v>
      </c>
      <c r="H35" s="4">
        <f t="shared" si="1"/>
        <v>0.3209710047201618</v>
      </c>
      <c r="I35" s="4">
        <f t="shared" si="2"/>
        <v>0.35937179223979016</v>
      </c>
      <c r="J35" s="4">
        <f t="shared" si="3"/>
        <v>0.34107959743824456</v>
      </c>
      <c r="K35">
        <v>0.221</v>
      </c>
      <c r="L35" s="4">
        <f t="shared" si="4"/>
        <v>0</v>
      </c>
      <c r="M35" s="4">
        <f t="shared" si="5"/>
        <v>-0.04315015568939429</v>
      </c>
      <c r="N35" s="4">
        <f t="shared" si="6"/>
        <v>-0.004749368169765955</v>
      </c>
      <c r="O35" s="4">
        <f t="shared" si="7"/>
        <v>-0.023041562971311547</v>
      </c>
      <c r="P35">
        <v>0.221</v>
      </c>
      <c r="Q35">
        <v>6972</v>
      </c>
      <c r="R35">
        <v>5772</v>
      </c>
      <c r="S35">
        <v>5865.333333333333</v>
      </c>
      <c r="T35">
        <v>5516.333333333333</v>
      </c>
      <c r="U35">
        <v>0.221</v>
      </c>
      <c r="V35" s="4">
        <f t="shared" si="8"/>
        <v>0.39274579545953336</v>
      </c>
      <c r="W35" s="4">
        <f t="shared" si="9"/>
        <v>0.3741741741741742</v>
      </c>
      <c r="X35" s="4">
        <f t="shared" si="10"/>
        <v>0.38106955380577345</v>
      </c>
      <c r="Y35" s="4">
        <f t="shared" si="11"/>
        <v>0.36861753371868966</v>
      </c>
      <c r="Z35">
        <v>0.221</v>
      </c>
      <c r="AA35" s="4">
        <f t="shared" si="12"/>
        <v>0</v>
      </c>
      <c r="AB35" s="4">
        <f t="shared" si="13"/>
        <v>-0.018571621285359163</v>
      </c>
      <c r="AC35" s="4">
        <f t="shared" si="14"/>
        <v>-0.011676241653759911</v>
      </c>
      <c r="AD35" s="4">
        <f t="shared" si="15"/>
        <v>-0.024128261740843704</v>
      </c>
      <c r="AG35">
        <v>0.221</v>
      </c>
      <c r="AH35">
        <v>5144</v>
      </c>
      <c r="AI35">
        <v>5144</v>
      </c>
      <c r="AJ35">
        <v>4556</v>
      </c>
      <c r="AK35">
        <v>3529</v>
      </c>
      <c r="AL35">
        <v>0.221</v>
      </c>
      <c r="AM35" s="4">
        <f t="shared" si="16"/>
        <v>0.3183219555164058</v>
      </c>
      <c r="AN35" s="4">
        <f t="shared" si="17"/>
        <v>0.31083979541329815</v>
      </c>
      <c r="AO35" s="4">
        <f t="shared" si="18"/>
        <v>0.3409893992932866</v>
      </c>
      <c r="AP35" s="4">
        <f t="shared" si="19"/>
        <v>0.34164588528678735</v>
      </c>
      <c r="AQ35">
        <v>0.221</v>
      </c>
      <c r="AR35" s="4">
        <f t="shared" si="20"/>
        <v>0</v>
      </c>
      <c r="AS35" s="4">
        <f t="shared" si="21"/>
        <v>-0.007482160103107649</v>
      </c>
      <c r="AT35" s="4">
        <f t="shared" si="22"/>
        <v>0.02266744377688079</v>
      </c>
      <c r="AU35" s="4">
        <f t="shared" si="23"/>
        <v>0.023323929770381557</v>
      </c>
    </row>
    <row r="36" spans="1:47" ht="15.75">
      <c r="A36">
        <v>0.231</v>
      </c>
      <c r="B36" s="4">
        <v>5523</v>
      </c>
      <c r="C36">
        <v>5124</v>
      </c>
      <c r="D36" s="3">
        <v>4147.333333333333</v>
      </c>
      <c r="E36" s="3">
        <v>3901</v>
      </c>
      <c r="F36">
        <v>0.231</v>
      </c>
      <c r="G36" s="4">
        <f t="shared" si="0"/>
        <v>0.3785196245733787</v>
      </c>
      <c r="H36" s="4">
        <f t="shared" si="1"/>
        <v>0.3361429534726905</v>
      </c>
      <c r="I36" s="4">
        <f t="shared" si="2"/>
        <v>0.3727160747279856</v>
      </c>
      <c r="J36" s="4">
        <f t="shared" si="3"/>
        <v>0.35388838060384387</v>
      </c>
      <c r="K36">
        <v>0.231</v>
      </c>
      <c r="L36" s="4">
        <f t="shared" si="4"/>
        <v>0</v>
      </c>
      <c r="M36" s="4">
        <f t="shared" si="5"/>
        <v>-0.04237667110068816</v>
      </c>
      <c r="N36" s="4">
        <f t="shared" si="6"/>
        <v>-0.005803549845393052</v>
      </c>
      <c r="O36" s="4">
        <f t="shared" si="7"/>
        <v>-0.02463124396953481</v>
      </c>
      <c r="P36">
        <v>0.231</v>
      </c>
      <c r="Q36">
        <v>7091.666666666667</v>
      </c>
      <c r="R36">
        <v>5872</v>
      </c>
      <c r="S36">
        <v>5918.333333333333</v>
      </c>
      <c r="T36">
        <v>5556.333333333333</v>
      </c>
      <c r="U36">
        <v>0.231</v>
      </c>
      <c r="V36" s="4">
        <f t="shared" si="8"/>
        <v>0.40851007772361797</v>
      </c>
      <c r="W36" s="4">
        <f t="shared" si="9"/>
        <v>0.3891891891891892</v>
      </c>
      <c r="X36" s="4">
        <f t="shared" si="10"/>
        <v>0.3941108923884506</v>
      </c>
      <c r="Y36" s="4">
        <f t="shared" si="11"/>
        <v>0.3830684007707128</v>
      </c>
      <c r="Z36">
        <v>0.231</v>
      </c>
      <c r="AA36" s="4">
        <f t="shared" si="12"/>
        <v>0</v>
      </c>
      <c r="AB36" s="4">
        <f t="shared" si="13"/>
        <v>-0.01932088853442876</v>
      </c>
      <c r="AC36" s="4">
        <f t="shared" si="14"/>
        <v>-0.014399185335167375</v>
      </c>
      <c r="AD36" s="4">
        <f t="shared" si="15"/>
        <v>-0.025441676952905168</v>
      </c>
      <c r="AG36">
        <v>0.231</v>
      </c>
      <c r="AH36">
        <v>5237</v>
      </c>
      <c r="AI36">
        <v>5244</v>
      </c>
      <c r="AJ36">
        <v>4592.333333333333</v>
      </c>
      <c r="AK36">
        <v>3535.6666666666665</v>
      </c>
      <c r="AL36">
        <v>0.231</v>
      </c>
      <c r="AM36" s="4">
        <f t="shared" si="16"/>
        <v>0.3336820083682006</v>
      </c>
      <c r="AN36" s="4">
        <f t="shared" si="17"/>
        <v>0.3273387229830061</v>
      </c>
      <c r="AO36" s="4">
        <f t="shared" si="18"/>
        <v>0.3523176054874249</v>
      </c>
      <c r="AP36" s="4">
        <f t="shared" si="19"/>
        <v>0.35411471321696153</v>
      </c>
      <c r="AQ36">
        <v>0.231</v>
      </c>
      <c r="AR36" s="4">
        <f t="shared" si="20"/>
        <v>0</v>
      </c>
      <c r="AS36" s="4">
        <f t="shared" si="21"/>
        <v>-0.006343285385194519</v>
      </c>
      <c r="AT36" s="4">
        <f t="shared" si="22"/>
        <v>0.0186355971192243</v>
      </c>
      <c r="AU36" s="4">
        <f t="shared" si="23"/>
        <v>0.02043270484876092</v>
      </c>
    </row>
    <row r="37" spans="1:47" ht="15.75">
      <c r="A37">
        <v>0.241</v>
      </c>
      <c r="B37" s="4">
        <v>5626</v>
      </c>
      <c r="C37">
        <v>5204</v>
      </c>
      <c r="D37" s="3">
        <v>4187</v>
      </c>
      <c r="E37" s="3">
        <v>3924.3333333333335</v>
      </c>
      <c r="F37">
        <v>0.241</v>
      </c>
      <c r="G37" s="4">
        <f t="shared" si="0"/>
        <v>0.39499786689419775</v>
      </c>
      <c r="H37" s="4">
        <f t="shared" si="1"/>
        <v>0.34962913014160485</v>
      </c>
      <c r="I37" s="4">
        <f t="shared" si="2"/>
        <v>0.3849312256210263</v>
      </c>
      <c r="J37" s="4">
        <f t="shared" si="3"/>
        <v>0.3666971637694432</v>
      </c>
      <c r="K37">
        <v>0.241</v>
      </c>
      <c r="L37" s="4">
        <f t="shared" si="4"/>
        <v>0</v>
      </c>
      <c r="M37" s="4">
        <f t="shared" si="5"/>
        <v>-0.0453687367525929</v>
      </c>
      <c r="N37" s="4">
        <f t="shared" si="6"/>
        <v>-0.010066641273171473</v>
      </c>
      <c r="O37" s="4">
        <f t="shared" si="7"/>
        <v>-0.028300703124754523</v>
      </c>
      <c r="P37">
        <v>0.241</v>
      </c>
      <c r="Q37">
        <v>7211</v>
      </c>
      <c r="R37">
        <v>5982</v>
      </c>
      <c r="S37">
        <v>5975</v>
      </c>
      <c r="T37">
        <v>5586</v>
      </c>
      <c r="U37">
        <v>0.241</v>
      </c>
      <c r="V37" s="4">
        <f t="shared" si="8"/>
        <v>0.4242304483379419</v>
      </c>
      <c r="W37" s="4">
        <f t="shared" si="9"/>
        <v>0.4057057057057057</v>
      </c>
      <c r="X37" s="4">
        <f t="shared" si="10"/>
        <v>0.4080544619422565</v>
      </c>
      <c r="Y37" s="4">
        <f t="shared" si="11"/>
        <v>0.39378612716763006</v>
      </c>
      <c r="Z37">
        <v>0.241</v>
      </c>
      <c r="AA37" s="4">
        <f t="shared" si="12"/>
        <v>0</v>
      </c>
      <c r="AB37" s="4">
        <f t="shared" si="13"/>
        <v>-0.01852474263223619</v>
      </c>
      <c r="AC37" s="4">
        <f t="shared" si="14"/>
        <v>-0.016175986395685404</v>
      </c>
      <c r="AD37" s="4">
        <f t="shared" si="15"/>
        <v>-0.030444321170311817</v>
      </c>
      <c r="AG37">
        <v>0.241</v>
      </c>
      <c r="AH37">
        <v>5316.666666666667</v>
      </c>
      <c r="AI37">
        <v>5323</v>
      </c>
      <c r="AJ37">
        <v>4635.666666666667</v>
      </c>
      <c r="AK37">
        <v>3539</v>
      </c>
      <c r="AL37">
        <v>0.241</v>
      </c>
      <c r="AM37" s="4">
        <f t="shared" si="16"/>
        <v>0.34683990310504276</v>
      </c>
      <c r="AN37" s="4">
        <f t="shared" si="17"/>
        <v>0.3403728757630754</v>
      </c>
      <c r="AO37" s="4">
        <f t="shared" si="18"/>
        <v>0.36582831012263606</v>
      </c>
      <c r="AP37" s="4">
        <f t="shared" si="19"/>
        <v>0.36034912718204903</v>
      </c>
      <c r="AQ37">
        <v>0.241</v>
      </c>
      <c r="AR37" s="4">
        <f t="shared" si="20"/>
        <v>0</v>
      </c>
      <c r="AS37" s="4">
        <f t="shared" si="21"/>
        <v>-0.006467027341967357</v>
      </c>
      <c r="AT37" s="4">
        <f t="shared" si="22"/>
        <v>0.0189884070175933</v>
      </c>
      <c r="AU37" s="4">
        <f t="shared" si="23"/>
        <v>0.013509224077006277</v>
      </c>
    </row>
    <row r="38" spans="1:47" ht="15.75">
      <c r="A38">
        <v>0.251</v>
      </c>
      <c r="B38" s="4">
        <v>5715.666666666667</v>
      </c>
      <c r="C38">
        <v>5294</v>
      </c>
      <c r="D38" s="3">
        <v>4236.333333333333</v>
      </c>
      <c r="E38" s="3">
        <v>3941</v>
      </c>
      <c r="F38">
        <v>0.251</v>
      </c>
      <c r="G38" s="4">
        <f t="shared" si="0"/>
        <v>0.40934300341296914</v>
      </c>
      <c r="H38" s="4">
        <f t="shared" si="1"/>
        <v>0.3648010788941335</v>
      </c>
      <c r="I38" s="4">
        <f t="shared" si="2"/>
        <v>0.4001231779922027</v>
      </c>
      <c r="J38" s="4">
        <f t="shared" si="3"/>
        <v>0.375846294602014</v>
      </c>
      <c r="K38">
        <v>0.251</v>
      </c>
      <c r="L38" s="4">
        <f t="shared" si="4"/>
        <v>0</v>
      </c>
      <c r="M38" s="4">
        <f t="shared" si="5"/>
        <v>-0.04454192451883565</v>
      </c>
      <c r="N38" s="4">
        <f t="shared" si="6"/>
        <v>-0.009219825420766437</v>
      </c>
      <c r="O38" s="4">
        <f t="shared" si="7"/>
        <v>-0.03349670881095512</v>
      </c>
      <c r="P38">
        <v>0.251</v>
      </c>
      <c r="Q38">
        <v>7330.666666666667</v>
      </c>
      <c r="R38">
        <v>6081</v>
      </c>
      <c r="S38">
        <v>6034.333333333333</v>
      </c>
      <c r="T38">
        <v>5619</v>
      </c>
      <c r="U38">
        <v>0.251</v>
      </c>
      <c r="V38" s="4">
        <f t="shared" si="8"/>
        <v>0.4399947306020265</v>
      </c>
      <c r="W38" s="4">
        <f t="shared" si="9"/>
        <v>0.42057057057057057</v>
      </c>
      <c r="X38" s="4">
        <f t="shared" si="10"/>
        <v>0.4226541994750648</v>
      </c>
      <c r="Y38" s="4">
        <f t="shared" si="11"/>
        <v>0.4057080924855491</v>
      </c>
      <c r="Z38">
        <v>0.251</v>
      </c>
      <c r="AA38" s="4">
        <f t="shared" si="12"/>
        <v>0</v>
      </c>
      <c r="AB38" s="4">
        <f t="shared" si="13"/>
        <v>-0.019424160031455917</v>
      </c>
      <c r="AC38" s="4">
        <f t="shared" si="14"/>
        <v>-0.01734053112696171</v>
      </c>
      <c r="AD38" s="4">
        <f t="shared" si="15"/>
        <v>-0.034286638116477364</v>
      </c>
      <c r="AG38">
        <v>0.251</v>
      </c>
      <c r="AH38">
        <v>5406.666666666667</v>
      </c>
      <c r="AI38">
        <v>5403</v>
      </c>
      <c r="AJ38">
        <v>4679</v>
      </c>
      <c r="AK38">
        <v>3545.6666666666665</v>
      </c>
      <c r="AL38">
        <v>0.251</v>
      </c>
      <c r="AM38" s="4">
        <f t="shared" si="16"/>
        <v>0.3617044703809732</v>
      </c>
      <c r="AN38" s="4">
        <f t="shared" si="17"/>
        <v>0.3535720178188418</v>
      </c>
      <c r="AO38" s="4">
        <f t="shared" si="18"/>
        <v>0.3793390147578469</v>
      </c>
      <c r="AP38" s="4">
        <f t="shared" si="19"/>
        <v>0.37281795511222326</v>
      </c>
      <c r="AQ38">
        <v>0.251</v>
      </c>
      <c r="AR38" s="4">
        <f t="shared" si="20"/>
        <v>0</v>
      </c>
      <c r="AS38" s="4">
        <f t="shared" si="21"/>
        <v>-0.00813245256213141</v>
      </c>
      <c r="AT38" s="4">
        <f t="shared" si="22"/>
        <v>0.01763454437687373</v>
      </c>
      <c r="AU38" s="4">
        <f t="shared" si="23"/>
        <v>0.011113484731250067</v>
      </c>
    </row>
    <row r="39" spans="1:47" ht="15.75">
      <c r="A39">
        <v>0.261</v>
      </c>
      <c r="B39" s="4">
        <v>5805.333333333333</v>
      </c>
      <c r="C39">
        <v>5383</v>
      </c>
      <c r="D39" s="3">
        <v>4276.333333333333</v>
      </c>
      <c r="E39" s="3">
        <v>3961</v>
      </c>
      <c r="F39">
        <v>0.261</v>
      </c>
      <c r="G39" s="4">
        <f t="shared" si="0"/>
        <v>0.42368813993174037</v>
      </c>
      <c r="H39" s="4">
        <f t="shared" si="1"/>
        <v>0.37980445043830074</v>
      </c>
      <c r="I39" s="4">
        <f t="shared" si="2"/>
        <v>0.41244097721207557</v>
      </c>
      <c r="J39" s="4">
        <f t="shared" si="3"/>
        <v>0.3868252516010991</v>
      </c>
      <c r="K39">
        <v>0.261</v>
      </c>
      <c r="L39" s="4">
        <f t="shared" si="4"/>
        <v>0</v>
      </c>
      <c r="M39" s="4">
        <f t="shared" si="5"/>
        <v>-0.043883689493439626</v>
      </c>
      <c r="N39" s="4">
        <f t="shared" si="6"/>
        <v>-0.011247162719664805</v>
      </c>
      <c r="O39" s="4">
        <f t="shared" si="7"/>
        <v>-0.036862888330641275</v>
      </c>
      <c r="P39">
        <v>0.261</v>
      </c>
      <c r="Q39">
        <v>7443.666666666667</v>
      </c>
      <c r="R39">
        <v>6181</v>
      </c>
      <c r="S39">
        <v>6077.666666666667</v>
      </c>
      <c r="T39">
        <v>5655.666666666667</v>
      </c>
      <c r="U39">
        <v>0.261</v>
      </c>
      <c r="V39" s="4">
        <f t="shared" si="8"/>
        <v>0.4548807798708975</v>
      </c>
      <c r="W39" s="4">
        <f t="shared" si="9"/>
        <v>0.4355855855855856</v>
      </c>
      <c r="X39" s="4">
        <f t="shared" si="10"/>
        <v>0.4333169291338576</v>
      </c>
      <c r="Y39" s="4">
        <f t="shared" si="11"/>
        <v>0.41895472061657046</v>
      </c>
      <c r="Z39">
        <v>0.261</v>
      </c>
      <c r="AA39" s="4">
        <f t="shared" si="12"/>
        <v>0</v>
      </c>
      <c r="AB39" s="4">
        <f t="shared" si="13"/>
        <v>-0.0192951942853119</v>
      </c>
      <c r="AC39" s="4">
        <f t="shared" si="14"/>
        <v>-0.02156385073703987</v>
      </c>
      <c r="AD39" s="4">
        <f t="shared" si="15"/>
        <v>-0.035926059254327014</v>
      </c>
      <c r="AG39">
        <v>0.261</v>
      </c>
      <c r="AH39">
        <v>5489.666666666667</v>
      </c>
      <c r="AI39">
        <v>5483</v>
      </c>
      <c r="AJ39">
        <v>4712.333333333333</v>
      </c>
      <c r="AK39">
        <v>3549</v>
      </c>
      <c r="AL39">
        <v>0.261</v>
      </c>
      <c r="AM39" s="4">
        <f t="shared" si="16"/>
        <v>0.37541290464655347</v>
      </c>
      <c r="AN39" s="4">
        <f t="shared" si="17"/>
        <v>0.3667711598746082</v>
      </c>
      <c r="AO39" s="4">
        <f t="shared" si="18"/>
        <v>0.38973186447723984</v>
      </c>
      <c r="AP39" s="4">
        <f t="shared" si="19"/>
        <v>0.37905236907731077</v>
      </c>
      <c r="AQ39">
        <v>0.261</v>
      </c>
      <c r="AR39" s="4">
        <f t="shared" si="20"/>
        <v>0</v>
      </c>
      <c r="AS39" s="4">
        <f t="shared" si="21"/>
        <v>-0.008641744771945292</v>
      </c>
      <c r="AT39" s="4">
        <f t="shared" si="22"/>
        <v>0.014318959830686373</v>
      </c>
      <c r="AU39" s="4">
        <f t="shared" si="23"/>
        <v>0.0036394644307573</v>
      </c>
    </row>
    <row r="40" spans="1:47" ht="15.75">
      <c r="A40">
        <v>0.271</v>
      </c>
      <c r="B40" s="4">
        <v>5898.333333333333</v>
      </c>
      <c r="C40">
        <v>5453</v>
      </c>
      <c r="D40" s="3">
        <v>4316.333333333333</v>
      </c>
      <c r="E40" s="3">
        <v>3984.3333333333335</v>
      </c>
      <c r="F40">
        <v>0.271</v>
      </c>
      <c r="G40" s="4">
        <f t="shared" si="0"/>
        <v>0.43856655290102364</v>
      </c>
      <c r="H40" s="4">
        <f t="shared" si="1"/>
        <v>0.3916048550236008</v>
      </c>
      <c r="I40" s="4">
        <f t="shared" si="2"/>
        <v>0.42475877643194837</v>
      </c>
      <c r="J40" s="4">
        <f t="shared" si="3"/>
        <v>0.3996340347666984</v>
      </c>
      <c r="K40">
        <v>0.271</v>
      </c>
      <c r="L40" s="4">
        <f t="shared" si="4"/>
        <v>0</v>
      </c>
      <c r="M40" s="4">
        <f t="shared" si="5"/>
        <v>-0.046961697877422826</v>
      </c>
      <c r="N40" s="4">
        <f t="shared" si="6"/>
        <v>-0.013807776469075272</v>
      </c>
      <c r="O40" s="4">
        <f t="shared" si="7"/>
        <v>-0.038932518134325245</v>
      </c>
      <c r="P40">
        <v>0.271</v>
      </c>
      <c r="Q40">
        <v>7556.666666666667</v>
      </c>
      <c r="R40">
        <v>6281</v>
      </c>
      <c r="S40">
        <v>6134.333333333333</v>
      </c>
      <c r="T40">
        <v>5682.333333333333</v>
      </c>
      <c r="U40">
        <v>0.271</v>
      </c>
      <c r="V40" s="4">
        <f t="shared" si="8"/>
        <v>0.46976682913976847</v>
      </c>
      <c r="W40" s="4">
        <f t="shared" si="9"/>
        <v>0.4506006006006006</v>
      </c>
      <c r="X40" s="4">
        <f t="shared" si="10"/>
        <v>0.4472604986876632</v>
      </c>
      <c r="Y40" s="4">
        <f t="shared" si="11"/>
        <v>0.42858863198458563</v>
      </c>
      <c r="Z40">
        <v>0.271</v>
      </c>
      <c r="AA40" s="4">
        <f t="shared" si="12"/>
        <v>0</v>
      </c>
      <c r="AB40" s="4">
        <f t="shared" si="13"/>
        <v>-0.019166228539167884</v>
      </c>
      <c r="AC40" s="4">
        <f t="shared" si="14"/>
        <v>-0.02250633045210526</v>
      </c>
      <c r="AD40" s="4">
        <f t="shared" si="15"/>
        <v>-0.04117819715518284</v>
      </c>
      <c r="AG40">
        <v>0.271</v>
      </c>
      <c r="AH40">
        <v>5562.666666666667</v>
      </c>
      <c r="AI40">
        <v>5553</v>
      </c>
      <c r="AJ40">
        <v>4755.333333333333</v>
      </c>
      <c r="AK40">
        <v>3559</v>
      </c>
      <c r="AL40">
        <v>0.271</v>
      </c>
      <c r="AM40" s="4">
        <f t="shared" si="16"/>
        <v>0.38746972032591925</v>
      </c>
      <c r="AN40" s="4">
        <f t="shared" si="17"/>
        <v>0.3783204091734037</v>
      </c>
      <c r="AO40" s="4">
        <f t="shared" si="18"/>
        <v>0.4031386406152569</v>
      </c>
      <c r="AP40" s="4">
        <f t="shared" si="19"/>
        <v>0.3977556109725725</v>
      </c>
      <c r="AQ40">
        <v>0.271</v>
      </c>
      <c r="AR40" s="4">
        <f t="shared" si="20"/>
        <v>0</v>
      </c>
      <c r="AS40" s="4">
        <f t="shared" si="21"/>
        <v>-0.009149311152515549</v>
      </c>
      <c r="AT40" s="4">
        <f t="shared" si="22"/>
        <v>0.01566892028933764</v>
      </c>
      <c r="AU40" s="4">
        <f t="shared" si="23"/>
        <v>0.01028589064665325</v>
      </c>
    </row>
    <row r="41" spans="1:47" ht="15.75">
      <c r="A41">
        <v>0.281</v>
      </c>
      <c r="B41" s="4">
        <v>5978</v>
      </c>
      <c r="C41">
        <v>5533</v>
      </c>
      <c r="D41" s="3">
        <v>4359.666666666667</v>
      </c>
      <c r="E41" s="3">
        <v>4000.6666666666665</v>
      </c>
      <c r="F41">
        <v>0.281</v>
      </c>
      <c r="G41" s="4">
        <f t="shared" si="0"/>
        <v>0.4513118600682592</v>
      </c>
      <c r="H41" s="4">
        <f t="shared" si="1"/>
        <v>0.40509103169251515</v>
      </c>
      <c r="I41" s="4">
        <f t="shared" si="2"/>
        <v>0.4381030589201442</v>
      </c>
      <c r="J41" s="4">
        <f t="shared" si="3"/>
        <v>0.4086001829826177</v>
      </c>
      <c r="K41">
        <v>0.281</v>
      </c>
      <c r="L41" s="4">
        <f t="shared" si="4"/>
        <v>0</v>
      </c>
      <c r="M41" s="4">
        <f t="shared" si="5"/>
        <v>-0.04622082837574404</v>
      </c>
      <c r="N41" s="4">
        <f t="shared" si="6"/>
        <v>-0.013208801148115012</v>
      </c>
      <c r="O41" s="4">
        <f t="shared" si="7"/>
        <v>-0.0427116770856415</v>
      </c>
      <c r="P41">
        <v>0.281</v>
      </c>
      <c r="Q41">
        <v>7663</v>
      </c>
      <c r="R41">
        <v>6370</v>
      </c>
      <c r="S41">
        <v>6181</v>
      </c>
      <c r="T41">
        <v>5719</v>
      </c>
      <c r="U41">
        <v>0.281</v>
      </c>
      <c r="V41" s="4">
        <f t="shared" si="8"/>
        <v>0.48377464541342574</v>
      </c>
      <c r="W41" s="4">
        <f t="shared" si="9"/>
        <v>0.46396396396396394</v>
      </c>
      <c r="X41" s="4">
        <f t="shared" si="10"/>
        <v>0.45874343832020925</v>
      </c>
      <c r="Y41" s="4">
        <f t="shared" si="11"/>
        <v>0.4418352601156069</v>
      </c>
      <c r="Z41">
        <v>0.281</v>
      </c>
      <c r="AA41" s="4">
        <f t="shared" si="12"/>
        <v>0</v>
      </c>
      <c r="AB41" s="4">
        <f t="shared" si="13"/>
        <v>-0.019810681449461798</v>
      </c>
      <c r="AC41" s="4">
        <f t="shared" si="14"/>
        <v>-0.02503120709321649</v>
      </c>
      <c r="AD41" s="4">
        <f t="shared" si="15"/>
        <v>-0.04193938529781882</v>
      </c>
      <c r="AG41">
        <v>0.281</v>
      </c>
      <c r="AH41">
        <v>5642.666666666667</v>
      </c>
      <c r="AI41">
        <v>5633</v>
      </c>
      <c r="AJ41">
        <v>4788.333333333333</v>
      </c>
      <c r="AK41">
        <v>3562.3333333333335</v>
      </c>
      <c r="AL41">
        <v>0.281</v>
      </c>
      <c r="AM41" s="4">
        <f t="shared" si="16"/>
        <v>0.4006826690156352</v>
      </c>
      <c r="AN41" s="4">
        <f t="shared" si="17"/>
        <v>0.3915195512291701</v>
      </c>
      <c r="AO41" s="4">
        <f t="shared" si="18"/>
        <v>0.413427561837456</v>
      </c>
      <c r="AP41" s="4">
        <f t="shared" si="19"/>
        <v>0.40399002493766</v>
      </c>
      <c r="AQ41">
        <v>0.281</v>
      </c>
      <c r="AR41" s="4">
        <f t="shared" si="20"/>
        <v>0</v>
      </c>
      <c r="AS41" s="4">
        <f t="shared" si="21"/>
        <v>-0.009163117786465114</v>
      </c>
      <c r="AT41" s="4">
        <f t="shared" si="22"/>
        <v>0.012744892821820786</v>
      </c>
      <c r="AU41" s="4">
        <f t="shared" si="23"/>
        <v>0.0033073559220248017</v>
      </c>
    </row>
    <row r="42" spans="1:47" ht="15.75">
      <c r="A42">
        <v>0.291</v>
      </c>
      <c r="B42" s="4">
        <v>6061.333333333333</v>
      </c>
      <c r="C42">
        <v>5603</v>
      </c>
      <c r="D42" s="3">
        <v>4393</v>
      </c>
      <c r="E42" s="3">
        <v>4024</v>
      </c>
      <c r="F42">
        <v>0.291</v>
      </c>
      <c r="G42" s="4">
        <f t="shared" si="0"/>
        <v>0.4646437713310577</v>
      </c>
      <c r="H42" s="4">
        <f t="shared" si="1"/>
        <v>0.4168914362778152</v>
      </c>
      <c r="I42" s="4">
        <f t="shared" si="2"/>
        <v>0.4483678916033714</v>
      </c>
      <c r="J42" s="4">
        <f t="shared" si="3"/>
        <v>0.42140896614821705</v>
      </c>
      <c r="K42">
        <v>0.291</v>
      </c>
      <c r="L42" s="4">
        <f t="shared" si="4"/>
        <v>0</v>
      </c>
      <c r="M42" s="4">
        <f t="shared" si="5"/>
        <v>-0.0477523350532425</v>
      </c>
      <c r="N42" s="4">
        <f t="shared" si="6"/>
        <v>-0.016275879727686293</v>
      </c>
      <c r="O42" s="4">
        <f t="shared" si="7"/>
        <v>-0.043234805182840674</v>
      </c>
      <c r="P42">
        <v>0.291</v>
      </c>
      <c r="Q42">
        <v>7763</v>
      </c>
      <c r="R42">
        <v>6470</v>
      </c>
      <c r="S42">
        <v>6230.666666666667</v>
      </c>
      <c r="T42">
        <v>5752.333333333333</v>
      </c>
      <c r="U42">
        <v>0.291</v>
      </c>
      <c r="V42" s="4">
        <f t="shared" si="8"/>
        <v>0.49694814034163015</v>
      </c>
      <c r="W42" s="4">
        <f t="shared" si="9"/>
        <v>0.47897897897897895</v>
      </c>
      <c r="X42" s="4">
        <f t="shared" si="10"/>
        <v>0.4709645669291332</v>
      </c>
      <c r="Y42" s="4">
        <f t="shared" si="11"/>
        <v>0.4538776493256261</v>
      </c>
      <c r="Z42">
        <v>0.291</v>
      </c>
      <c r="AA42" s="4">
        <f t="shared" si="12"/>
        <v>0</v>
      </c>
      <c r="AB42" s="4">
        <f t="shared" si="13"/>
        <v>-0.017969161362651198</v>
      </c>
      <c r="AC42" s="4">
        <f t="shared" si="14"/>
        <v>-0.025983573412496963</v>
      </c>
      <c r="AD42" s="4">
        <f t="shared" si="15"/>
        <v>-0.043070491016004075</v>
      </c>
      <c r="AG42">
        <v>0.291</v>
      </c>
      <c r="AH42">
        <v>5719</v>
      </c>
      <c r="AI42">
        <v>5712</v>
      </c>
      <c r="AJ42">
        <v>4821.666666666667</v>
      </c>
      <c r="AK42">
        <v>3569</v>
      </c>
      <c r="AL42">
        <v>0.291</v>
      </c>
      <c r="AM42" s="4">
        <f t="shared" si="16"/>
        <v>0.4132900242237391</v>
      </c>
      <c r="AN42" s="4">
        <f t="shared" si="17"/>
        <v>0.4045537040092394</v>
      </c>
      <c r="AO42" s="4">
        <f t="shared" si="18"/>
        <v>0.4238204115568492</v>
      </c>
      <c r="AP42" s="4">
        <f t="shared" si="19"/>
        <v>0.41645885286783424</v>
      </c>
      <c r="AQ42">
        <v>0.291</v>
      </c>
      <c r="AR42" s="4">
        <f t="shared" si="20"/>
        <v>0</v>
      </c>
      <c r="AS42" s="4">
        <f t="shared" si="21"/>
        <v>-0.008736320214499715</v>
      </c>
      <c r="AT42" s="4">
        <f t="shared" si="22"/>
        <v>0.01053038733311007</v>
      </c>
      <c r="AU42" s="4">
        <f t="shared" si="23"/>
        <v>0.003168828644095123</v>
      </c>
    </row>
    <row r="43" spans="1:47" s="1" customFormat="1" ht="15.75">
      <c r="A43" s="1">
        <v>0.301</v>
      </c>
      <c r="B43" s="2">
        <v>6144.666666666667</v>
      </c>
      <c r="C43" s="1">
        <v>5672</v>
      </c>
      <c r="D43" s="9">
        <v>4432.666666666667</v>
      </c>
      <c r="E43" s="9">
        <v>4037.3333333333335</v>
      </c>
      <c r="F43" s="1">
        <v>0.301</v>
      </c>
      <c r="G43" s="2">
        <f t="shared" si="0"/>
        <v>0.4779756825938565</v>
      </c>
      <c r="H43" s="2">
        <f t="shared" si="1"/>
        <v>0.42852326365475385</v>
      </c>
      <c r="I43" s="2">
        <f t="shared" si="2"/>
        <v>0.4605830424964121</v>
      </c>
      <c r="J43" s="2">
        <f t="shared" si="3"/>
        <v>0.42872827081427384</v>
      </c>
      <c r="K43" s="1">
        <v>0.301</v>
      </c>
      <c r="L43" s="2">
        <f t="shared" si="4"/>
        <v>0</v>
      </c>
      <c r="M43" s="2">
        <f t="shared" si="5"/>
        <v>-0.04945241893910263</v>
      </c>
      <c r="N43" s="2">
        <f t="shared" si="6"/>
        <v>-0.0173926400974444</v>
      </c>
      <c r="O43" s="2">
        <f t="shared" si="7"/>
        <v>-0.04924741177958264</v>
      </c>
      <c r="P43" s="1">
        <v>0.301</v>
      </c>
      <c r="Q43" s="1">
        <v>7862.333333333333</v>
      </c>
      <c r="R43" s="1">
        <v>6550</v>
      </c>
      <c r="S43" s="1">
        <v>6277</v>
      </c>
      <c r="T43" s="1">
        <v>5779</v>
      </c>
      <c r="U43" s="1">
        <v>0.301</v>
      </c>
      <c r="V43" s="2">
        <f t="shared" si="8"/>
        <v>0.5100338119703132</v>
      </c>
      <c r="W43" s="2">
        <f t="shared" si="9"/>
        <v>0.49099099099099097</v>
      </c>
      <c r="X43" s="2">
        <f t="shared" si="10"/>
        <v>0.4823654855643037</v>
      </c>
      <c r="Y43" s="2">
        <f t="shared" si="11"/>
        <v>0.46351156069364163</v>
      </c>
      <c r="Z43" s="1">
        <v>0.301</v>
      </c>
      <c r="AA43" s="2">
        <f t="shared" si="12"/>
        <v>0</v>
      </c>
      <c r="AB43" s="2">
        <f t="shared" si="13"/>
        <v>-0.019042820979322195</v>
      </c>
      <c r="AC43" s="2">
        <f t="shared" si="14"/>
        <v>-0.02766832640600947</v>
      </c>
      <c r="AD43" s="2">
        <f t="shared" si="15"/>
        <v>-0.046522251276671533</v>
      </c>
      <c r="AG43">
        <v>0.301</v>
      </c>
      <c r="AH43">
        <v>5792</v>
      </c>
      <c r="AI43">
        <v>5782</v>
      </c>
      <c r="AJ43">
        <v>4861.666666666667</v>
      </c>
      <c r="AK43">
        <v>3575.6666666666665</v>
      </c>
      <c r="AL43" s="1">
        <v>0.301</v>
      </c>
      <c r="AM43" s="4">
        <f t="shared" si="16"/>
        <v>0.4253468399031049</v>
      </c>
      <c r="AN43" s="4">
        <f t="shared" si="17"/>
        <v>0.416102953308035</v>
      </c>
      <c r="AO43" s="4">
        <f t="shared" si="18"/>
        <v>0.43629183122012083</v>
      </c>
      <c r="AP43" s="4">
        <f t="shared" si="19"/>
        <v>0.4289276807980084</v>
      </c>
      <c r="AQ43" s="1">
        <v>0.301</v>
      </c>
      <c r="AR43" s="2">
        <f t="shared" si="20"/>
        <v>0</v>
      </c>
      <c r="AS43" s="2">
        <f t="shared" si="21"/>
        <v>-0.009243886595069917</v>
      </c>
      <c r="AT43" s="2">
        <f t="shared" si="22"/>
        <v>0.010944991317015929</v>
      </c>
      <c r="AU43" s="2">
        <f t="shared" si="23"/>
        <v>0.003580840894903514</v>
      </c>
    </row>
    <row r="44" spans="1:47" ht="15.75">
      <c r="A44">
        <v>0.311</v>
      </c>
      <c r="B44" s="4">
        <v>6220.666666666667</v>
      </c>
      <c r="C44">
        <v>5752</v>
      </c>
      <c r="D44" s="3">
        <v>4469</v>
      </c>
      <c r="E44" s="3">
        <v>4060.6666666666665</v>
      </c>
      <c r="F44">
        <v>0.311</v>
      </c>
      <c r="G44" s="4">
        <f t="shared" si="0"/>
        <v>0.4901343856655288</v>
      </c>
      <c r="H44" s="4">
        <f t="shared" si="1"/>
        <v>0.44200944032366823</v>
      </c>
      <c r="I44" s="4">
        <f t="shared" si="2"/>
        <v>0.47177171012112984</v>
      </c>
      <c r="J44" s="4">
        <f t="shared" si="3"/>
        <v>0.4415370539798729</v>
      </c>
      <c r="K44">
        <v>0.311</v>
      </c>
      <c r="L44" s="4">
        <f t="shared" si="4"/>
        <v>0</v>
      </c>
      <c r="M44" s="4">
        <f t="shared" si="5"/>
        <v>-0.04812494534186057</v>
      </c>
      <c r="N44" s="4">
        <f t="shared" si="6"/>
        <v>-0.018362675544398965</v>
      </c>
      <c r="O44" s="4">
        <f t="shared" si="7"/>
        <v>-0.04859733168565589</v>
      </c>
      <c r="P44">
        <v>0.311</v>
      </c>
      <c r="Q44">
        <v>7962.333333333333</v>
      </c>
      <c r="R44">
        <v>6640</v>
      </c>
      <c r="S44">
        <v>6323.666666666667</v>
      </c>
      <c r="T44">
        <v>5805.333333333333</v>
      </c>
      <c r="U44">
        <v>0.311</v>
      </c>
      <c r="V44" s="4">
        <f t="shared" si="8"/>
        <v>0.5232073068985176</v>
      </c>
      <c r="W44" s="4">
        <f t="shared" si="9"/>
        <v>0.5045045045045045</v>
      </c>
      <c r="X44" s="4">
        <f t="shared" si="10"/>
        <v>0.49384842519684974</v>
      </c>
      <c r="Y44" s="4">
        <f t="shared" si="11"/>
        <v>0.4730250481695567</v>
      </c>
      <c r="Z44">
        <v>0.311</v>
      </c>
      <c r="AA44" s="4">
        <f t="shared" si="12"/>
        <v>0</v>
      </c>
      <c r="AB44" s="4">
        <f t="shared" si="13"/>
        <v>-0.01870280239401312</v>
      </c>
      <c r="AC44" s="4">
        <f t="shared" si="14"/>
        <v>-0.02935888170166784</v>
      </c>
      <c r="AD44" s="4">
        <f t="shared" si="15"/>
        <v>-0.05018225872896087</v>
      </c>
      <c r="AG44">
        <v>0.311</v>
      </c>
      <c r="AH44">
        <v>5865</v>
      </c>
      <c r="AI44">
        <v>5852</v>
      </c>
      <c r="AJ44">
        <v>4898</v>
      </c>
      <c r="AK44">
        <v>3579</v>
      </c>
      <c r="AL44">
        <v>0.311</v>
      </c>
      <c r="AM44" s="4">
        <f t="shared" si="16"/>
        <v>0.4374036555824707</v>
      </c>
      <c r="AN44" s="4">
        <f t="shared" si="17"/>
        <v>0.42765220260683057</v>
      </c>
      <c r="AO44" s="4">
        <f t="shared" si="18"/>
        <v>0.44762003741425915</v>
      </c>
      <c r="AP44" s="4">
        <f t="shared" si="19"/>
        <v>0.435162094763096</v>
      </c>
      <c r="AQ44">
        <v>0.311</v>
      </c>
      <c r="AR44" s="4">
        <f t="shared" si="20"/>
        <v>0</v>
      </c>
      <c r="AS44" s="4">
        <f t="shared" si="21"/>
        <v>-0.009751452975640118</v>
      </c>
      <c r="AT44" s="4">
        <f t="shared" si="22"/>
        <v>0.010216381831788468</v>
      </c>
      <c r="AU44" s="4">
        <f t="shared" si="23"/>
        <v>-0.0022415608193747105</v>
      </c>
    </row>
    <row r="45" spans="1:47" ht="15.75">
      <c r="A45">
        <v>0.321</v>
      </c>
      <c r="B45" s="4">
        <v>6300.333333333333</v>
      </c>
      <c r="C45">
        <v>5822</v>
      </c>
      <c r="D45" s="3">
        <v>4499</v>
      </c>
      <c r="E45" s="3">
        <v>4074</v>
      </c>
      <c r="F45">
        <v>0.321</v>
      </c>
      <c r="G45" s="4">
        <f t="shared" si="0"/>
        <v>0.5028796928327642</v>
      </c>
      <c r="H45" s="4">
        <f t="shared" si="1"/>
        <v>0.4538098449089683</v>
      </c>
      <c r="I45" s="4">
        <f t="shared" si="2"/>
        <v>0.4810100595360345</v>
      </c>
      <c r="J45" s="4">
        <f t="shared" si="3"/>
        <v>0.4488563586459297</v>
      </c>
      <c r="K45">
        <v>0.321</v>
      </c>
      <c r="L45" s="4">
        <f t="shared" si="4"/>
        <v>0</v>
      </c>
      <c r="M45" s="4">
        <f t="shared" si="5"/>
        <v>-0.04906984792379593</v>
      </c>
      <c r="N45" s="4">
        <f t="shared" si="6"/>
        <v>-0.02186963329672975</v>
      </c>
      <c r="O45" s="4">
        <f t="shared" si="7"/>
        <v>-0.054023334186834526</v>
      </c>
      <c r="P45">
        <v>0.321</v>
      </c>
      <c r="Q45">
        <v>8055.333333333333</v>
      </c>
      <c r="R45">
        <v>6719</v>
      </c>
      <c r="S45">
        <v>6363.666666666667</v>
      </c>
      <c r="T45">
        <v>5838.666666666667</v>
      </c>
      <c r="U45">
        <v>0.321</v>
      </c>
      <c r="V45" s="4">
        <f t="shared" si="8"/>
        <v>0.5354586571817477</v>
      </c>
      <c r="W45" s="4">
        <f t="shared" si="9"/>
        <v>0.5163663663663663</v>
      </c>
      <c r="X45" s="4">
        <f t="shared" si="10"/>
        <v>0.5036909448818891</v>
      </c>
      <c r="Y45" s="4">
        <f t="shared" si="11"/>
        <v>0.4850674373795762</v>
      </c>
      <c r="Z45">
        <v>0.321</v>
      </c>
      <c r="AA45" s="4">
        <f t="shared" si="12"/>
        <v>0</v>
      </c>
      <c r="AB45" s="4">
        <f t="shared" si="13"/>
        <v>-0.01909229081538133</v>
      </c>
      <c r="AC45" s="4">
        <f t="shared" si="14"/>
        <v>-0.03176771229985853</v>
      </c>
      <c r="AD45" s="4">
        <f t="shared" si="15"/>
        <v>-0.05039121980217148</v>
      </c>
      <c r="AG45">
        <v>0.321</v>
      </c>
      <c r="AH45">
        <v>5935</v>
      </c>
      <c r="AI45">
        <v>5922</v>
      </c>
      <c r="AJ45">
        <v>4928</v>
      </c>
      <c r="AK45">
        <v>3579</v>
      </c>
      <c r="AL45">
        <v>0.321</v>
      </c>
      <c r="AM45" s="4">
        <f t="shared" si="16"/>
        <v>0.44896498568597215</v>
      </c>
      <c r="AN45" s="4">
        <f t="shared" si="17"/>
        <v>0.43920145190562615</v>
      </c>
      <c r="AO45" s="4">
        <f t="shared" si="18"/>
        <v>0.4569736021617129</v>
      </c>
      <c r="AP45" s="4">
        <f t="shared" si="19"/>
        <v>0.435162094763096</v>
      </c>
      <c r="AQ45">
        <v>0.321</v>
      </c>
      <c r="AR45" s="4">
        <f t="shared" si="20"/>
        <v>0</v>
      </c>
      <c r="AS45" s="4">
        <f t="shared" si="21"/>
        <v>-0.009763533780346001</v>
      </c>
      <c r="AT45" s="4">
        <f t="shared" si="22"/>
        <v>0.008008616475740749</v>
      </c>
      <c r="AU45" s="4">
        <f t="shared" si="23"/>
        <v>-0.013802890922876176</v>
      </c>
    </row>
    <row r="46" spans="1:47" ht="15.75">
      <c r="A46">
        <v>0.331</v>
      </c>
      <c r="B46" s="4">
        <v>6370.333333333333</v>
      </c>
      <c r="C46">
        <v>5892</v>
      </c>
      <c r="D46" s="3">
        <v>4535.666666666667</v>
      </c>
      <c r="E46" s="3">
        <v>4090.6666666666665</v>
      </c>
      <c r="F46">
        <v>0.331</v>
      </c>
      <c r="G46" s="4">
        <f t="shared" si="0"/>
        <v>0.514078498293515</v>
      </c>
      <c r="H46" s="4">
        <f t="shared" si="1"/>
        <v>0.4656102494942684</v>
      </c>
      <c r="I46" s="4">
        <f t="shared" si="2"/>
        <v>0.4923013754875847</v>
      </c>
      <c r="J46" s="4">
        <f t="shared" si="3"/>
        <v>0.4580054894785005</v>
      </c>
      <c r="K46">
        <v>0.331</v>
      </c>
      <c r="L46" s="4">
        <f t="shared" si="4"/>
        <v>0</v>
      </c>
      <c r="M46" s="4">
        <f t="shared" si="5"/>
        <v>-0.04846824879924666</v>
      </c>
      <c r="N46" s="4">
        <f t="shared" si="6"/>
        <v>-0.02177712280593036</v>
      </c>
      <c r="O46" s="4">
        <f t="shared" si="7"/>
        <v>-0.056073008815014536</v>
      </c>
      <c r="P46">
        <v>0.331</v>
      </c>
      <c r="Q46">
        <v>8138.333333333333</v>
      </c>
      <c r="R46">
        <v>6799</v>
      </c>
      <c r="S46">
        <v>6410.333333333333</v>
      </c>
      <c r="T46">
        <v>5862</v>
      </c>
      <c r="U46">
        <v>0.331</v>
      </c>
      <c r="V46" s="4">
        <f t="shared" si="8"/>
        <v>0.5463926579721572</v>
      </c>
      <c r="W46" s="4">
        <f t="shared" si="9"/>
        <v>0.5283783783783784</v>
      </c>
      <c r="X46" s="4">
        <f t="shared" si="10"/>
        <v>0.5151738845144349</v>
      </c>
      <c r="Y46" s="4">
        <f t="shared" si="11"/>
        <v>0.4934971098265896</v>
      </c>
      <c r="Z46">
        <v>0.331</v>
      </c>
      <c r="AA46" s="4">
        <f t="shared" si="12"/>
        <v>0</v>
      </c>
      <c r="AB46" s="4">
        <f t="shared" si="13"/>
        <v>-0.01801427959377877</v>
      </c>
      <c r="AC46" s="4">
        <f t="shared" si="14"/>
        <v>-0.031218773457722282</v>
      </c>
      <c r="AD46" s="4">
        <f t="shared" si="15"/>
        <v>-0.05289554814556757</v>
      </c>
      <c r="AG46">
        <v>0.331</v>
      </c>
      <c r="AH46">
        <v>6008</v>
      </c>
      <c r="AI46">
        <v>5991</v>
      </c>
      <c r="AJ46">
        <v>4958</v>
      </c>
      <c r="AK46">
        <v>3585.6666666666665</v>
      </c>
      <c r="AL46">
        <v>0.331</v>
      </c>
      <c r="AM46" s="4">
        <f t="shared" si="16"/>
        <v>0.46102180136533794</v>
      </c>
      <c r="AN46" s="4">
        <f t="shared" si="17"/>
        <v>0.45058571192872465</v>
      </c>
      <c r="AO46" s="4">
        <f t="shared" si="18"/>
        <v>0.46632716690916665</v>
      </c>
      <c r="AP46" s="4">
        <f t="shared" si="19"/>
        <v>0.44763092269327015</v>
      </c>
      <c r="AQ46">
        <v>0.331</v>
      </c>
      <c r="AR46" s="4">
        <f t="shared" si="20"/>
        <v>0</v>
      </c>
      <c r="AS46" s="4">
        <f t="shared" si="21"/>
        <v>-0.010436089436613283</v>
      </c>
      <c r="AT46" s="4">
        <f t="shared" si="22"/>
        <v>0.005305365543828711</v>
      </c>
      <c r="AU46" s="4">
        <f t="shared" si="23"/>
        <v>-0.013390878672067785</v>
      </c>
    </row>
    <row r="47" spans="1:47" ht="15.75">
      <c r="A47">
        <v>0.341</v>
      </c>
      <c r="B47" s="4">
        <v>6440.333333333333</v>
      </c>
      <c r="C47">
        <v>5952</v>
      </c>
      <c r="D47" s="3">
        <v>4572.333333333333</v>
      </c>
      <c r="E47" s="3">
        <v>4110.666666666667</v>
      </c>
      <c r="F47">
        <v>0.341</v>
      </c>
      <c r="G47" s="4">
        <f t="shared" si="0"/>
        <v>0.525277303754266</v>
      </c>
      <c r="H47" s="4">
        <f t="shared" si="1"/>
        <v>0.47572488199595414</v>
      </c>
      <c r="I47" s="4">
        <f t="shared" si="2"/>
        <v>0.5035926914391345</v>
      </c>
      <c r="J47" s="4">
        <f t="shared" si="3"/>
        <v>0.4689844464775858</v>
      </c>
      <c r="K47">
        <v>0.341</v>
      </c>
      <c r="L47" s="4">
        <f t="shared" si="4"/>
        <v>0</v>
      </c>
      <c r="M47" s="4">
        <f t="shared" si="5"/>
        <v>-0.049552421758311815</v>
      </c>
      <c r="N47" s="4">
        <f t="shared" si="6"/>
        <v>-0.021684612315131413</v>
      </c>
      <c r="O47" s="4">
        <f t="shared" si="7"/>
        <v>-0.05629285727668015</v>
      </c>
      <c r="P47">
        <v>0.341</v>
      </c>
      <c r="Q47">
        <v>8231.333333333334</v>
      </c>
      <c r="R47">
        <v>6879</v>
      </c>
      <c r="S47">
        <v>6446.666666666667</v>
      </c>
      <c r="T47">
        <v>5885.333333333333</v>
      </c>
      <c r="U47">
        <v>0.341</v>
      </c>
      <c r="V47" s="4">
        <f t="shared" si="8"/>
        <v>0.5586440082553875</v>
      </c>
      <c r="W47" s="4">
        <f t="shared" si="9"/>
        <v>0.5403903903903904</v>
      </c>
      <c r="X47" s="4">
        <f t="shared" si="10"/>
        <v>0.5241141732283457</v>
      </c>
      <c r="Y47" s="4">
        <f t="shared" si="11"/>
        <v>0.501926782273603</v>
      </c>
      <c r="Z47">
        <v>0.341</v>
      </c>
      <c r="AA47" s="4">
        <f t="shared" si="12"/>
        <v>0</v>
      </c>
      <c r="AB47" s="4">
        <f t="shared" si="13"/>
        <v>-0.01825361786499713</v>
      </c>
      <c r="AC47" s="4">
        <f t="shared" si="14"/>
        <v>-0.034529835027041766</v>
      </c>
      <c r="AD47" s="4">
        <f t="shared" si="15"/>
        <v>-0.056717225981784525</v>
      </c>
      <c r="AG47">
        <v>0.341</v>
      </c>
      <c r="AH47">
        <v>6074.666666666667</v>
      </c>
      <c r="AI47">
        <v>6061</v>
      </c>
      <c r="AJ47">
        <v>4984.666666666667</v>
      </c>
      <c r="AK47">
        <v>3595.6666666666665</v>
      </c>
      <c r="AL47">
        <v>0.341</v>
      </c>
      <c r="AM47" s="4">
        <f t="shared" si="16"/>
        <v>0.4720325919401012</v>
      </c>
      <c r="AN47" s="4">
        <f t="shared" si="17"/>
        <v>0.46213496122752024</v>
      </c>
      <c r="AO47" s="4">
        <f t="shared" si="18"/>
        <v>0.47464144668468117</v>
      </c>
      <c r="AP47" s="4">
        <f t="shared" si="19"/>
        <v>0.4663341645885319</v>
      </c>
      <c r="AQ47">
        <v>0.341</v>
      </c>
      <c r="AR47" s="4">
        <f t="shared" si="20"/>
        <v>0</v>
      </c>
      <c r="AS47" s="4">
        <f t="shared" si="21"/>
        <v>-0.009897630712580985</v>
      </c>
      <c r="AT47" s="4">
        <f t="shared" si="22"/>
        <v>0.002608854744579947</v>
      </c>
      <c r="AU47" s="4">
        <f t="shared" si="23"/>
        <v>-0.005698427351569335</v>
      </c>
    </row>
    <row r="48" spans="1:47" ht="15.75">
      <c r="A48">
        <v>0.351</v>
      </c>
      <c r="B48" s="4">
        <v>6507</v>
      </c>
      <c r="C48">
        <v>6021</v>
      </c>
      <c r="D48" s="3">
        <v>4602.333333333333</v>
      </c>
      <c r="E48" s="3">
        <v>4127.333333333333</v>
      </c>
      <c r="F48">
        <v>0.351</v>
      </c>
      <c r="G48" s="4">
        <f t="shared" si="0"/>
        <v>0.5359428327645048</v>
      </c>
      <c r="H48" s="4">
        <f t="shared" si="1"/>
        <v>0.48735670937289277</v>
      </c>
      <c r="I48" s="4">
        <f t="shared" si="2"/>
        <v>0.5128310408540392</v>
      </c>
      <c r="J48" s="4">
        <f t="shared" si="3"/>
        <v>0.4781335773101564</v>
      </c>
      <c r="K48">
        <v>0.351</v>
      </c>
      <c r="L48" s="4">
        <f t="shared" si="4"/>
        <v>0</v>
      </c>
      <c r="M48" s="4">
        <f t="shared" si="5"/>
        <v>-0.04858612339161206</v>
      </c>
      <c r="N48" s="4">
        <f t="shared" si="6"/>
        <v>-0.02311179191046564</v>
      </c>
      <c r="O48" s="4">
        <f t="shared" si="7"/>
        <v>-0.05780925545434845</v>
      </c>
      <c r="P48">
        <v>0.351</v>
      </c>
      <c r="Q48">
        <v>8318</v>
      </c>
      <c r="R48">
        <v>6949</v>
      </c>
      <c r="S48">
        <v>6486.666666666667</v>
      </c>
      <c r="T48">
        <v>5915</v>
      </c>
      <c r="U48">
        <v>0.351</v>
      </c>
      <c r="V48" s="4">
        <f t="shared" si="8"/>
        <v>0.5700610371931646</v>
      </c>
      <c r="W48" s="4">
        <f t="shared" si="9"/>
        <v>0.5509009009009009</v>
      </c>
      <c r="X48" s="4">
        <f t="shared" si="10"/>
        <v>0.5339566929133851</v>
      </c>
      <c r="Y48" s="4">
        <f t="shared" si="11"/>
        <v>0.5126445086705202</v>
      </c>
      <c r="Z48">
        <v>0.351</v>
      </c>
      <c r="AA48" s="4">
        <f t="shared" si="12"/>
        <v>0</v>
      </c>
      <c r="AB48" s="4">
        <f t="shared" si="13"/>
        <v>-0.019160136292263652</v>
      </c>
      <c r="AC48" s="4">
        <f t="shared" si="14"/>
        <v>-0.03610434427977949</v>
      </c>
      <c r="AD48" s="4">
        <f t="shared" si="15"/>
        <v>-0.05741652852264434</v>
      </c>
      <c r="AG48">
        <v>0.351</v>
      </c>
      <c r="AH48">
        <v>6137.666666666667</v>
      </c>
      <c r="AI48">
        <v>6121</v>
      </c>
      <c r="AJ48">
        <v>5020.666666666667</v>
      </c>
      <c r="AK48">
        <v>3602.3333333333335</v>
      </c>
      <c r="AL48">
        <v>0.351</v>
      </c>
      <c r="AM48" s="4">
        <f t="shared" si="16"/>
        <v>0.4824377890332525</v>
      </c>
      <c r="AN48" s="4">
        <f t="shared" si="17"/>
        <v>0.472034317769345</v>
      </c>
      <c r="AO48" s="4">
        <f t="shared" si="18"/>
        <v>0.4858657243816256</v>
      </c>
      <c r="AP48" s="4">
        <f t="shared" si="19"/>
        <v>0.47880299251870695</v>
      </c>
      <c r="AQ48">
        <v>0.351</v>
      </c>
      <c r="AR48" s="4">
        <f t="shared" si="20"/>
        <v>0</v>
      </c>
      <c r="AS48" s="4">
        <f t="shared" si="21"/>
        <v>-0.010403471263907504</v>
      </c>
      <c r="AT48" s="4">
        <f t="shared" si="22"/>
        <v>0.003427935348373101</v>
      </c>
      <c r="AU48" s="4">
        <f t="shared" si="23"/>
        <v>-0.0036347965145455685</v>
      </c>
    </row>
    <row r="49" spans="1:47" ht="15.75">
      <c r="A49">
        <v>0.361</v>
      </c>
      <c r="B49" s="4">
        <v>6579.333333333333</v>
      </c>
      <c r="C49">
        <v>6081</v>
      </c>
      <c r="D49" s="3">
        <v>4632.333333333333</v>
      </c>
      <c r="E49" s="3">
        <v>4144</v>
      </c>
      <c r="F49">
        <v>0.361</v>
      </c>
      <c r="G49" s="4">
        <f t="shared" si="0"/>
        <v>0.547514931740614</v>
      </c>
      <c r="H49" s="4">
        <f t="shared" si="1"/>
        <v>0.49747134187457853</v>
      </c>
      <c r="I49" s="4">
        <f t="shared" si="2"/>
        <v>0.5220693902689438</v>
      </c>
      <c r="J49" s="4">
        <f t="shared" si="3"/>
        <v>0.48728270814272745</v>
      </c>
      <c r="K49">
        <v>0.361</v>
      </c>
      <c r="L49" s="4">
        <f t="shared" si="4"/>
        <v>0</v>
      </c>
      <c r="M49" s="4">
        <f t="shared" si="5"/>
        <v>-0.05004358986603552</v>
      </c>
      <c r="N49" s="4">
        <f t="shared" si="6"/>
        <v>-0.02544554147167022</v>
      </c>
      <c r="O49" s="4">
        <f t="shared" si="7"/>
        <v>-0.0602322235978866</v>
      </c>
      <c r="P49">
        <v>0.361</v>
      </c>
      <c r="Q49">
        <v>8401</v>
      </c>
      <c r="R49">
        <v>7028</v>
      </c>
      <c r="S49">
        <v>6526.666666666667</v>
      </c>
      <c r="T49">
        <v>5935</v>
      </c>
      <c r="U49">
        <v>0.361</v>
      </c>
      <c r="V49" s="4">
        <f t="shared" si="8"/>
        <v>0.5809950379835743</v>
      </c>
      <c r="W49" s="4">
        <f t="shared" si="9"/>
        <v>0.5627627627627627</v>
      </c>
      <c r="X49" s="4">
        <f t="shared" si="10"/>
        <v>0.5437992125984246</v>
      </c>
      <c r="Y49" s="4">
        <f t="shared" si="11"/>
        <v>0.5198699421965318</v>
      </c>
      <c r="Z49">
        <v>0.361</v>
      </c>
      <c r="AA49" s="4">
        <f t="shared" si="12"/>
        <v>0</v>
      </c>
      <c r="AB49" s="4">
        <f t="shared" si="13"/>
        <v>-0.01823227522081161</v>
      </c>
      <c r="AC49" s="4">
        <f t="shared" si="14"/>
        <v>-0.03719582538514976</v>
      </c>
      <c r="AD49" s="4">
        <f t="shared" si="15"/>
        <v>-0.061125095787042505</v>
      </c>
      <c r="AG49">
        <v>0.361</v>
      </c>
      <c r="AH49">
        <v>6204</v>
      </c>
      <c r="AI49">
        <v>6181</v>
      </c>
      <c r="AJ49">
        <v>5050.666666666667</v>
      </c>
      <c r="AK49">
        <v>3605.6666666666665</v>
      </c>
      <c r="AL49">
        <v>0.361</v>
      </c>
      <c r="AM49" s="4">
        <f t="shared" si="16"/>
        <v>0.49339352565514194</v>
      </c>
      <c r="AN49" s="4">
        <f t="shared" si="17"/>
        <v>0.4819336743111698</v>
      </c>
      <c r="AO49" s="4">
        <f t="shared" si="18"/>
        <v>0.49521928912907937</v>
      </c>
      <c r="AP49" s="4">
        <f t="shared" si="19"/>
        <v>0.4850374064837936</v>
      </c>
      <c r="AQ49">
        <v>0.361</v>
      </c>
      <c r="AR49" s="4">
        <f t="shared" si="20"/>
        <v>0</v>
      </c>
      <c r="AS49" s="4">
        <f t="shared" si="21"/>
        <v>-0.01145985134397215</v>
      </c>
      <c r="AT49" s="4">
        <f t="shared" si="22"/>
        <v>0.001825763473937425</v>
      </c>
      <c r="AU49" s="4">
        <f t="shared" si="23"/>
        <v>-0.00835611917134832</v>
      </c>
    </row>
    <row r="50" spans="1:47" ht="15.75">
      <c r="A50">
        <v>0.371</v>
      </c>
      <c r="B50" s="4">
        <v>6646</v>
      </c>
      <c r="C50">
        <v>6151</v>
      </c>
      <c r="D50" s="3">
        <v>4662</v>
      </c>
      <c r="E50" s="3">
        <v>4163.666666666667</v>
      </c>
      <c r="F50">
        <v>0.371</v>
      </c>
      <c r="G50" s="4">
        <f t="shared" si="0"/>
        <v>0.5581804607508529</v>
      </c>
      <c r="H50" s="4">
        <f t="shared" si="1"/>
        <v>0.5092717464598786</v>
      </c>
      <c r="I50" s="4">
        <f t="shared" si="2"/>
        <v>0.5312050913570163</v>
      </c>
      <c r="J50" s="4">
        <f t="shared" si="3"/>
        <v>0.49807868252516124</v>
      </c>
      <c r="K50">
        <v>0.371</v>
      </c>
      <c r="L50" s="4">
        <f t="shared" si="4"/>
        <v>0</v>
      </c>
      <c r="M50" s="4">
        <f t="shared" si="5"/>
        <v>-0.04890871429097432</v>
      </c>
      <c r="N50" s="4">
        <f t="shared" si="6"/>
        <v>-0.0269753693938366</v>
      </c>
      <c r="O50" s="4">
        <f t="shared" si="7"/>
        <v>-0.06010177822569168</v>
      </c>
      <c r="P50">
        <v>0.371</v>
      </c>
      <c r="Q50">
        <v>8480.666666666666</v>
      </c>
      <c r="R50">
        <v>7098</v>
      </c>
      <c r="S50">
        <v>6566.666666666667</v>
      </c>
      <c r="T50">
        <v>5965</v>
      </c>
      <c r="U50">
        <v>0.371</v>
      </c>
      <c r="V50" s="4">
        <f t="shared" si="8"/>
        <v>0.5914899222763771</v>
      </c>
      <c r="W50" s="4">
        <f t="shared" si="9"/>
        <v>0.5732732732732733</v>
      </c>
      <c r="X50" s="4">
        <f t="shared" si="10"/>
        <v>0.5536417322834639</v>
      </c>
      <c r="Y50" s="4">
        <f t="shared" si="11"/>
        <v>0.5307080924855492</v>
      </c>
      <c r="Z50">
        <v>0.371</v>
      </c>
      <c r="AA50" s="4">
        <f t="shared" si="12"/>
        <v>0</v>
      </c>
      <c r="AB50" s="4">
        <f t="shared" si="13"/>
        <v>-0.018216649003103824</v>
      </c>
      <c r="AC50" s="4">
        <f t="shared" si="14"/>
        <v>-0.03784818999291317</v>
      </c>
      <c r="AD50" s="4">
        <f t="shared" si="15"/>
        <v>-0.06078182979082791</v>
      </c>
      <c r="AG50">
        <v>0.371</v>
      </c>
      <c r="AH50">
        <v>6267.333333333333</v>
      </c>
      <c r="AI50">
        <v>6241</v>
      </c>
      <c r="AJ50">
        <v>5077.333333333333</v>
      </c>
      <c r="AK50">
        <v>3605.6666666666665</v>
      </c>
      <c r="AL50">
        <v>0.371</v>
      </c>
      <c r="AM50" s="4">
        <f t="shared" si="16"/>
        <v>0.503853776701167</v>
      </c>
      <c r="AN50" s="4">
        <f t="shared" si="17"/>
        <v>0.49183303085299457</v>
      </c>
      <c r="AO50" s="4">
        <f t="shared" si="18"/>
        <v>0.5035335689045936</v>
      </c>
      <c r="AP50" s="4">
        <f t="shared" si="19"/>
        <v>0.4850374064837936</v>
      </c>
      <c r="AQ50">
        <v>0.371</v>
      </c>
      <c r="AR50" s="4">
        <f t="shared" si="20"/>
        <v>0</v>
      </c>
      <c r="AS50" s="4">
        <f t="shared" si="21"/>
        <v>-0.012020745848172476</v>
      </c>
      <c r="AT50" s="4">
        <f t="shared" si="22"/>
        <v>-0.00032020779657349063</v>
      </c>
      <c r="AU50" s="4">
        <f t="shared" si="23"/>
        <v>-0.018816370217373424</v>
      </c>
    </row>
    <row r="51" spans="1:47" ht="15.75">
      <c r="A51">
        <v>0.381</v>
      </c>
      <c r="B51" s="4">
        <v>6712.666666666667</v>
      </c>
      <c r="C51">
        <v>6211</v>
      </c>
      <c r="D51" s="3">
        <v>4692</v>
      </c>
      <c r="E51" s="3">
        <v>4173.666666666667</v>
      </c>
      <c r="F51">
        <v>0.381</v>
      </c>
      <c r="G51" s="4">
        <f t="shared" si="0"/>
        <v>0.5688459897610919</v>
      </c>
      <c r="H51" s="4">
        <f t="shared" si="1"/>
        <v>0.5193863789615644</v>
      </c>
      <c r="I51" s="4">
        <f t="shared" si="2"/>
        <v>0.540443440771921</v>
      </c>
      <c r="J51" s="4">
        <f t="shared" si="3"/>
        <v>0.5035681610247038</v>
      </c>
      <c r="K51">
        <v>0.381</v>
      </c>
      <c r="L51" s="4">
        <f t="shared" si="4"/>
        <v>0</v>
      </c>
      <c r="M51" s="4">
        <f t="shared" si="5"/>
        <v>-0.04945961079952754</v>
      </c>
      <c r="N51" s="4">
        <f t="shared" si="6"/>
        <v>-0.02840254898917094</v>
      </c>
      <c r="O51" s="4">
        <f t="shared" si="7"/>
        <v>-0.0652778287363881</v>
      </c>
      <c r="P51">
        <v>0.381</v>
      </c>
      <c r="Q51">
        <v>8557</v>
      </c>
      <c r="R51">
        <v>7168</v>
      </c>
      <c r="S51">
        <v>6606.333333333333</v>
      </c>
      <c r="T51">
        <v>5988.333333333333</v>
      </c>
      <c r="U51">
        <v>0.381</v>
      </c>
      <c r="V51" s="4">
        <f t="shared" si="8"/>
        <v>0.6015456900715731</v>
      </c>
      <c r="W51" s="4">
        <f t="shared" si="9"/>
        <v>0.5837837837837838</v>
      </c>
      <c r="X51" s="4">
        <f t="shared" si="10"/>
        <v>0.5634022309711277</v>
      </c>
      <c r="Y51" s="4">
        <f t="shared" si="11"/>
        <v>0.5391377649325625</v>
      </c>
      <c r="Z51">
        <v>0.381</v>
      </c>
      <c r="AA51" s="4">
        <f t="shared" si="12"/>
        <v>0</v>
      </c>
      <c r="AB51" s="4">
        <f t="shared" si="13"/>
        <v>-0.017761906287789286</v>
      </c>
      <c r="AC51" s="4">
        <f t="shared" si="14"/>
        <v>-0.038143459100445365</v>
      </c>
      <c r="AD51" s="4">
        <f t="shared" si="15"/>
        <v>-0.06240792513901061</v>
      </c>
      <c r="AG51">
        <v>0.381</v>
      </c>
      <c r="AH51">
        <v>6324</v>
      </c>
      <c r="AI51">
        <v>6301</v>
      </c>
      <c r="AJ51">
        <v>5107.333333333333</v>
      </c>
      <c r="AK51">
        <v>3609</v>
      </c>
      <c r="AL51">
        <v>0.381</v>
      </c>
      <c r="AM51" s="4">
        <f t="shared" si="16"/>
        <v>0.5132129486897159</v>
      </c>
      <c r="AN51" s="4">
        <f t="shared" si="17"/>
        <v>0.5017323873948193</v>
      </c>
      <c r="AO51" s="4">
        <f t="shared" si="18"/>
        <v>0.5128871336520473</v>
      </c>
      <c r="AP51" s="4">
        <f t="shared" si="19"/>
        <v>0.4912718204488811</v>
      </c>
      <c r="AQ51">
        <v>0.381</v>
      </c>
      <c r="AR51" s="4">
        <f t="shared" si="20"/>
        <v>0</v>
      </c>
      <c r="AS51" s="4">
        <f t="shared" si="21"/>
        <v>-0.011480561294896607</v>
      </c>
      <c r="AT51" s="4">
        <f t="shared" si="22"/>
        <v>-0.00032581503766859754</v>
      </c>
      <c r="AU51" s="4">
        <f t="shared" si="23"/>
        <v>-0.021941128240834773</v>
      </c>
    </row>
    <row r="52" spans="1:47" ht="15.75">
      <c r="A52">
        <v>0.391</v>
      </c>
      <c r="B52" s="4">
        <v>6766</v>
      </c>
      <c r="C52">
        <v>6251</v>
      </c>
      <c r="D52" s="3">
        <v>4721.666666666667</v>
      </c>
      <c r="E52" s="3">
        <v>4187</v>
      </c>
      <c r="F52">
        <v>0.391</v>
      </c>
      <c r="G52" s="4">
        <f t="shared" si="0"/>
        <v>0.577378412969283</v>
      </c>
      <c r="H52" s="4">
        <f t="shared" si="1"/>
        <v>0.5261294672960216</v>
      </c>
      <c r="I52" s="4">
        <f t="shared" si="2"/>
        <v>0.5495791418599933</v>
      </c>
      <c r="J52" s="4">
        <f t="shared" si="3"/>
        <v>0.5108874656907603</v>
      </c>
      <c r="K52">
        <v>0.391</v>
      </c>
      <c r="L52" s="4">
        <f t="shared" si="4"/>
        <v>0</v>
      </c>
      <c r="M52" s="4">
        <f t="shared" si="5"/>
        <v>-0.05124894567326144</v>
      </c>
      <c r="N52" s="4">
        <f t="shared" si="6"/>
        <v>-0.027799271109289703</v>
      </c>
      <c r="O52" s="4">
        <f t="shared" si="7"/>
        <v>-0.06649094727852278</v>
      </c>
      <c r="P52">
        <v>0.391</v>
      </c>
      <c r="Q52">
        <v>8637</v>
      </c>
      <c r="R52">
        <v>7228</v>
      </c>
      <c r="S52">
        <v>6636</v>
      </c>
      <c r="T52">
        <v>6008</v>
      </c>
      <c r="U52">
        <v>0.391</v>
      </c>
      <c r="V52" s="4">
        <f t="shared" si="8"/>
        <v>0.6120844860141367</v>
      </c>
      <c r="W52" s="4">
        <f t="shared" si="9"/>
        <v>0.5927927927927928</v>
      </c>
      <c r="X52" s="4">
        <f t="shared" si="10"/>
        <v>0.570702099737532</v>
      </c>
      <c r="Y52" s="4">
        <f t="shared" si="11"/>
        <v>0.546242774566474</v>
      </c>
      <c r="Z52">
        <v>0.391</v>
      </c>
      <c r="AA52" s="4">
        <f t="shared" si="12"/>
        <v>0</v>
      </c>
      <c r="AB52" s="4">
        <f t="shared" si="13"/>
        <v>-0.01929169322134383</v>
      </c>
      <c r="AC52" s="4">
        <f t="shared" si="14"/>
        <v>-0.04138238627660462</v>
      </c>
      <c r="AD52" s="4">
        <f t="shared" si="15"/>
        <v>-0.06584171144766271</v>
      </c>
      <c r="AG52">
        <v>0.391</v>
      </c>
      <c r="AH52">
        <v>6380.333333333333</v>
      </c>
      <c r="AI52">
        <v>6360</v>
      </c>
      <c r="AJ52">
        <v>5130.666666666667</v>
      </c>
      <c r="AK52">
        <v>3619</v>
      </c>
      <c r="AL52">
        <v>0.391</v>
      </c>
      <c r="AM52" s="4">
        <f t="shared" si="16"/>
        <v>0.5225170667253908</v>
      </c>
      <c r="AN52" s="4">
        <f t="shared" si="17"/>
        <v>0.511466754660947</v>
      </c>
      <c r="AO52" s="4">
        <f t="shared" si="18"/>
        <v>0.5201621284556227</v>
      </c>
      <c r="AP52" s="4">
        <f t="shared" si="19"/>
        <v>0.5099750623441428</v>
      </c>
      <c r="AQ52">
        <v>0.391</v>
      </c>
      <c r="AR52" s="4">
        <f t="shared" si="20"/>
        <v>0</v>
      </c>
      <c r="AS52" s="4">
        <f t="shared" si="21"/>
        <v>-0.011050312064443735</v>
      </c>
      <c r="AT52" s="4">
        <f t="shared" si="22"/>
        <v>-0.00235493826976807</v>
      </c>
      <c r="AU52" s="4">
        <f t="shared" si="23"/>
        <v>-0.012542004381247973</v>
      </c>
    </row>
    <row r="53" spans="1:47" ht="15.75">
      <c r="A53">
        <v>0.401</v>
      </c>
      <c r="B53" s="4">
        <v>6826</v>
      </c>
      <c r="C53">
        <v>6320</v>
      </c>
      <c r="D53" s="3">
        <v>4748.333333333333</v>
      </c>
      <c r="E53" s="3">
        <v>4207</v>
      </c>
      <c r="F53">
        <v>0.401</v>
      </c>
      <c r="G53" s="4">
        <f t="shared" si="0"/>
        <v>0.5869773890784981</v>
      </c>
      <c r="H53" s="4">
        <f t="shared" si="1"/>
        <v>0.5377612946729602</v>
      </c>
      <c r="I53" s="4">
        <f t="shared" si="2"/>
        <v>0.5577910080065751</v>
      </c>
      <c r="J53" s="4">
        <f t="shared" si="3"/>
        <v>0.5218664226898454</v>
      </c>
      <c r="K53">
        <v>0.401</v>
      </c>
      <c r="L53" s="4">
        <f t="shared" si="4"/>
        <v>0</v>
      </c>
      <c r="M53" s="4">
        <f t="shared" si="5"/>
        <v>-0.04921609440553787</v>
      </c>
      <c r="N53" s="4">
        <f t="shared" si="6"/>
        <v>-0.02918638107192295</v>
      </c>
      <c r="O53" s="4">
        <f t="shared" si="7"/>
        <v>-0.06511096638865266</v>
      </c>
      <c r="P53">
        <v>0.401</v>
      </c>
      <c r="Q53">
        <v>8703.333333333334</v>
      </c>
      <c r="R53">
        <v>7288</v>
      </c>
      <c r="S53">
        <v>6669.333333333333</v>
      </c>
      <c r="T53">
        <v>6031.333333333333</v>
      </c>
      <c r="U53">
        <v>0.401</v>
      </c>
      <c r="V53" s="4">
        <f t="shared" si="8"/>
        <v>0.6208229043165123</v>
      </c>
      <c r="W53" s="4">
        <f t="shared" si="9"/>
        <v>0.6018018018018018</v>
      </c>
      <c r="X53" s="4">
        <f t="shared" si="10"/>
        <v>0.5789041994750648</v>
      </c>
      <c r="Y53" s="4">
        <f t="shared" si="11"/>
        <v>0.5546724470134874</v>
      </c>
      <c r="Z53">
        <v>0.401</v>
      </c>
      <c r="AA53" s="4">
        <f t="shared" si="12"/>
        <v>0</v>
      </c>
      <c r="AB53" s="4">
        <f t="shared" si="13"/>
        <v>-0.019021102514710564</v>
      </c>
      <c r="AC53" s="4">
        <f t="shared" si="14"/>
        <v>-0.04191870484144755</v>
      </c>
      <c r="AD53" s="4">
        <f t="shared" si="15"/>
        <v>-0.06615045730302493</v>
      </c>
      <c r="AG53">
        <v>0.401</v>
      </c>
      <c r="AH53">
        <v>6443.333333333333</v>
      </c>
      <c r="AI53">
        <v>6420</v>
      </c>
      <c r="AJ53">
        <v>5157.333333333333</v>
      </c>
      <c r="AK53">
        <v>3622.3333333333335</v>
      </c>
      <c r="AL53">
        <v>0.401</v>
      </c>
      <c r="AM53" s="4">
        <f t="shared" si="16"/>
        <v>0.5329222638185421</v>
      </c>
      <c r="AN53" s="4">
        <f t="shared" si="17"/>
        <v>0.5213661112027718</v>
      </c>
      <c r="AO53" s="4">
        <f t="shared" si="18"/>
        <v>0.528476408231137</v>
      </c>
      <c r="AP53" s="4">
        <f t="shared" si="19"/>
        <v>0.5162094763092304</v>
      </c>
      <c r="AQ53">
        <v>0.401</v>
      </c>
      <c r="AR53" s="4">
        <f t="shared" si="20"/>
        <v>0</v>
      </c>
      <c r="AS53" s="4">
        <f t="shared" si="21"/>
        <v>-0.011556152615770365</v>
      </c>
      <c r="AT53" s="4">
        <f t="shared" si="22"/>
        <v>-0.004445855587405179</v>
      </c>
      <c r="AU53" s="4">
        <f t="shared" si="23"/>
        <v>-0.01671278750931171</v>
      </c>
    </row>
    <row r="54" spans="1:47" ht="15.75">
      <c r="A54">
        <v>0.411</v>
      </c>
      <c r="B54" s="4">
        <v>6878.666666666667</v>
      </c>
      <c r="C54">
        <v>6370</v>
      </c>
      <c r="D54" s="3">
        <v>4778.333333333333</v>
      </c>
      <c r="E54" s="3">
        <v>4213.333333333333</v>
      </c>
      <c r="F54">
        <v>0.411</v>
      </c>
      <c r="G54" s="4">
        <f t="shared" si="0"/>
        <v>0.5954031569965867</v>
      </c>
      <c r="H54" s="4">
        <f t="shared" si="1"/>
        <v>0.5461901550910316</v>
      </c>
      <c r="I54" s="4">
        <f t="shared" si="2"/>
        <v>0.5670293574214798</v>
      </c>
      <c r="J54" s="4">
        <f t="shared" si="3"/>
        <v>0.5253430924062221</v>
      </c>
      <c r="K54">
        <v>0.411</v>
      </c>
      <c r="L54" s="4">
        <f t="shared" si="4"/>
        <v>0</v>
      </c>
      <c r="M54" s="4">
        <f t="shared" si="5"/>
        <v>-0.04921300190555511</v>
      </c>
      <c r="N54" s="4">
        <f t="shared" si="6"/>
        <v>-0.028373799575106995</v>
      </c>
      <c r="O54" s="4">
        <f t="shared" si="7"/>
        <v>-0.07006006459036462</v>
      </c>
      <c r="P54">
        <v>0.411</v>
      </c>
      <c r="Q54">
        <v>8773</v>
      </c>
      <c r="R54">
        <v>7347</v>
      </c>
      <c r="S54">
        <v>6706</v>
      </c>
      <c r="T54">
        <v>6051.333333333333</v>
      </c>
      <c r="U54">
        <v>0.411</v>
      </c>
      <c r="V54" s="4">
        <f t="shared" si="8"/>
        <v>0.6300004391164946</v>
      </c>
      <c r="W54" s="4">
        <f t="shared" si="9"/>
        <v>0.6106606606606607</v>
      </c>
      <c r="X54" s="4">
        <f t="shared" si="10"/>
        <v>0.5879265091863509</v>
      </c>
      <c r="Y54" s="4">
        <f t="shared" si="11"/>
        <v>0.561897880539499</v>
      </c>
      <c r="Z54">
        <v>0.411</v>
      </c>
      <c r="AA54" s="4">
        <f t="shared" si="12"/>
        <v>0</v>
      </c>
      <c r="AB54" s="4">
        <f t="shared" si="13"/>
        <v>-0.0193397784558339</v>
      </c>
      <c r="AC54" s="4">
        <f t="shared" si="14"/>
        <v>-0.042073929930143694</v>
      </c>
      <c r="AD54" s="4">
        <f t="shared" si="15"/>
        <v>-0.06810255857699565</v>
      </c>
      <c r="AG54">
        <v>0.411</v>
      </c>
      <c r="AH54">
        <v>6493.333333333333</v>
      </c>
      <c r="AI54">
        <v>6470</v>
      </c>
      <c r="AJ54">
        <v>5184</v>
      </c>
      <c r="AK54">
        <v>3622.3333333333335</v>
      </c>
      <c r="AL54">
        <v>0.411</v>
      </c>
      <c r="AM54" s="4">
        <f t="shared" si="16"/>
        <v>0.5411803567496145</v>
      </c>
      <c r="AN54" s="4">
        <f t="shared" si="17"/>
        <v>0.5296155749876258</v>
      </c>
      <c r="AO54" s="4">
        <f t="shared" si="18"/>
        <v>0.5367906880066514</v>
      </c>
      <c r="AP54" s="4">
        <f t="shared" si="19"/>
        <v>0.5162094763092304</v>
      </c>
      <c r="AQ54">
        <v>0.411</v>
      </c>
      <c r="AR54" s="4">
        <f t="shared" si="20"/>
        <v>0</v>
      </c>
      <c r="AS54" s="4">
        <f t="shared" si="21"/>
        <v>-0.011564781761988718</v>
      </c>
      <c r="AT54" s="4">
        <f t="shared" si="22"/>
        <v>-0.004389668742963093</v>
      </c>
      <c r="AU54" s="4">
        <f t="shared" si="23"/>
        <v>-0.02497088044038409</v>
      </c>
    </row>
    <row r="55" spans="1:47" ht="15.75">
      <c r="A55">
        <v>0.421</v>
      </c>
      <c r="B55" s="4">
        <v>6938.666666666667</v>
      </c>
      <c r="C55">
        <v>6430</v>
      </c>
      <c r="D55" s="3">
        <v>4805</v>
      </c>
      <c r="E55" s="3">
        <v>4233.333333333333</v>
      </c>
      <c r="F55">
        <v>0.421</v>
      </c>
      <c r="G55" s="4">
        <f t="shared" si="0"/>
        <v>0.6050021331058018</v>
      </c>
      <c r="H55" s="4">
        <f t="shared" si="1"/>
        <v>0.5563047875927175</v>
      </c>
      <c r="I55" s="4">
        <f t="shared" si="2"/>
        <v>0.5752412235680617</v>
      </c>
      <c r="J55" s="4">
        <f t="shared" si="3"/>
        <v>0.5363220494053073</v>
      </c>
      <c r="K55">
        <v>0.421</v>
      </c>
      <c r="L55" s="4">
        <f t="shared" si="4"/>
        <v>0</v>
      </c>
      <c r="M55" s="4">
        <f t="shared" si="5"/>
        <v>-0.048697345513084245</v>
      </c>
      <c r="N55" s="4">
        <f t="shared" si="6"/>
        <v>-0.02976090953774002</v>
      </c>
      <c r="O55" s="4">
        <f t="shared" si="7"/>
        <v>-0.0686800837004945</v>
      </c>
      <c r="P55">
        <v>0.421</v>
      </c>
      <c r="Q55">
        <v>8846.333333333334</v>
      </c>
      <c r="R55">
        <v>7417</v>
      </c>
      <c r="S55">
        <v>6742.666666666667</v>
      </c>
      <c r="T55">
        <v>6071.333333333333</v>
      </c>
      <c r="U55">
        <v>0.421</v>
      </c>
      <c r="V55" s="4">
        <f t="shared" si="8"/>
        <v>0.6396610020638446</v>
      </c>
      <c r="W55" s="4">
        <f t="shared" si="9"/>
        <v>0.6211711711711712</v>
      </c>
      <c r="X55" s="4">
        <f t="shared" si="10"/>
        <v>0.5969488188976372</v>
      </c>
      <c r="Y55" s="4">
        <f t="shared" si="11"/>
        <v>0.5691233140655105</v>
      </c>
      <c r="Z55">
        <v>0.421</v>
      </c>
      <c r="AA55" s="4">
        <f t="shared" si="12"/>
        <v>0</v>
      </c>
      <c r="AB55" s="4">
        <f t="shared" si="13"/>
        <v>-0.01848983089267342</v>
      </c>
      <c r="AC55" s="4">
        <f t="shared" si="14"/>
        <v>-0.042712183166207396</v>
      </c>
      <c r="AD55" s="4">
        <f t="shared" si="15"/>
        <v>-0.07053768799833404</v>
      </c>
      <c r="AG55">
        <v>0.421</v>
      </c>
      <c r="AH55">
        <v>6553</v>
      </c>
      <c r="AI55">
        <v>6530</v>
      </c>
      <c r="AJ55">
        <v>5210.333333333333</v>
      </c>
      <c r="AK55">
        <v>3625.6666666666665</v>
      </c>
      <c r="AL55">
        <v>0.421</v>
      </c>
      <c r="AM55" s="4">
        <f t="shared" si="16"/>
        <v>0.5510350143140277</v>
      </c>
      <c r="AN55" s="4">
        <f t="shared" si="17"/>
        <v>0.5395149315294506</v>
      </c>
      <c r="AO55" s="4">
        <f t="shared" si="18"/>
        <v>0.5450010392849718</v>
      </c>
      <c r="AP55" s="4">
        <f t="shared" si="19"/>
        <v>0.522443890274317</v>
      </c>
      <c r="AQ55">
        <v>0.421</v>
      </c>
      <c r="AR55" s="4">
        <f t="shared" si="20"/>
        <v>0</v>
      </c>
      <c r="AS55" s="4">
        <f t="shared" si="21"/>
        <v>-0.011520082784577057</v>
      </c>
      <c r="AT55" s="4">
        <f t="shared" si="22"/>
        <v>-0.0060339750290558936</v>
      </c>
      <c r="AU55" s="4">
        <f t="shared" si="23"/>
        <v>-0.028591124039710647</v>
      </c>
    </row>
    <row r="56" spans="1:47" ht="15.75">
      <c r="A56">
        <v>0.431</v>
      </c>
      <c r="B56" s="4">
        <v>7001.666666666667</v>
      </c>
      <c r="C56">
        <v>6480</v>
      </c>
      <c r="D56" s="3">
        <v>4828.333333333333</v>
      </c>
      <c r="E56" s="3">
        <v>4240</v>
      </c>
      <c r="F56">
        <v>0.431</v>
      </c>
      <c r="G56" s="4">
        <f t="shared" si="0"/>
        <v>0.6150810580204775</v>
      </c>
      <c r="H56" s="4">
        <f t="shared" si="1"/>
        <v>0.564733648010789</v>
      </c>
      <c r="I56" s="4">
        <f t="shared" si="2"/>
        <v>0.5824266064463207</v>
      </c>
      <c r="J56" s="4">
        <f t="shared" si="3"/>
        <v>0.5399817017383357</v>
      </c>
      <c r="K56">
        <v>0.431</v>
      </c>
      <c r="L56" s="4">
        <f t="shared" si="4"/>
        <v>0</v>
      </c>
      <c r="M56" s="4">
        <f t="shared" si="5"/>
        <v>-0.050347410009688565</v>
      </c>
      <c r="N56" s="4">
        <f t="shared" si="6"/>
        <v>-0.032654451574156806</v>
      </c>
      <c r="O56" s="4">
        <f t="shared" si="7"/>
        <v>-0.07509935628214182</v>
      </c>
      <c r="P56">
        <v>0.431</v>
      </c>
      <c r="Q56">
        <v>8906</v>
      </c>
      <c r="R56">
        <v>7477</v>
      </c>
      <c r="S56">
        <v>6766</v>
      </c>
      <c r="T56">
        <v>6094.666666666667</v>
      </c>
      <c r="U56">
        <v>0.431</v>
      </c>
      <c r="V56" s="4">
        <f t="shared" si="8"/>
        <v>0.6475211873710065</v>
      </c>
      <c r="W56" s="4">
        <f t="shared" si="9"/>
        <v>0.6301801801801802</v>
      </c>
      <c r="X56" s="4">
        <f t="shared" si="10"/>
        <v>0.6026902887139101</v>
      </c>
      <c r="Y56" s="4">
        <f t="shared" si="11"/>
        <v>0.5775529865125242</v>
      </c>
      <c r="Z56">
        <v>0.431</v>
      </c>
      <c r="AA56" s="4">
        <f t="shared" si="12"/>
        <v>0</v>
      </c>
      <c r="AB56" s="4">
        <f t="shared" si="13"/>
        <v>-0.01734100719082632</v>
      </c>
      <c r="AC56" s="4">
        <f t="shared" si="14"/>
        <v>-0.04483089865709644</v>
      </c>
      <c r="AD56" s="4">
        <f t="shared" si="15"/>
        <v>-0.06996820085848232</v>
      </c>
      <c r="AG56">
        <v>0.431</v>
      </c>
      <c r="AH56">
        <v>6606.333333333333</v>
      </c>
      <c r="AI56">
        <v>6580</v>
      </c>
      <c r="AJ56">
        <v>5233.666666666667</v>
      </c>
      <c r="AK56">
        <v>3629</v>
      </c>
      <c r="AL56">
        <v>0.431</v>
      </c>
      <c r="AM56" s="4">
        <f t="shared" si="16"/>
        <v>0.5598436467738382</v>
      </c>
      <c r="AN56" s="4">
        <f t="shared" si="17"/>
        <v>0.5477643953143045</v>
      </c>
      <c r="AO56" s="4">
        <f t="shared" si="18"/>
        <v>0.5522760340885471</v>
      </c>
      <c r="AP56" s="4">
        <f t="shared" si="19"/>
        <v>0.5286783042394045</v>
      </c>
      <c r="AQ56">
        <v>0.431</v>
      </c>
      <c r="AR56" s="4">
        <f t="shared" si="20"/>
        <v>0</v>
      </c>
      <c r="AS56" s="4">
        <f t="shared" si="21"/>
        <v>-0.012079251459533702</v>
      </c>
      <c r="AT56" s="4">
        <f t="shared" si="22"/>
        <v>-0.0075676126852911585</v>
      </c>
      <c r="AU56" s="4">
        <f t="shared" si="23"/>
        <v>-0.031165342534433704</v>
      </c>
    </row>
    <row r="57" spans="1:47" ht="15.75">
      <c r="A57">
        <v>0.441</v>
      </c>
      <c r="B57" s="4">
        <v>7051.666666666667</v>
      </c>
      <c r="C57">
        <v>6530</v>
      </c>
      <c r="D57" s="3">
        <v>4855</v>
      </c>
      <c r="E57" s="3">
        <v>4256.666666666667</v>
      </c>
      <c r="F57">
        <v>0.441</v>
      </c>
      <c r="G57" s="4">
        <f t="shared" si="0"/>
        <v>0.6230802047781567</v>
      </c>
      <c r="H57" s="4">
        <f t="shared" si="1"/>
        <v>0.5731625084288604</v>
      </c>
      <c r="I57" s="4">
        <f t="shared" si="2"/>
        <v>0.5906384725929027</v>
      </c>
      <c r="J57" s="4">
        <f t="shared" si="3"/>
        <v>0.5491308325709068</v>
      </c>
      <c r="K57">
        <v>0.441</v>
      </c>
      <c r="L57" s="4">
        <f t="shared" si="4"/>
        <v>0</v>
      </c>
      <c r="M57" s="4">
        <f t="shared" si="5"/>
        <v>-0.049917696349296325</v>
      </c>
      <c r="N57" s="4">
        <f t="shared" si="6"/>
        <v>-0.032441732185254035</v>
      </c>
      <c r="O57" s="4">
        <f t="shared" si="7"/>
        <v>-0.07394937220724995</v>
      </c>
      <c r="P57">
        <v>0.441</v>
      </c>
      <c r="Q57">
        <v>8972.666666666666</v>
      </c>
      <c r="R57">
        <v>7527</v>
      </c>
      <c r="S57">
        <v>6802.666666666667</v>
      </c>
      <c r="T57">
        <v>6111.333333333333</v>
      </c>
      <c r="U57">
        <v>0.441</v>
      </c>
      <c r="V57" s="4">
        <f t="shared" si="8"/>
        <v>0.6563035173231426</v>
      </c>
      <c r="W57" s="4">
        <f t="shared" si="9"/>
        <v>0.6376876876876877</v>
      </c>
      <c r="X57" s="4">
        <f t="shared" si="10"/>
        <v>0.6117125984251962</v>
      </c>
      <c r="Y57" s="4">
        <f t="shared" si="11"/>
        <v>0.5835741811175336</v>
      </c>
      <c r="Z57">
        <v>0.441</v>
      </c>
      <c r="AA57" s="4">
        <f t="shared" si="12"/>
        <v>0</v>
      </c>
      <c r="AB57" s="4">
        <f t="shared" si="13"/>
        <v>-0.01861582963545494</v>
      </c>
      <c r="AC57" s="4">
        <f t="shared" si="14"/>
        <v>-0.04459091889794642</v>
      </c>
      <c r="AD57" s="4">
        <f t="shared" si="15"/>
        <v>-0.07272933620560906</v>
      </c>
      <c r="AG57">
        <v>0.441</v>
      </c>
      <c r="AH57">
        <v>6656.333333333333</v>
      </c>
      <c r="AI57">
        <v>6630</v>
      </c>
      <c r="AJ57">
        <v>5257</v>
      </c>
      <c r="AK57">
        <v>3642.3333333333335</v>
      </c>
      <c r="AL57">
        <v>0.441</v>
      </c>
      <c r="AM57" s="4">
        <f t="shared" si="16"/>
        <v>0.5681017397049107</v>
      </c>
      <c r="AN57" s="4">
        <f t="shared" si="17"/>
        <v>0.5560138590991586</v>
      </c>
      <c r="AO57" s="4">
        <f t="shared" si="18"/>
        <v>0.5595510288921222</v>
      </c>
      <c r="AP57" s="4">
        <f t="shared" si="19"/>
        <v>0.5536159600997538</v>
      </c>
      <c r="AQ57">
        <v>0.441</v>
      </c>
      <c r="AR57" s="4">
        <f t="shared" si="20"/>
        <v>0</v>
      </c>
      <c r="AS57" s="4">
        <f t="shared" si="21"/>
        <v>-0.012087880605752166</v>
      </c>
      <c r="AT57" s="4">
        <f t="shared" si="22"/>
        <v>-0.008550710812788576</v>
      </c>
      <c r="AU57" s="4">
        <f t="shared" si="23"/>
        <v>-0.014485779605156957</v>
      </c>
    </row>
    <row r="58" spans="1:47" ht="15.75">
      <c r="A58">
        <v>0.451</v>
      </c>
      <c r="B58" s="4">
        <v>7105</v>
      </c>
      <c r="C58">
        <v>6580</v>
      </c>
      <c r="D58" s="3">
        <v>4881.666666666667</v>
      </c>
      <c r="E58" s="3">
        <v>4273.333333333333</v>
      </c>
      <c r="F58">
        <v>0.451</v>
      </c>
      <c r="G58" s="4">
        <f t="shared" si="0"/>
        <v>0.6316126279863478</v>
      </c>
      <c r="H58" s="4">
        <f t="shared" si="1"/>
        <v>0.5815913688469319</v>
      </c>
      <c r="I58" s="4">
        <f t="shared" si="2"/>
        <v>0.5988503387394848</v>
      </c>
      <c r="J58" s="4">
        <f t="shared" si="3"/>
        <v>0.5582799634034773</v>
      </c>
      <c r="K58">
        <v>0.451</v>
      </c>
      <c r="L58" s="4">
        <f t="shared" si="4"/>
        <v>0</v>
      </c>
      <c r="M58" s="4">
        <f t="shared" si="5"/>
        <v>-0.05002125913941591</v>
      </c>
      <c r="N58" s="4">
        <f t="shared" si="6"/>
        <v>-0.032762289246862975</v>
      </c>
      <c r="O58" s="4">
        <f t="shared" si="7"/>
        <v>-0.07333266458287047</v>
      </c>
      <c r="P58">
        <v>0.451</v>
      </c>
      <c r="Q58">
        <v>9035.666666666666</v>
      </c>
      <c r="R58">
        <v>7587</v>
      </c>
      <c r="S58">
        <v>6832.666666666667</v>
      </c>
      <c r="T58">
        <v>6137.666666666667</v>
      </c>
      <c r="U58">
        <v>0.451</v>
      </c>
      <c r="V58" s="4">
        <f t="shared" si="8"/>
        <v>0.6646028191279114</v>
      </c>
      <c r="W58" s="4">
        <f t="shared" si="9"/>
        <v>0.6466966966966967</v>
      </c>
      <c r="X58" s="4">
        <f t="shared" si="10"/>
        <v>0.6190944881889757</v>
      </c>
      <c r="Y58" s="4">
        <f t="shared" si="11"/>
        <v>0.5930876685934491</v>
      </c>
      <c r="Z58">
        <v>0.451</v>
      </c>
      <c r="AA58" s="4">
        <f t="shared" si="12"/>
        <v>0</v>
      </c>
      <c r="AB58" s="4">
        <f t="shared" si="13"/>
        <v>-0.0179061224312147</v>
      </c>
      <c r="AC58" s="4">
        <f t="shared" si="14"/>
        <v>-0.04550833093893569</v>
      </c>
      <c r="AD58" s="4">
        <f t="shared" si="15"/>
        <v>-0.07151515053446234</v>
      </c>
      <c r="AG58">
        <v>0.451</v>
      </c>
      <c r="AH58">
        <v>6709.333333333333</v>
      </c>
      <c r="AI58">
        <v>6679</v>
      </c>
      <c r="AJ58">
        <v>5277</v>
      </c>
      <c r="AK58">
        <v>3639</v>
      </c>
      <c r="AL58">
        <v>0.451</v>
      </c>
      <c r="AM58" s="4">
        <f t="shared" si="16"/>
        <v>0.5768553182118475</v>
      </c>
      <c r="AN58" s="4">
        <f t="shared" si="17"/>
        <v>0.5640983336083154</v>
      </c>
      <c r="AO58" s="4">
        <f t="shared" si="18"/>
        <v>0.565786738723758</v>
      </c>
      <c r="AP58" s="4">
        <f t="shared" si="19"/>
        <v>0.5473815461346663</v>
      </c>
      <c r="AQ58">
        <v>0.451</v>
      </c>
      <c r="AR58" s="4">
        <f t="shared" si="20"/>
        <v>0</v>
      </c>
      <c r="AS58" s="4">
        <f t="shared" si="21"/>
        <v>-0.01275698460353214</v>
      </c>
      <c r="AT58" s="4">
        <f t="shared" si="22"/>
        <v>-0.011068579488089592</v>
      </c>
      <c r="AU58" s="4">
        <f t="shared" si="23"/>
        <v>-0.02947377207718127</v>
      </c>
    </row>
    <row r="59" spans="1:47" ht="15.75">
      <c r="A59">
        <v>0.461</v>
      </c>
      <c r="B59" s="4">
        <v>7157.666666666667</v>
      </c>
      <c r="C59">
        <v>6620</v>
      </c>
      <c r="D59" s="3">
        <v>4901.333333333333</v>
      </c>
      <c r="E59" s="3">
        <v>4280</v>
      </c>
      <c r="F59">
        <v>0.461</v>
      </c>
      <c r="G59" s="4">
        <f t="shared" si="0"/>
        <v>0.6400383959044366</v>
      </c>
      <c r="H59" s="4">
        <f t="shared" si="1"/>
        <v>0.5883344571813891</v>
      </c>
      <c r="I59" s="4">
        <f t="shared" si="2"/>
        <v>0.6049065900225887</v>
      </c>
      <c r="J59" s="4">
        <f t="shared" si="3"/>
        <v>0.5619396157365059</v>
      </c>
      <c r="K59">
        <v>0.461</v>
      </c>
      <c r="L59" s="4">
        <f t="shared" si="4"/>
        <v>0</v>
      </c>
      <c r="M59" s="4">
        <f t="shared" si="5"/>
        <v>-0.05170393872304746</v>
      </c>
      <c r="N59" s="4">
        <f t="shared" si="6"/>
        <v>-0.03513180588184783</v>
      </c>
      <c r="O59" s="4">
        <f t="shared" si="7"/>
        <v>-0.0780987801679307</v>
      </c>
      <c r="P59">
        <v>0.461</v>
      </c>
      <c r="Q59">
        <v>9098.666666666666</v>
      </c>
      <c r="R59">
        <v>7656</v>
      </c>
      <c r="S59">
        <v>6855.666666666667</v>
      </c>
      <c r="T59">
        <v>6151</v>
      </c>
      <c r="U59">
        <v>0.461</v>
      </c>
      <c r="V59" s="4">
        <f t="shared" si="8"/>
        <v>0.6729021209326802</v>
      </c>
      <c r="W59" s="4">
        <f t="shared" si="9"/>
        <v>0.6570570570570571</v>
      </c>
      <c r="X59" s="4">
        <f t="shared" si="10"/>
        <v>0.6247539370078733</v>
      </c>
      <c r="Y59" s="4">
        <f t="shared" si="11"/>
        <v>0.5979046242774566</v>
      </c>
      <c r="Z59">
        <v>0.461</v>
      </c>
      <c r="AA59" s="4">
        <f t="shared" si="12"/>
        <v>0</v>
      </c>
      <c r="AB59" s="4">
        <f t="shared" si="13"/>
        <v>-0.015845063875623122</v>
      </c>
      <c r="AC59" s="4">
        <f t="shared" si="14"/>
        <v>-0.04814818392480691</v>
      </c>
      <c r="AD59" s="4">
        <f t="shared" si="15"/>
        <v>-0.0749974966552236</v>
      </c>
      <c r="AG59">
        <v>0.461</v>
      </c>
      <c r="AH59">
        <v>6756</v>
      </c>
      <c r="AI59">
        <v>6729</v>
      </c>
      <c r="AJ59">
        <v>5300</v>
      </c>
      <c r="AK59">
        <v>3642.3333333333335</v>
      </c>
      <c r="AL59">
        <v>0.461</v>
      </c>
      <c r="AM59" s="4">
        <f t="shared" si="16"/>
        <v>0.5845628716141819</v>
      </c>
      <c r="AN59" s="4">
        <f t="shared" si="17"/>
        <v>0.5723477973931694</v>
      </c>
      <c r="AO59" s="4">
        <f t="shared" si="18"/>
        <v>0.5729578050301392</v>
      </c>
      <c r="AP59" s="4">
        <f t="shared" si="19"/>
        <v>0.5536159600997538</v>
      </c>
      <c r="AQ59">
        <v>0.461</v>
      </c>
      <c r="AR59" s="4">
        <f t="shared" si="20"/>
        <v>0</v>
      </c>
      <c r="AS59" s="4">
        <f t="shared" si="21"/>
        <v>-0.012215074221012423</v>
      </c>
      <c r="AT59" s="4">
        <f t="shared" si="22"/>
        <v>-0.0116050665840427</v>
      </c>
      <c r="AU59" s="4">
        <f t="shared" si="23"/>
        <v>-0.030946911514428077</v>
      </c>
    </row>
    <row r="60" spans="1:47" ht="15.75">
      <c r="A60">
        <v>0.471</v>
      </c>
      <c r="B60" s="4">
        <v>7201</v>
      </c>
      <c r="C60">
        <v>6669</v>
      </c>
      <c r="D60" s="3">
        <v>4928</v>
      </c>
      <c r="E60" s="3">
        <v>4293.333333333333</v>
      </c>
      <c r="F60">
        <v>0.471</v>
      </c>
      <c r="G60" s="4">
        <f t="shared" si="0"/>
        <v>0.6469709897610918</v>
      </c>
      <c r="H60" s="4">
        <f t="shared" si="1"/>
        <v>0.5965947403910992</v>
      </c>
      <c r="I60" s="4">
        <f t="shared" si="2"/>
        <v>0.6131184561691707</v>
      </c>
      <c r="J60" s="4">
        <f t="shared" si="3"/>
        <v>0.5692589204025624</v>
      </c>
      <c r="K60">
        <v>0.471</v>
      </c>
      <c r="L60" s="4">
        <f t="shared" si="4"/>
        <v>0</v>
      </c>
      <c r="M60" s="4">
        <f t="shared" si="5"/>
        <v>-0.05037624936999263</v>
      </c>
      <c r="N60" s="4">
        <f t="shared" si="6"/>
        <v>-0.033852533591921086</v>
      </c>
      <c r="O60" s="4">
        <f t="shared" si="7"/>
        <v>-0.07771206935852937</v>
      </c>
      <c r="P60">
        <v>0.471</v>
      </c>
      <c r="Q60">
        <v>9162</v>
      </c>
      <c r="R60">
        <v>7696</v>
      </c>
      <c r="S60">
        <v>6889</v>
      </c>
      <c r="T60">
        <v>6174.333333333333</v>
      </c>
      <c r="U60">
        <v>0.471</v>
      </c>
      <c r="V60" s="4">
        <f t="shared" si="8"/>
        <v>0.6812453343872098</v>
      </c>
      <c r="W60" s="4">
        <f t="shared" si="9"/>
        <v>0.6630630630630631</v>
      </c>
      <c r="X60" s="4">
        <f t="shared" si="10"/>
        <v>0.6329560367454061</v>
      </c>
      <c r="Y60" s="4">
        <f t="shared" si="11"/>
        <v>0.60633429672447</v>
      </c>
      <c r="Z60">
        <v>0.471</v>
      </c>
      <c r="AA60" s="4">
        <f t="shared" si="12"/>
        <v>0</v>
      </c>
      <c r="AB60" s="4">
        <f t="shared" si="13"/>
        <v>-0.018182271324146737</v>
      </c>
      <c r="AC60" s="4">
        <f t="shared" si="14"/>
        <v>-0.048289297641803675</v>
      </c>
      <c r="AD60" s="4">
        <f t="shared" si="15"/>
        <v>-0.07491103766273977</v>
      </c>
      <c r="AG60">
        <v>0.471</v>
      </c>
      <c r="AH60">
        <v>6802.333333333333</v>
      </c>
      <c r="AI60">
        <v>6779</v>
      </c>
      <c r="AJ60">
        <v>5323.333333333333</v>
      </c>
      <c r="AK60">
        <v>3648.3333333333335</v>
      </c>
      <c r="AL60">
        <v>0.471</v>
      </c>
      <c r="AM60" s="4">
        <f t="shared" si="16"/>
        <v>0.5922153710636423</v>
      </c>
      <c r="AN60" s="4">
        <f t="shared" si="17"/>
        <v>0.5805972611780235</v>
      </c>
      <c r="AO60" s="4">
        <f t="shared" si="18"/>
        <v>0.5802327998337142</v>
      </c>
      <c r="AP60" s="4">
        <f t="shared" si="19"/>
        <v>0.5648379052369108</v>
      </c>
      <c r="AQ60">
        <v>0.471</v>
      </c>
      <c r="AR60" s="4">
        <f t="shared" si="20"/>
        <v>0</v>
      </c>
      <c r="AS60" s="4">
        <f t="shared" si="21"/>
        <v>-0.011618109885618844</v>
      </c>
      <c r="AT60" s="4">
        <f t="shared" si="22"/>
        <v>-0.011982571229928074</v>
      </c>
      <c r="AU60" s="4">
        <f t="shared" si="23"/>
        <v>-0.027377465826731506</v>
      </c>
    </row>
    <row r="61" spans="1:47" ht="15.75">
      <c r="A61">
        <v>0.481</v>
      </c>
      <c r="B61" s="4">
        <v>7251</v>
      </c>
      <c r="C61">
        <v>6719</v>
      </c>
      <c r="D61" s="3">
        <v>4954.333333333333</v>
      </c>
      <c r="E61" s="3">
        <v>4303.333333333333</v>
      </c>
      <c r="F61">
        <v>0.481</v>
      </c>
      <c r="G61" s="4">
        <f t="shared" si="0"/>
        <v>0.654970136518771</v>
      </c>
      <c r="H61" s="4">
        <f t="shared" si="1"/>
        <v>0.6050236008091706</v>
      </c>
      <c r="I61" s="4">
        <f t="shared" si="2"/>
        <v>0.6212276739889202</v>
      </c>
      <c r="J61" s="4">
        <f t="shared" si="3"/>
        <v>0.5747483989021049</v>
      </c>
      <c r="K61">
        <v>0.481</v>
      </c>
      <c r="L61" s="4">
        <f t="shared" si="4"/>
        <v>0</v>
      </c>
      <c r="M61" s="4">
        <f t="shared" si="5"/>
        <v>-0.04994653570960039</v>
      </c>
      <c r="N61" s="4">
        <f t="shared" si="6"/>
        <v>-0.0337424625298508</v>
      </c>
      <c r="O61" s="4">
        <f t="shared" si="7"/>
        <v>-0.08022173761666607</v>
      </c>
      <c r="P61">
        <v>0.481</v>
      </c>
      <c r="Q61">
        <v>9218.333333333334</v>
      </c>
      <c r="R61">
        <v>7746</v>
      </c>
      <c r="S61">
        <v>6918.333333333333</v>
      </c>
      <c r="T61">
        <v>6197.333333333333</v>
      </c>
      <c r="U61">
        <v>0.481</v>
      </c>
      <c r="V61" s="4">
        <f t="shared" si="8"/>
        <v>0.688666403196765</v>
      </c>
      <c r="W61" s="4">
        <f t="shared" si="9"/>
        <v>0.6705705705705706</v>
      </c>
      <c r="X61" s="4">
        <f t="shared" si="10"/>
        <v>0.6401738845144349</v>
      </c>
      <c r="Y61" s="4">
        <f t="shared" si="11"/>
        <v>0.6146435452793834</v>
      </c>
      <c r="Z61">
        <v>0.481</v>
      </c>
      <c r="AA61" s="4">
        <f t="shared" si="12"/>
        <v>0</v>
      </c>
      <c r="AB61" s="4">
        <f t="shared" si="13"/>
        <v>-0.018095832626194408</v>
      </c>
      <c r="AC61" s="4">
        <f t="shared" si="14"/>
        <v>-0.048492518682330066</v>
      </c>
      <c r="AD61" s="4">
        <f t="shared" si="15"/>
        <v>-0.07402285791738161</v>
      </c>
      <c r="AG61">
        <v>0.481</v>
      </c>
      <c r="AH61">
        <v>6852</v>
      </c>
      <c r="AI61">
        <v>6829</v>
      </c>
      <c r="AJ61">
        <v>5346.666666666667</v>
      </c>
      <c r="AK61">
        <v>3648.3333333333335</v>
      </c>
      <c r="AL61">
        <v>0.481</v>
      </c>
      <c r="AM61" s="4">
        <f t="shared" si="16"/>
        <v>0.600418410041841</v>
      </c>
      <c r="AN61" s="4">
        <f t="shared" si="17"/>
        <v>0.5888467249628774</v>
      </c>
      <c r="AO61" s="4">
        <f t="shared" si="18"/>
        <v>0.5875077946372895</v>
      </c>
      <c r="AP61" s="4">
        <f t="shared" si="19"/>
        <v>0.5648379052369108</v>
      </c>
      <c r="AQ61">
        <v>0.481</v>
      </c>
      <c r="AR61" s="4">
        <f t="shared" si="20"/>
        <v>0</v>
      </c>
      <c r="AS61" s="4">
        <f t="shared" si="21"/>
        <v>-0.011571685078963667</v>
      </c>
      <c r="AT61" s="4">
        <f t="shared" si="22"/>
        <v>-0.012910615404551518</v>
      </c>
      <c r="AU61" s="4">
        <f t="shared" si="23"/>
        <v>-0.035580504804930246</v>
      </c>
    </row>
    <row r="62" spans="1:47" ht="15.75">
      <c r="A62">
        <v>0.491</v>
      </c>
      <c r="B62" s="4">
        <v>7301</v>
      </c>
      <c r="C62">
        <v>6759</v>
      </c>
      <c r="D62" s="3">
        <v>4974.333333333333</v>
      </c>
      <c r="E62" s="3">
        <v>4313.333333333333</v>
      </c>
      <c r="F62">
        <v>0.491</v>
      </c>
      <c r="G62" s="4">
        <f t="shared" si="0"/>
        <v>0.6629692832764502</v>
      </c>
      <c r="H62" s="4">
        <f t="shared" si="1"/>
        <v>0.6117666891436278</v>
      </c>
      <c r="I62" s="4">
        <f t="shared" si="2"/>
        <v>0.6273865735988566</v>
      </c>
      <c r="J62" s="4">
        <f t="shared" si="3"/>
        <v>0.5802378774016475</v>
      </c>
      <c r="K62">
        <v>0.491</v>
      </c>
      <c r="L62" s="4">
        <f t="shared" si="4"/>
        <v>0</v>
      </c>
      <c r="M62" s="4">
        <f t="shared" si="5"/>
        <v>-0.051202594132822465</v>
      </c>
      <c r="N62" s="4">
        <f t="shared" si="6"/>
        <v>-0.03558270967759358</v>
      </c>
      <c r="O62" s="4">
        <f t="shared" si="7"/>
        <v>-0.08273140587480277</v>
      </c>
      <c r="P62">
        <v>0.491</v>
      </c>
      <c r="Q62">
        <v>9271.666666666666</v>
      </c>
      <c r="R62">
        <v>7806</v>
      </c>
      <c r="S62">
        <v>6945</v>
      </c>
      <c r="T62">
        <v>6207.333333333333</v>
      </c>
      <c r="U62">
        <v>0.491</v>
      </c>
      <c r="V62" s="4">
        <f t="shared" si="8"/>
        <v>0.6956922671584739</v>
      </c>
      <c r="W62" s="4">
        <f t="shared" si="9"/>
        <v>0.6795795795795796</v>
      </c>
      <c r="X62" s="4">
        <f t="shared" si="10"/>
        <v>0.6467355643044612</v>
      </c>
      <c r="Y62" s="4">
        <f t="shared" si="11"/>
        <v>0.6182562620423891</v>
      </c>
      <c r="Z62">
        <v>0.491</v>
      </c>
      <c r="AA62" s="4">
        <f t="shared" si="12"/>
        <v>0</v>
      </c>
      <c r="AB62" s="4">
        <f t="shared" si="13"/>
        <v>-0.01611268757889428</v>
      </c>
      <c r="AC62" s="4">
        <f t="shared" si="14"/>
        <v>-0.04895670285401266</v>
      </c>
      <c r="AD62" s="4">
        <f t="shared" si="15"/>
        <v>-0.07743600511608473</v>
      </c>
      <c r="AG62">
        <v>0.491</v>
      </c>
      <c r="AH62">
        <v>6898.666666666667</v>
      </c>
      <c r="AI62">
        <v>6879</v>
      </c>
      <c r="AJ62">
        <v>5370</v>
      </c>
      <c r="AK62">
        <v>3655</v>
      </c>
      <c r="AL62">
        <v>0.491</v>
      </c>
      <c r="AM62" s="4">
        <f t="shared" si="16"/>
        <v>0.6081259634441754</v>
      </c>
      <c r="AN62" s="4">
        <f t="shared" si="17"/>
        <v>0.5970961887477314</v>
      </c>
      <c r="AO62" s="4">
        <f t="shared" si="18"/>
        <v>0.5947827894408646</v>
      </c>
      <c r="AP62" s="4">
        <f t="shared" si="19"/>
        <v>0.577306733167085</v>
      </c>
      <c r="AQ62">
        <v>0.491</v>
      </c>
      <c r="AR62" s="4">
        <f t="shared" si="20"/>
        <v>0</v>
      </c>
      <c r="AS62" s="4">
        <f t="shared" si="21"/>
        <v>-0.01102977469644395</v>
      </c>
      <c r="AT62" s="4">
        <f t="shared" si="22"/>
        <v>-0.013343174003310754</v>
      </c>
      <c r="AU62" s="4">
        <f t="shared" si="23"/>
        <v>-0.030819230277090326</v>
      </c>
    </row>
    <row r="63" spans="1:47" ht="15.75">
      <c r="A63">
        <v>0.501</v>
      </c>
      <c r="B63" s="4">
        <v>7347.333333333333</v>
      </c>
      <c r="C63">
        <v>6809</v>
      </c>
      <c r="D63" s="3">
        <v>4991</v>
      </c>
      <c r="E63" s="3">
        <v>4330</v>
      </c>
      <c r="F63">
        <v>0.501</v>
      </c>
      <c r="G63" s="4">
        <f t="shared" si="0"/>
        <v>0.6703818259385662</v>
      </c>
      <c r="H63" s="4">
        <f t="shared" si="1"/>
        <v>0.6201955495616993</v>
      </c>
      <c r="I63" s="4">
        <f t="shared" si="2"/>
        <v>0.6325189899404704</v>
      </c>
      <c r="J63" s="4">
        <f t="shared" si="3"/>
        <v>0.5893870082342185</v>
      </c>
      <c r="K63">
        <v>0.501</v>
      </c>
      <c r="L63" s="4">
        <f t="shared" si="4"/>
        <v>0</v>
      </c>
      <c r="M63" s="4">
        <f t="shared" si="5"/>
        <v>-0.0501862763768669</v>
      </c>
      <c r="N63" s="4">
        <f t="shared" si="6"/>
        <v>-0.03786283599809581</v>
      </c>
      <c r="O63" s="4">
        <f t="shared" si="7"/>
        <v>-0.08099481770434769</v>
      </c>
      <c r="P63">
        <v>0.501</v>
      </c>
      <c r="Q63">
        <v>9325</v>
      </c>
      <c r="R63">
        <v>7856</v>
      </c>
      <c r="S63">
        <v>6971.666666666667</v>
      </c>
      <c r="T63">
        <v>6227.333333333333</v>
      </c>
      <c r="U63">
        <v>0.501</v>
      </c>
      <c r="V63" s="4">
        <f t="shared" si="8"/>
        <v>0.7027181311201829</v>
      </c>
      <c r="W63" s="4">
        <f t="shared" si="9"/>
        <v>0.6870870870870871</v>
      </c>
      <c r="X63" s="4">
        <f t="shared" si="10"/>
        <v>0.6532972440944875</v>
      </c>
      <c r="Y63" s="4">
        <f t="shared" si="11"/>
        <v>0.6254816955684006</v>
      </c>
      <c r="Z63">
        <v>0.501</v>
      </c>
      <c r="AA63" s="4">
        <f t="shared" si="12"/>
        <v>0</v>
      </c>
      <c r="AB63" s="4">
        <f t="shared" si="13"/>
        <v>-0.015631044033095787</v>
      </c>
      <c r="AC63" s="4">
        <f t="shared" si="14"/>
        <v>-0.04942088702569536</v>
      </c>
      <c r="AD63" s="4">
        <f t="shared" si="15"/>
        <v>-0.07723643555178228</v>
      </c>
      <c r="AG63">
        <v>0.501</v>
      </c>
      <c r="AH63">
        <v>6942</v>
      </c>
      <c r="AI63">
        <v>6919</v>
      </c>
      <c r="AJ63">
        <v>5386.666666666667</v>
      </c>
      <c r="AK63">
        <v>3655</v>
      </c>
      <c r="AL63">
        <v>0.501</v>
      </c>
      <c r="AM63" s="4">
        <f t="shared" si="16"/>
        <v>0.6152829773177715</v>
      </c>
      <c r="AN63" s="4">
        <f t="shared" si="17"/>
        <v>0.6036957597756146</v>
      </c>
      <c r="AO63" s="4">
        <f t="shared" si="18"/>
        <v>0.5999792143005612</v>
      </c>
      <c r="AP63" s="4">
        <f t="shared" si="19"/>
        <v>0.577306733167085</v>
      </c>
      <c r="AQ63">
        <v>0.501</v>
      </c>
      <c r="AR63" s="4">
        <f t="shared" si="20"/>
        <v>0</v>
      </c>
      <c r="AS63" s="4">
        <f t="shared" si="21"/>
        <v>-0.011587217542156858</v>
      </c>
      <c r="AT63" s="4">
        <f t="shared" si="22"/>
        <v>-0.015303763017210259</v>
      </c>
      <c r="AU63" s="4">
        <f t="shared" si="23"/>
        <v>-0.037976244150686456</v>
      </c>
    </row>
    <row r="64" spans="1:47" ht="15.75">
      <c r="A64">
        <v>0.511</v>
      </c>
      <c r="B64" s="4">
        <v>7394</v>
      </c>
      <c r="C64">
        <v>6849</v>
      </c>
      <c r="D64" s="3">
        <v>5017.666666666667</v>
      </c>
      <c r="E64" s="3">
        <v>4336.333333333333</v>
      </c>
      <c r="F64">
        <v>0.511</v>
      </c>
      <c r="G64" s="4">
        <f t="shared" si="0"/>
        <v>0.6778476962457335</v>
      </c>
      <c r="H64" s="4">
        <f t="shared" si="1"/>
        <v>0.6269386378961564</v>
      </c>
      <c r="I64" s="4">
        <f t="shared" si="2"/>
        <v>0.6407308560870524</v>
      </c>
      <c r="J64" s="4">
        <f t="shared" si="3"/>
        <v>0.5928636779505954</v>
      </c>
      <c r="K64">
        <v>0.511</v>
      </c>
      <c r="L64" s="4">
        <f t="shared" si="4"/>
        <v>0</v>
      </c>
      <c r="M64" s="4">
        <f t="shared" si="5"/>
        <v>-0.05090905834957704</v>
      </c>
      <c r="N64" s="4">
        <f t="shared" si="6"/>
        <v>-0.03711684015868111</v>
      </c>
      <c r="O64" s="4">
        <f t="shared" si="7"/>
        <v>-0.08498401829513813</v>
      </c>
      <c r="P64">
        <v>0.511</v>
      </c>
      <c r="Q64">
        <v>9384.333333333334</v>
      </c>
      <c r="R64">
        <v>7906</v>
      </c>
      <c r="S64">
        <v>7001.666666666667</v>
      </c>
      <c r="T64">
        <v>6244</v>
      </c>
      <c r="U64">
        <v>0.511</v>
      </c>
      <c r="V64" s="4">
        <f t="shared" si="8"/>
        <v>0.7105344047775842</v>
      </c>
      <c r="W64" s="4">
        <f t="shared" si="9"/>
        <v>0.6945945945945946</v>
      </c>
      <c r="X64" s="4">
        <f t="shared" si="10"/>
        <v>0.660679133858267</v>
      </c>
      <c r="Y64" s="4">
        <f t="shared" si="11"/>
        <v>0.6315028901734104</v>
      </c>
      <c r="Z64">
        <v>0.511</v>
      </c>
      <c r="AA64" s="4">
        <f t="shared" si="12"/>
        <v>0</v>
      </c>
      <c r="AB64" s="4">
        <f t="shared" si="13"/>
        <v>-0.015939810182989622</v>
      </c>
      <c r="AC64" s="4">
        <f t="shared" si="14"/>
        <v>-0.049855270919317185</v>
      </c>
      <c r="AD64" s="4">
        <f t="shared" si="15"/>
        <v>-0.07903151460417379</v>
      </c>
      <c r="AG64">
        <v>0.511</v>
      </c>
      <c r="AH64">
        <v>6988.666666666667</v>
      </c>
      <c r="AI64">
        <v>6969</v>
      </c>
      <c r="AJ64">
        <v>5409.666666666667</v>
      </c>
      <c r="AK64">
        <v>3661.6666666666665</v>
      </c>
      <c r="AL64">
        <v>0.511</v>
      </c>
      <c r="AM64" s="4">
        <f t="shared" si="16"/>
        <v>0.6229905307201058</v>
      </c>
      <c r="AN64" s="4">
        <f t="shared" si="17"/>
        <v>0.6119452235604685</v>
      </c>
      <c r="AO64" s="4">
        <f t="shared" si="18"/>
        <v>0.6071502806069423</v>
      </c>
      <c r="AP64" s="4">
        <f t="shared" si="19"/>
        <v>0.5897755610972593</v>
      </c>
      <c r="AQ64">
        <v>0.511</v>
      </c>
      <c r="AR64" s="4">
        <f t="shared" si="20"/>
        <v>0</v>
      </c>
      <c r="AS64" s="4">
        <f t="shared" si="21"/>
        <v>-0.011045307159637252</v>
      </c>
      <c r="AT64" s="4">
        <f t="shared" si="22"/>
        <v>-0.01584025011316348</v>
      </c>
      <c r="AU64" s="4">
        <f t="shared" si="23"/>
        <v>-0.033214969622846535</v>
      </c>
    </row>
    <row r="65" spans="1:47" ht="15.75">
      <c r="A65">
        <v>0.521</v>
      </c>
      <c r="B65" s="4">
        <v>7434</v>
      </c>
      <c r="C65">
        <v>6899</v>
      </c>
      <c r="D65" s="3">
        <v>5037.666666666667</v>
      </c>
      <c r="E65" s="3">
        <v>4346.333333333333</v>
      </c>
      <c r="F65">
        <v>0.521</v>
      </c>
      <c r="G65" s="4">
        <f t="shared" si="0"/>
        <v>0.6842470136518768</v>
      </c>
      <c r="H65" s="4">
        <f t="shared" si="1"/>
        <v>0.6353674983142279</v>
      </c>
      <c r="I65" s="4">
        <f t="shared" si="2"/>
        <v>0.6468897556969888</v>
      </c>
      <c r="J65" s="4">
        <f t="shared" si="3"/>
        <v>0.5983531564501379</v>
      </c>
      <c r="K65">
        <v>0.521</v>
      </c>
      <c r="L65" s="4">
        <f t="shared" si="4"/>
        <v>0</v>
      </c>
      <c r="M65" s="4">
        <f t="shared" si="5"/>
        <v>-0.04887951533764889</v>
      </c>
      <c r="N65" s="4">
        <f t="shared" si="6"/>
        <v>-0.03735725795488798</v>
      </c>
      <c r="O65" s="4">
        <f t="shared" si="7"/>
        <v>-0.08589385720173892</v>
      </c>
      <c r="P65">
        <v>0.521</v>
      </c>
      <c r="Q65">
        <v>9434.333333333334</v>
      </c>
      <c r="R65">
        <v>7946</v>
      </c>
      <c r="S65">
        <v>7021.666666666667</v>
      </c>
      <c r="T65">
        <v>6264</v>
      </c>
      <c r="U65">
        <v>0.521</v>
      </c>
      <c r="V65" s="4">
        <f t="shared" si="8"/>
        <v>0.7171211522416865</v>
      </c>
      <c r="W65" s="4">
        <f t="shared" si="9"/>
        <v>0.7006006006006006</v>
      </c>
      <c r="X65" s="4">
        <f t="shared" si="10"/>
        <v>0.6656003937007867</v>
      </c>
      <c r="Y65" s="4">
        <f t="shared" si="11"/>
        <v>0.638728323699422</v>
      </c>
      <c r="Z65">
        <v>0.521</v>
      </c>
      <c r="AA65" s="4">
        <f t="shared" si="12"/>
        <v>0</v>
      </c>
      <c r="AB65" s="4">
        <f t="shared" si="13"/>
        <v>-0.0165205516410859</v>
      </c>
      <c r="AC65" s="4">
        <f t="shared" si="14"/>
        <v>-0.05152075854089977</v>
      </c>
      <c r="AD65" s="4">
        <f t="shared" si="15"/>
        <v>-0.07839282854226448</v>
      </c>
      <c r="AG65">
        <v>0.521</v>
      </c>
      <c r="AH65">
        <v>7035</v>
      </c>
      <c r="AI65">
        <v>7008</v>
      </c>
      <c r="AJ65">
        <v>5426.333333333333</v>
      </c>
      <c r="AK65">
        <v>3661.6666666666665</v>
      </c>
      <c r="AL65">
        <v>0.521</v>
      </c>
      <c r="AM65" s="4">
        <f t="shared" si="16"/>
        <v>0.6306430301695662</v>
      </c>
      <c r="AN65" s="4">
        <f t="shared" si="17"/>
        <v>0.6183798053126547</v>
      </c>
      <c r="AO65" s="4">
        <f t="shared" si="18"/>
        <v>0.6123467054666387</v>
      </c>
      <c r="AP65" s="4">
        <f t="shared" si="19"/>
        <v>0.5897755610972593</v>
      </c>
      <c r="AQ65">
        <v>0.521</v>
      </c>
      <c r="AR65" s="4">
        <f t="shared" si="20"/>
        <v>0</v>
      </c>
      <c r="AS65" s="4">
        <f t="shared" si="21"/>
        <v>-0.012263224856911559</v>
      </c>
      <c r="AT65" s="4">
        <f t="shared" si="22"/>
        <v>-0.018296324702927524</v>
      </c>
      <c r="AU65" s="4">
        <f t="shared" si="23"/>
        <v>-0.04086746907230698</v>
      </c>
    </row>
    <row r="66" spans="1:47" ht="15.75">
      <c r="A66">
        <v>0.531</v>
      </c>
      <c r="B66" s="4">
        <v>7476.666666666667</v>
      </c>
      <c r="C66">
        <v>6939</v>
      </c>
      <c r="D66" s="3">
        <v>5057.666666666667</v>
      </c>
      <c r="E66" s="3">
        <v>4359.666666666667</v>
      </c>
      <c r="F66">
        <v>0.531</v>
      </c>
      <c r="G66" s="4">
        <f t="shared" si="0"/>
        <v>0.6910729522184298</v>
      </c>
      <c r="H66" s="4">
        <f t="shared" si="1"/>
        <v>0.6421105866486851</v>
      </c>
      <c r="I66" s="4">
        <f t="shared" si="2"/>
        <v>0.6530486553069252</v>
      </c>
      <c r="J66" s="4">
        <f t="shared" si="3"/>
        <v>0.6056724611161949</v>
      </c>
      <c r="K66">
        <v>0.531</v>
      </c>
      <c r="L66" s="4">
        <f t="shared" si="4"/>
        <v>0</v>
      </c>
      <c r="M66" s="4">
        <f t="shared" si="5"/>
        <v>-0.04896236556974465</v>
      </c>
      <c r="N66" s="4">
        <f t="shared" si="6"/>
        <v>-0.03802429691150455</v>
      </c>
      <c r="O66" s="4">
        <f t="shared" si="7"/>
        <v>-0.08540049110223491</v>
      </c>
      <c r="P66">
        <v>0.531</v>
      </c>
      <c r="Q66">
        <v>9487.666666666666</v>
      </c>
      <c r="R66">
        <v>7985</v>
      </c>
      <c r="S66">
        <v>7045</v>
      </c>
      <c r="T66">
        <v>6277</v>
      </c>
      <c r="U66">
        <v>0.531</v>
      </c>
      <c r="V66" s="4">
        <f t="shared" si="8"/>
        <v>0.7241470162033953</v>
      </c>
      <c r="W66" s="4">
        <f t="shared" si="9"/>
        <v>0.7064564564564565</v>
      </c>
      <c r="X66" s="4">
        <f t="shared" si="10"/>
        <v>0.6713418635170596</v>
      </c>
      <c r="Y66" s="4">
        <f t="shared" si="11"/>
        <v>0.6434248554913294</v>
      </c>
      <c r="Z66">
        <v>0.531</v>
      </c>
      <c r="AA66" s="4">
        <f t="shared" si="12"/>
        <v>0</v>
      </c>
      <c r="AB66" s="4">
        <f t="shared" si="13"/>
        <v>-0.017690559746938783</v>
      </c>
      <c r="AC66" s="4">
        <f t="shared" si="14"/>
        <v>-0.05280515268633568</v>
      </c>
      <c r="AD66" s="4">
        <f t="shared" si="15"/>
        <v>-0.08072216071206584</v>
      </c>
      <c r="AG66">
        <v>0.531</v>
      </c>
      <c r="AH66">
        <v>7075</v>
      </c>
      <c r="AI66">
        <v>7048</v>
      </c>
      <c r="AJ66">
        <v>5449.666666666667</v>
      </c>
      <c r="AK66">
        <v>3665</v>
      </c>
      <c r="AL66">
        <v>0.531</v>
      </c>
      <c r="AM66" s="4">
        <f t="shared" si="16"/>
        <v>0.6372495045144242</v>
      </c>
      <c r="AN66" s="4">
        <f t="shared" si="17"/>
        <v>0.6249793763405379</v>
      </c>
      <c r="AO66" s="4">
        <f t="shared" si="18"/>
        <v>0.619621700270214</v>
      </c>
      <c r="AP66" s="4">
        <f t="shared" si="19"/>
        <v>0.5960099750623468</v>
      </c>
      <c r="AQ66">
        <v>0.531</v>
      </c>
      <c r="AR66" s="4">
        <f t="shared" si="20"/>
        <v>0</v>
      </c>
      <c r="AS66" s="4">
        <f t="shared" si="21"/>
        <v>-0.012270128173886286</v>
      </c>
      <c r="AT66" s="4">
        <f t="shared" si="22"/>
        <v>-0.017627804244210177</v>
      </c>
      <c r="AU66" s="4">
        <f t="shared" si="23"/>
        <v>-0.04123952945207743</v>
      </c>
    </row>
    <row r="67" spans="1:47" ht="15.75">
      <c r="A67">
        <v>0.541</v>
      </c>
      <c r="B67" s="4">
        <v>7520</v>
      </c>
      <c r="C67">
        <v>6979</v>
      </c>
      <c r="D67" s="3">
        <v>5077.666666666667</v>
      </c>
      <c r="E67" s="3">
        <v>4369.666666666667</v>
      </c>
      <c r="F67">
        <v>0.541</v>
      </c>
      <c r="G67" s="4">
        <f t="shared" si="0"/>
        <v>0.698005546075085</v>
      </c>
      <c r="H67" s="4">
        <f t="shared" si="1"/>
        <v>0.6488536749831423</v>
      </c>
      <c r="I67" s="4">
        <f t="shared" si="2"/>
        <v>0.6592075549168617</v>
      </c>
      <c r="J67" s="4">
        <f t="shared" si="3"/>
        <v>0.6111619396157374</v>
      </c>
      <c r="K67">
        <v>0.541</v>
      </c>
      <c r="L67" s="4">
        <f t="shared" si="4"/>
        <v>0</v>
      </c>
      <c r="M67" s="4">
        <f t="shared" si="5"/>
        <v>-0.049151871091942745</v>
      </c>
      <c r="N67" s="4">
        <f t="shared" si="6"/>
        <v>-0.038797991158223355</v>
      </c>
      <c r="O67" s="4">
        <f t="shared" si="7"/>
        <v>-0.08684360645934763</v>
      </c>
      <c r="P67">
        <v>0.541</v>
      </c>
      <c r="Q67">
        <v>9534.333333333334</v>
      </c>
      <c r="R67">
        <v>8035</v>
      </c>
      <c r="S67">
        <v>7074.666666666667</v>
      </c>
      <c r="T67">
        <v>6293.666666666667</v>
      </c>
      <c r="U67">
        <v>0.541</v>
      </c>
      <c r="V67" s="4">
        <f t="shared" si="8"/>
        <v>0.7302946471698909</v>
      </c>
      <c r="W67" s="4">
        <f t="shared" si="9"/>
        <v>0.713963963963964</v>
      </c>
      <c r="X67" s="4">
        <f t="shared" si="10"/>
        <v>0.6786417322834639</v>
      </c>
      <c r="Y67" s="4">
        <f t="shared" si="11"/>
        <v>0.6494460500963393</v>
      </c>
      <c r="Z67">
        <v>0.541</v>
      </c>
      <c r="AA67" s="4">
        <f t="shared" si="12"/>
        <v>0</v>
      </c>
      <c r="AB67" s="4">
        <f t="shared" si="13"/>
        <v>-0.0163306832059269</v>
      </c>
      <c r="AC67" s="4">
        <f t="shared" si="14"/>
        <v>-0.05165291488642698</v>
      </c>
      <c r="AD67" s="4">
        <f t="shared" si="15"/>
        <v>-0.08084859707355163</v>
      </c>
      <c r="AG67">
        <v>0.541</v>
      </c>
      <c r="AH67">
        <v>7111.666666666667</v>
      </c>
      <c r="AI67">
        <v>7078</v>
      </c>
      <c r="AJ67">
        <v>5466.333333333333</v>
      </c>
      <c r="AK67">
        <v>3671.6666666666665</v>
      </c>
      <c r="AL67">
        <v>0.541</v>
      </c>
      <c r="AM67" s="4">
        <f t="shared" si="16"/>
        <v>0.6433054393305441</v>
      </c>
      <c r="AN67" s="4">
        <f t="shared" si="17"/>
        <v>0.6299290546114502</v>
      </c>
      <c r="AO67" s="4">
        <f t="shared" si="18"/>
        <v>0.6248181251299103</v>
      </c>
      <c r="AP67" s="4">
        <f t="shared" si="19"/>
        <v>0.608478802992521</v>
      </c>
      <c r="AQ67">
        <v>0.541</v>
      </c>
      <c r="AR67" s="4">
        <f t="shared" si="20"/>
        <v>0</v>
      </c>
      <c r="AS67" s="4">
        <f t="shared" si="21"/>
        <v>-0.013376384719093859</v>
      </c>
      <c r="AT67" s="4">
        <f t="shared" si="22"/>
        <v>-0.018487314200633764</v>
      </c>
      <c r="AU67" s="4">
        <f t="shared" si="23"/>
        <v>-0.034826636338023076</v>
      </c>
    </row>
    <row r="68" spans="1:47" ht="15.75">
      <c r="A68">
        <v>0.551</v>
      </c>
      <c r="B68" s="4">
        <v>7556.666666666667</v>
      </c>
      <c r="C68">
        <v>7008</v>
      </c>
      <c r="D68" s="3">
        <v>5101</v>
      </c>
      <c r="E68" s="3">
        <v>4383</v>
      </c>
      <c r="F68">
        <v>0.551</v>
      </c>
      <c r="G68" s="4">
        <f t="shared" si="0"/>
        <v>0.7038715870307164</v>
      </c>
      <c r="H68" s="4">
        <f t="shared" si="1"/>
        <v>0.6537424140256237</v>
      </c>
      <c r="I68" s="4">
        <f t="shared" si="2"/>
        <v>0.6663929377951208</v>
      </c>
      <c r="J68" s="4">
        <f t="shared" si="3"/>
        <v>0.618481244281794</v>
      </c>
      <c r="K68">
        <v>0.551</v>
      </c>
      <c r="L68" s="4">
        <f t="shared" si="4"/>
        <v>0</v>
      </c>
      <c r="M68" s="4">
        <f t="shared" si="5"/>
        <v>-0.050129173005092675</v>
      </c>
      <c r="N68" s="4">
        <f t="shared" si="6"/>
        <v>-0.03747864923559563</v>
      </c>
      <c r="O68" s="4">
        <f t="shared" si="7"/>
        <v>-0.08539034274892243</v>
      </c>
      <c r="P68">
        <v>0.551</v>
      </c>
      <c r="Q68">
        <v>9580.666666666666</v>
      </c>
      <c r="R68">
        <v>8075</v>
      </c>
      <c r="S68">
        <v>7094.666666666667</v>
      </c>
      <c r="T68">
        <v>6310.333333333333</v>
      </c>
      <c r="U68">
        <v>0.551</v>
      </c>
      <c r="V68" s="4">
        <f t="shared" si="8"/>
        <v>0.7363983664866254</v>
      </c>
      <c r="W68" s="4">
        <f t="shared" si="9"/>
        <v>0.71996996996997</v>
      </c>
      <c r="X68" s="4">
        <f t="shared" si="10"/>
        <v>0.6835629921259836</v>
      </c>
      <c r="Y68" s="4">
        <f t="shared" si="11"/>
        <v>0.6554672447013487</v>
      </c>
      <c r="Z68">
        <v>0.551</v>
      </c>
      <c r="AA68" s="4">
        <f t="shared" si="12"/>
        <v>0</v>
      </c>
      <c r="AB68" s="4">
        <f t="shared" si="13"/>
        <v>-0.016428396516655397</v>
      </c>
      <c r="AC68" s="4">
        <f t="shared" si="14"/>
        <v>-0.052835374360641785</v>
      </c>
      <c r="AD68" s="4">
        <f t="shared" si="15"/>
        <v>-0.08093112178527673</v>
      </c>
      <c r="AG68">
        <v>0.551</v>
      </c>
      <c r="AH68">
        <v>7147.666666666667</v>
      </c>
      <c r="AI68">
        <v>7118</v>
      </c>
      <c r="AJ68">
        <v>5486.333333333333</v>
      </c>
      <c r="AK68">
        <v>3668.3333333333335</v>
      </c>
      <c r="AL68">
        <v>0.551</v>
      </c>
      <c r="AM68" s="4">
        <f t="shared" si="16"/>
        <v>0.6492512662409162</v>
      </c>
      <c r="AN68" s="4">
        <f t="shared" si="17"/>
        <v>0.6365286256393334</v>
      </c>
      <c r="AO68" s="4">
        <f t="shared" si="18"/>
        <v>0.6310538349615462</v>
      </c>
      <c r="AP68" s="4">
        <f t="shared" si="19"/>
        <v>0.6022443890274343</v>
      </c>
      <c r="AQ68">
        <v>0.551</v>
      </c>
      <c r="AR68" s="4">
        <f t="shared" si="20"/>
        <v>0</v>
      </c>
      <c r="AS68" s="4">
        <f t="shared" si="21"/>
        <v>-0.01272264060158279</v>
      </c>
      <c r="AT68" s="4">
        <f t="shared" si="22"/>
        <v>-0.018197431279370013</v>
      </c>
      <c r="AU68" s="4">
        <f t="shared" si="23"/>
        <v>-0.04700687721348196</v>
      </c>
    </row>
    <row r="69" spans="1:47" ht="15.75">
      <c r="A69">
        <v>0.561</v>
      </c>
      <c r="B69" s="4">
        <v>7600</v>
      </c>
      <c r="C69">
        <v>7048</v>
      </c>
      <c r="D69" s="3">
        <v>5121</v>
      </c>
      <c r="E69" s="3">
        <v>4396.333333333333</v>
      </c>
      <c r="F69">
        <v>0.561</v>
      </c>
      <c r="G69" s="4">
        <f t="shared" si="0"/>
        <v>0.7108041808873716</v>
      </c>
      <c r="H69" s="4">
        <f t="shared" si="1"/>
        <v>0.660485502360081</v>
      </c>
      <c r="I69" s="4">
        <f t="shared" si="2"/>
        <v>0.6725518374050572</v>
      </c>
      <c r="J69" s="4">
        <f t="shared" si="3"/>
        <v>0.6258005489478505</v>
      </c>
      <c r="K69">
        <v>0.561</v>
      </c>
      <c r="L69" s="4">
        <f t="shared" si="4"/>
        <v>0</v>
      </c>
      <c r="M69" s="4">
        <f t="shared" si="5"/>
        <v>-0.05031867852729066</v>
      </c>
      <c r="N69" s="4">
        <f t="shared" si="6"/>
        <v>-0.03825234348231443</v>
      </c>
      <c r="O69" s="4">
        <f t="shared" si="7"/>
        <v>-0.0850036319395211</v>
      </c>
      <c r="P69">
        <v>0.561</v>
      </c>
      <c r="Q69">
        <v>9637.333333333334</v>
      </c>
      <c r="R69">
        <v>8125</v>
      </c>
      <c r="S69">
        <v>7118</v>
      </c>
      <c r="T69">
        <v>6323.666666666667</v>
      </c>
      <c r="U69">
        <v>0.561</v>
      </c>
      <c r="V69" s="4">
        <f t="shared" si="8"/>
        <v>0.7438633469459414</v>
      </c>
      <c r="W69" s="4">
        <f t="shared" si="9"/>
        <v>0.7274774774774775</v>
      </c>
      <c r="X69" s="4">
        <f t="shared" si="10"/>
        <v>0.6893044619422565</v>
      </c>
      <c r="Y69" s="4">
        <f t="shared" si="11"/>
        <v>0.6602842003853565</v>
      </c>
      <c r="Z69">
        <v>0.561</v>
      </c>
      <c r="AA69" s="4">
        <f t="shared" si="12"/>
        <v>0</v>
      </c>
      <c r="AB69" s="4">
        <f t="shared" si="13"/>
        <v>-0.016385869468463876</v>
      </c>
      <c r="AC69" s="4">
        <f t="shared" si="14"/>
        <v>-0.05455888500368489</v>
      </c>
      <c r="AD69" s="4">
        <f t="shared" si="15"/>
        <v>-0.08357914656058485</v>
      </c>
      <c r="AG69">
        <v>0.561</v>
      </c>
      <c r="AH69">
        <v>7191</v>
      </c>
      <c r="AI69">
        <v>7168</v>
      </c>
      <c r="AJ69">
        <v>5503</v>
      </c>
      <c r="AK69">
        <v>3675</v>
      </c>
      <c r="AL69">
        <v>0.561</v>
      </c>
      <c r="AM69" s="4">
        <f t="shared" si="16"/>
        <v>0.6564082801145124</v>
      </c>
      <c r="AN69" s="4">
        <f t="shared" si="17"/>
        <v>0.6447780894241875</v>
      </c>
      <c r="AO69" s="4">
        <f t="shared" si="18"/>
        <v>0.6362502598212427</v>
      </c>
      <c r="AP69" s="4">
        <f t="shared" si="19"/>
        <v>0.6147132169576085</v>
      </c>
      <c r="AQ69">
        <v>0.561</v>
      </c>
      <c r="AR69" s="4">
        <f t="shared" si="20"/>
        <v>0</v>
      </c>
      <c r="AS69" s="4">
        <f t="shared" si="21"/>
        <v>-0.011630190690324893</v>
      </c>
      <c r="AT69" s="4">
        <f t="shared" si="22"/>
        <v>-0.02015802029326963</v>
      </c>
      <c r="AU69" s="4">
        <f t="shared" si="23"/>
        <v>-0.041695063156903855</v>
      </c>
    </row>
    <row r="70" spans="1:47" ht="15.75">
      <c r="A70">
        <v>0.571</v>
      </c>
      <c r="B70" s="4">
        <v>7633.333333333333</v>
      </c>
      <c r="C70">
        <v>7088</v>
      </c>
      <c r="D70" s="3">
        <v>5137.333333333333</v>
      </c>
      <c r="E70" s="3">
        <v>4399.666666666667</v>
      </c>
      <c r="F70">
        <v>0.571</v>
      </c>
      <c r="G70" s="4">
        <f t="shared" si="0"/>
        <v>0.7161369453924911</v>
      </c>
      <c r="H70" s="4">
        <f t="shared" si="1"/>
        <v>0.6672285906945381</v>
      </c>
      <c r="I70" s="4">
        <f t="shared" si="2"/>
        <v>0.6775816054198385</v>
      </c>
      <c r="J70" s="4">
        <f t="shared" si="3"/>
        <v>0.627630375114365</v>
      </c>
      <c r="K70">
        <v>0.571</v>
      </c>
      <c r="L70" s="4">
        <f t="shared" si="4"/>
        <v>0</v>
      </c>
      <c r="M70" s="4">
        <f t="shared" si="5"/>
        <v>-0.04890835469795296</v>
      </c>
      <c r="N70" s="4">
        <f t="shared" si="6"/>
        <v>-0.03855533997265259</v>
      </c>
      <c r="O70" s="4">
        <f t="shared" si="7"/>
        <v>-0.08850657027812603</v>
      </c>
      <c r="P70">
        <v>0.571</v>
      </c>
      <c r="Q70">
        <v>9674</v>
      </c>
      <c r="R70">
        <v>8155</v>
      </c>
      <c r="S70">
        <v>7144.666666666667</v>
      </c>
      <c r="T70">
        <v>6333.666666666667</v>
      </c>
      <c r="U70">
        <v>0.571</v>
      </c>
      <c r="V70" s="4">
        <f t="shared" si="8"/>
        <v>0.7486936284196163</v>
      </c>
      <c r="W70" s="4">
        <f t="shared" si="9"/>
        <v>0.7319819819819819</v>
      </c>
      <c r="X70" s="4">
        <f t="shared" si="10"/>
        <v>0.6958661417322828</v>
      </c>
      <c r="Y70" s="4">
        <f t="shared" si="11"/>
        <v>0.6638969171483623</v>
      </c>
      <c r="Z70">
        <v>0.571</v>
      </c>
      <c r="AA70" s="4">
        <f t="shared" si="12"/>
        <v>0</v>
      </c>
      <c r="AB70" s="4">
        <f t="shared" si="13"/>
        <v>-0.016711646437634342</v>
      </c>
      <c r="AC70" s="4">
        <f t="shared" si="14"/>
        <v>-0.0528274866873335</v>
      </c>
      <c r="AD70" s="4">
        <f t="shared" si="15"/>
        <v>-0.08479671127125399</v>
      </c>
      <c r="AG70">
        <v>0.571</v>
      </c>
      <c r="AH70">
        <v>7234.333333333333</v>
      </c>
      <c r="AI70">
        <v>7208</v>
      </c>
      <c r="AJ70">
        <v>5523</v>
      </c>
      <c r="AK70">
        <v>3681.6666666666665</v>
      </c>
      <c r="AL70">
        <v>0.571</v>
      </c>
      <c r="AM70" s="4">
        <f t="shared" si="16"/>
        <v>0.6635652939881084</v>
      </c>
      <c r="AN70" s="4">
        <f t="shared" si="17"/>
        <v>0.6513776604520706</v>
      </c>
      <c r="AO70" s="4">
        <f t="shared" si="18"/>
        <v>0.6424859696528786</v>
      </c>
      <c r="AP70" s="4">
        <f t="shared" si="19"/>
        <v>0.6271820448877827</v>
      </c>
      <c r="AQ70">
        <v>0.571</v>
      </c>
      <c r="AR70" s="4">
        <f t="shared" si="20"/>
        <v>0</v>
      </c>
      <c r="AS70" s="4">
        <f t="shared" si="21"/>
        <v>-0.0121876335360378</v>
      </c>
      <c r="AT70" s="4">
        <f t="shared" si="22"/>
        <v>-0.021079324335229743</v>
      </c>
      <c r="AU70" s="4">
        <f t="shared" si="23"/>
        <v>-0.03638324910032564</v>
      </c>
    </row>
    <row r="71" spans="1:47" ht="15.75">
      <c r="A71">
        <v>0.581</v>
      </c>
      <c r="B71" s="4">
        <v>7670</v>
      </c>
      <c r="C71">
        <v>7128</v>
      </c>
      <c r="D71" s="3">
        <v>5157.333333333333</v>
      </c>
      <c r="E71" s="3">
        <v>4409.666666666667</v>
      </c>
      <c r="F71">
        <v>0.581</v>
      </c>
      <c r="G71" s="4">
        <f t="shared" si="0"/>
        <v>0.7220029863481225</v>
      </c>
      <c r="H71" s="4">
        <f t="shared" si="1"/>
        <v>0.6739716790289952</v>
      </c>
      <c r="I71" s="4">
        <f t="shared" si="2"/>
        <v>0.6837405050297749</v>
      </c>
      <c r="J71" s="4">
        <f t="shared" si="3"/>
        <v>0.6331198536139075</v>
      </c>
      <c r="K71">
        <v>0.581</v>
      </c>
      <c r="L71" s="4">
        <f t="shared" si="4"/>
        <v>0</v>
      </c>
      <c r="M71" s="4">
        <f t="shared" si="5"/>
        <v>-0.0480313073191273</v>
      </c>
      <c r="N71" s="4">
        <f t="shared" si="6"/>
        <v>-0.03826248131834764</v>
      </c>
      <c r="O71" s="4">
        <f t="shared" si="7"/>
        <v>-0.088883132734215</v>
      </c>
      <c r="P71">
        <v>0.581</v>
      </c>
      <c r="Q71">
        <v>9720</v>
      </c>
      <c r="R71">
        <v>8195</v>
      </c>
      <c r="S71">
        <v>7161.333333333333</v>
      </c>
      <c r="T71">
        <v>6350.333333333333</v>
      </c>
      <c r="U71">
        <v>0.581</v>
      </c>
      <c r="V71" s="4">
        <f t="shared" si="8"/>
        <v>0.7547534360865903</v>
      </c>
      <c r="W71" s="4">
        <f t="shared" si="9"/>
        <v>0.737987987987988</v>
      </c>
      <c r="X71" s="4">
        <f t="shared" si="10"/>
        <v>0.699967191601049</v>
      </c>
      <c r="Y71" s="4">
        <f t="shared" si="11"/>
        <v>0.6699181117533718</v>
      </c>
      <c r="Z71">
        <v>0.581</v>
      </c>
      <c r="AA71" s="4">
        <f t="shared" si="12"/>
        <v>0</v>
      </c>
      <c r="AB71" s="4">
        <f t="shared" si="13"/>
        <v>-0.016765448098602254</v>
      </c>
      <c r="AC71" s="4">
        <f t="shared" si="14"/>
        <v>-0.05478624448554126</v>
      </c>
      <c r="AD71" s="4">
        <f t="shared" si="15"/>
        <v>-0.0848353243332185</v>
      </c>
      <c r="AG71">
        <v>0.581</v>
      </c>
      <c r="AH71">
        <v>7267.666666666667</v>
      </c>
      <c r="AI71">
        <v>7238</v>
      </c>
      <c r="AJ71">
        <v>5536.333333333333</v>
      </c>
      <c r="AK71">
        <v>3685</v>
      </c>
      <c r="AL71">
        <v>0.581</v>
      </c>
      <c r="AM71" s="4">
        <f t="shared" si="16"/>
        <v>0.6690706892754901</v>
      </c>
      <c r="AN71" s="4">
        <f t="shared" si="17"/>
        <v>0.656327338722983</v>
      </c>
      <c r="AO71" s="4">
        <f t="shared" si="18"/>
        <v>0.6466431095406358</v>
      </c>
      <c r="AP71" s="4">
        <f t="shared" si="19"/>
        <v>0.6334164588528702</v>
      </c>
      <c r="AQ71">
        <v>0.581</v>
      </c>
      <c r="AR71" s="4">
        <f t="shared" si="20"/>
        <v>0</v>
      </c>
      <c r="AS71" s="4">
        <f t="shared" si="21"/>
        <v>-0.012743350552507082</v>
      </c>
      <c r="AT71" s="4">
        <f t="shared" si="22"/>
        <v>-0.02242757973485432</v>
      </c>
      <c r="AU71" s="4">
        <f t="shared" si="23"/>
        <v>-0.03565423042261984</v>
      </c>
    </row>
    <row r="72" spans="1:47" ht="15.75">
      <c r="A72">
        <v>0.591</v>
      </c>
      <c r="B72" s="4">
        <v>7709.666666666667</v>
      </c>
      <c r="C72">
        <v>7158</v>
      </c>
      <c r="D72" s="3">
        <v>5170.666666666667</v>
      </c>
      <c r="E72" s="3">
        <v>4419.666666666667</v>
      </c>
      <c r="F72">
        <v>0.591</v>
      </c>
      <c r="G72" s="4">
        <f t="shared" si="0"/>
        <v>0.7283489761092147</v>
      </c>
      <c r="H72" s="4">
        <f t="shared" si="1"/>
        <v>0.6790289952798382</v>
      </c>
      <c r="I72" s="4">
        <f t="shared" si="2"/>
        <v>0.687846438103066</v>
      </c>
      <c r="J72" s="4">
        <f t="shared" si="3"/>
        <v>0.6386093321134501</v>
      </c>
      <c r="K72">
        <v>0.591</v>
      </c>
      <c r="L72" s="4">
        <f t="shared" si="4"/>
        <v>0</v>
      </c>
      <c r="M72" s="4">
        <f t="shared" si="5"/>
        <v>-0.0493199808293765</v>
      </c>
      <c r="N72" s="4">
        <f t="shared" si="6"/>
        <v>-0.04050253800614867</v>
      </c>
      <c r="O72" s="4">
        <f t="shared" si="7"/>
        <v>-0.08973964399576462</v>
      </c>
      <c r="P72">
        <v>0.591</v>
      </c>
      <c r="Q72">
        <v>9760</v>
      </c>
      <c r="R72">
        <v>8235</v>
      </c>
      <c r="S72">
        <v>7184.666666666667</v>
      </c>
      <c r="T72">
        <v>6367</v>
      </c>
      <c r="U72">
        <v>0.591</v>
      </c>
      <c r="V72" s="4">
        <f t="shared" si="8"/>
        <v>0.7600228340578721</v>
      </c>
      <c r="W72" s="4">
        <f t="shared" si="9"/>
        <v>0.743993993993994</v>
      </c>
      <c r="X72" s="4">
        <f t="shared" si="10"/>
        <v>0.7057086614173221</v>
      </c>
      <c r="Y72" s="4">
        <f t="shared" si="11"/>
        <v>0.6759393063583815</v>
      </c>
      <c r="Z72">
        <v>0.591</v>
      </c>
      <c r="AA72" s="4">
        <f t="shared" si="12"/>
        <v>0</v>
      </c>
      <c r="AB72" s="4">
        <f t="shared" si="13"/>
        <v>-0.016028840063878058</v>
      </c>
      <c r="AC72" s="4">
        <f t="shared" si="14"/>
        <v>-0.05431417264054994</v>
      </c>
      <c r="AD72" s="4">
        <f t="shared" si="15"/>
        <v>-0.08408352769949057</v>
      </c>
      <c r="AG72">
        <v>0.591</v>
      </c>
      <c r="AH72">
        <v>7304.333333333333</v>
      </c>
      <c r="AI72">
        <v>7278</v>
      </c>
      <c r="AJ72">
        <v>5553</v>
      </c>
      <c r="AK72">
        <v>3685</v>
      </c>
      <c r="AL72">
        <v>0.591</v>
      </c>
      <c r="AM72" s="4">
        <f t="shared" si="16"/>
        <v>0.6751266240916098</v>
      </c>
      <c r="AN72" s="4">
        <f t="shared" si="17"/>
        <v>0.6629269097508662</v>
      </c>
      <c r="AO72" s="4">
        <f t="shared" si="18"/>
        <v>0.6518395344003324</v>
      </c>
      <c r="AP72" s="4">
        <f t="shared" si="19"/>
        <v>0.6334164588528702</v>
      </c>
      <c r="AQ72">
        <v>0.591</v>
      </c>
      <c r="AR72" s="4">
        <f t="shared" si="20"/>
        <v>0</v>
      </c>
      <c r="AS72" s="4">
        <f t="shared" si="21"/>
        <v>-0.012199714340743628</v>
      </c>
      <c r="AT72" s="4">
        <f t="shared" si="22"/>
        <v>-0.023287089691277463</v>
      </c>
      <c r="AU72" s="4">
        <f t="shared" si="23"/>
        <v>-0.041710165238739605</v>
      </c>
    </row>
    <row r="73" spans="1:47" ht="15.75">
      <c r="A73">
        <v>0.601</v>
      </c>
      <c r="B73" s="4">
        <v>7743</v>
      </c>
      <c r="C73">
        <v>7198</v>
      </c>
      <c r="D73" s="3">
        <v>5190.666666666667</v>
      </c>
      <c r="E73" s="3">
        <v>4429.666666666667</v>
      </c>
      <c r="F73">
        <v>0.601</v>
      </c>
      <c r="G73" s="4">
        <f t="shared" si="0"/>
        <v>0.7336817406143341</v>
      </c>
      <c r="H73" s="4">
        <f t="shared" si="1"/>
        <v>0.6857720836142953</v>
      </c>
      <c r="I73" s="4">
        <f t="shared" si="2"/>
        <v>0.6940053377130024</v>
      </c>
      <c r="J73" s="4">
        <f t="shared" si="3"/>
        <v>0.6440988106129926</v>
      </c>
      <c r="K73">
        <v>0.601</v>
      </c>
      <c r="L73" s="4">
        <f t="shared" si="4"/>
        <v>0</v>
      </c>
      <c r="M73" s="4">
        <f t="shared" si="5"/>
        <v>-0.0479096570000388</v>
      </c>
      <c r="N73" s="4">
        <f t="shared" si="6"/>
        <v>-0.039676402901331675</v>
      </c>
      <c r="O73" s="4">
        <f t="shared" si="7"/>
        <v>-0.08958293000134154</v>
      </c>
      <c r="P73">
        <v>0.601</v>
      </c>
      <c r="Q73">
        <v>9806.666666666666</v>
      </c>
      <c r="R73">
        <v>8275</v>
      </c>
      <c r="S73">
        <v>7207.666666666667</v>
      </c>
      <c r="T73">
        <v>6383.666666666667</v>
      </c>
      <c r="U73">
        <v>0.601</v>
      </c>
      <c r="V73" s="4">
        <f t="shared" si="8"/>
        <v>0.7661704650243674</v>
      </c>
      <c r="W73" s="4">
        <f t="shared" si="9"/>
        <v>0.75</v>
      </c>
      <c r="X73" s="4">
        <f t="shared" si="10"/>
        <v>0.7113681102362198</v>
      </c>
      <c r="Y73" s="4">
        <f t="shared" si="11"/>
        <v>0.6819605009633912</v>
      </c>
      <c r="Z73">
        <v>0.601</v>
      </c>
      <c r="AA73" s="4">
        <f t="shared" si="12"/>
        <v>0</v>
      </c>
      <c r="AB73" s="4">
        <f t="shared" si="13"/>
        <v>-0.016170465024367364</v>
      </c>
      <c r="AC73" s="4">
        <f t="shared" si="14"/>
        <v>-0.054802354788147545</v>
      </c>
      <c r="AD73" s="4">
        <f t="shared" si="15"/>
        <v>-0.08420996406097614</v>
      </c>
      <c r="AG73">
        <v>0.601</v>
      </c>
      <c r="AH73">
        <v>7344</v>
      </c>
      <c r="AI73">
        <v>7317</v>
      </c>
      <c r="AJ73">
        <v>5573</v>
      </c>
      <c r="AK73">
        <v>3681.6666666666665</v>
      </c>
      <c r="AL73">
        <v>0.601</v>
      </c>
      <c r="AM73" s="4">
        <f t="shared" si="16"/>
        <v>0.6816780444835941</v>
      </c>
      <c r="AN73" s="4">
        <f t="shared" si="17"/>
        <v>0.6693614915030524</v>
      </c>
      <c r="AO73" s="4">
        <f t="shared" si="18"/>
        <v>0.6580752442319682</v>
      </c>
      <c r="AP73" s="4">
        <f t="shared" si="19"/>
        <v>0.6271820448877827</v>
      </c>
      <c r="AQ73">
        <v>0.601</v>
      </c>
      <c r="AR73" s="4">
        <f t="shared" si="20"/>
        <v>0</v>
      </c>
      <c r="AS73" s="4">
        <f t="shared" si="21"/>
        <v>-0.012316552980541795</v>
      </c>
      <c r="AT73" s="4">
        <f t="shared" si="22"/>
        <v>-0.023602800251625977</v>
      </c>
      <c r="AU73" s="4">
        <f t="shared" si="23"/>
        <v>-0.05449599959581142</v>
      </c>
    </row>
    <row r="74" spans="1:47" ht="15.75">
      <c r="A74">
        <v>1.021</v>
      </c>
      <c r="B74" s="4">
        <v>8986</v>
      </c>
      <c r="C74">
        <v>8514</v>
      </c>
      <c r="D74" s="3">
        <v>5868.333333333333</v>
      </c>
      <c r="E74" s="3">
        <v>4841.666666666667</v>
      </c>
      <c r="F74">
        <v>1.021</v>
      </c>
      <c r="G74" s="4">
        <f t="shared" si="0"/>
        <v>0.9325405290102384</v>
      </c>
      <c r="H74" s="4">
        <f t="shared" si="1"/>
        <v>0.9076196898179366</v>
      </c>
      <c r="I74" s="4">
        <f t="shared" si="2"/>
        <v>0.9026893861630146</v>
      </c>
      <c r="J74" s="4">
        <f t="shared" si="3"/>
        <v>0.870265324794145</v>
      </c>
      <c r="K74">
        <v>1.021</v>
      </c>
      <c r="L74" s="4">
        <f t="shared" si="4"/>
        <v>0</v>
      </c>
      <c r="M74" s="4">
        <f t="shared" si="5"/>
        <v>-0.024920839192301814</v>
      </c>
      <c r="N74" s="4">
        <f t="shared" si="6"/>
        <v>-0.02985114284722379</v>
      </c>
      <c r="O74" s="4">
        <f t="shared" si="7"/>
        <v>-0.06227520421609345</v>
      </c>
      <c r="P74">
        <v>1.021</v>
      </c>
      <c r="Q74">
        <v>11236</v>
      </c>
      <c r="R74">
        <v>9551</v>
      </c>
      <c r="S74">
        <v>8032</v>
      </c>
      <c r="T74">
        <v>6975.333333333333</v>
      </c>
      <c r="U74">
        <v>1.021</v>
      </c>
      <c r="V74" s="4">
        <f t="shared" si="8"/>
        <v>0.954463619198169</v>
      </c>
      <c r="W74" s="4">
        <f t="shared" si="9"/>
        <v>0.9415915915915916</v>
      </c>
      <c r="X74" s="4">
        <f t="shared" si="10"/>
        <v>0.9142060367454061</v>
      </c>
      <c r="Y74" s="4">
        <f t="shared" si="11"/>
        <v>0.895712909441233</v>
      </c>
      <c r="Z74">
        <v>1.021</v>
      </c>
      <c r="AA74" s="4">
        <f t="shared" si="12"/>
        <v>0</v>
      </c>
      <c r="AB74" s="4">
        <f t="shared" si="13"/>
        <v>-0.012872027606577463</v>
      </c>
      <c r="AC74" s="4">
        <f t="shared" si="14"/>
        <v>-0.0402575824527629</v>
      </c>
      <c r="AD74" s="4">
        <f t="shared" si="15"/>
        <v>-0.05875070975693597</v>
      </c>
      <c r="AG74">
        <v>1.021</v>
      </c>
      <c r="AH74">
        <v>8703.333333333334</v>
      </c>
      <c r="AI74">
        <v>8713</v>
      </c>
      <c r="AJ74">
        <v>6277</v>
      </c>
      <c r="AK74">
        <v>3808.3333333333335</v>
      </c>
      <c r="AL74">
        <v>1.021</v>
      </c>
      <c r="AM74" s="4">
        <f t="shared" si="16"/>
        <v>0.9061880643030175</v>
      </c>
      <c r="AN74" s="4">
        <f t="shared" si="17"/>
        <v>0.8996865203761756</v>
      </c>
      <c r="AO74" s="4">
        <f t="shared" si="18"/>
        <v>0.8775722303055491</v>
      </c>
      <c r="AP74" s="4">
        <f t="shared" si="19"/>
        <v>0.8640897755610984</v>
      </c>
      <c r="AQ74">
        <v>1.021</v>
      </c>
      <c r="AR74" s="4">
        <f t="shared" si="20"/>
        <v>0</v>
      </c>
      <c r="AS74" s="4">
        <f t="shared" si="21"/>
        <v>-0.0065015439268418795</v>
      </c>
      <c r="AT74" s="4">
        <f t="shared" si="22"/>
        <v>-0.028615833997468365</v>
      </c>
      <c r="AU74" s="4">
        <f t="shared" si="23"/>
        <v>-0.04209828874191901</v>
      </c>
    </row>
    <row r="75" spans="1:47" ht="15.75">
      <c r="A75">
        <v>1.121</v>
      </c>
      <c r="B75" s="4">
        <v>9065.666666666666</v>
      </c>
      <c r="C75">
        <v>8604</v>
      </c>
      <c r="D75" s="3">
        <v>5915</v>
      </c>
      <c r="E75" s="3">
        <v>4874.666666666667</v>
      </c>
      <c r="F75">
        <v>1.121</v>
      </c>
      <c r="G75" s="4">
        <f t="shared" si="0"/>
        <v>0.9452858361774739</v>
      </c>
      <c r="H75" s="4">
        <f t="shared" si="1"/>
        <v>0.9227916385704653</v>
      </c>
      <c r="I75" s="4">
        <f t="shared" si="2"/>
        <v>0.917060151919533</v>
      </c>
      <c r="J75" s="4">
        <f t="shared" si="3"/>
        <v>0.8883806038426353</v>
      </c>
      <c r="K75">
        <v>1.121</v>
      </c>
      <c r="L75" s="4">
        <f t="shared" si="4"/>
        <v>0</v>
      </c>
      <c r="M75" s="4">
        <f t="shared" si="5"/>
        <v>-0.022494197607008548</v>
      </c>
      <c r="N75" s="4">
        <f t="shared" si="6"/>
        <v>-0.02822568425794081</v>
      </c>
      <c r="O75" s="4">
        <f t="shared" si="7"/>
        <v>-0.056905232334838574</v>
      </c>
      <c r="P75">
        <v>1.121</v>
      </c>
      <c r="Q75">
        <v>11305.333333333334</v>
      </c>
      <c r="R75">
        <v>9631</v>
      </c>
      <c r="S75">
        <v>8088.333333333333</v>
      </c>
      <c r="T75">
        <v>7021.333333333333</v>
      </c>
      <c r="U75">
        <v>1.121</v>
      </c>
      <c r="V75" s="4">
        <f t="shared" si="8"/>
        <v>0.9635972423483908</v>
      </c>
      <c r="W75" s="4">
        <f t="shared" si="9"/>
        <v>0.9536036036036036</v>
      </c>
      <c r="X75" s="4">
        <f t="shared" si="10"/>
        <v>0.9280675853018364</v>
      </c>
      <c r="Y75" s="4">
        <f t="shared" si="11"/>
        <v>0.9123314065510596</v>
      </c>
      <c r="Z75">
        <v>1.121</v>
      </c>
      <c r="AA75" s="4">
        <f t="shared" si="12"/>
        <v>0</v>
      </c>
      <c r="AB75" s="4">
        <f t="shared" si="13"/>
        <v>-0.009993638744787203</v>
      </c>
      <c r="AC75" s="4">
        <f t="shared" si="14"/>
        <v>-0.03552965704655442</v>
      </c>
      <c r="AD75" s="4">
        <f t="shared" si="15"/>
        <v>-0.05126583579733124</v>
      </c>
      <c r="AG75">
        <v>1.121</v>
      </c>
      <c r="AH75">
        <v>8796.666666666666</v>
      </c>
      <c r="AI75">
        <v>8813</v>
      </c>
      <c r="AJ75">
        <v>6337</v>
      </c>
      <c r="AK75">
        <v>3821.6666666666665</v>
      </c>
      <c r="AL75">
        <v>1.121</v>
      </c>
      <c r="AM75" s="4">
        <f t="shared" si="16"/>
        <v>0.9216031711076859</v>
      </c>
      <c r="AN75" s="4">
        <f t="shared" si="17"/>
        <v>0.9161854479458835</v>
      </c>
      <c r="AO75" s="4">
        <f t="shared" si="18"/>
        <v>0.8962793598004566</v>
      </c>
      <c r="AP75" s="4">
        <f t="shared" si="19"/>
        <v>0.8890274314214468</v>
      </c>
      <c r="AQ75">
        <v>1.121</v>
      </c>
      <c r="AR75" s="4">
        <f t="shared" si="20"/>
        <v>0</v>
      </c>
      <c r="AS75" s="4">
        <f t="shared" si="21"/>
        <v>-0.005417723161802335</v>
      </c>
      <c r="AT75" s="4">
        <f t="shared" si="22"/>
        <v>-0.02532381130722927</v>
      </c>
      <c r="AU75" s="4">
        <f t="shared" si="23"/>
        <v>-0.03257573968623906</v>
      </c>
    </row>
    <row r="76" spans="1:47" ht="15.75">
      <c r="A76">
        <v>1.221</v>
      </c>
      <c r="B76" s="4">
        <v>9118.666666666666</v>
      </c>
      <c r="C76">
        <v>8673</v>
      </c>
      <c r="D76" s="3">
        <v>5961.333333333333</v>
      </c>
      <c r="E76" s="3">
        <v>4911.333333333333</v>
      </c>
      <c r="F76">
        <v>1.221</v>
      </c>
      <c r="G76" s="4">
        <f t="shared" si="0"/>
        <v>0.9537649317406137</v>
      </c>
      <c r="H76" s="4">
        <f t="shared" si="1"/>
        <v>0.9344234659474039</v>
      </c>
      <c r="I76" s="4">
        <f t="shared" si="2"/>
        <v>0.931328269349219</v>
      </c>
      <c r="J76" s="4">
        <f t="shared" si="3"/>
        <v>0.9085086916742909</v>
      </c>
      <c r="K76">
        <v>1.221</v>
      </c>
      <c r="L76" s="4">
        <f t="shared" si="4"/>
        <v>0</v>
      </c>
      <c r="M76" s="4">
        <f t="shared" si="5"/>
        <v>-0.019341465793209833</v>
      </c>
      <c r="N76" s="4">
        <f t="shared" si="6"/>
        <v>-0.022436662391394746</v>
      </c>
      <c r="O76" s="4">
        <f t="shared" si="7"/>
        <v>-0.045256240066322784</v>
      </c>
      <c r="P76">
        <v>1.221</v>
      </c>
      <c r="Q76">
        <v>11365</v>
      </c>
      <c r="R76">
        <v>9690</v>
      </c>
      <c r="S76">
        <v>8141.666666666667</v>
      </c>
      <c r="T76">
        <v>7071.333333333333</v>
      </c>
      <c r="U76">
        <v>1.221</v>
      </c>
      <c r="V76" s="4">
        <f t="shared" si="8"/>
        <v>0.9714574276555527</v>
      </c>
      <c r="W76" s="4">
        <f t="shared" si="9"/>
        <v>0.9624624624624625</v>
      </c>
      <c r="X76" s="4">
        <f t="shared" si="10"/>
        <v>0.9411909448818891</v>
      </c>
      <c r="Y76" s="4">
        <f t="shared" si="11"/>
        <v>0.9303949903660885</v>
      </c>
      <c r="Z76">
        <v>1.221</v>
      </c>
      <c r="AA76" s="4">
        <f t="shared" si="12"/>
        <v>0</v>
      </c>
      <c r="AB76" s="4">
        <f t="shared" si="13"/>
        <v>-0.008994965193090176</v>
      </c>
      <c r="AC76" s="4">
        <f t="shared" si="14"/>
        <v>-0.030266482773663506</v>
      </c>
      <c r="AD76" s="4">
        <f t="shared" si="15"/>
        <v>-0.041062437289464127</v>
      </c>
      <c r="AG76">
        <v>1.221</v>
      </c>
      <c r="AH76">
        <v>8879.333333333334</v>
      </c>
      <c r="AI76">
        <v>8913</v>
      </c>
      <c r="AJ76">
        <v>6390.333333333333</v>
      </c>
      <c r="AK76">
        <v>3828</v>
      </c>
      <c r="AL76">
        <v>1.221</v>
      </c>
      <c r="AM76" s="4">
        <f t="shared" si="16"/>
        <v>0.9352565514203925</v>
      </c>
      <c r="AN76" s="4">
        <f t="shared" si="17"/>
        <v>0.9326843755155915</v>
      </c>
      <c r="AO76" s="4">
        <f t="shared" si="18"/>
        <v>0.9129079193514853</v>
      </c>
      <c r="AP76" s="4">
        <f t="shared" si="19"/>
        <v>0.9008728179551129</v>
      </c>
      <c r="AQ76">
        <v>1.221</v>
      </c>
      <c r="AR76" s="4">
        <f t="shared" si="20"/>
        <v>0</v>
      </c>
      <c r="AS76" s="4">
        <f t="shared" si="21"/>
        <v>-0.0025721759048010773</v>
      </c>
      <c r="AT76" s="4">
        <f t="shared" si="22"/>
        <v>-0.022348632068907248</v>
      </c>
      <c r="AU76" s="4">
        <f t="shared" si="23"/>
        <v>-0.034383733465279676</v>
      </c>
    </row>
    <row r="77" spans="1:47" ht="15.75">
      <c r="A77">
        <v>1.321</v>
      </c>
      <c r="B77" s="4">
        <v>9168.333333333334</v>
      </c>
      <c r="C77">
        <v>8743</v>
      </c>
      <c r="D77" s="3">
        <v>5998</v>
      </c>
      <c r="E77" s="3">
        <v>4941.333333333333</v>
      </c>
      <c r="F77">
        <v>1.321</v>
      </c>
      <c r="G77" s="4">
        <f t="shared" si="0"/>
        <v>0.961710750853242</v>
      </c>
      <c r="H77" s="4">
        <f t="shared" si="1"/>
        <v>0.946223870532704</v>
      </c>
      <c r="I77" s="4">
        <f t="shared" si="2"/>
        <v>0.9426195853007692</v>
      </c>
      <c r="J77" s="4">
        <f t="shared" si="3"/>
        <v>0.9249771271729186</v>
      </c>
      <c r="K77">
        <v>1.321</v>
      </c>
      <c r="L77" s="4">
        <f t="shared" si="4"/>
        <v>0</v>
      </c>
      <c r="M77" s="4">
        <f t="shared" si="5"/>
        <v>-0.015486880320538021</v>
      </c>
      <c r="N77" s="4">
        <f t="shared" si="6"/>
        <v>-0.01909116555247281</v>
      </c>
      <c r="O77" s="4">
        <f t="shared" si="7"/>
        <v>-0.0367336236803234</v>
      </c>
      <c r="P77">
        <v>1.321</v>
      </c>
      <c r="Q77">
        <v>11411.666666666666</v>
      </c>
      <c r="R77">
        <v>9730</v>
      </c>
      <c r="S77">
        <v>8191.666666666667</v>
      </c>
      <c r="T77">
        <v>7111.333333333333</v>
      </c>
      <c r="U77">
        <v>1.321</v>
      </c>
      <c r="V77" s="4">
        <f t="shared" si="8"/>
        <v>0.9776050586220479</v>
      </c>
      <c r="W77" s="4">
        <f t="shared" si="9"/>
        <v>0.9684684684684685</v>
      </c>
      <c r="X77" s="4">
        <f t="shared" si="10"/>
        <v>0.9534940944881883</v>
      </c>
      <c r="Y77" s="4">
        <f t="shared" si="11"/>
        <v>0.9448458574181117</v>
      </c>
      <c r="Z77">
        <v>1.321</v>
      </c>
      <c r="AA77" s="4">
        <f t="shared" si="12"/>
        <v>0</v>
      </c>
      <c r="AB77" s="4">
        <f t="shared" si="13"/>
        <v>-0.009136590153579482</v>
      </c>
      <c r="AC77" s="4">
        <f t="shared" si="14"/>
        <v>-0.024110964133859603</v>
      </c>
      <c r="AD77" s="4">
        <f t="shared" si="15"/>
        <v>-0.03275920120393627</v>
      </c>
      <c r="AG77">
        <v>1.321</v>
      </c>
      <c r="AH77">
        <v>8949</v>
      </c>
      <c r="AI77">
        <v>8982</v>
      </c>
      <c r="AJ77">
        <v>6440</v>
      </c>
      <c r="AK77">
        <v>3838</v>
      </c>
      <c r="AL77">
        <v>1.321</v>
      </c>
      <c r="AM77" s="4">
        <f t="shared" si="16"/>
        <v>0.94676282757102</v>
      </c>
      <c r="AN77" s="4">
        <f t="shared" si="17"/>
        <v>0.94406863553869</v>
      </c>
      <c r="AO77" s="4">
        <f t="shared" si="18"/>
        <v>0.9283932654333811</v>
      </c>
      <c r="AP77" s="4">
        <f t="shared" si="19"/>
        <v>0.9195760598503746</v>
      </c>
      <c r="AQ77">
        <v>1.321</v>
      </c>
      <c r="AR77" s="4">
        <f t="shared" si="20"/>
        <v>0</v>
      </c>
      <c r="AS77" s="4">
        <f t="shared" si="21"/>
        <v>-0.0026941920323300117</v>
      </c>
      <c r="AT77" s="4">
        <f t="shared" si="22"/>
        <v>-0.01836956213763896</v>
      </c>
      <c r="AU77" s="4">
        <f t="shared" si="23"/>
        <v>-0.027186767720645433</v>
      </c>
    </row>
    <row r="78" spans="1:47" ht="15.75">
      <c r="A78">
        <v>1.421</v>
      </c>
      <c r="B78" s="4">
        <v>9215</v>
      </c>
      <c r="C78">
        <v>8813</v>
      </c>
      <c r="D78" s="3">
        <v>6034.666666666667</v>
      </c>
      <c r="E78" s="3">
        <v>4971.333333333333</v>
      </c>
      <c r="F78">
        <v>1.421</v>
      </c>
      <c r="G78" s="4">
        <f aca="true" t="shared" si="24" ref="G78:G83">(B78-3157)/(9407.66666666667-3157)</f>
        <v>0.969176621160409</v>
      </c>
      <c r="H78" s="4">
        <f aca="true" t="shared" si="25" ref="H78:H83">(C78-3130)/(9062-3130)</f>
        <v>0.958024275118004</v>
      </c>
      <c r="I78" s="4">
        <f aca="true" t="shared" si="26" ref="I78:I83">(D78-2937)/(6184.3333333333-2937)</f>
        <v>0.9539109012523194</v>
      </c>
      <c r="J78" s="4">
        <f aca="true" t="shared" si="27" ref="J78:J83">(E78-3256.33333333333)/(5078-3256.33333333333)</f>
        <v>0.9414455626715461</v>
      </c>
      <c r="K78">
        <v>1.421</v>
      </c>
      <c r="L78" s="4">
        <f aca="true" t="shared" si="28" ref="L78:L83">G78-G78</f>
        <v>0</v>
      </c>
      <c r="M78" s="4">
        <f aca="true" t="shared" si="29" ref="M78:M83">H78-G78</f>
        <v>-0.011152346042405004</v>
      </c>
      <c r="N78" s="4">
        <f aca="true" t="shared" si="30" ref="N78:N83">I78-G78</f>
        <v>-0.01526571990808967</v>
      </c>
      <c r="O78" s="4">
        <f aca="true" t="shared" si="31" ref="O78:O83">J78-G78</f>
        <v>-0.027731058488862925</v>
      </c>
      <c r="P78">
        <v>1.421</v>
      </c>
      <c r="Q78">
        <v>11455</v>
      </c>
      <c r="R78">
        <v>9780</v>
      </c>
      <c r="S78">
        <v>8235</v>
      </c>
      <c r="T78">
        <v>7151.333333333333</v>
      </c>
      <c r="U78">
        <v>1.421</v>
      </c>
      <c r="V78" s="4">
        <f t="shared" si="8"/>
        <v>0.9833135730909366</v>
      </c>
      <c r="W78" s="4">
        <f t="shared" si="9"/>
        <v>0.975975975975976</v>
      </c>
      <c r="X78" s="4">
        <f t="shared" si="10"/>
        <v>0.9641568241469809</v>
      </c>
      <c r="Y78" s="4">
        <f t="shared" si="11"/>
        <v>0.9592967244701348</v>
      </c>
      <c r="Z78">
        <v>1.421</v>
      </c>
      <c r="AA78" s="4">
        <f t="shared" si="12"/>
        <v>0</v>
      </c>
      <c r="AB78" s="4">
        <f t="shared" si="13"/>
        <v>-0.007337597114960626</v>
      </c>
      <c r="AC78" s="4">
        <f t="shared" si="14"/>
        <v>-0.019156748943955693</v>
      </c>
      <c r="AD78" s="4">
        <f t="shared" si="15"/>
        <v>-0.02401684862080178</v>
      </c>
      <c r="AG78">
        <v>1.421</v>
      </c>
      <c r="AH78">
        <v>9015.666666666666</v>
      </c>
      <c r="AI78">
        <v>9052</v>
      </c>
      <c r="AJ78">
        <v>6486.333333333333</v>
      </c>
      <c r="AK78">
        <v>3851</v>
      </c>
      <c r="AL78">
        <v>1.421</v>
      </c>
      <c r="AM78" s="4">
        <f t="shared" si="16"/>
        <v>0.9577736181457832</v>
      </c>
      <c r="AN78" s="4">
        <f t="shared" si="17"/>
        <v>0.9556178848374856</v>
      </c>
      <c r="AO78" s="4">
        <f t="shared" si="18"/>
        <v>0.9428393265433372</v>
      </c>
      <c r="AP78" s="4">
        <f t="shared" si="19"/>
        <v>0.9438902743142148</v>
      </c>
      <c r="AQ78">
        <v>1.421</v>
      </c>
      <c r="AR78" s="4">
        <f t="shared" si="20"/>
        <v>0</v>
      </c>
      <c r="AS78" s="4">
        <f t="shared" si="21"/>
        <v>-0.002155733308297658</v>
      </c>
      <c r="AT78" s="4">
        <f t="shared" si="22"/>
        <v>-0.01493429160244597</v>
      </c>
      <c r="AU78" s="4">
        <f t="shared" si="23"/>
        <v>-0.013883343831568418</v>
      </c>
    </row>
    <row r="79" spans="1:47" ht="15.75">
      <c r="A79">
        <v>1.521</v>
      </c>
      <c r="B79" s="4">
        <v>9258.333333333334</v>
      </c>
      <c r="C79">
        <v>8863</v>
      </c>
      <c r="D79" s="3">
        <v>6068</v>
      </c>
      <c r="E79" s="3">
        <v>4994.666666666667</v>
      </c>
      <c r="F79">
        <v>1.521</v>
      </c>
      <c r="G79" s="4">
        <f t="shared" si="24"/>
        <v>0.9761092150170645</v>
      </c>
      <c r="H79" s="4">
        <f t="shared" si="25"/>
        <v>0.9664531355360755</v>
      </c>
      <c r="I79" s="4">
        <f t="shared" si="26"/>
        <v>0.9641757339355467</v>
      </c>
      <c r="J79" s="4">
        <f t="shared" si="27"/>
        <v>0.9542543458371457</v>
      </c>
      <c r="K79">
        <v>1.521</v>
      </c>
      <c r="L79" s="4">
        <f t="shared" si="28"/>
        <v>0</v>
      </c>
      <c r="M79" s="4">
        <f t="shared" si="29"/>
        <v>-0.00965607948098901</v>
      </c>
      <c r="N79" s="4">
        <f t="shared" si="30"/>
        <v>-0.011933481081517816</v>
      </c>
      <c r="O79" s="4">
        <f t="shared" si="31"/>
        <v>-0.021854869179918746</v>
      </c>
      <c r="P79">
        <v>1.521</v>
      </c>
      <c r="Q79">
        <v>11488.333333333334</v>
      </c>
      <c r="R79">
        <v>9820</v>
      </c>
      <c r="S79">
        <v>8271.666666666666</v>
      </c>
      <c r="T79">
        <v>7181.333333333333</v>
      </c>
      <c r="U79">
        <v>1.521</v>
      </c>
      <c r="V79" s="4">
        <f>(Q79-3990.66666666667)/(11581.6666666667-3990.66666666667)</f>
        <v>0.9877047380670049</v>
      </c>
      <c r="W79" s="4">
        <f>(R79-3280)/(9940-3280)</f>
        <v>0.9819819819819819</v>
      </c>
      <c r="X79" s="4">
        <f>(S79-4316.66666666667)/(8380.66666666667-4316.66666666667)</f>
        <v>0.9731791338582668</v>
      </c>
      <c r="Y79" s="4">
        <f>(T79-4496)/(7264-4496)</f>
        <v>0.970134874759152</v>
      </c>
      <c r="Z79">
        <v>1.521</v>
      </c>
      <c r="AA79" s="4">
        <f>V79-V79</f>
        <v>0</v>
      </c>
      <c r="AB79" s="4">
        <f>W79-V79</f>
        <v>-0.005722756085022929</v>
      </c>
      <c r="AC79" s="4">
        <f>X79-V79</f>
        <v>-0.014525604208738052</v>
      </c>
      <c r="AD79" s="4">
        <f>Y79-V79</f>
        <v>-0.017569863307852818</v>
      </c>
      <c r="AG79">
        <v>1.521</v>
      </c>
      <c r="AH79">
        <v>9069</v>
      </c>
      <c r="AI79">
        <v>9112</v>
      </c>
      <c r="AJ79">
        <v>6533</v>
      </c>
      <c r="AK79">
        <v>3851.3333333333335</v>
      </c>
      <c r="AL79">
        <v>1.521</v>
      </c>
      <c r="AM79" s="4">
        <f>(AH79-3216.66666666667)/(9271.33333333333-3216.66666666667)</f>
        <v>0.966582250605594</v>
      </c>
      <c r="AN79" s="4">
        <f>(AI79-3260)/(9321-3260)</f>
        <v>0.9655172413793104</v>
      </c>
      <c r="AO79" s="4">
        <f>(AJ79-3462.33333333333)/(6669.66666666667-3462.33333333333)</f>
        <v>0.9573893161504876</v>
      </c>
      <c r="AP79" s="4">
        <f>(AK79-3346.33333333333)/(3881-3346.33333333333)</f>
        <v>0.9445137157107238</v>
      </c>
      <c r="AQ79">
        <v>1.521</v>
      </c>
      <c r="AR79" s="4">
        <f>AM79-AM79</f>
        <v>0</v>
      </c>
      <c r="AS79" s="4">
        <f>AN79-AM79</f>
        <v>-0.0010650092262836086</v>
      </c>
      <c r="AT79" s="4">
        <f>AO79-AM79</f>
        <v>-0.009192934455106383</v>
      </c>
      <c r="AU79" s="4">
        <f>AP79-AM79</f>
        <v>-0.02206853489487015</v>
      </c>
    </row>
    <row r="80" spans="1:47" ht="15.75">
      <c r="A80">
        <v>1.621</v>
      </c>
      <c r="B80" s="4">
        <v>9295</v>
      </c>
      <c r="C80">
        <v>8913</v>
      </c>
      <c r="D80" s="3">
        <v>6098</v>
      </c>
      <c r="E80" s="3">
        <v>5018</v>
      </c>
      <c r="F80">
        <v>1.621</v>
      </c>
      <c r="G80" s="4">
        <f t="shared" si="24"/>
        <v>0.9819752559726957</v>
      </c>
      <c r="H80" s="4">
        <f t="shared" si="25"/>
        <v>0.974881995954147</v>
      </c>
      <c r="I80" s="4">
        <f t="shared" si="26"/>
        <v>0.9734140833504513</v>
      </c>
      <c r="J80" s="4">
        <f t="shared" si="27"/>
        <v>0.9670631290027448</v>
      </c>
      <c r="K80">
        <v>1.621</v>
      </c>
      <c r="L80" s="4">
        <f t="shared" si="28"/>
        <v>0</v>
      </c>
      <c r="M80" s="4">
        <f t="shared" si="29"/>
        <v>-0.007093260018548708</v>
      </c>
      <c r="N80" s="4">
        <f t="shared" si="30"/>
        <v>-0.008561172622244428</v>
      </c>
      <c r="O80" s="4">
        <f t="shared" si="31"/>
        <v>-0.014912126969950923</v>
      </c>
      <c r="P80">
        <v>1.621</v>
      </c>
      <c r="Q80">
        <v>11518.333333333334</v>
      </c>
      <c r="R80">
        <v>9860</v>
      </c>
      <c r="S80">
        <v>8311</v>
      </c>
      <c r="T80">
        <v>7211.333333333333</v>
      </c>
      <c r="U80">
        <v>1.621</v>
      </c>
      <c r="V80" s="4">
        <f>(Q80-3990.66666666667)/(11581.6666666667-3990.66666666667)</f>
        <v>0.9916567865454662</v>
      </c>
      <c r="W80" s="4">
        <f>(R80-3280)/(9940-3280)</f>
        <v>0.987987987987988</v>
      </c>
      <c r="X80" s="4">
        <f>(S80-4316.66666666667)/(8380.66666666667-4316.66666666667)</f>
        <v>0.9828576115485557</v>
      </c>
      <c r="Y80" s="4">
        <f>(T80-4496)/(7264-4496)</f>
        <v>0.9809730250481694</v>
      </c>
      <c r="Z80">
        <v>1.621</v>
      </c>
      <c r="AA80" s="4">
        <f>V80-V80</f>
        <v>0</v>
      </c>
      <c r="AB80" s="4">
        <f>W80-V80</f>
        <v>-0.003668798557478148</v>
      </c>
      <c r="AC80" s="4">
        <f>X80-V80</f>
        <v>-0.00879917499691052</v>
      </c>
      <c r="AD80" s="4">
        <f>Y80-V80</f>
        <v>-0.010683761497296773</v>
      </c>
      <c r="AG80">
        <v>1.621</v>
      </c>
      <c r="AH80">
        <v>9122.333333333334</v>
      </c>
      <c r="AI80">
        <v>9172</v>
      </c>
      <c r="AJ80">
        <v>6566.333333333333</v>
      </c>
      <c r="AK80">
        <v>3861.3333333333335</v>
      </c>
      <c r="AL80">
        <v>1.621</v>
      </c>
      <c r="AM80" s="4">
        <f>(AH80-3216.66666666667)/(9271.33333333333-3216.66666666667)</f>
        <v>0.9753908830654047</v>
      </c>
      <c r="AN80" s="4">
        <f>(AI80-3260)/(9321-3260)</f>
        <v>0.9754165979211351</v>
      </c>
      <c r="AO80" s="4">
        <f>(AJ80-3462.33333333333)/(6669.66666666667-3462.33333333333)</f>
        <v>0.9677821658698805</v>
      </c>
      <c r="AP80" s="4">
        <f>(AK80-3346.33333333333)/(3881-3346.33333333333)</f>
        <v>0.9632169576059856</v>
      </c>
      <c r="AQ80">
        <v>1.621</v>
      </c>
      <c r="AR80" s="4">
        <f>AM80-AM80</f>
        <v>0</v>
      </c>
      <c r="AS80" s="4">
        <f>AN80-AM80</f>
        <v>2.5714855730440966E-05</v>
      </c>
      <c r="AT80" s="4">
        <f>AO80-AM80</f>
        <v>-0.0076087171955241395</v>
      </c>
      <c r="AU80" s="4">
        <f>AP80-AM80</f>
        <v>-0.012173925459419088</v>
      </c>
    </row>
    <row r="81" spans="1:47" ht="15.75">
      <c r="A81">
        <v>1.721</v>
      </c>
      <c r="B81" s="4">
        <v>9331.666666666666</v>
      </c>
      <c r="C81">
        <v>8973</v>
      </c>
      <c r="D81" s="3">
        <v>6127.666666666667</v>
      </c>
      <c r="E81" s="3">
        <v>5044.666666666667</v>
      </c>
      <c r="F81">
        <v>1.721</v>
      </c>
      <c r="G81" s="4">
        <f t="shared" si="24"/>
        <v>0.9878412969283271</v>
      </c>
      <c r="H81" s="4">
        <f t="shared" si="25"/>
        <v>0.9849966284558328</v>
      </c>
      <c r="I81" s="4">
        <f t="shared" si="26"/>
        <v>0.9825497844385237</v>
      </c>
      <c r="J81" s="4">
        <f t="shared" si="27"/>
        <v>0.9817017383348584</v>
      </c>
      <c r="K81">
        <v>1.721</v>
      </c>
      <c r="L81" s="4">
        <f t="shared" si="28"/>
        <v>0</v>
      </c>
      <c r="M81" s="4">
        <f t="shared" si="29"/>
        <v>-0.002844668472494316</v>
      </c>
      <c r="N81" s="4">
        <f t="shared" si="30"/>
        <v>-0.005291512489803418</v>
      </c>
      <c r="O81" s="4">
        <f t="shared" si="31"/>
        <v>-0.006139558593468708</v>
      </c>
      <c r="P81">
        <v>1.721</v>
      </c>
      <c r="Q81">
        <v>11548.333333333334</v>
      </c>
      <c r="R81">
        <v>9900</v>
      </c>
      <c r="S81">
        <v>8347.333333333334</v>
      </c>
      <c r="T81">
        <v>7244.333333333333</v>
      </c>
      <c r="U81">
        <v>1.721</v>
      </c>
      <c r="V81" s="4">
        <f>(Q81-3990.66666666667)/(11581.6666666667-3990.66666666667)</f>
        <v>0.9956088350239275</v>
      </c>
      <c r="W81" s="4">
        <f>(R81-3280)/(9940-3280)</f>
        <v>0.993993993993994</v>
      </c>
      <c r="X81" s="4">
        <f>(S81-4316.66666666667)/(8380.66666666667-4316.66666666667)</f>
        <v>0.9917979002624666</v>
      </c>
      <c r="Y81" s="4">
        <f>(T81-4496)/(7264-4496)</f>
        <v>0.9928949903660885</v>
      </c>
      <c r="Z81">
        <v>1.721</v>
      </c>
      <c r="AA81" s="4">
        <f>V81-V81</f>
        <v>0</v>
      </c>
      <c r="AB81" s="4">
        <f>W81-V81</f>
        <v>-0.0016148410299334781</v>
      </c>
      <c r="AC81" s="4">
        <f>X81-V81</f>
        <v>-0.0038109347614608824</v>
      </c>
      <c r="AD81" s="4">
        <f>Y81-V81</f>
        <v>-0.0027138446578389708</v>
      </c>
      <c r="AG81">
        <v>1.721</v>
      </c>
      <c r="AH81">
        <v>9175.333333333334</v>
      </c>
      <c r="AI81">
        <v>9222</v>
      </c>
      <c r="AJ81">
        <v>6596.333333333333</v>
      </c>
      <c r="AK81">
        <v>3867.6666666666665</v>
      </c>
      <c r="AL81">
        <v>1.721</v>
      </c>
      <c r="AM81" s="4">
        <f>(AH81-3216.66666666667)/(9271.33333333333-3216.66666666667)</f>
        <v>0.9841444615723415</v>
      </c>
      <c r="AN81" s="4">
        <f>(AI81-3260)/(9321-3260)</f>
        <v>0.9836660617059891</v>
      </c>
      <c r="AO81" s="4">
        <f>(AJ81-3462.33333333333)/(6669.66666666667-3462.33333333333)</f>
        <v>0.9771357306173343</v>
      </c>
      <c r="AP81" s="4">
        <f>(AK81-3346.33333333333)/(3881-3346.33333333333)</f>
        <v>0.9750623441396508</v>
      </c>
      <c r="AQ81">
        <v>1.721</v>
      </c>
      <c r="AR81" s="4">
        <f>AM81-AM81</f>
        <v>0</v>
      </c>
      <c r="AS81" s="4">
        <f>AN81-AM81</f>
        <v>-0.00047839986635234144</v>
      </c>
      <c r="AT81" s="4">
        <f>AO81-AM81</f>
        <v>-0.007008730955007203</v>
      </c>
      <c r="AU81" s="4">
        <f>AP81-AM81</f>
        <v>-0.009082117432690717</v>
      </c>
    </row>
    <row r="82" spans="1:47" ht="15.75">
      <c r="A82">
        <v>1.821</v>
      </c>
      <c r="B82" s="4">
        <v>9365</v>
      </c>
      <c r="C82">
        <v>9012</v>
      </c>
      <c r="D82" s="3">
        <v>6157.666666666667</v>
      </c>
      <c r="E82" s="3">
        <v>5068</v>
      </c>
      <c r="F82">
        <v>1.821</v>
      </c>
      <c r="G82" s="4">
        <f t="shared" si="24"/>
        <v>0.9931740614334467</v>
      </c>
      <c r="H82" s="4">
        <f t="shared" si="25"/>
        <v>0.9915711395819286</v>
      </c>
      <c r="I82" s="4">
        <f t="shared" si="26"/>
        <v>0.9917881338534283</v>
      </c>
      <c r="J82" s="4">
        <f t="shared" si="27"/>
        <v>0.9945105215004575</v>
      </c>
      <c r="K82">
        <v>1.821</v>
      </c>
      <c r="L82" s="4">
        <f t="shared" si="28"/>
        <v>0</v>
      </c>
      <c r="M82" s="4">
        <f t="shared" si="29"/>
        <v>-0.0016029218515181132</v>
      </c>
      <c r="N82" s="4">
        <f t="shared" si="30"/>
        <v>-0.0013859275800183202</v>
      </c>
      <c r="O82" s="4">
        <f t="shared" si="31"/>
        <v>0.001336460067010825</v>
      </c>
      <c r="P82">
        <v>1.821</v>
      </c>
      <c r="Q82">
        <v>11581.666666666666</v>
      </c>
      <c r="R82">
        <v>9940</v>
      </c>
      <c r="S82">
        <v>8380.666666666666</v>
      </c>
      <c r="T82">
        <v>7264</v>
      </c>
      <c r="U82">
        <v>1.821</v>
      </c>
      <c r="V82" s="4">
        <f>(Q82-3990.66666666667)/(11581.6666666667-3990.66666666667)</f>
        <v>0.9999999999999954</v>
      </c>
      <c r="W82" s="4">
        <f>(R82-3280)/(9940-3280)</f>
        <v>1</v>
      </c>
      <c r="X82" s="4">
        <f>(S82-4316.66666666667)/(8380.66666666667-4316.66666666667)</f>
        <v>0.9999999999999991</v>
      </c>
      <c r="Y82" s="4">
        <f>(T82-4496)/(7264-4496)</f>
        <v>1</v>
      </c>
      <c r="Z82">
        <v>1.821</v>
      </c>
      <c r="AA82" s="4">
        <f>V82-V82</f>
        <v>0</v>
      </c>
      <c r="AB82" s="4">
        <f>W82-V82</f>
        <v>4.551914400963142E-15</v>
      </c>
      <c r="AC82" s="4">
        <f>X82-V82</f>
        <v>3.6637359812630166E-15</v>
      </c>
      <c r="AD82" s="4">
        <f>Y82-V82</f>
        <v>4.551914400963142E-15</v>
      </c>
      <c r="AG82">
        <v>1.821</v>
      </c>
      <c r="AH82">
        <v>9221.666666666666</v>
      </c>
      <c r="AI82">
        <v>9272</v>
      </c>
      <c r="AJ82">
        <v>6643</v>
      </c>
      <c r="AK82">
        <v>3877.6666666666665</v>
      </c>
      <c r="AL82">
        <v>1.821</v>
      </c>
      <c r="AM82" s="4">
        <f>(AH82-3216.66666666667)/(9271.33333333333-3216.66666666667)</f>
        <v>0.9917969610218017</v>
      </c>
      <c r="AN82" s="4">
        <f>(AI82-3260)/(9321-3260)</f>
        <v>0.991915525490843</v>
      </c>
      <c r="AO82" s="4">
        <f>(AJ82-3462.33333333333)/(6669.66666666667-3462.33333333333)</f>
        <v>0.9916857202244846</v>
      </c>
      <c r="AP82" s="4">
        <f>(AK82-3346.33333333333)/(3881-3346.33333333333)</f>
        <v>0.9937655860349125</v>
      </c>
      <c r="AQ82">
        <v>1.821</v>
      </c>
      <c r="AR82" s="4">
        <f>AM82-AM82</f>
        <v>0</v>
      </c>
      <c r="AS82" s="4">
        <f>AN82-AM82</f>
        <v>0.00011856446904134899</v>
      </c>
      <c r="AT82" s="4">
        <f>AO82-AM82</f>
        <v>-0.00011124079731705816</v>
      </c>
      <c r="AU82" s="4">
        <f>AP82-AM82</f>
        <v>0.001968625013110792</v>
      </c>
    </row>
    <row r="83" spans="1:47" ht="15.75">
      <c r="A83" s="6">
        <v>1.921</v>
      </c>
      <c r="B83" s="4">
        <v>9407.666666666666</v>
      </c>
      <c r="C83">
        <v>9062</v>
      </c>
      <c r="D83" s="3">
        <v>6184.333333333333</v>
      </c>
      <c r="E83" s="3">
        <v>5078</v>
      </c>
      <c r="F83" s="6">
        <v>1.921</v>
      </c>
      <c r="G83" s="4">
        <f t="shared" si="24"/>
        <v>0.9999999999999994</v>
      </c>
      <c r="H83" s="4">
        <f t="shared" si="25"/>
        <v>1</v>
      </c>
      <c r="I83" s="4">
        <f t="shared" si="26"/>
        <v>1.00000000000001</v>
      </c>
      <c r="J83" s="4">
        <f t="shared" si="27"/>
        <v>1</v>
      </c>
      <c r="K83" s="6">
        <v>1.921</v>
      </c>
      <c r="L83" s="4">
        <f t="shared" si="28"/>
        <v>0</v>
      </c>
      <c r="M83" s="4">
        <f t="shared" si="29"/>
        <v>0</v>
      </c>
      <c r="N83" s="4">
        <f t="shared" si="30"/>
        <v>1.0547118733938987E-14</v>
      </c>
      <c r="O83" s="4">
        <f t="shared" si="31"/>
        <v>0</v>
      </c>
      <c r="P83">
        <v>1.921</v>
      </c>
      <c r="Q83">
        <v>11618</v>
      </c>
      <c r="R83">
        <v>9979</v>
      </c>
      <c r="S83">
        <v>8410.666666666666</v>
      </c>
      <c r="T83">
        <v>7294</v>
      </c>
      <c r="U83" s="6">
        <v>1.921</v>
      </c>
      <c r="V83" s="4">
        <f>(Q83-3990.66666666667)/(11581.6666666667-3990.66666666667)</f>
        <v>1.00478636982391</v>
      </c>
      <c r="W83" s="4">
        <f>(R83-3280)/(9940-3280)</f>
        <v>1.005855855855856</v>
      </c>
      <c r="X83" s="4">
        <f>(S83-4316.66666666667)/(8380.66666666667-4316.66666666667)</f>
        <v>1.0073818897637787</v>
      </c>
      <c r="Y83" s="4">
        <f>(T83-4496)/(7264-4496)</f>
        <v>1.0108381502890174</v>
      </c>
      <c r="Z83" s="6">
        <v>1.921</v>
      </c>
      <c r="AA83" s="4">
        <f>V83-V83</f>
        <v>0</v>
      </c>
      <c r="AB83" s="4">
        <f>W83-V83</f>
        <v>0.0010694860319460098</v>
      </c>
      <c r="AC83" s="4">
        <f>X83-V83</f>
        <v>0.00259551993986884</v>
      </c>
      <c r="AD83" s="4">
        <f>Y83-V83</f>
        <v>0.006051780465107459</v>
      </c>
      <c r="AG83">
        <v>1.921</v>
      </c>
      <c r="AH83">
        <v>9271.333333333334</v>
      </c>
      <c r="AI83">
        <v>9321</v>
      </c>
      <c r="AJ83">
        <v>6669.666666666667</v>
      </c>
      <c r="AK83">
        <v>3881</v>
      </c>
      <c r="AL83" s="6">
        <v>1.921</v>
      </c>
      <c r="AM83" s="4">
        <f>(AH83-3216.66666666667)/(9271.33333333333-3216.66666666667)</f>
        <v>1.0000000000000007</v>
      </c>
      <c r="AN83" s="4">
        <f>(AI83-3260)/(9321-3260)</f>
        <v>1</v>
      </c>
      <c r="AO83" s="4">
        <f>(AJ83-3462.33333333333)/(6669.66666666667-3462.33333333333)</f>
        <v>0.9999999999999991</v>
      </c>
      <c r="AP83" s="4">
        <f>(AK83-3346.33333333333)/(3881-3346.33333333333)</f>
        <v>1</v>
      </c>
      <c r="AQ83" s="6">
        <v>1.921</v>
      </c>
      <c r="AR83" s="4">
        <f>AM83-AM83</f>
        <v>0</v>
      </c>
      <c r="AS83" s="4">
        <f>AN83-AM83</f>
        <v>0</v>
      </c>
      <c r="AT83" s="4">
        <f>AO83-AM83</f>
        <v>-1.5543122344752192E-15</v>
      </c>
      <c r="AU83" s="4">
        <f>AP83-AM83</f>
        <v>0</v>
      </c>
    </row>
    <row r="84" spans="2:41" ht="15.75">
      <c r="B84" s="4"/>
      <c r="D84" s="3"/>
      <c r="E84" s="3"/>
      <c r="G84" s="4"/>
      <c r="H84" s="4"/>
      <c r="I84" s="4"/>
      <c r="P84">
        <v>2.021</v>
      </c>
      <c r="Q84">
        <v>11654</v>
      </c>
      <c r="R84">
        <v>10009</v>
      </c>
      <c r="S84">
        <v>8447.333333333334</v>
      </c>
      <c r="T84">
        <v>7314</v>
      </c>
      <c r="V84" s="4"/>
      <c r="W84" s="4"/>
      <c r="X84" s="4"/>
      <c r="AG84">
        <v>2.021</v>
      </c>
      <c r="AH84">
        <v>9318</v>
      </c>
      <c r="AI84">
        <v>9371</v>
      </c>
      <c r="AJ84">
        <v>6702.666666666667</v>
      </c>
      <c r="AK84">
        <v>3887.6666666666665</v>
      </c>
      <c r="AM84" s="4"/>
      <c r="AN84" s="4"/>
      <c r="AO84" s="4"/>
    </row>
    <row r="85" spans="2:41" ht="15.75">
      <c r="B85" s="4"/>
      <c r="D85" s="3"/>
      <c r="E85" s="3"/>
      <c r="G85" s="4"/>
      <c r="H85" s="4"/>
      <c r="I85" s="4"/>
      <c r="P85">
        <v>2.121</v>
      </c>
      <c r="Q85">
        <v>11677.333333333334</v>
      </c>
      <c r="R85">
        <v>10059</v>
      </c>
      <c r="S85">
        <v>8474</v>
      </c>
      <c r="T85">
        <v>7337.333333333333</v>
      </c>
      <c r="V85" s="4"/>
      <c r="W85" s="4"/>
      <c r="X85" s="4"/>
      <c r="AG85">
        <v>2.121</v>
      </c>
      <c r="AH85">
        <v>9364.666666666666</v>
      </c>
      <c r="AI85">
        <v>9411</v>
      </c>
      <c r="AJ85">
        <v>6732.333333333333</v>
      </c>
      <c r="AK85">
        <v>3891</v>
      </c>
      <c r="AM85" s="4"/>
      <c r="AN85" s="4"/>
      <c r="AO85" s="4"/>
    </row>
    <row r="86" spans="2:41" ht="15.75">
      <c r="B86" s="4"/>
      <c r="D86" s="3"/>
      <c r="E86" s="3"/>
      <c r="G86" s="4"/>
      <c r="H86" s="4"/>
      <c r="I86" s="4"/>
      <c r="P86">
        <v>2.221</v>
      </c>
      <c r="Q86">
        <v>11720.666666666666</v>
      </c>
      <c r="R86">
        <v>10109</v>
      </c>
      <c r="S86">
        <v>8504</v>
      </c>
      <c r="T86">
        <v>7357.333333333333</v>
      </c>
      <c r="V86" s="4"/>
      <c r="W86" s="4"/>
      <c r="X86" s="4"/>
      <c r="AG86">
        <v>2.221</v>
      </c>
      <c r="AH86">
        <v>9404.666666666666</v>
      </c>
      <c r="AI86">
        <v>9451</v>
      </c>
      <c r="AJ86">
        <v>6762.333333333333</v>
      </c>
      <c r="AK86">
        <v>3894.3333333333335</v>
      </c>
      <c r="AM86" s="4"/>
      <c r="AN86" s="4"/>
      <c r="AO86" s="4"/>
    </row>
    <row r="87" spans="2:41" ht="15.75">
      <c r="B87" s="4"/>
      <c r="D87" s="3"/>
      <c r="E87" s="3"/>
      <c r="G87" s="4"/>
      <c r="H87" s="4"/>
      <c r="I87" s="4"/>
      <c r="P87">
        <v>2.321</v>
      </c>
      <c r="Q87">
        <v>11754</v>
      </c>
      <c r="R87">
        <v>10149</v>
      </c>
      <c r="S87">
        <v>8540.666666666666</v>
      </c>
      <c r="T87">
        <v>7374</v>
      </c>
      <c r="V87" s="4"/>
      <c r="W87" s="4"/>
      <c r="X87" s="4"/>
      <c r="AG87">
        <v>2.321</v>
      </c>
      <c r="AH87">
        <v>9451.333333333334</v>
      </c>
      <c r="AI87">
        <v>9501</v>
      </c>
      <c r="AJ87">
        <v>6789</v>
      </c>
      <c r="AK87">
        <v>3894.3333333333335</v>
      </c>
      <c r="AM87" s="4"/>
      <c r="AN87" s="4"/>
      <c r="AO87" s="4"/>
    </row>
    <row r="88" spans="2:41" ht="15.75">
      <c r="B88" s="4"/>
      <c r="D88" s="3"/>
      <c r="E88" s="3"/>
      <c r="G88" s="4"/>
      <c r="H88" s="4"/>
      <c r="I88" s="4"/>
      <c r="P88">
        <v>2.421</v>
      </c>
      <c r="Q88">
        <v>11790.666666666666</v>
      </c>
      <c r="R88">
        <v>10209</v>
      </c>
      <c r="S88">
        <v>8567.333333333334</v>
      </c>
      <c r="T88">
        <v>7390.666666666667</v>
      </c>
      <c r="V88" s="4"/>
      <c r="W88" s="4"/>
      <c r="X88" s="4"/>
      <c r="AG88">
        <v>2.421</v>
      </c>
      <c r="AH88">
        <v>9497.666666666666</v>
      </c>
      <c r="AI88">
        <v>9541</v>
      </c>
      <c r="AJ88">
        <v>6819</v>
      </c>
      <c r="AK88">
        <v>3901</v>
      </c>
      <c r="AM88" s="4"/>
      <c r="AN88" s="4"/>
      <c r="AO88" s="4"/>
    </row>
    <row r="89" spans="2:41" ht="15.75">
      <c r="B89" s="4"/>
      <c r="D89" s="3"/>
      <c r="E89" s="3"/>
      <c r="G89" s="4"/>
      <c r="H89" s="4"/>
      <c r="I89" s="4"/>
      <c r="P89">
        <v>2.521</v>
      </c>
      <c r="Q89">
        <v>11834</v>
      </c>
      <c r="R89">
        <v>10249</v>
      </c>
      <c r="S89">
        <v>8596.666666666666</v>
      </c>
      <c r="T89">
        <v>7407.333333333333</v>
      </c>
      <c r="V89" s="4"/>
      <c r="W89" s="4"/>
      <c r="X89" s="4"/>
      <c r="AG89">
        <v>2.521</v>
      </c>
      <c r="AH89">
        <v>9537.333333333334</v>
      </c>
      <c r="AI89">
        <v>9581</v>
      </c>
      <c r="AJ89">
        <v>6845.666666666667</v>
      </c>
      <c r="AK89">
        <v>3904.3333333333335</v>
      </c>
      <c r="AM89" s="4"/>
      <c r="AN89" s="4"/>
      <c r="AO89" s="4"/>
    </row>
    <row r="90" spans="2:41" ht="15.75">
      <c r="B90" s="4"/>
      <c r="D90" s="3"/>
      <c r="E90" s="3"/>
      <c r="G90" s="4"/>
      <c r="H90" s="4"/>
      <c r="I90" s="4"/>
      <c r="P90">
        <v>2.621</v>
      </c>
      <c r="Q90">
        <v>11883.666666666666</v>
      </c>
      <c r="R90">
        <v>10299</v>
      </c>
      <c r="S90">
        <v>8623.333333333334</v>
      </c>
      <c r="T90">
        <v>7424</v>
      </c>
      <c r="V90" s="4"/>
      <c r="W90" s="4"/>
      <c r="X90" s="4"/>
      <c r="AG90">
        <v>2.621</v>
      </c>
      <c r="AH90">
        <v>9587.333333333334</v>
      </c>
      <c r="AI90">
        <v>9631</v>
      </c>
      <c r="AJ90">
        <v>6872.333333333333</v>
      </c>
      <c r="AK90">
        <v>3907.6666666666665</v>
      </c>
      <c r="AM90" s="4"/>
      <c r="AN90" s="4"/>
      <c r="AO90" s="4"/>
    </row>
    <row r="91" spans="2:41" ht="15.75">
      <c r="B91" s="4"/>
      <c r="D91" s="3"/>
      <c r="E91" s="3"/>
      <c r="G91" s="4"/>
      <c r="H91" s="4"/>
      <c r="I91" s="4"/>
      <c r="P91">
        <v>2.721</v>
      </c>
      <c r="Q91">
        <v>11927</v>
      </c>
      <c r="R91">
        <v>10348</v>
      </c>
      <c r="S91">
        <v>8663.333333333334</v>
      </c>
      <c r="T91">
        <v>7437</v>
      </c>
      <c r="V91" s="4"/>
      <c r="W91" s="4"/>
      <c r="X91" s="4"/>
      <c r="AG91">
        <v>2.721</v>
      </c>
      <c r="AH91">
        <v>9637</v>
      </c>
      <c r="AI91">
        <v>9680</v>
      </c>
      <c r="AJ91">
        <v>6895.666666666667</v>
      </c>
      <c r="AK91">
        <v>3917.6666666666665</v>
      </c>
      <c r="AM91" s="4"/>
      <c r="AN91" s="4"/>
      <c r="AO91" s="4"/>
    </row>
    <row r="92" spans="2:41" ht="15.75">
      <c r="B92" s="4"/>
      <c r="D92" s="3"/>
      <c r="E92" s="3"/>
      <c r="G92" s="4"/>
      <c r="H92" s="4"/>
      <c r="I92" s="4"/>
      <c r="P92">
        <v>2.821</v>
      </c>
      <c r="Q92">
        <v>11967</v>
      </c>
      <c r="R92">
        <v>10408</v>
      </c>
      <c r="S92">
        <v>8690</v>
      </c>
      <c r="T92">
        <v>7453.666666666667</v>
      </c>
      <c r="V92" s="4"/>
      <c r="W92" s="4"/>
      <c r="X92" s="4"/>
      <c r="AG92">
        <v>2.821</v>
      </c>
      <c r="AH92">
        <v>9680.333333333334</v>
      </c>
      <c r="AI92">
        <v>9720</v>
      </c>
      <c r="AJ92">
        <v>6928.666666666667</v>
      </c>
      <c r="AK92">
        <v>3917.6666666666665</v>
      </c>
      <c r="AM92" s="4"/>
      <c r="AN92" s="4"/>
      <c r="AO92" s="4"/>
    </row>
    <row r="93" spans="2:41" ht="15.75">
      <c r="B93" s="4"/>
      <c r="D93" s="3"/>
      <c r="E93" s="3"/>
      <c r="G93" s="4"/>
      <c r="H93" s="4"/>
      <c r="I93" s="4"/>
      <c r="P93">
        <v>2.921</v>
      </c>
      <c r="Q93">
        <v>12017</v>
      </c>
      <c r="R93">
        <v>10458</v>
      </c>
      <c r="S93">
        <v>8716.666666666666</v>
      </c>
      <c r="T93">
        <v>7467</v>
      </c>
      <c r="V93" s="4"/>
      <c r="W93" s="4"/>
      <c r="X93" s="4"/>
      <c r="AG93">
        <v>2.921</v>
      </c>
      <c r="AH93">
        <v>9720.333333333334</v>
      </c>
      <c r="AI93">
        <v>9750</v>
      </c>
      <c r="AJ93">
        <v>6952</v>
      </c>
      <c r="AK93">
        <v>3917.6666666666665</v>
      </c>
      <c r="AM93" s="4"/>
      <c r="AN93" s="4"/>
      <c r="AO93" s="4"/>
    </row>
    <row r="94" spans="2:41" ht="15.75">
      <c r="B94" s="4"/>
      <c r="D94" s="3"/>
      <c r="E94" s="3"/>
      <c r="G94" s="4"/>
      <c r="H94" s="4"/>
      <c r="I94" s="4"/>
      <c r="P94">
        <v>3.021</v>
      </c>
      <c r="Q94">
        <v>12059.666666666666</v>
      </c>
      <c r="R94">
        <v>10518</v>
      </c>
      <c r="S94">
        <v>8750</v>
      </c>
      <c r="T94">
        <v>7477</v>
      </c>
      <c r="V94" s="4"/>
      <c r="W94" s="4"/>
      <c r="X94" s="4"/>
      <c r="AG94">
        <v>3.021</v>
      </c>
      <c r="AH94">
        <v>9773.666666666666</v>
      </c>
      <c r="AI94">
        <v>9800</v>
      </c>
      <c r="AJ94">
        <v>6975.333333333333</v>
      </c>
      <c r="AK94">
        <v>3924.3333333333335</v>
      </c>
      <c r="AM94" s="4"/>
      <c r="AN94" s="4"/>
      <c r="AO94" s="4"/>
    </row>
    <row r="95" spans="2:41" ht="15.75">
      <c r="B95" s="4"/>
      <c r="D95" s="3"/>
      <c r="E95" s="3"/>
      <c r="G95" s="4"/>
      <c r="H95" s="4"/>
      <c r="I95" s="4"/>
      <c r="P95">
        <v>3.121</v>
      </c>
      <c r="Q95">
        <v>12116.333333333334</v>
      </c>
      <c r="R95">
        <v>10578</v>
      </c>
      <c r="S95">
        <v>8779.666666666666</v>
      </c>
      <c r="T95">
        <v>7487</v>
      </c>
      <c r="V95" s="4"/>
      <c r="W95" s="4"/>
      <c r="X95" s="4"/>
      <c r="AG95">
        <v>3.121</v>
      </c>
      <c r="AH95">
        <v>9813.333333333334</v>
      </c>
      <c r="AI95">
        <v>9830</v>
      </c>
      <c r="AJ95">
        <v>7001.666666666667</v>
      </c>
      <c r="AK95">
        <v>3924.3333333333335</v>
      </c>
      <c r="AM95" s="4"/>
      <c r="AN95" s="4"/>
      <c r="AO95" s="4"/>
    </row>
    <row r="96" spans="2:41" ht="15.75">
      <c r="B96" s="4"/>
      <c r="D96" s="3"/>
      <c r="E96" s="3"/>
      <c r="G96" s="4"/>
      <c r="H96" s="4"/>
      <c r="I96" s="4"/>
      <c r="P96">
        <v>3.221</v>
      </c>
      <c r="Q96">
        <v>12166</v>
      </c>
      <c r="R96">
        <v>10628</v>
      </c>
      <c r="S96">
        <v>8806.333333333334</v>
      </c>
      <c r="T96">
        <v>7507</v>
      </c>
      <c r="V96" s="4"/>
      <c r="W96" s="4"/>
      <c r="X96" s="4"/>
      <c r="AG96">
        <v>3.221</v>
      </c>
      <c r="AH96">
        <v>9873</v>
      </c>
      <c r="AI96">
        <v>9890</v>
      </c>
      <c r="AJ96">
        <v>7021.666666666667</v>
      </c>
      <c r="AK96">
        <v>3927.6666666666665</v>
      </c>
      <c r="AM96" s="4"/>
      <c r="AN96" s="4"/>
      <c r="AO96" s="4"/>
    </row>
    <row r="97" spans="2:41" ht="15.75">
      <c r="B97" s="4"/>
      <c r="D97" s="3"/>
      <c r="E97" s="3"/>
      <c r="G97" s="4"/>
      <c r="H97" s="4"/>
      <c r="I97" s="4"/>
      <c r="P97">
        <v>3.321</v>
      </c>
      <c r="Q97">
        <v>12212.666666666666</v>
      </c>
      <c r="R97">
        <v>10687</v>
      </c>
      <c r="S97">
        <v>8833</v>
      </c>
      <c r="T97">
        <v>7513.666666666667</v>
      </c>
      <c r="V97" s="4"/>
      <c r="W97" s="4"/>
      <c r="X97" s="4"/>
      <c r="AG97">
        <v>3.321</v>
      </c>
      <c r="AH97">
        <v>9909.666666666666</v>
      </c>
      <c r="AI97">
        <v>9920</v>
      </c>
      <c r="AJ97">
        <v>7048.333333333333</v>
      </c>
      <c r="AK97">
        <v>3931</v>
      </c>
      <c r="AM97" s="4"/>
      <c r="AN97" s="4"/>
      <c r="AO97" s="4"/>
    </row>
    <row r="98" spans="2:41" ht="15.75">
      <c r="B98" s="4"/>
      <c r="D98" s="3"/>
      <c r="E98" s="3"/>
      <c r="G98" s="4"/>
      <c r="H98" s="4"/>
      <c r="I98" s="4"/>
      <c r="P98">
        <v>3.421</v>
      </c>
      <c r="Q98">
        <v>12262.666666666666</v>
      </c>
      <c r="R98">
        <v>10737</v>
      </c>
      <c r="S98">
        <v>8863</v>
      </c>
      <c r="T98">
        <v>7527</v>
      </c>
      <c r="V98" s="4"/>
      <c r="W98" s="4"/>
      <c r="X98" s="4"/>
      <c r="AG98">
        <v>3.421</v>
      </c>
      <c r="AH98">
        <v>9959.666666666666</v>
      </c>
      <c r="AI98">
        <v>9970</v>
      </c>
      <c r="AJ98">
        <v>7078.333333333333</v>
      </c>
      <c r="AK98">
        <v>3931</v>
      </c>
      <c r="AM98" s="4"/>
      <c r="AN98" s="4"/>
      <c r="AO98" s="4"/>
    </row>
    <row r="99" spans="2:41" ht="15.75">
      <c r="B99" s="4"/>
      <c r="D99" s="3"/>
      <c r="E99" s="3"/>
      <c r="G99" s="4"/>
      <c r="H99" s="4"/>
      <c r="I99" s="4"/>
      <c r="P99">
        <v>3.521</v>
      </c>
      <c r="Q99">
        <v>12319.333333333334</v>
      </c>
      <c r="R99">
        <v>10797</v>
      </c>
      <c r="S99">
        <v>8893</v>
      </c>
      <c r="T99">
        <v>7537</v>
      </c>
      <c r="V99" s="4"/>
      <c r="W99" s="4"/>
      <c r="X99" s="4"/>
      <c r="AG99">
        <v>3.521</v>
      </c>
      <c r="AH99">
        <v>10012.666666666666</v>
      </c>
      <c r="AI99">
        <v>10019</v>
      </c>
      <c r="AJ99">
        <v>7098.333333333333</v>
      </c>
      <c r="AK99">
        <v>3934.3333333333335</v>
      </c>
      <c r="AM99" s="4"/>
      <c r="AN99" s="4"/>
      <c r="AO99" s="4"/>
    </row>
    <row r="100" spans="2:41" ht="15.75">
      <c r="B100" s="4"/>
      <c r="D100" s="3"/>
      <c r="E100" s="3"/>
      <c r="G100" s="4"/>
      <c r="H100" s="4"/>
      <c r="I100" s="4"/>
      <c r="P100">
        <v>3.621</v>
      </c>
      <c r="Q100">
        <v>12369.333333333334</v>
      </c>
      <c r="R100">
        <v>10857</v>
      </c>
      <c r="S100">
        <v>8919.666666666666</v>
      </c>
      <c r="T100">
        <v>7550.333333333333</v>
      </c>
      <c r="V100" s="4"/>
      <c r="W100" s="4"/>
      <c r="X100" s="4"/>
      <c r="AG100">
        <v>3.621</v>
      </c>
      <c r="AH100">
        <v>10062.666666666666</v>
      </c>
      <c r="AI100">
        <v>10059</v>
      </c>
      <c r="AJ100">
        <v>7124.666666666667</v>
      </c>
      <c r="AK100">
        <v>3934.3333333333335</v>
      </c>
      <c r="AM100" s="4"/>
      <c r="AN100" s="4"/>
      <c r="AO100" s="4"/>
    </row>
    <row r="101" spans="2:41" ht="15.75">
      <c r="B101" s="4"/>
      <c r="D101" s="3"/>
      <c r="E101" s="3"/>
      <c r="G101" s="4"/>
      <c r="H101" s="4"/>
      <c r="I101" s="4"/>
      <c r="P101">
        <v>3.721</v>
      </c>
      <c r="Q101">
        <v>12425.333333333334</v>
      </c>
      <c r="R101">
        <v>10917</v>
      </c>
      <c r="S101">
        <v>8949</v>
      </c>
      <c r="T101">
        <v>7557</v>
      </c>
      <c r="V101" s="4"/>
      <c r="W101" s="4"/>
      <c r="X101" s="4"/>
      <c r="AG101">
        <v>3.721</v>
      </c>
      <c r="AH101">
        <v>10102.333333333334</v>
      </c>
      <c r="AI101">
        <v>10099</v>
      </c>
      <c r="AJ101">
        <v>7148</v>
      </c>
      <c r="AK101">
        <v>3937.6666666666665</v>
      </c>
      <c r="AM101" s="4"/>
      <c r="AN101" s="4"/>
      <c r="AO101" s="4"/>
    </row>
    <row r="102" spans="2:41" ht="15.75">
      <c r="B102" s="4"/>
      <c r="D102" s="3"/>
      <c r="E102" s="3"/>
      <c r="G102" s="4"/>
      <c r="H102" s="4"/>
      <c r="I102" s="4"/>
      <c r="P102">
        <v>3.821</v>
      </c>
      <c r="Q102">
        <v>12478.333333333334</v>
      </c>
      <c r="R102">
        <v>10967</v>
      </c>
      <c r="S102">
        <v>8979</v>
      </c>
      <c r="T102">
        <v>7573.666666666667</v>
      </c>
      <c r="V102" s="4"/>
      <c r="W102" s="4"/>
      <c r="X102" s="4"/>
      <c r="AG102">
        <v>3.821</v>
      </c>
      <c r="AH102">
        <v>10152.333333333334</v>
      </c>
      <c r="AI102">
        <v>10149</v>
      </c>
      <c r="AJ102">
        <v>7168</v>
      </c>
      <c r="AK102">
        <v>3941</v>
      </c>
      <c r="AM102" s="4"/>
      <c r="AN102" s="4"/>
      <c r="AO102" s="4"/>
    </row>
    <row r="103" spans="2:41" ht="15.75">
      <c r="B103" s="4"/>
      <c r="D103" s="3"/>
      <c r="E103" s="3"/>
      <c r="G103" s="4"/>
      <c r="H103" s="4"/>
      <c r="I103" s="4"/>
      <c r="P103">
        <v>3.921</v>
      </c>
      <c r="Q103">
        <v>12528.333333333334</v>
      </c>
      <c r="R103">
        <v>11026</v>
      </c>
      <c r="S103">
        <v>9005.666666666666</v>
      </c>
      <c r="T103">
        <v>7577</v>
      </c>
      <c r="V103" s="4"/>
      <c r="W103" s="4"/>
      <c r="X103" s="4"/>
      <c r="AG103">
        <v>3.921</v>
      </c>
      <c r="AH103">
        <v>10205.333333333334</v>
      </c>
      <c r="AI103">
        <v>10199</v>
      </c>
      <c r="AJ103">
        <v>7191.333333333333</v>
      </c>
      <c r="AK103">
        <v>3944.3333333333335</v>
      </c>
      <c r="AM103" s="4"/>
      <c r="AN103" s="4"/>
      <c r="AO103" s="4"/>
    </row>
    <row r="104" spans="2:41" ht="15.75">
      <c r="B104" s="4"/>
      <c r="D104" s="3"/>
      <c r="E104" s="3"/>
      <c r="G104" s="4"/>
      <c r="H104" s="4"/>
      <c r="I104" s="4"/>
      <c r="P104">
        <v>4.021</v>
      </c>
      <c r="Q104">
        <v>12581.666666666666</v>
      </c>
      <c r="R104">
        <v>11086</v>
      </c>
      <c r="S104">
        <v>9032.333333333334</v>
      </c>
      <c r="T104">
        <v>7587</v>
      </c>
      <c r="V104" s="4"/>
      <c r="W104" s="4"/>
      <c r="X104" s="4"/>
      <c r="AG104">
        <v>4.021</v>
      </c>
      <c r="AH104">
        <v>10252</v>
      </c>
      <c r="AI104">
        <v>10239</v>
      </c>
      <c r="AJ104">
        <v>7218</v>
      </c>
      <c r="AK104">
        <v>3944.3333333333335</v>
      </c>
      <c r="AM104" s="4"/>
      <c r="AN104" s="4"/>
      <c r="AO104" s="4"/>
    </row>
    <row r="105" spans="2:41" ht="15.75">
      <c r="B105" s="4"/>
      <c r="D105" s="3"/>
      <c r="E105" s="3"/>
      <c r="G105" s="4"/>
      <c r="H105" s="4"/>
      <c r="I105" s="4"/>
      <c r="P105">
        <v>4.121</v>
      </c>
      <c r="Q105">
        <v>12635</v>
      </c>
      <c r="R105">
        <v>11136</v>
      </c>
      <c r="S105">
        <v>9049</v>
      </c>
      <c r="T105">
        <v>7600.333333333333</v>
      </c>
      <c r="V105" s="4"/>
      <c r="W105" s="4"/>
      <c r="X105" s="4"/>
      <c r="AG105">
        <v>4.121</v>
      </c>
      <c r="AH105">
        <v>10298.666666666666</v>
      </c>
      <c r="AI105">
        <v>10279</v>
      </c>
      <c r="AJ105">
        <v>7241.333333333333</v>
      </c>
      <c r="AK105">
        <v>3944.3333333333335</v>
      </c>
      <c r="AM105" s="4"/>
      <c r="AN105" s="4"/>
      <c r="AO105" s="4"/>
    </row>
    <row r="106" spans="2:41" ht="15.75">
      <c r="B106" s="4"/>
      <c r="D106" s="3"/>
      <c r="E106" s="3"/>
      <c r="G106" s="4"/>
      <c r="H106" s="4"/>
      <c r="I106" s="4"/>
      <c r="P106">
        <v>4.221</v>
      </c>
      <c r="Q106">
        <v>12698.333333333334</v>
      </c>
      <c r="R106">
        <v>11196</v>
      </c>
      <c r="S106">
        <v>9085.666666666666</v>
      </c>
      <c r="T106">
        <v>7607</v>
      </c>
      <c r="V106" s="4"/>
      <c r="W106" s="4"/>
      <c r="X106" s="4"/>
      <c r="AG106">
        <v>4.221</v>
      </c>
      <c r="AH106">
        <v>10348.333333333334</v>
      </c>
      <c r="AI106">
        <v>10328</v>
      </c>
      <c r="AJ106">
        <v>7258</v>
      </c>
      <c r="AK106">
        <v>3944.3333333333335</v>
      </c>
      <c r="AM106" s="4"/>
      <c r="AN106" s="4"/>
      <c r="AO106" s="4"/>
    </row>
    <row r="107" spans="2:41" ht="15.75">
      <c r="B107" s="4"/>
      <c r="D107" s="3"/>
      <c r="E107" s="3"/>
      <c r="G107" s="4"/>
      <c r="H107" s="4"/>
      <c r="I107" s="4"/>
      <c r="P107">
        <v>4.321</v>
      </c>
      <c r="Q107">
        <v>12744.333333333334</v>
      </c>
      <c r="R107">
        <v>11256</v>
      </c>
      <c r="S107">
        <v>9109</v>
      </c>
      <c r="T107">
        <v>7610.333333333333</v>
      </c>
      <c r="V107" s="4"/>
      <c r="W107" s="4"/>
      <c r="X107" s="4"/>
      <c r="AG107">
        <v>4.321</v>
      </c>
      <c r="AH107">
        <v>10398</v>
      </c>
      <c r="AI107">
        <v>10378</v>
      </c>
      <c r="AJ107">
        <v>7284.666666666667</v>
      </c>
      <c r="AK107">
        <v>3947.6666666666665</v>
      </c>
      <c r="AM107" s="4"/>
      <c r="AN107" s="4"/>
      <c r="AO107" s="4"/>
    </row>
    <row r="108" spans="2:41" ht="15.75">
      <c r="B108" s="4"/>
      <c r="D108" s="3"/>
      <c r="E108" s="3"/>
      <c r="G108" s="4"/>
      <c r="H108" s="4"/>
      <c r="I108" s="4"/>
      <c r="P108">
        <v>4.421</v>
      </c>
      <c r="Q108">
        <v>12794</v>
      </c>
      <c r="R108">
        <v>11315</v>
      </c>
      <c r="S108">
        <v>9135.333333333334</v>
      </c>
      <c r="T108">
        <v>7620.333333333333</v>
      </c>
      <c r="V108" s="4"/>
      <c r="W108" s="4"/>
      <c r="X108" s="4"/>
      <c r="AG108">
        <v>4.421</v>
      </c>
      <c r="AH108">
        <v>10448</v>
      </c>
      <c r="AI108">
        <v>10418</v>
      </c>
      <c r="AJ108">
        <v>7307.333333333333</v>
      </c>
      <c r="AK108">
        <v>3951</v>
      </c>
      <c r="AM108" s="4"/>
      <c r="AN108" s="4"/>
      <c r="AO108" s="4"/>
    </row>
    <row r="109" spans="2:41" ht="15.75">
      <c r="B109" s="4"/>
      <c r="D109" s="3"/>
      <c r="E109" s="3"/>
      <c r="G109" s="4"/>
      <c r="H109" s="4"/>
      <c r="I109" s="4"/>
      <c r="P109">
        <v>4.521</v>
      </c>
      <c r="Q109">
        <v>12850.666666666666</v>
      </c>
      <c r="R109">
        <v>11365</v>
      </c>
      <c r="S109">
        <v>9158.666666666666</v>
      </c>
      <c r="T109">
        <v>7630</v>
      </c>
      <c r="V109" s="4"/>
      <c r="W109" s="4"/>
      <c r="X109" s="4"/>
      <c r="AG109">
        <v>4.521</v>
      </c>
      <c r="AH109">
        <v>10488</v>
      </c>
      <c r="AI109">
        <v>10458</v>
      </c>
      <c r="AJ109">
        <v>7327.333333333333</v>
      </c>
      <c r="AK109">
        <v>3947.6666666666665</v>
      </c>
      <c r="AM109" s="4"/>
      <c r="AN109" s="4"/>
      <c r="AO109" s="4"/>
    </row>
    <row r="110" spans="2:41" ht="15.75">
      <c r="B110" s="4"/>
      <c r="D110" s="3"/>
      <c r="E110" s="3"/>
      <c r="G110" s="4"/>
      <c r="H110" s="4"/>
      <c r="I110" s="4"/>
      <c r="P110">
        <v>4.621</v>
      </c>
      <c r="Q110">
        <v>12907.333333333334</v>
      </c>
      <c r="R110">
        <v>11425</v>
      </c>
      <c r="S110">
        <v>9178.666666666666</v>
      </c>
      <c r="T110">
        <v>7636.666666666667</v>
      </c>
      <c r="V110" s="4"/>
      <c r="W110" s="4"/>
      <c r="X110" s="4"/>
      <c r="AG110">
        <v>4.621</v>
      </c>
      <c r="AH110">
        <v>10541</v>
      </c>
      <c r="AI110">
        <v>10508</v>
      </c>
      <c r="AJ110">
        <v>7347.333333333333</v>
      </c>
      <c r="AK110">
        <v>3951</v>
      </c>
      <c r="AM110" s="4"/>
      <c r="AN110" s="4"/>
      <c r="AO110" s="4"/>
    </row>
    <row r="111" spans="2:41" ht="15.75">
      <c r="B111" s="4"/>
      <c r="D111" s="3"/>
      <c r="E111" s="3"/>
      <c r="G111" s="4"/>
      <c r="H111" s="4"/>
      <c r="I111" s="4"/>
      <c r="P111">
        <v>4.721</v>
      </c>
      <c r="Q111">
        <v>12957.333333333334</v>
      </c>
      <c r="R111">
        <v>11475</v>
      </c>
      <c r="S111">
        <v>9205.333333333334</v>
      </c>
      <c r="T111">
        <v>7649.666666666667</v>
      </c>
      <c r="V111" s="4"/>
      <c r="W111" s="4"/>
      <c r="X111" s="4"/>
      <c r="AG111">
        <v>4.721</v>
      </c>
      <c r="AH111">
        <v>10584.333333333334</v>
      </c>
      <c r="AI111">
        <v>10548</v>
      </c>
      <c r="AJ111">
        <v>7374</v>
      </c>
      <c r="AK111">
        <v>3951</v>
      </c>
      <c r="AM111" s="4"/>
      <c r="AN111" s="4"/>
      <c r="AO111" s="4"/>
    </row>
    <row r="112" spans="2:41" ht="15.75">
      <c r="B112" s="4"/>
      <c r="D112" s="3"/>
      <c r="E112" s="3"/>
      <c r="G112" s="4"/>
      <c r="H112" s="4"/>
      <c r="I112" s="4"/>
      <c r="P112">
        <v>4.821</v>
      </c>
      <c r="Q112">
        <v>13014</v>
      </c>
      <c r="R112">
        <v>11525</v>
      </c>
      <c r="S112">
        <v>9228.666666666666</v>
      </c>
      <c r="T112">
        <v>7653</v>
      </c>
      <c r="V112" s="4"/>
      <c r="W112" s="4"/>
      <c r="X112" s="4"/>
      <c r="AG112">
        <v>4.821</v>
      </c>
      <c r="AH112">
        <v>10631</v>
      </c>
      <c r="AI112">
        <v>10588</v>
      </c>
      <c r="AJ112">
        <v>7390.666666666667</v>
      </c>
      <c r="AK112">
        <v>3954.3333333333335</v>
      </c>
      <c r="AM112" s="4"/>
      <c r="AN112" s="4"/>
      <c r="AO112" s="4"/>
    </row>
    <row r="113" spans="2:41" ht="15.75">
      <c r="B113" s="4"/>
      <c r="D113" s="3"/>
      <c r="E113" s="3"/>
      <c r="G113" s="4"/>
      <c r="H113" s="4"/>
      <c r="I113" s="4"/>
      <c r="P113">
        <v>4.921</v>
      </c>
      <c r="Q113">
        <v>13063.666666666666</v>
      </c>
      <c r="R113">
        <v>11585</v>
      </c>
      <c r="S113">
        <v>9248.666666666666</v>
      </c>
      <c r="T113">
        <v>7663</v>
      </c>
      <c r="V113" s="4"/>
      <c r="W113" s="4"/>
      <c r="X113" s="4"/>
      <c r="AG113">
        <v>4.921</v>
      </c>
      <c r="AH113">
        <v>10680.666666666666</v>
      </c>
      <c r="AI113">
        <v>10637</v>
      </c>
      <c r="AJ113">
        <v>7407.333333333333</v>
      </c>
      <c r="AK113">
        <v>3961</v>
      </c>
      <c r="AM113" s="4"/>
      <c r="AN113" s="4"/>
      <c r="AO113" s="4"/>
    </row>
    <row r="114" spans="2:41" ht="15.75">
      <c r="B114" s="4"/>
      <c r="D114" s="3"/>
      <c r="E114" s="3"/>
      <c r="G114" s="4"/>
      <c r="H114" s="4"/>
      <c r="I114" s="4"/>
      <c r="P114">
        <v>5.021</v>
      </c>
      <c r="Q114">
        <v>13110</v>
      </c>
      <c r="R114">
        <v>11634</v>
      </c>
      <c r="S114">
        <v>9275.333333333334</v>
      </c>
      <c r="T114">
        <v>7666.333333333333</v>
      </c>
      <c r="V114" s="4"/>
      <c r="W114" s="4"/>
      <c r="X114" s="4"/>
      <c r="AG114">
        <v>5.021</v>
      </c>
      <c r="AH114">
        <v>10723.666666666666</v>
      </c>
      <c r="AI114">
        <v>10677</v>
      </c>
      <c r="AJ114">
        <v>7427.333333333333</v>
      </c>
      <c r="AK114">
        <v>3961</v>
      </c>
      <c r="AM114" s="4"/>
      <c r="AN114" s="4"/>
      <c r="AO114" s="4"/>
    </row>
    <row r="115" spans="2:41" ht="15.75">
      <c r="B115" s="4"/>
      <c r="D115" s="3"/>
      <c r="E115" s="3"/>
      <c r="G115" s="4"/>
      <c r="H115" s="4"/>
      <c r="I115" s="4"/>
      <c r="P115">
        <v>5.121</v>
      </c>
      <c r="Q115">
        <v>13173</v>
      </c>
      <c r="R115">
        <v>11684</v>
      </c>
      <c r="S115">
        <v>9298</v>
      </c>
      <c r="T115">
        <v>7676.333333333333</v>
      </c>
      <c r="V115" s="4"/>
      <c r="W115" s="4"/>
      <c r="X115" s="4"/>
      <c r="AG115">
        <v>5.121</v>
      </c>
      <c r="AH115">
        <v>10773.666666666666</v>
      </c>
      <c r="AI115">
        <v>10717</v>
      </c>
      <c r="AJ115">
        <v>7450.666666666667</v>
      </c>
      <c r="AK115">
        <v>3961</v>
      </c>
      <c r="AM115" s="4"/>
      <c r="AN115" s="4"/>
      <c r="AO115" s="4"/>
    </row>
    <row r="116" spans="2:41" ht="15.75">
      <c r="B116" s="4"/>
      <c r="D116" s="3"/>
      <c r="E116" s="3"/>
      <c r="G116" s="4"/>
      <c r="H116" s="4"/>
      <c r="I116" s="4"/>
      <c r="P116">
        <v>5.221</v>
      </c>
      <c r="Q116">
        <v>13216.333333333334</v>
      </c>
      <c r="R116">
        <v>11744</v>
      </c>
      <c r="S116">
        <v>9321.333333333334</v>
      </c>
      <c r="T116">
        <v>7683</v>
      </c>
      <c r="V116" s="4"/>
      <c r="W116" s="4"/>
      <c r="X116" s="4"/>
      <c r="AG116">
        <v>5.221</v>
      </c>
      <c r="AH116">
        <v>10820.333333333334</v>
      </c>
      <c r="AI116">
        <v>10767</v>
      </c>
      <c r="AJ116">
        <v>7470.666666666667</v>
      </c>
      <c r="AK116">
        <v>3957.6666666666665</v>
      </c>
      <c r="AM116" s="4"/>
      <c r="AN116" s="4"/>
      <c r="AO116" s="4"/>
    </row>
    <row r="117" spans="2:41" ht="15.75">
      <c r="B117" s="4"/>
      <c r="D117" s="3"/>
      <c r="E117" s="3"/>
      <c r="G117" s="4"/>
      <c r="H117" s="4"/>
      <c r="I117" s="4"/>
      <c r="P117">
        <v>5.321</v>
      </c>
      <c r="Q117">
        <v>13273</v>
      </c>
      <c r="R117">
        <v>11784</v>
      </c>
      <c r="S117">
        <v>9341.333333333334</v>
      </c>
      <c r="T117">
        <v>7689.666666666667</v>
      </c>
      <c r="V117" s="4"/>
      <c r="W117" s="4"/>
      <c r="X117" s="4"/>
      <c r="AG117">
        <v>5.321</v>
      </c>
      <c r="AH117">
        <v>10866.666666666666</v>
      </c>
      <c r="AI117">
        <v>10807</v>
      </c>
      <c r="AJ117">
        <v>7487.333333333333</v>
      </c>
      <c r="AK117">
        <v>3957.6666666666665</v>
      </c>
      <c r="AM117" s="4"/>
      <c r="AN117" s="4"/>
      <c r="AO117" s="4"/>
    </row>
    <row r="118" spans="2:41" ht="15.75">
      <c r="B118" s="4"/>
      <c r="D118" s="3"/>
      <c r="E118" s="3"/>
      <c r="G118" s="4"/>
      <c r="H118" s="4"/>
      <c r="I118" s="4"/>
      <c r="P118">
        <v>5.421</v>
      </c>
      <c r="Q118">
        <v>13323</v>
      </c>
      <c r="R118">
        <v>11834</v>
      </c>
      <c r="S118">
        <v>9364.666666666666</v>
      </c>
      <c r="T118">
        <v>7696.333333333333</v>
      </c>
      <c r="V118" s="4"/>
      <c r="W118" s="4"/>
      <c r="X118" s="4"/>
      <c r="AG118">
        <v>5.421</v>
      </c>
      <c r="AH118">
        <v>10913.333333333334</v>
      </c>
      <c r="AI118">
        <v>10857</v>
      </c>
      <c r="AJ118">
        <v>7513.666666666667</v>
      </c>
      <c r="AK118">
        <v>3964.3333333333335</v>
      </c>
      <c r="AM118" s="4"/>
      <c r="AN118" s="4"/>
      <c r="AO118" s="4"/>
    </row>
    <row r="119" spans="2:41" ht="15.75">
      <c r="B119" s="4"/>
      <c r="D119" s="3"/>
      <c r="E119" s="3"/>
      <c r="G119" s="4"/>
      <c r="H119" s="4"/>
      <c r="I119" s="4"/>
      <c r="P119">
        <v>5.521</v>
      </c>
      <c r="Q119">
        <v>13369.333333333334</v>
      </c>
      <c r="R119">
        <v>11894</v>
      </c>
      <c r="S119">
        <v>9381.333333333334</v>
      </c>
      <c r="T119">
        <v>7699.666666666667</v>
      </c>
      <c r="V119" s="4"/>
      <c r="W119" s="4"/>
      <c r="X119" s="4"/>
      <c r="AG119">
        <v>5.521</v>
      </c>
      <c r="AH119">
        <v>10963.333333333334</v>
      </c>
      <c r="AI119">
        <v>10907</v>
      </c>
      <c r="AJ119">
        <v>7527</v>
      </c>
      <c r="AK119">
        <v>3964.3333333333335</v>
      </c>
      <c r="AM119" s="4"/>
      <c r="AN119" s="4"/>
      <c r="AO119" s="4"/>
    </row>
    <row r="120" spans="2:41" ht="15.75">
      <c r="B120" s="4"/>
      <c r="D120" s="3"/>
      <c r="E120" s="3"/>
      <c r="G120" s="4"/>
      <c r="H120" s="4"/>
      <c r="I120" s="4"/>
      <c r="P120">
        <v>5.621</v>
      </c>
      <c r="Q120">
        <v>13422.666666666666</v>
      </c>
      <c r="R120">
        <v>11934</v>
      </c>
      <c r="S120">
        <v>9401.333333333334</v>
      </c>
      <c r="T120">
        <v>7706.333333333333</v>
      </c>
      <c r="V120" s="4"/>
      <c r="W120" s="4"/>
      <c r="X120" s="4"/>
      <c r="AG120">
        <v>5.621</v>
      </c>
      <c r="AH120">
        <v>11003</v>
      </c>
      <c r="AI120">
        <v>10937</v>
      </c>
      <c r="AJ120">
        <v>7543.666666666667</v>
      </c>
      <c r="AK120">
        <v>3964.3333333333335</v>
      </c>
      <c r="AM120" s="4"/>
      <c r="AN120" s="4"/>
      <c r="AO120" s="4"/>
    </row>
    <row r="121" spans="2:41" ht="15.75">
      <c r="B121" s="4"/>
      <c r="D121" s="3"/>
      <c r="E121" s="3"/>
      <c r="G121" s="4"/>
      <c r="H121" s="4"/>
      <c r="I121" s="4"/>
      <c r="P121">
        <v>5.721</v>
      </c>
      <c r="Q121">
        <v>13469</v>
      </c>
      <c r="R121">
        <v>11993</v>
      </c>
      <c r="S121">
        <v>9424.666666666666</v>
      </c>
      <c r="T121">
        <v>7713</v>
      </c>
      <c r="V121" s="4"/>
      <c r="W121" s="4"/>
      <c r="X121" s="4"/>
      <c r="AG121">
        <v>5.721</v>
      </c>
      <c r="AH121">
        <v>11052.666666666666</v>
      </c>
      <c r="AI121">
        <v>10986</v>
      </c>
      <c r="AJ121">
        <v>7567</v>
      </c>
      <c r="AK121">
        <v>3971</v>
      </c>
      <c r="AM121" s="4"/>
      <c r="AN121" s="4"/>
      <c r="AO121" s="4"/>
    </row>
    <row r="122" spans="2:41" ht="15.75">
      <c r="B122" s="4"/>
      <c r="D122" s="3"/>
      <c r="E122" s="3"/>
      <c r="G122" s="4"/>
      <c r="H122" s="4"/>
      <c r="I122" s="4"/>
      <c r="P122">
        <v>5.821</v>
      </c>
      <c r="Q122">
        <v>13525.333333333334</v>
      </c>
      <c r="R122">
        <v>12043</v>
      </c>
      <c r="S122">
        <v>9441.333333333334</v>
      </c>
      <c r="T122">
        <v>7716.333333333333</v>
      </c>
      <c r="V122" s="4"/>
      <c r="W122" s="4"/>
      <c r="X122" s="4"/>
      <c r="AG122">
        <v>5.821</v>
      </c>
      <c r="AH122">
        <v>11096</v>
      </c>
      <c r="AI122">
        <v>11026</v>
      </c>
      <c r="AJ122">
        <v>7580.333333333333</v>
      </c>
      <c r="AK122">
        <v>3967.6666666666665</v>
      </c>
      <c r="AM122" s="4"/>
      <c r="AN122" s="4"/>
      <c r="AO122" s="4"/>
    </row>
    <row r="123" spans="2:41" ht="15.75">
      <c r="B123" s="4"/>
      <c r="D123" s="3"/>
      <c r="E123" s="3"/>
      <c r="G123" s="4"/>
      <c r="H123" s="4"/>
      <c r="I123" s="4"/>
      <c r="P123">
        <v>5.921</v>
      </c>
      <c r="Q123">
        <v>13575.333333333334</v>
      </c>
      <c r="R123">
        <v>12083</v>
      </c>
      <c r="S123">
        <v>9458</v>
      </c>
      <c r="T123">
        <v>7726.333333333333</v>
      </c>
      <c r="V123" s="4"/>
      <c r="W123" s="4"/>
      <c r="X123" s="4"/>
      <c r="AG123">
        <v>5.921</v>
      </c>
      <c r="AH123">
        <v>11139.333333333334</v>
      </c>
      <c r="AI123">
        <v>11066</v>
      </c>
      <c r="AJ123">
        <v>7600</v>
      </c>
      <c r="AK123">
        <v>3967.6666666666665</v>
      </c>
      <c r="AM123" s="4"/>
      <c r="AN123" s="4"/>
      <c r="AO123" s="4"/>
    </row>
    <row r="124" spans="2:41" ht="15.75">
      <c r="B124" s="4"/>
      <c r="D124" s="3"/>
      <c r="E124" s="3"/>
      <c r="G124" s="4"/>
      <c r="H124" s="4"/>
      <c r="I124" s="4"/>
      <c r="P124">
        <v>6.021</v>
      </c>
      <c r="Q124">
        <v>13621.666666666666</v>
      </c>
      <c r="R124">
        <v>12133</v>
      </c>
      <c r="S124">
        <v>9481</v>
      </c>
      <c r="T124">
        <v>7733</v>
      </c>
      <c r="V124" s="4"/>
      <c r="W124" s="4"/>
      <c r="X124" s="4"/>
      <c r="AG124">
        <v>6.021</v>
      </c>
      <c r="AH124">
        <v>11186</v>
      </c>
      <c r="AI124">
        <v>11106</v>
      </c>
      <c r="AJ124">
        <v>7613.333333333333</v>
      </c>
      <c r="AK124">
        <v>3971</v>
      </c>
      <c r="AM124" s="4"/>
      <c r="AN124" s="4"/>
      <c r="AO124" s="4"/>
    </row>
    <row r="125" spans="2:41" ht="15.75">
      <c r="B125" s="4"/>
      <c r="D125" s="3"/>
      <c r="E125" s="3"/>
      <c r="G125" s="4"/>
      <c r="H125" s="4"/>
      <c r="I125" s="4"/>
      <c r="P125">
        <v>6.121</v>
      </c>
      <c r="Q125">
        <v>13665</v>
      </c>
      <c r="R125">
        <v>12173</v>
      </c>
      <c r="S125">
        <v>9497.666666666666</v>
      </c>
      <c r="T125">
        <v>7736.333333333333</v>
      </c>
      <c r="V125" s="4"/>
      <c r="W125" s="4"/>
      <c r="X125" s="4"/>
      <c r="AG125">
        <v>6.121</v>
      </c>
      <c r="AH125">
        <v>11225.666666666666</v>
      </c>
      <c r="AI125">
        <v>11136</v>
      </c>
      <c r="AJ125">
        <v>7639.666666666667</v>
      </c>
      <c r="AK125">
        <v>3971</v>
      </c>
      <c r="AM125" s="4"/>
      <c r="AN125" s="4"/>
      <c r="AO125" s="4"/>
    </row>
    <row r="126" spans="2:41" ht="15.75">
      <c r="B126" s="4"/>
      <c r="D126" s="3"/>
      <c r="E126" s="3"/>
      <c r="G126" s="4"/>
      <c r="H126" s="4"/>
      <c r="I126" s="4"/>
      <c r="P126">
        <v>6.221</v>
      </c>
      <c r="Q126">
        <v>13711.666666666666</v>
      </c>
      <c r="R126">
        <v>12223</v>
      </c>
      <c r="S126">
        <v>9517.666666666666</v>
      </c>
      <c r="T126">
        <v>7743</v>
      </c>
      <c r="V126" s="4"/>
      <c r="W126" s="4"/>
      <c r="X126" s="4"/>
      <c r="AG126">
        <v>6.221</v>
      </c>
      <c r="AH126">
        <v>11269</v>
      </c>
      <c r="AI126">
        <v>11176</v>
      </c>
      <c r="AJ126">
        <v>7650</v>
      </c>
      <c r="AK126">
        <v>3971</v>
      </c>
      <c r="AM126" s="4"/>
      <c r="AN126" s="4"/>
      <c r="AO126" s="4"/>
    </row>
    <row r="127" spans="2:41" ht="15.75">
      <c r="B127" s="4"/>
      <c r="D127" s="3"/>
      <c r="E127" s="3"/>
      <c r="G127" s="4"/>
      <c r="H127" s="4"/>
      <c r="I127" s="4"/>
      <c r="P127">
        <v>6.321</v>
      </c>
      <c r="Q127">
        <v>13765</v>
      </c>
      <c r="R127">
        <v>12273</v>
      </c>
      <c r="S127">
        <v>9537.666666666666</v>
      </c>
      <c r="T127">
        <v>7746.333333333333</v>
      </c>
      <c r="V127" s="4"/>
      <c r="W127" s="4"/>
      <c r="X127" s="4"/>
      <c r="AG127">
        <v>6.321</v>
      </c>
      <c r="AH127">
        <v>11315.333333333334</v>
      </c>
      <c r="AI127">
        <v>11226</v>
      </c>
      <c r="AJ127">
        <v>7666.333333333333</v>
      </c>
      <c r="AK127">
        <v>3971</v>
      </c>
      <c r="AM127" s="4"/>
      <c r="AN127" s="4"/>
      <c r="AO127" s="4"/>
    </row>
    <row r="128" spans="2:41" ht="15.75">
      <c r="B128" s="4"/>
      <c r="D128" s="3"/>
      <c r="E128" s="3"/>
      <c r="G128" s="4"/>
      <c r="H128" s="4"/>
      <c r="I128" s="4"/>
      <c r="P128">
        <v>6.421</v>
      </c>
      <c r="Q128">
        <v>13804.666666666666</v>
      </c>
      <c r="R128">
        <v>12322</v>
      </c>
      <c r="S128">
        <v>9551</v>
      </c>
      <c r="T128">
        <v>7749.666666666667</v>
      </c>
      <c r="V128" s="4"/>
      <c r="W128" s="4"/>
      <c r="X128" s="4"/>
      <c r="AG128">
        <v>6.421</v>
      </c>
      <c r="AH128">
        <v>11358.666666666666</v>
      </c>
      <c r="AI128">
        <v>11266</v>
      </c>
      <c r="AJ128">
        <v>7686</v>
      </c>
      <c r="AK128">
        <v>3977.6666666666665</v>
      </c>
      <c r="AM128" s="4"/>
      <c r="AN128" s="4"/>
      <c r="AO128" s="4"/>
    </row>
    <row r="129" spans="2:41" ht="15.75">
      <c r="B129" s="4"/>
      <c r="D129" s="3"/>
      <c r="E129" s="3"/>
      <c r="G129" s="4"/>
      <c r="H129" s="4"/>
      <c r="I129" s="4"/>
      <c r="P129">
        <v>6.521</v>
      </c>
      <c r="Q129">
        <v>13851</v>
      </c>
      <c r="R129">
        <v>12372</v>
      </c>
      <c r="S129">
        <v>9567.666666666666</v>
      </c>
      <c r="T129">
        <v>7756.333333333333</v>
      </c>
      <c r="V129" s="4"/>
      <c r="W129" s="4"/>
      <c r="X129" s="4"/>
      <c r="AG129">
        <v>6.521</v>
      </c>
      <c r="AH129">
        <v>11401.666666666666</v>
      </c>
      <c r="AI129">
        <v>11305</v>
      </c>
      <c r="AJ129">
        <v>7699.333333333333</v>
      </c>
      <c r="AK129">
        <v>3971</v>
      </c>
      <c r="AM129" s="4"/>
      <c r="AN129" s="4"/>
      <c r="AO129" s="4"/>
    </row>
    <row r="130" spans="2:41" ht="15.75">
      <c r="B130" s="4"/>
      <c r="D130" s="3"/>
      <c r="E130" s="3"/>
      <c r="G130" s="4"/>
      <c r="H130" s="4"/>
      <c r="I130" s="4"/>
      <c r="P130">
        <v>6.621</v>
      </c>
      <c r="Q130">
        <v>13907.666666666666</v>
      </c>
      <c r="R130">
        <v>12412</v>
      </c>
      <c r="S130">
        <v>9584.333333333334</v>
      </c>
      <c r="T130">
        <v>7763</v>
      </c>
      <c r="V130" s="4"/>
      <c r="W130" s="4"/>
      <c r="X130" s="4"/>
      <c r="AG130">
        <v>6.621</v>
      </c>
      <c r="AH130">
        <v>11445</v>
      </c>
      <c r="AI130">
        <v>11345</v>
      </c>
      <c r="AJ130">
        <v>7716</v>
      </c>
      <c r="AK130">
        <v>3971</v>
      </c>
      <c r="AM130" s="4"/>
      <c r="AN130" s="4"/>
      <c r="AO130" s="4"/>
    </row>
    <row r="131" spans="2:41" ht="15.75">
      <c r="B131" s="4"/>
      <c r="D131" s="3"/>
      <c r="E131" s="3"/>
      <c r="G131" s="4"/>
      <c r="H131" s="4"/>
      <c r="I131" s="4"/>
      <c r="P131">
        <v>6.721</v>
      </c>
      <c r="Q131">
        <v>13950.666666666666</v>
      </c>
      <c r="R131">
        <v>12452</v>
      </c>
      <c r="S131">
        <v>9607.666666666666</v>
      </c>
      <c r="T131">
        <v>7773</v>
      </c>
      <c r="V131" s="4"/>
      <c r="W131" s="4"/>
      <c r="X131" s="4"/>
      <c r="AG131">
        <v>6.721</v>
      </c>
      <c r="AH131">
        <v>11481.666666666666</v>
      </c>
      <c r="AI131">
        <v>11385</v>
      </c>
      <c r="AJ131">
        <v>7729.333333333333</v>
      </c>
      <c r="AK131">
        <v>3977.6666666666665</v>
      </c>
      <c r="AM131" s="4"/>
      <c r="AN131" s="4"/>
      <c r="AO131" s="4"/>
    </row>
    <row r="132" spans="2:41" ht="15.75">
      <c r="B132" s="4"/>
      <c r="D132" s="3"/>
      <c r="E132" s="3"/>
      <c r="G132" s="4"/>
      <c r="H132" s="4"/>
      <c r="I132" s="4"/>
      <c r="P132">
        <v>6.821</v>
      </c>
      <c r="Q132">
        <v>13990.666666666666</v>
      </c>
      <c r="R132">
        <v>12502</v>
      </c>
      <c r="S132">
        <v>9621</v>
      </c>
      <c r="T132">
        <v>7776</v>
      </c>
      <c r="V132" s="4"/>
      <c r="W132" s="4"/>
      <c r="X132" s="4"/>
      <c r="AG132">
        <v>6.821</v>
      </c>
      <c r="AH132">
        <v>11525</v>
      </c>
      <c r="AI132">
        <v>11425</v>
      </c>
      <c r="AJ132">
        <v>7742.666666666667</v>
      </c>
      <c r="AK132">
        <v>3977.6666666666665</v>
      </c>
      <c r="AM132" s="4"/>
      <c r="AN132" s="4"/>
      <c r="AO132" s="4"/>
    </row>
    <row r="133" spans="2:41" ht="15.75">
      <c r="B133" s="4"/>
      <c r="D133" s="3"/>
      <c r="E133" s="3"/>
      <c r="G133" s="4"/>
      <c r="H133" s="4"/>
      <c r="I133" s="4"/>
      <c r="P133">
        <v>6.921</v>
      </c>
      <c r="Q133">
        <v>14037.333333333334</v>
      </c>
      <c r="R133">
        <v>12542</v>
      </c>
      <c r="S133">
        <v>9640.666666666666</v>
      </c>
      <c r="T133">
        <v>7782.666666666667</v>
      </c>
      <c r="V133" s="4"/>
      <c r="W133" s="4"/>
      <c r="X133" s="4"/>
      <c r="AG133">
        <v>6.921</v>
      </c>
      <c r="AH133">
        <v>11564.666666666666</v>
      </c>
      <c r="AI133">
        <v>11455</v>
      </c>
      <c r="AJ133">
        <v>7762.666666666667</v>
      </c>
      <c r="AK133">
        <v>3974.3333333333335</v>
      </c>
      <c r="AM133" s="4"/>
      <c r="AN133" s="4"/>
      <c r="AO133" s="4"/>
    </row>
    <row r="134" spans="2:41" ht="15.75">
      <c r="B134" s="4"/>
      <c r="D134" s="3"/>
      <c r="E134" s="3"/>
      <c r="G134" s="4"/>
      <c r="H134" s="4"/>
      <c r="I134" s="4"/>
      <c r="P134">
        <v>7.021</v>
      </c>
      <c r="Q134">
        <v>14084</v>
      </c>
      <c r="R134">
        <v>12592</v>
      </c>
      <c r="S134">
        <v>9653.666666666666</v>
      </c>
      <c r="T134">
        <v>7782.666666666667</v>
      </c>
      <c r="V134" s="4"/>
      <c r="W134" s="4"/>
      <c r="X134" s="4"/>
      <c r="AG134">
        <v>7.021</v>
      </c>
      <c r="AH134">
        <v>11607.666666666666</v>
      </c>
      <c r="AI134">
        <v>11495</v>
      </c>
      <c r="AJ134">
        <v>7776</v>
      </c>
      <c r="AK134">
        <v>3977.6666666666665</v>
      </c>
      <c r="AM134" s="4"/>
      <c r="AN134" s="4"/>
      <c r="AO134" s="4"/>
    </row>
    <row r="135" spans="2:41" ht="15.75">
      <c r="B135" s="4"/>
      <c r="D135" s="3"/>
      <c r="E135" s="3"/>
      <c r="G135" s="4"/>
      <c r="H135" s="4"/>
      <c r="I135" s="4"/>
      <c r="P135">
        <v>7.121</v>
      </c>
      <c r="Q135">
        <v>14127.333333333334</v>
      </c>
      <c r="R135">
        <v>12631</v>
      </c>
      <c r="S135">
        <v>9670.333333333334</v>
      </c>
      <c r="T135">
        <v>7789.333333333333</v>
      </c>
      <c r="V135" s="4"/>
      <c r="W135" s="4"/>
      <c r="X135" s="4"/>
      <c r="AG135">
        <v>7.121</v>
      </c>
      <c r="AH135">
        <v>11651</v>
      </c>
      <c r="AI135">
        <v>11535</v>
      </c>
      <c r="AJ135">
        <v>7789.333333333333</v>
      </c>
      <c r="AK135">
        <v>3981</v>
      </c>
      <c r="AM135" s="4"/>
      <c r="AN135" s="4"/>
      <c r="AO135" s="4"/>
    </row>
    <row r="136" spans="2:41" ht="15.75">
      <c r="B136" s="4"/>
      <c r="D136" s="3"/>
      <c r="E136" s="3"/>
      <c r="G136" s="4"/>
      <c r="H136" s="4"/>
      <c r="I136" s="4"/>
      <c r="P136">
        <v>7.221</v>
      </c>
      <c r="Q136">
        <v>14173.666666666666</v>
      </c>
      <c r="R136">
        <v>12671</v>
      </c>
      <c r="S136">
        <v>9683.666666666666</v>
      </c>
      <c r="T136">
        <v>7796</v>
      </c>
      <c r="V136" s="4"/>
      <c r="W136" s="4"/>
      <c r="X136" s="4"/>
      <c r="AG136">
        <v>7.221</v>
      </c>
      <c r="AH136">
        <v>11691</v>
      </c>
      <c r="AI136">
        <v>11575</v>
      </c>
      <c r="AJ136">
        <v>7806</v>
      </c>
      <c r="AK136">
        <v>3977.6666666666665</v>
      </c>
      <c r="AM136" s="4"/>
      <c r="AN136" s="4"/>
      <c r="AO136" s="4"/>
    </row>
    <row r="137" spans="2:41" ht="15.75">
      <c r="B137" s="4"/>
      <c r="D137" s="3"/>
      <c r="E137" s="3"/>
      <c r="G137" s="4"/>
      <c r="H137" s="4"/>
      <c r="I137" s="4"/>
      <c r="P137">
        <v>7.321</v>
      </c>
      <c r="Q137">
        <v>14216.333333333334</v>
      </c>
      <c r="R137">
        <v>12711</v>
      </c>
      <c r="S137">
        <v>9700</v>
      </c>
      <c r="T137">
        <v>7799.333333333333</v>
      </c>
      <c r="V137" s="4"/>
      <c r="W137" s="4"/>
      <c r="X137" s="4"/>
      <c r="AG137">
        <v>7.321</v>
      </c>
      <c r="AH137">
        <v>11727.666666666666</v>
      </c>
      <c r="AI137">
        <v>11605</v>
      </c>
      <c r="AJ137">
        <v>7819.333333333333</v>
      </c>
      <c r="AK137">
        <v>3974.3333333333335</v>
      </c>
      <c r="AM137" s="4"/>
      <c r="AN137" s="4"/>
      <c r="AO137" s="4"/>
    </row>
    <row r="138" spans="2:41" ht="15.75">
      <c r="B138" s="4"/>
      <c r="D138" s="3"/>
      <c r="E138" s="3"/>
      <c r="G138" s="4"/>
      <c r="H138" s="4"/>
      <c r="I138" s="4"/>
      <c r="P138">
        <v>7.421</v>
      </c>
      <c r="Q138">
        <v>14259.666666666666</v>
      </c>
      <c r="R138">
        <v>12751</v>
      </c>
      <c r="S138">
        <v>9717</v>
      </c>
      <c r="T138">
        <v>7802.666666666667</v>
      </c>
      <c r="V138" s="4"/>
      <c r="W138" s="4"/>
      <c r="X138" s="4"/>
      <c r="AG138">
        <v>7.421</v>
      </c>
      <c r="AH138">
        <v>11774</v>
      </c>
      <c r="AI138">
        <v>11654</v>
      </c>
      <c r="AJ138">
        <v>7832.666666666667</v>
      </c>
      <c r="AK138">
        <v>3974.3333333333335</v>
      </c>
      <c r="AM138" s="4"/>
      <c r="AN138" s="4"/>
      <c r="AO138" s="4"/>
    </row>
    <row r="139" spans="2:41" ht="15.75">
      <c r="B139" s="4"/>
      <c r="D139" s="3"/>
      <c r="E139" s="3"/>
      <c r="G139" s="4"/>
      <c r="H139" s="4"/>
      <c r="I139" s="4"/>
      <c r="P139">
        <v>7.521</v>
      </c>
      <c r="Q139">
        <v>14306.333333333334</v>
      </c>
      <c r="R139">
        <v>12801</v>
      </c>
      <c r="S139">
        <v>9727</v>
      </c>
      <c r="T139">
        <v>7799.333333333333</v>
      </c>
      <c r="V139" s="4"/>
      <c r="W139" s="4"/>
      <c r="X139" s="4"/>
      <c r="AG139">
        <v>7.521</v>
      </c>
      <c r="AH139">
        <v>11804</v>
      </c>
      <c r="AI139">
        <v>11684</v>
      </c>
      <c r="AJ139">
        <v>7846</v>
      </c>
      <c r="AK139">
        <v>3981</v>
      </c>
      <c r="AM139" s="4"/>
      <c r="AN139" s="4"/>
      <c r="AO139" s="4"/>
    </row>
    <row r="140" spans="2:41" ht="15.75">
      <c r="B140" s="4"/>
      <c r="D140" s="3"/>
      <c r="E140" s="3"/>
      <c r="G140" s="4"/>
      <c r="H140" s="4"/>
      <c r="I140" s="4"/>
      <c r="P140">
        <v>7.621</v>
      </c>
      <c r="Q140">
        <v>14346.333333333334</v>
      </c>
      <c r="R140">
        <v>12841</v>
      </c>
      <c r="S140">
        <v>9747</v>
      </c>
      <c r="T140">
        <v>7812.666666666667</v>
      </c>
      <c r="V140" s="4"/>
      <c r="W140" s="4"/>
      <c r="X140" s="4"/>
      <c r="AG140">
        <v>7.621</v>
      </c>
      <c r="AH140">
        <v>11844</v>
      </c>
      <c r="AI140">
        <v>11714</v>
      </c>
      <c r="AJ140">
        <v>7862.666666666667</v>
      </c>
      <c r="AK140">
        <v>3981</v>
      </c>
      <c r="AM140" s="4"/>
      <c r="AN140" s="4"/>
      <c r="AO140" s="4"/>
    </row>
    <row r="141" spans="2:41" ht="15.75">
      <c r="B141" s="4"/>
      <c r="D141" s="3"/>
      <c r="E141" s="3"/>
      <c r="G141" s="4"/>
      <c r="H141" s="4"/>
      <c r="I141" s="4"/>
      <c r="P141">
        <v>7.721</v>
      </c>
      <c r="Q141">
        <v>14389.666666666666</v>
      </c>
      <c r="R141">
        <v>12881</v>
      </c>
      <c r="S141">
        <v>9756.666666666666</v>
      </c>
      <c r="T141">
        <v>7816</v>
      </c>
      <c r="V141" s="4"/>
      <c r="W141" s="4"/>
      <c r="X141" s="4"/>
      <c r="AG141">
        <v>7.721</v>
      </c>
      <c r="AH141">
        <v>11884</v>
      </c>
      <c r="AI141">
        <v>11754</v>
      </c>
      <c r="AJ141">
        <v>7875.666666666667</v>
      </c>
      <c r="AK141">
        <v>3981</v>
      </c>
      <c r="AM141" s="4"/>
      <c r="AN141" s="4"/>
      <c r="AO141" s="4"/>
    </row>
    <row r="142" spans="2:41" ht="15.75">
      <c r="B142" s="4"/>
      <c r="D142" s="3"/>
      <c r="E142" s="3"/>
      <c r="G142" s="4"/>
      <c r="H142" s="4"/>
      <c r="I142" s="4"/>
      <c r="P142">
        <v>7.821</v>
      </c>
      <c r="Q142">
        <v>14433</v>
      </c>
      <c r="R142">
        <v>12921</v>
      </c>
      <c r="S142">
        <v>9776.666666666666</v>
      </c>
      <c r="T142">
        <v>7819.333333333333</v>
      </c>
      <c r="V142" s="4"/>
      <c r="W142" s="4"/>
      <c r="X142" s="4"/>
      <c r="AG142">
        <v>7.821</v>
      </c>
      <c r="AH142">
        <v>11923.333333333334</v>
      </c>
      <c r="AI142">
        <v>11794</v>
      </c>
      <c r="AJ142">
        <v>7888.666666666667</v>
      </c>
      <c r="AK142">
        <v>3977.6666666666665</v>
      </c>
      <c r="AM142" s="4"/>
      <c r="AN142" s="4"/>
      <c r="AO142" s="4"/>
    </row>
    <row r="143" spans="2:41" ht="15.75">
      <c r="B143" s="4"/>
      <c r="D143" s="3"/>
      <c r="E143" s="3"/>
      <c r="G143" s="4"/>
      <c r="H143" s="4"/>
      <c r="I143" s="4"/>
      <c r="P143">
        <v>7.921</v>
      </c>
      <c r="Q143">
        <v>14473</v>
      </c>
      <c r="R143">
        <v>12961</v>
      </c>
      <c r="S143">
        <v>9786.666666666666</v>
      </c>
      <c r="T143">
        <v>7822.666666666667</v>
      </c>
      <c r="V143" s="4"/>
      <c r="W143" s="4"/>
      <c r="X143" s="4"/>
      <c r="AG143">
        <v>7.921</v>
      </c>
      <c r="AH143">
        <v>11963.333333333334</v>
      </c>
      <c r="AI143">
        <v>11834</v>
      </c>
      <c r="AJ143">
        <v>7902</v>
      </c>
      <c r="AK143">
        <v>3981</v>
      </c>
      <c r="AM143" s="4"/>
      <c r="AN143" s="4"/>
      <c r="AO143" s="4"/>
    </row>
    <row r="144" spans="2:41" ht="15.75">
      <c r="B144" s="4"/>
      <c r="D144" s="3"/>
      <c r="E144" s="3"/>
      <c r="G144" s="4"/>
      <c r="H144" s="4"/>
      <c r="I144" s="4"/>
      <c r="P144">
        <v>8.021</v>
      </c>
      <c r="Q144">
        <v>14519</v>
      </c>
      <c r="R144">
        <v>13000</v>
      </c>
      <c r="S144">
        <v>9800</v>
      </c>
      <c r="T144">
        <v>7826</v>
      </c>
      <c r="V144" s="4"/>
      <c r="W144" s="4"/>
      <c r="X144" s="4"/>
      <c r="AG144">
        <v>8.021</v>
      </c>
      <c r="AH144">
        <v>11993.333333333334</v>
      </c>
      <c r="AI144">
        <v>11854</v>
      </c>
      <c r="AJ144">
        <v>7912</v>
      </c>
      <c r="AK144">
        <v>3977.6666666666665</v>
      </c>
      <c r="AM144" s="4"/>
      <c r="AN144" s="4"/>
      <c r="AO144" s="4"/>
    </row>
    <row r="145" spans="2:41" ht="15.75">
      <c r="B145" s="4"/>
      <c r="D145" s="3"/>
      <c r="E145" s="3"/>
      <c r="G145" s="4"/>
      <c r="H145" s="4"/>
      <c r="I145" s="4"/>
      <c r="P145">
        <v>8.121</v>
      </c>
      <c r="Q145">
        <v>14558.666666666666</v>
      </c>
      <c r="R145">
        <v>13040</v>
      </c>
      <c r="S145">
        <v>9813</v>
      </c>
      <c r="T145">
        <v>7829.333333333333</v>
      </c>
      <c r="V145" s="4"/>
      <c r="W145" s="4"/>
      <c r="X145" s="4"/>
      <c r="AG145">
        <v>8.121</v>
      </c>
      <c r="AH145">
        <v>12036.666666666666</v>
      </c>
      <c r="AI145">
        <v>11894</v>
      </c>
      <c r="AJ145">
        <v>7932</v>
      </c>
      <c r="AK145">
        <v>3987.3333333333335</v>
      </c>
      <c r="AM145" s="4"/>
      <c r="AN145" s="4"/>
      <c r="AO145" s="4"/>
    </row>
    <row r="146" spans="2:41" ht="15.75">
      <c r="B146" s="4"/>
      <c r="D146" s="3"/>
      <c r="E146" s="3"/>
      <c r="G146" s="4"/>
      <c r="H146" s="4"/>
      <c r="I146" s="4"/>
      <c r="P146">
        <v>8.221</v>
      </c>
      <c r="Q146">
        <v>14598.666666666666</v>
      </c>
      <c r="R146">
        <v>13080</v>
      </c>
      <c r="S146">
        <v>9830</v>
      </c>
      <c r="T146">
        <v>7832.666666666667</v>
      </c>
      <c r="V146" s="4"/>
      <c r="W146" s="4"/>
      <c r="X146" s="4"/>
      <c r="AG146">
        <v>8.221</v>
      </c>
      <c r="AH146">
        <v>12073.333333333334</v>
      </c>
      <c r="AI146">
        <v>11924</v>
      </c>
      <c r="AJ146">
        <v>7935.333333333333</v>
      </c>
      <c r="AK146">
        <v>3981</v>
      </c>
      <c r="AM146" s="4"/>
      <c r="AN146" s="4"/>
      <c r="AO146" s="4"/>
    </row>
    <row r="147" spans="2:41" ht="15.75">
      <c r="B147" s="4"/>
      <c r="D147" s="3"/>
      <c r="E147" s="3"/>
      <c r="G147" s="4"/>
      <c r="H147" s="4"/>
      <c r="I147" s="4"/>
      <c r="P147">
        <v>8.321</v>
      </c>
      <c r="Q147">
        <v>14638.666666666666</v>
      </c>
      <c r="R147">
        <v>13120</v>
      </c>
      <c r="S147">
        <v>9843</v>
      </c>
      <c r="T147">
        <v>7839.333333333333</v>
      </c>
      <c r="V147" s="4"/>
      <c r="W147" s="4"/>
      <c r="X147" s="4"/>
      <c r="AG147">
        <v>8.321</v>
      </c>
      <c r="AH147">
        <v>12110</v>
      </c>
      <c r="AI147">
        <v>11964</v>
      </c>
      <c r="AJ147">
        <v>7948.666666666667</v>
      </c>
      <c r="AK147">
        <v>3981</v>
      </c>
      <c r="AM147" s="4"/>
      <c r="AN147" s="4"/>
      <c r="AO147" s="4"/>
    </row>
    <row r="148" spans="2:41" ht="15.75">
      <c r="B148" s="4"/>
      <c r="D148" s="3"/>
      <c r="E148" s="3"/>
      <c r="G148" s="4"/>
      <c r="H148" s="4"/>
      <c r="I148" s="4"/>
      <c r="P148">
        <v>8.421</v>
      </c>
      <c r="Q148">
        <v>14678.666666666666</v>
      </c>
      <c r="R148">
        <v>13160</v>
      </c>
      <c r="S148">
        <v>9859.666666666666</v>
      </c>
      <c r="T148">
        <v>7842.666666666667</v>
      </c>
      <c r="V148" s="4"/>
      <c r="W148" s="4"/>
      <c r="X148" s="4"/>
      <c r="AG148">
        <v>8.421</v>
      </c>
      <c r="AH148">
        <v>12143</v>
      </c>
      <c r="AI148">
        <v>12003</v>
      </c>
      <c r="AJ148">
        <v>7962</v>
      </c>
      <c r="AK148">
        <v>3984.3333333333335</v>
      </c>
      <c r="AM148" s="4"/>
      <c r="AN148" s="4"/>
      <c r="AO148" s="4"/>
    </row>
    <row r="149" spans="2:41" ht="15.75">
      <c r="B149" s="4"/>
      <c r="D149" s="3"/>
      <c r="E149" s="3"/>
      <c r="G149" s="4"/>
      <c r="H149" s="4"/>
      <c r="I149" s="4"/>
      <c r="P149">
        <v>8.521</v>
      </c>
      <c r="Q149">
        <v>14722</v>
      </c>
      <c r="R149">
        <v>13190</v>
      </c>
      <c r="S149">
        <v>9869.666666666666</v>
      </c>
      <c r="T149">
        <v>7849.333333333333</v>
      </c>
      <c r="V149" s="4"/>
      <c r="W149" s="4"/>
      <c r="X149" s="4"/>
      <c r="AG149">
        <v>8.521</v>
      </c>
      <c r="AH149">
        <v>12176.333333333334</v>
      </c>
      <c r="AI149">
        <v>12033</v>
      </c>
      <c r="AJ149">
        <v>7972</v>
      </c>
      <c r="AK149">
        <v>3984.3333333333335</v>
      </c>
      <c r="AM149" s="4"/>
      <c r="AN149" s="4"/>
      <c r="AO149" s="4"/>
    </row>
    <row r="150" spans="2:41" ht="15.75">
      <c r="B150" s="4"/>
      <c r="D150" s="3"/>
      <c r="E150" s="3"/>
      <c r="G150" s="4"/>
      <c r="H150" s="4"/>
      <c r="I150" s="4"/>
      <c r="P150">
        <v>8.621</v>
      </c>
      <c r="Q150">
        <v>14755.333333333334</v>
      </c>
      <c r="R150">
        <v>13230</v>
      </c>
      <c r="S150">
        <v>9883</v>
      </c>
      <c r="T150">
        <v>7852.666666666667</v>
      </c>
      <c r="V150" s="4"/>
      <c r="W150" s="4"/>
      <c r="X150" s="4"/>
      <c r="AG150">
        <v>8.621</v>
      </c>
      <c r="AH150">
        <v>12212.666666666666</v>
      </c>
      <c r="AI150">
        <v>12063</v>
      </c>
      <c r="AJ150">
        <v>7988.666666666667</v>
      </c>
      <c r="AK150">
        <v>3987.3333333333335</v>
      </c>
      <c r="AM150" s="4"/>
      <c r="AN150" s="4"/>
      <c r="AO150" s="4"/>
    </row>
    <row r="151" spans="2:41" ht="15.75">
      <c r="B151" s="4"/>
      <c r="D151" s="3"/>
      <c r="E151" s="3"/>
      <c r="G151" s="4"/>
      <c r="H151" s="4"/>
      <c r="I151" s="4"/>
      <c r="P151">
        <v>8.721</v>
      </c>
      <c r="Q151">
        <v>14795</v>
      </c>
      <c r="R151">
        <v>13270</v>
      </c>
      <c r="S151">
        <v>9896.333333333334</v>
      </c>
      <c r="T151">
        <v>7856</v>
      </c>
      <c r="V151" s="4"/>
      <c r="W151" s="4"/>
      <c r="X151" s="4"/>
      <c r="AG151">
        <v>8.721</v>
      </c>
      <c r="AH151">
        <v>12256</v>
      </c>
      <c r="AI151">
        <v>12103</v>
      </c>
      <c r="AJ151">
        <v>8002</v>
      </c>
      <c r="AK151">
        <v>3984.3333333333335</v>
      </c>
      <c r="AM151" s="4"/>
      <c r="AN151" s="4"/>
      <c r="AO151" s="4"/>
    </row>
    <row r="152" spans="2:41" ht="15.75">
      <c r="B152" s="4"/>
      <c r="D152" s="3"/>
      <c r="E152" s="3"/>
      <c r="G152" s="4"/>
      <c r="H152" s="4"/>
      <c r="I152" s="4"/>
      <c r="P152">
        <v>8.821</v>
      </c>
      <c r="Q152">
        <v>14838.333333333334</v>
      </c>
      <c r="R152">
        <v>13299</v>
      </c>
      <c r="S152">
        <v>9913</v>
      </c>
      <c r="T152">
        <v>7859.333333333333</v>
      </c>
      <c r="V152" s="4"/>
      <c r="W152" s="4"/>
      <c r="X152" s="4"/>
      <c r="AG152">
        <v>8.821</v>
      </c>
      <c r="AH152">
        <v>12285.666666666666</v>
      </c>
      <c r="AI152">
        <v>12133</v>
      </c>
      <c r="AJ152">
        <v>8008.666666666667</v>
      </c>
      <c r="AK152">
        <v>3984.3333333333335</v>
      </c>
      <c r="AM152" s="4"/>
      <c r="AN152" s="4"/>
      <c r="AO152" s="4"/>
    </row>
    <row r="153" spans="2:41" ht="15.75">
      <c r="B153" s="4"/>
      <c r="D153" s="3"/>
      <c r="E153" s="3"/>
      <c r="G153" s="4"/>
      <c r="H153" s="4"/>
      <c r="I153" s="4"/>
      <c r="P153">
        <v>8.921</v>
      </c>
      <c r="Q153">
        <v>14874.666666666666</v>
      </c>
      <c r="R153">
        <v>13339</v>
      </c>
      <c r="S153">
        <v>9923</v>
      </c>
      <c r="T153">
        <v>7859.333333333333</v>
      </c>
      <c r="V153" s="4"/>
      <c r="W153" s="4"/>
      <c r="X153" s="4"/>
      <c r="AG153">
        <v>8.921</v>
      </c>
      <c r="AH153">
        <v>12319</v>
      </c>
      <c r="AI153">
        <v>12153</v>
      </c>
      <c r="AJ153">
        <v>8022</v>
      </c>
      <c r="AK153">
        <v>3984.3333333333335</v>
      </c>
      <c r="AM153" s="4"/>
      <c r="AN153" s="4"/>
      <c r="AO153" s="4"/>
    </row>
    <row r="154" spans="2:41" ht="15.75">
      <c r="B154" s="4"/>
      <c r="D154" s="3"/>
      <c r="E154" s="3"/>
      <c r="G154" s="4"/>
      <c r="H154" s="4"/>
      <c r="I154" s="4"/>
      <c r="P154">
        <v>9.021</v>
      </c>
      <c r="Q154">
        <v>14914.333333333334</v>
      </c>
      <c r="R154">
        <v>13379</v>
      </c>
      <c r="S154">
        <v>9939.666666666666</v>
      </c>
      <c r="T154">
        <v>7862.666666666667</v>
      </c>
      <c r="V154" s="4"/>
      <c r="W154" s="4"/>
      <c r="X154" s="4"/>
      <c r="AG154">
        <v>9.021</v>
      </c>
      <c r="AH154">
        <v>12355.666666666666</v>
      </c>
      <c r="AI154">
        <v>12193</v>
      </c>
      <c r="AJ154">
        <v>8032</v>
      </c>
      <c r="AK154">
        <v>3987.3333333333335</v>
      </c>
      <c r="AM154" s="4"/>
      <c r="AN154" s="4"/>
      <c r="AO154" s="4"/>
    </row>
    <row r="155" spans="2:41" ht="15.75">
      <c r="B155" s="4"/>
      <c r="D155" s="3"/>
      <c r="E155" s="3"/>
      <c r="G155" s="4"/>
      <c r="H155" s="4"/>
      <c r="I155" s="4"/>
      <c r="P155">
        <v>9.121</v>
      </c>
      <c r="Q155">
        <v>14954.333333333334</v>
      </c>
      <c r="R155">
        <v>13409</v>
      </c>
      <c r="S155">
        <v>9949.666666666666</v>
      </c>
      <c r="T155">
        <v>7869.333333333333</v>
      </c>
      <c r="V155" s="4"/>
      <c r="W155" s="4"/>
      <c r="X155" s="4"/>
      <c r="AG155">
        <v>9.121</v>
      </c>
      <c r="AH155">
        <v>12382.333333333334</v>
      </c>
      <c r="AI155">
        <v>12223</v>
      </c>
      <c r="AJ155">
        <v>8048.666666666667</v>
      </c>
      <c r="AK155">
        <v>3987.3333333333335</v>
      </c>
      <c r="AM155" s="4"/>
      <c r="AN155" s="4"/>
      <c r="AO155" s="4"/>
    </row>
    <row r="156" spans="2:41" ht="15.75">
      <c r="B156" s="4"/>
      <c r="D156" s="3"/>
      <c r="E156" s="3"/>
      <c r="G156" s="4"/>
      <c r="H156" s="4"/>
      <c r="I156" s="4"/>
      <c r="P156">
        <v>9.221</v>
      </c>
      <c r="Q156">
        <v>14987.666666666666</v>
      </c>
      <c r="R156">
        <v>13449</v>
      </c>
      <c r="S156">
        <v>9959.666666666666</v>
      </c>
      <c r="T156">
        <v>7876</v>
      </c>
      <c r="V156" s="4"/>
      <c r="W156" s="4"/>
      <c r="X156" s="4"/>
      <c r="AG156">
        <v>9.221</v>
      </c>
      <c r="AH156">
        <v>12419</v>
      </c>
      <c r="AI156">
        <v>12253</v>
      </c>
      <c r="AJ156">
        <v>8055.333333333333</v>
      </c>
      <c r="AK156">
        <v>3987.3333333333335</v>
      </c>
      <c r="AM156" s="4"/>
      <c r="AN156" s="4"/>
      <c r="AO156" s="4"/>
    </row>
    <row r="157" spans="2:41" ht="15.75">
      <c r="B157" s="4"/>
      <c r="D157" s="3"/>
      <c r="E157" s="3"/>
      <c r="G157" s="4"/>
      <c r="H157" s="4"/>
      <c r="I157" s="4"/>
      <c r="P157">
        <v>9.321</v>
      </c>
      <c r="Q157">
        <v>15027.666666666666</v>
      </c>
      <c r="R157">
        <v>13479</v>
      </c>
      <c r="S157">
        <v>9972.666666666666</v>
      </c>
      <c r="T157">
        <v>7872.666666666667</v>
      </c>
      <c r="V157" s="4"/>
      <c r="W157" s="4"/>
      <c r="X157" s="4"/>
      <c r="AG157">
        <v>9.321</v>
      </c>
      <c r="AH157">
        <v>12449</v>
      </c>
      <c r="AI157">
        <v>12273</v>
      </c>
      <c r="AJ157">
        <v>8068.333333333333</v>
      </c>
      <c r="AK157">
        <v>3987.3333333333335</v>
      </c>
      <c r="AM157" s="4"/>
      <c r="AN157" s="4"/>
      <c r="AO157" s="4"/>
    </row>
    <row r="158" spans="2:41" ht="15.75">
      <c r="B158" s="4"/>
      <c r="D158" s="3"/>
      <c r="E158" s="3"/>
      <c r="G158" s="4"/>
      <c r="H158" s="4"/>
      <c r="I158" s="4"/>
      <c r="P158">
        <v>9.421</v>
      </c>
      <c r="Q158">
        <v>15064.333333333334</v>
      </c>
      <c r="R158">
        <v>13519</v>
      </c>
      <c r="S158">
        <v>9982.333333333334</v>
      </c>
      <c r="T158">
        <v>7876</v>
      </c>
      <c r="V158" s="4"/>
      <c r="W158" s="4"/>
      <c r="X158" s="4"/>
      <c r="AG158">
        <v>9.421</v>
      </c>
      <c r="AH158">
        <v>12485.333333333334</v>
      </c>
      <c r="AI158">
        <v>12312</v>
      </c>
      <c r="AJ158">
        <v>8078.333333333333</v>
      </c>
      <c r="AK158">
        <v>3990.6666666666665</v>
      </c>
      <c r="AM158" s="4"/>
      <c r="AN158" s="4"/>
      <c r="AO158" s="4"/>
    </row>
    <row r="159" spans="2:41" ht="15.75">
      <c r="B159" s="4"/>
      <c r="D159" s="3"/>
      <c r="E159" s="3"/>
      <c r="G159" s="4"/>
      <c r="H159" s="4"/>
      <c r="I159" s="4"/>
      <c r="P159">
        <v>9.521</v>
      </c>
      <c r="Q159">
        <v>15097.666666666666</v>
      </c>
      <c r="R159">
        <v>13559</v>
      </c>
      <c r="S159">
        <v>10002.333333333334</v>
      </c>
      <c r="T159">
        <v>7876</v>
      </c>
      <c r="V159" s="4"/>
      <c r="W159" s="4"/>
      <c r="X159" s="4"/>
      <c r="AG159">
        <v>9.521</v>
      </c>
      <c r="AH159">
        <v>12508.333333333334</v>
      </c>
      <c r="AI159">
        <v>12332</v>
      </c>
      <c r="AJ159">
        <v>8091.666666666667</v>
      </c>
      <c r="AK159">
        <v>3990.6666666666665</v>
      </c>
      <c r="AM159" s="4"/>
      <c r="AN159" s="4"/>
      <c r="AO159" s="4"/>
    </row>
    <row r="160" spans="2:41" ht="15.75">
      <c r="B160" s="4"/>
      <c r="D160" s="3"/>
      <c r="E160" s="3"/>
      <c r="G160" s="4"/>
      <c r="H160" s="4"/>
      <c r="I160" s="4"/>
      <c r="P160">
        <v>9.621</v>
      </c>
      <c r="Q160">
        <v>15137.333333333334</v>
      </c>
      <c r="R160">
        <v>13589</v>
      </c>
      <c r="S160">
        <v>10009</v>
      </c>
      <c r="T160">
        <v>7879.333333333333</v>
      </c>
      <c r="V160" s="4"/>
      <c r="W160" s="4"/>
      <c r="X160" s="4"/>
      <c r="AG160">
        <v>9.621</v>
      </c>
      <c r="AH160">
        <v>12541.666666666666</v>
      </c>
      <c r="AI160">
        <v>12372</v>
      </c>
      <c r="AJ160">
        <v>8101.666666666667</v>
      </c>
      <c r="AK160">
        <v>3990.6666666666665</v>
      </c>
      <c r="AM160" s="4"/>
      <c r="AN160" s="4"/>
      <c r="AO160" s="4"/>
    </row>
    <row r="161" spans="2:41" ht="15.75">
      <c r="B161" s="4"/>
      <c r="D161" s="3"/>
      <c r="E161" s="3"/>
      <c r="G161" s="4"/>
      <c r="H161" s="4"/>
      <c r="I161" s="4"/>
      <c r="P161">
        <v>9.721</v>
      </c>
      <c r="Q161">
        <v>15174</v>
      </c>
      <c r="R161">
        <v>13619</v>
      </c>
      <c r="S161">
        <v>10019</v>
      </c>
      <c r="T161">
        <v>7882.666666666667</v>
      </c>
      <c r="V161" s="4"/>
      <c r="W161" s="4"/>
      <c r="X161" s="4"/>
      <c r="AG161">
        <v>9.721</v>
      </c>
      <c r="AH161">
        <v>12578.333333333334</v>
      </c>
      <c r="AI161">
        <v>12412</v>
      </c>
      <c r="AJ161">
        <v>8108.333333333333</v>
      </c>
      <c r="AK161">
        <v>3990.6666666666665</v>
      </c>
      <c r="AM161" s="4"/>
      <c r="AN161" s="4"/>
      <c r="AO161" s="4"/>
    </row>
    <row r="162" spans="2:41" ht="15.75">
      <c r="B162" s="4"/>
      <c r="D162" s="3"/>
      <c r="E162" s="3"/>
      <c r="G162" s="4"/>
      <c r="H162" s="4"/>
      <c r="I162" s="4"/>
      <c r="P162">
        <v>9.821</v>
      </c>
      <c r="Q162">
        <v>15204</v>
      </c>
      <c r="R162">
        <v>13648</v>
      </c>
      <c r="S162">
        <v>10035.666666666666</v>
      </c>
      <c r="T162">
        <v>7886</v>
      </c>
      <c r="V162" s="4"/>
      <c r="W162" s="4"/>
      <c r="X162" s="4"/>
      <c r="AG162">
        <v>9.821</v>
      </c>
      <c r="AH162">
        <v>12605</v>
      </c>
      <c r="AI162">
        <v>12432</v>
      </c>
      <c r="AJ162">
        <v>8121.666666666667</v>
      </c>
      <c r="AK162">
        <v>3990.6666666666665</v>
      </c>
      <c r="AM162" s="4"/>
      <c r="AN162" s="4"/>
      <c r="AO162" s="4"/>
    </row>
    <row r="163" spans="1:41" ht="15.75">
      <c r="A163" s="7"/>
      <c r="B163" s="4"/>
      <c r="D163" s="3"/>
      <c r="E163" s="3"/>
      <c r="F163" s="7"/>
      <c r="G163" s="4"/>
      <c r="H163" s="4"/>
      <c r="I163" s="4"/>
      <c r="P163">
        <v>9.921</v>
      </c>
      <c r="Q163">
        <v>15243.333333333334</v>
      </c>
      <c r="R163">
        <v>13678</v>
      </c>
      <c r="S163">
        <v>10045.666666666666</v>
      </c>
      <c r="T163">
        <v>7892.666666666667</v>
      </c>
      <c r="U163" s="7"/>
      <c r="V163" s="4"/>
      <c r="W163" s="4"/>
      <c r="X163" s="4"/>
      <c r="AG163">
        <v>9.921</v>
      </c>
      <c r="AH163">
        <v>12638</v>
      </c>
      <c r="AI163">
        <v>12452</v>
      </c>
      <c r="AJ163">
        <v>8128.333333333333</v>
      </c>
      <c r="AK163">
        <v>3987.6666666666665</v>
      </c>
      <c r="AL163" s="7"/>
      <c r="AM163" s="4"/>
      <c r="AN163" s="4"/>
      <c r="AO163" s="4"/>
    </row>
    <row r="164" spans="2:41" ht="15.75">
      <c r="B164" s="4"/>
      <c r="D164" s="3"/>
      <c r="E164" s="3"/>
      <c r="G164" s="4"/>
      <c r="H164" s="4"/>
      <c r="I164" s="4"/>
      <c r="P164">
        <v>10.021</v>
      </c>
      <c r="Q164">
        <v>15280</v>
      </c>
      <c r="R164">
        <v>13708</v>
      </c>
      <c r="S164">
        <v>10059</v>
      </c>
      <c r="T164">
        <v>7892.666666666667</v>
      </c>
      <c r="V164" s="4"/>
      <c r="W164" s="4"/>
      <c r="X164" s="4"/>
      <c r="AG164">
        <v>10.021</v>
      </c>
      <c r="AH164">
        <v>12664.666666666666</v>
      </c>
      <c r="AI164">
        <v>12482</v>
      </c>
      <c r="AJ164">
        <v>8138.333333333333</v>
      </c>
      <c r="AK164">
        <v>3990.6666666666665</v>
      </c>
      <c r="AM164" s="4"/>
      <c r="AN164" s="4"/>
      <c r="AO164" s="4"/>
    </row>
    <row r="165" spans="2:41" ht="15.75">
      <c r="B165" s="4"/>
      <c r="D165" s="3"/>
      <c r="E165" s="3"/>
      <c r="G165" s="4"/>
      <c r="H165" s="4"/>
      <c r="I165" s="4"/>
      <c r="P165">
        <v>10.121</v>
      </c>
      <c r="Q165">
        <v>15310</v>
      </c>
      <c r="R165">
        <v>13748</v>
      </c>
      <c r="S165">
        <v>10069</v>
      </c>
      <c r="T165">
        <v>7892.666666666667</v>
      </c>
      <c r="V165" s="4"/>
      <c r="W165" s="4"/>
      <c r="X165" s="4"/>
      <c r="AG165">
        <v>10.121</v>
      </c>
      <c r="AH165">
        <v>12701.333333333334</v>
      </c>
      <c r="AI165">
        <v>12522</v>
      </c>
      <c r="AJ165">
        <v>8151.666666666667</v>
      </c>
      <c r="AK165">
        <v>3987.6666666666665</v>
      </c>
      <c r="AM165" s="4"/>
      <c r="AN165" s="4"/>
      <c r="AO165" s="4"/>
    </row>
    <row r="166" spans="2:41" ht="15.75">
      <c r="B166" s="4"/>
      <c r="D166" s="3"/>
      <c r="E166" s="3"/>
      <c r="G166" s="4"/>
      <c r="H166" s="4"/>
      <c r="I166" s="4"/>
      <c r="P166">
        <v>10.221</v>
      </c>
      <c r="Q166">
        <v>15340</v>
      </c>
      <c r="R166">
        <v>13778</v>
      </c>
      <c r="S166">
        <v>10079</v>
      </c>
      <c r="T166">
        <v>7896</v>
      </c>
      <c r="V166" s="4"/>
      <c r="W166" s="4"/>
      <c r="X166" s="4"/>
      <c r="AG166">
        <v>10.221</v>
      </c>
      <c r="AH166">
        <v>12728</v>
      </c>
      <c r="AI166">
        <v>12542</v>
      </c>
      <c r="AJ166">
        <v>8164.666666666667</v>
      </c>
      <c r="AK166">
        <v>3990.6666666666665</v>
      </c>
      <c r="AM166" s="4"/>
      <c r="AN166" s="4"/>
      <c r="AO166" s="4"/>
    </row>
    <row r="167" spans="2:41" ht="15.75">
      <c r="B167" s="4"/>
      <c r="D167" s="3"/>
      <c r="E167" s="3"/>
      <c r="G167" s="4"/>
      <c r="H167" s="4"/>
      <c r="I167" s="4"/>
      <c r="P167">
        <v>10.321</v>
      </c>
      <c r="Q167">
        <v>15376.666666666666</v>
      </c>
      <c r="R167">
        <v>13808</v>
      </c>
      <c r="S167">
        <v>10089</v>
      </c>
      <c r="T167">
        <v>7899.333333333333</v>
      </c>
      <c r="V167" s="4"/>
      <c r="W167" s="4"/>
      <c r="X167" s="4"/>
      <c r="AG167">
        <v>10.321</v>
      </c>
      <c r="AH167">
        <v>12754.666666666666</v>
      </c>
      <c r="AI167">
        <v>12562</v>
      </c>
      <c r="AJ167">
        <v>8171.333333333333</v>
      </c>
      <c r="AK167">
        <v>3990.6666666666665</v>
      </c>
      <c r="AM167" s="4"/>
      <c r="AN167" s="4"/>
      <c r="AO167" s="4"/>
    </row>
    <row r="168" spans="2:41" ht="15.75">
      <c r="B168" s="4"/>
      <c r="D168" s="3"/>
      <c r="E168" s="3"/>
      <c r="G168" s="4"/>
      <c r="H168" s="4"/>
      <c r="I168" s="4"/>
      <c r="P168">
        <v>10.421</v>
      </c>
      <c r="Q168">
        <v>15409.666666666666</v>
      </c>
      <c r="R168">
        <v>13838</v>
      </c>
      <c r="S168">
        <v>10102.333333333334</v>
      </c>
      <c r="T168">
        <v>7899.333333333333</v>
      </c>
      <c r="V168" s="4"/>
      <c r="W168" s="4"/>
      <c r="X168" s="4"/>
      <c r="AG168">
        <v>10.421</v>
      </c>
      <c r="AH168">
        <v>12781</v>
      </c>
      <c r="AI168">
        <v>12592</v>
      </c>
      <c r="AJ168">
        <v>8184.666666666667</v>
      </c>
      <c r="AK168">
        <v>3990.6666666666665</v>
      </c>
      <c r="AM168" s="4"/>
      <c r="AN168" s="4"/>
      <c r="AO168" s="4"/>
    </row>
    <row r="169" spans="2:41" ht="15.75">
      <c r="B169" s="4"/>
      <c r="D169" s="3"/>
      <c r="E169" s="3"/>
      <c r="G169" s="4"/>
      <c r="H169" s="4"/>
      <c r="I169" s="4"/>
      <c r="P169">
        <v>10.521</v>
      </c>
      <c r="Q169">
        <v>15443</v>
      </c>
      <c r="R169">
        <v>13868</v>
      </c>
      <c r="S169">
        <v>10112.333333333334</v>
      </c>
      <c r="T169">
        <v>7909.333333333333</v>
      </c>
      <c r="V169" s="4"/>
      <c r="W169" s="4"/>
      <c r="X169" s="4"/>
      <c r="AG169">
        <v>10.521</v>
      </c>
      <c r="AH169">
        <v>12811</v>
      </c>
      <c r="AI169">
        <v>12622</v>
      </c>
      <c r="AJ169">
        <v>8191.333333333333</v>
      </c>
      <c r="AK169">
        <v>3990.6666666666665</v>
      </c>
      <c r="AM169" s="4"/>
      <c r="AN169" s="4"/>
      <c r="AO169" s="4"/>
    </row>
    <row r="170" spans="2:41" ht="15.75">
      <c r="B170" s="4"/>
      <c r="D170" s="3"/>
      <c r="E170" s="3"/>
      <c r="G170" s="4"/>
      <c r="H170" s="4"/>
      <c r="I170" s="4"/>
      <c r="P170">
        <v>10.621</v>
      </c>
      <c r="Q170">
        <v>15476.333333333334</v>
      </c>
      <c r="R170">
        <v>13898</v>
      </c>
      <c r="S170">
        <v>10122.333333333334</v>
      </c>
      <c r="T170">
        <v>7912.333333333333</v>
      </c>
      <c r="V170" s="4"/>
      <c r="W170" s="4"/>
      <c r="X170" s="4"/>
      <c r="AG170">
        <v>10.621</v>
      </c>
      <c r="AH170">
        <v>12837.333333333334</v>
      </c>
      <c r="AI170">
        <v>12651</v>
      </c>
      <c r="AJ170">
        <v>8191.333333333333</v>
      </c>
      <c r="AK170">
        <v>3994</v>
      </c>
      <c r="AM170" s="4"/>
      <c r="AN170" s="4"/>
      <c r="AO170" s="4"/>
    </row>
    <row r="171" spans="2:41" ht="15.75">
      <c r="B171" s="4"/>
      <c r="D171" s="3"/>
      <c r="E171" s="3"/>
      <c r="G171" s="4"/>
      <c r="H171" s="4"/>
      <c r="I171" s="4"/>
      <c r="P171">
        <v>10.721</v>
      </c>
      <c r="Q171">
        <v>15506.333333333334</v>
      </c>
      <c r="R171">
        <v>13938</v>
      </c>
      <c r="S171">
        <v>10135.333333333334</v>
      </c>
      <c r="T171">
        <v>7915.666666666667</v>
      </c>
      <c r="V171" s="4"/>
      <c r="W171" s="4"/>
      <c r="X171" s="4"/>
      <c r="AG171">
        <v>10.721</v>
      </c>
      <c r="AH171">
        <v>12870.666666666666</v>
      </c>
      <c r="AI171">
        <v>12681</v>
      </c>
      <c r="AJ171">
        <v>8204.666666666666</v>
      </c>
      <c r="AK171">
        <v>3990.6666666666665</v>
      </c>
      <c r="AM171" s="4"/>
      <c r="AN171" s="4"/>
      <c r="AO171" s="4"/>
    </row>
    <row r="172" spans="2:41" ht="15.75">
      <c r="B172" s="4"/>
      <c r="D172" s="3"/>
      <c r="E172" s="3"/>
      <c r="G172" s="4"/>
      <c r="H172" s="4"/>
      <c r="I172" s="4"/>
      <c r="P172">
        <v>10.821</v>
      </c>
      <c r="Q172">
        <v>15539.666666666666</v>
      </c>
      <c r="R172">
        <v>13958</v>
      </c>
      <c r="S172">
        <v>10152</v>
      </c>
      <c r="T172">
        <v>7915.666666666667</v>
      </c>
      <c r="V172" s="4"/>
      <c r="W172" s="4"/>
      <c r="X172" s="4"/>
      <c r="AG172">
        <v>10.821</v>
      </c>
      <c r="AH172">
        <v>12890.666666666666</v>
      </c>
      <c r="AI172">
        <v>12701</v>
      </c>
      <c r="AJ172">
        <v>8218</v>
      </c>
      <c r="AK172">
        <v>3990.6666666666665</v>
      </c>
      <c r="AM172" s="4"/>
      <c r="AN172" s="4"/>
      <c r="AO172" s="4"/>
    </row>
    <row r="173" spans="2:41" ht="15.75">
      <c r="B173" s="4"/>
      <c r="D173" s="3"/>
      <c r="E173" s="3"/>
      <c r="G173" s="4"/>
      <c r="H173" s="4"/>
      <c r="I173" s="4"/>
      <c r="P173">
        <v>10.921</v>
      </c>
      <c r="Q173">
        <v>15572.666666666666</v>
      </c>
      <c r="R173">
        <v>13987</v>
      </c>
      <c r="S173">
        <v>10158.666666666666</v>
      </c>
      <c r="T173">
        <v>7912.333333333333</v>
      </c>
      <c r="V173" s="4"/>
      <c r="W173" s="4"/>
      <c r="X173" s="4"/>
      <c r="AG173">
        <v>10.921</v>
      </c>
      <c r="AH173">
        <v>12914</v>
      </c>
      <c r="AI173">
        <v>12721</v>
      </c>
      <c r="AJ173">
        <v>8228</v>
      </c>
      <c r="AK173">
        <v>3987.6666666666665</v>
      </c>
      <c r="AM173" s="4"/>
      <c r="AN173" s="4"/>
      <c r="AO173" s="4"/>
    </row>
    <row r="174" spans="2:41" ht="15.75">
      <c r="B174" s="4"/>
      <c r="D174" s="3"/>
      <c r="E174" s="3"/>
      <c r="G174" s="4"/>
      <c r="H174" s="4"/>
      <c r="I174" s="4"/>
      <c r="P174">
        <v>11.021</v>
      </c>
      <c r="Q174">
        <v>15599</v>
      </c>
      <c r="R174">
        <v>14017</v>
      </c>
      <c r="S174">
        <v>10165.333333333334</v>
      </c>
      <c r="T174">
        <v>7915.666666666667</v>
      </c>
      <c r="V174" s="4"/>
      <c r="W174" s="4"/>
      <c r="X174" s="4"/>
      <c r="AG174">
        <v>11.021</v>
      </c>
      <c r="AH174">
        <v>12940.666666666666</v>
      </c>
      <c r="AI174">
        <v>12741</v>
      </c>
      <c r="AJ174">
        <v>8238</v>
      </c>
      <c r="AK174">
        <v>3994</v>
      </c>
      <c r="AM174" s="4"/>
      <c r="AN174" s="4"/>
      <c r="AO174" s="4"/>
    </row>
    <row r="175" spans="2:41" ht="15.75">
      <c r="B175" s="4"/>
      <c r="D175" s="3"/>
      <c r="E175" s="3"/>
      <c r="G175" s="4"/>
      <c r="H175" s="4"/>
      <c r="I175" s="4"/>
      <c r="P175">
        <v>11.121</v>
      </c>
      <c r="Q175">
        <v>15629</v>
      </c>
      <c r="R175">
        <v>14047</v>
      </c>
      <c r="S175">
        <v>10182</v>
      </c>
      <c r="T175">
        <v>7919</v>
      </c>
      <c r="V175" s="4"/>
      <c r="W175" s="4"/>
      <c r="X175" s="4"/>
      <c r="AG175">
        <v>11.121</v>
      </c>
      <c r="AH175">
        <v>12970.666666666666</v>
      </c>
      <c r="AI175">
        <v>12771</v>
      </c>
      <c r="AJ175">
        <v>8248</v>
      </c>
      <c r="AK175">
        <v>3994</v>
      </c>
      <c r="AM175" s="4"/>
      <c r="AN175" s="4"/>
      <c r="AO175" s="4"/>
    </row>
    <row r="176" spans="2:41" ht="15.75">
      <c r="B176" s="4"/>
      <c r="D176" s="3"/>
      <c r="E176" s="3"/>
      <c r="G176" s="4"/>
      <c r="H176" s="4"/>
      <c r="I176" s="4"/>
      <c r="P176">
        <v>11.221</v>
      </c>
      <c r="Q176">
        <v>15662.333333333334</v>
      </c>
      <c r="R176">
        <v>14067</v>
      </c>
      <c r="S176">
        <v>10188.666666666666</v>
      </c>
      <c r="T176">
        <v>7922.333333333333</v>
      </c>
      <c r="V176" s="4"/>
      <c r="W176" s="4"/>
      <c r="X176" s="4"/>
      <c r="AG176">
        <v>11.221</v>
      </c>
      <c r="AH176">
        <v>13000.333333333334</v>
      </c>
      <c r="AI176">
        <v>12801</v>
      </c>
      <c r="AJ176">
        <v>8254.666666666666</v>
      </c>
      <c r="AK176">
        <v>3994</v>
      </c>
      <c r="AM176" s="4"/>
      <c r="AN176" s="4"/>
      <c r="AO176" s="4"/>
    </row>
    <row r="177" spans="2:41" ht="15.75">
      <c r="B177" s="4"/>
      <c r="D177" s="3"/>
      <c r="E177" s="3"/>
      <c r="G177" s="4"/>
      <c r="H177" s="4"/>
      <c r="I177" s="4"/>
      <c r="P177">
        <v>11.321</v>
      </c>
      <c r="Q177">
        <v>15685.333333333334</v>
      </c>
      <c r="R177">
        <v>14087</v>
      </c>
      <c r="S177">
        <v>10202</v>
      </c>
      <c r="T177">
        <v>7925.666666666667</v>
      </c>
      <c r="V177" s="4"/>
      <c r="W177" s="4"/>
      <c r="X177" s="4"/>
      <c r="AG177">
        <v>11.321</v>
      </c>
      <c r="AH177">
        <v>13020.333333333334</v>
      </c>
      <c r="AI177">
        <v>12821</v>
      </c>
      <c r="AJ177">
        <v>8264.333333333334</v>
      </c>
      <c r="AK177">
        <v>3994</v>
      </c>
      <c r="AM177" s="4"/>
      <c r="AN177" s="4"/>
      <c r="AO177" s="4"/>
    </row>
    <row r="178" spans="2:41" ht="15.75">
      <c r="B178" s="4"/>
      <c r="D178" s="3"/>
      <c r="E178" s="3"/>
      <c r="G178" s="4"/>
      <c r="H178" s="4"/>
      <c r="I178" s="4"/>
      <c r="P178">
        <v>11.421</v>
      </c>
      <c r="Q178">
        <v>15722</v>
      </c>
      <c r="R178">
        <v>14117</v>
      </c>
      <c r="S178">
        <v>10212</v>
      </c>
      <c r="T178">
        <v>7929</v>
      </c>
      <c r="V178" s="4"/>
      <c r="W178" s="4"/>
      <c r="X178" s="4"/>
      <c r="AG178">
        <v>11.421</v>
      </c>
      <c r="AH178">
        <v>13043.666666666666</v>
      </c>
      <c r="AI178">
        <v>12841</v>
      </c>
      <c r="AJ178">
        <v>8277.666666666666</v>
      </c>
      <c r="AK178">
        <v>3994</v>
      </c>
      <c r="AM178" s="4"/>
      <c r="AN178" s="4"/>
      <c r="AO178" s="4"/>
    </row>
    <row r="179" spans="2:41" ht="15.75">
      <c r="B179" s="4"/>
      <c r="D179" s="3"/>
      <c r="E179" s="3"/>
      <c r="G179" s="4"/>
      <c r="H179" s="4"/>
      <c r="I179" s="4"/>
      <c r="P179">
        <v>11.521</v>
      </c>
      <c r="Q179">
        <v>15745.333333333334</v>
      </c>
      <c r="R179">
        <v>14147</v>
      </c>
      <c r="S179">
        <v>10225.333333333334</v>
      </c>
      <c r="T179">
        <v>7929</v>
      </c>
      <c r="V179" s="4"/>
      <c r="W179" s="4"/>
      <c r="X179" s="4"/>
      <c r="AG179">
        <v>11.521</v>
      </c>
      <c r="AH179">
        <v>13073.333333333334</v>
      </c>
      <c r="AI179">
        <v>12871</v>
      </c>
      <c r="AJ179">
        <v>8277.666666666666</v>
      </c>
      <c r="AK179">
        <v>3994</v>
      </c>
      <c r="AM179" s="4"/>
      <c r="AN179" s="4"/>
      <c r="AO179" s="4"/>
    </row>
    <row r="180" spans="2:41" ht="15.75">
      <c r="B180" s="4"/>
      <c r="D180" s="3"/>
      <c r="E180" s="3"/>
      <c r="G180" s="4"/>
      <c r="H180" s="4"/>
      <c r="I180" s="4"/>
      <c r="P180">
        <v>11.621</v>
      </c>
      <c r="Q180">
        <v>15778.666666666666</v>
      </c>
      <c r="R180">
        <v>14177</v>
      </c>
      <c r="S180">
        <v>10228.666666666666</v>
      </c>
      <c r="T180">
        <v>7932.333333333333</v>
      </c>
      <c r="V180" s="4"/>
      <c r="W180" s="4"/>
      <c r="X180" s="4"/>
      <c r="AG180">
        <v>11.621</v>
      </c>
      <c r="AH180">
        <v>13100</v>
      </c>
      <c r="AI180">
        <v>12901</v>
      </c>
      <c r="AJ180">
        <v>8287.666666666666</v>
      </c>
      <c r="AK180">
        <v>3997.3333333333335</v>
      </c>
      <c r="AM180" s="4"/>
      <c r="AN180" s="4"/>
      <c r="AO180" s="4"/>
    </row>
    <row r="181" spans="2:41" ht="15.75">
      <c r="B181" s="4"/>
      <c r="D181" s="3"/>
      <c r="E181" s="3"/>
      <c r="G181" s="4"/>
      <c r="H181" s="4"/>
      <c r="I181" s="4"/>
      <c r="P181">
        <v>11.721</v>
      </c>
      <c r="Q181">
        <v>15798.666666666666</v>
      </c>
      <c r="R181">
        <v>14197</v>
      </c>
      <c r="S181">
        <v>10238.666666666666</v>
      </c>
      <c r="T181">
        <v>7935.666666666667</v>
      </c>
      <c r="V181" s="4"/>
      <c r="W181" s="4"/>
      <c r="X181" s="4"/>
      <c r="AG181">
        <v>11.721</v>
      </c>
      <c r="AH181">
        <v>13123.333333333334</v>
      </c>
      <c r="AI181">
        <v>12921</v>
      </c>
      <c r="AJ181">
        <v>8301</v>
      </c>
      <c r="AK181">
        <v>3990.6666666666665</v>
      </c>
      <c r="AM181" s="4"/>
      <c r="AN181" s="4"/>
      <c r="AO181" s="4"/>
    </row>
    <row r="182" spans="2:41" ht="15.75">
      <c r="B182" s="4"/>
      <c r="D182" s="3"/>
      <c r="E182" s="3"/>
      <c r="G182" s="4"/>
      <c r="H182" s="4"/>
      <c r="I182" s="4"/>
      <c r="P182">
        <v>11.821</v>
      </c>
      <c r="Q182">
        <v>15828.666666666666</v>
      </c>
      <c r="R182">
        <v>14217</v>
      </c>
      <c r="S182">
        <v>10252</v>
      </c>
      <c r="T182">
        <v>7939</v>
      </c>
      <c r="V182" s="4"/>
      <c r="W182" s="4"/>
      <c r="X182" s="4"/>
      <c r="AG182">
        <v>11.821</v>
      </c>
      <c r="AH182">
        <v>13140</v>
      </c>
      <c r="AI182">
        <v>12931</v>
      </c>
      <c r="AJ182">
        <v>8301</v>
      </c>
      <c r="AK182">
        <v>3994</v>
      </c>
      <c r="AM182" s="4"/>
      <c r="AN182" s="4"/>
      <c r="AO182" s="4"/>
    </row>
    <row r="183" spans="2:41" ht="15.75">
      <c r="B183" s="4"/>
      <c r="D183" s="3"/>
      <c r="E183" s="3"/>
      <c r="G183" s="4"/>
      <c r="H183" s="4"/>
      <c r="I183" s="4"/>
      <c r="P183">
        <v>11.921</v>
      </c>
      <c r="Q183">
        <v>15855.333333333334</v>
      </c>
      <c r="R183">
        <v>14257</v>
      </c>
      <c r="S183">
        <v>10258.666666666666</v>
      </c>
      <c r="T183">
        <v>7935.666666666667</v>
      </c>
      <c r="V183" s="4"/>
      <c r="W183" s="4"/>
      <c r="X183" s="4"/>
      <c r="AG183">
        <v>11.921</v>
      </c>
      <c r="AH183">
        <v>13166.666666666666</v>
      </c>
      <c r="AI183">
        <v>12961</v>
      </c>
      <c r="AJ183">
        <v>8317.666666666666</v>
      </c>
      <c r="AK183">
        <v>3990.6666666666665</v>
      </c>
      <c r="AM183" s="4"/>
      <c r="AN183" s="4"/>
      <c r="AO183" s="4"/>
    </row>
    <row r="184" spans="2:41" ht="15.75">
      <c r="B184" s="4"/>
      <c r="D184" s="3"/>
      <c r="E184" s="3"/>
      <c r="G184" s="4"/>
      <c r="H184" s="4"/>
      <c r="I184" s="4"/>
      <c r="P184">
        <v>12.021</v>
      </c>
      <c r="Q184">
        <v>15888.666666666666</v>
      </c>
      <c r="R184">
        <v>14277</v>
      </c>
      <c r="S184">
        <v>10272</v>
      </c>
      <c r="T184">
        <v>7942.333333333333</v>
      </c>
      <c r="V184" s="4"/>
      <c r="W184" s="4"/>
      <c r="X184" s="4"/>
      <c r="AG184">
        <v>12.021</v>
      </c>
      <c r="AH184">
        <v>13189.666666666666</v>
      </c>
      <c r="AI184">
        <v>12990</v>
      </c>
      <c r="AJ184">
        <v>8324.333333333334</v>
      </c>
      <c r="AK184">
        <v>3997.3333333333335</v>
      </c>
      <c r="AM184" s="4"/>
      <c r="AN184" s="4"/>
      <c r="AO184" s="4"/>
    </row>
    <row r="185" spans="2:41" ht="15.75">
      <c r="B185" s="4"/>
      <c r="D185" s="3"/>
      <c r="E185" s="3"/>
      <c r="G185" s="4"/>
      <c r="H185" s="4"/>
      <c r="I185" s="4"/>
      <c r="P185">
        <v>12.121</v>
      </c>
      <c r="Q185">
        <v>15908.666666666666</v>
      </c>
      <c r="R185">
        <v>14287</v>
      </c>
      <c r="S185">
        <v>10278.666666666666</v>
      </c>
      <c r="T185">
        <v>7945.666666666667</v>
      </c>
      <c r="V185" s="4"/>
      <c r="W185" s="4"/>
      <c r="X185" s="4"/>
      <c r="AG185">
        <v>12.121</v>
      </c>
      <c r="AH185">
        <v>13213</v>
      </c>
      <c r="AI185">
        <v>13000</v>
      </c>
      <c r="AJ185">
        <v>8327.666666666666</v>
      </c>
      <c r="AK185">
        <v>3997.3333333333335</v>
      </c>
      <c r="AM185" s="4"/>
      <c r="AN185" s="4"/>
      <c r="AO185" s="4"/>
    </row>
    <row r="186" spans="2:41" ht="15.75">
      <c r="B186" s="4"/>
      <c r="D186" s="3"/>
      <c r="E186" s="3"/>
      <c r="G186" s="4"/>
      <c r="H186" s="4"/>
      <c r="I186" s="4"/>
      <c r="P186">
        <v>12.221</v>
      </c>
      <c r="Q186">
        <v>15941.333333333334</v>
      </c>
      <c r="R186">
        <v>14316</v>
      </c>
      <c r="S186">
        <v>10288.333333333334</v>
      </c>
      <c r="T186">
        <v>7945.666666666667</v>
      </c>
      <c r="V186" s="4"/>
      <c r="W186" s="4"/>
      <c r="X186" s="4"/>
      <c r="AG186">
        <v>12.221</v>
      </c>
      <c r="AH186">
        <v>13233</v>
      </c>
      <c r="AI186">
        <v>13020</v>
      </c>
      <c r="AJ186">
        <v>8331</v>
      </c>
      <c r="AK186">
        <v>3997.3333333333335</v>
      </c>
      <c r="AM186" s="4"/>
      <c r="AN186" s="4"/>
      <c r="AO186" s="4"/>
    </row>
    <row r="187" spans="2:41" ht="15.75">
      <c r="B187" s="4"/>
      <c r="D187" s="3"/>
      <c r="E187" s="3"/>
      <c r="G187" s="4"/>
      <c r="H187" s="4"/>
      <c r="I187" s="4"/>
      <c r="P187">
        <v>12.321</v>
      </c>
      <c r="Q187">
        <v>15961.333333333334</v>
      </c>
      <c r="R187">
        <v>14336</v>
      </c>
      <c r="S187">
        <v>10298.333333333334</v>
      </c>
      <c r="T187">
        <v>7949</v>
      </c>
      <c r="V187" s="4"/>
      <c r="W187" s="4"/>
      <c r="X187" s="4"/>
      <c r="AG187">
        <v>12.321</v>
      </c>
      <c r="AH187">
        <v>13256.333333333334</v>
      </c>
      <c r="AI187">
        <v>13040</v>
      </c>
      <c r="AJ187">
        <v>8347.666666666666</v>
      </c>
      <c r="AK187">
        <v>3994</v>
      </c>
      <c r="AM187" s="4"/>
      <c r="AN187" s="4"/>
      <c r="AO187" s="4"/>
    </row>
    <row r="188" spans="2:41" ht="15.75">
      <c r="B188" s="4"/>
      <c r="D188" s="3"/>
      <c r="E188" s="3"/>
      <c r="G188" s="4"/>
      <c r="H188" s="4"/>
      <c r="I188" s="4"/>
      <c r="P188">
        <v>12.421</v>
      </c>
      <c r="Q188">
        <v>15991</v>
      </c>
      <c r="R188">
        <v>14356</v>
      </c>
      <c r="S188">
        <v>10305</v>
      </c>
      <c r="T188">
        <v>7952.333333333333</v>
      </c>
      <c r="V188" s="4"/>
      <c r="W188" s="4"/>
      <c r="X188" s="4"/>
      <c r="AG188">
        <v>12.421</v>
      </c>
      <c r="AH188">
        <v>13279.666666666666</v>
      </c>
      <c r="AI188">
        <v>13060</v>
      </c>
      <c r="AJ188">
        <v>8351</v>
      </c>
      <c r="AK188">
        <v>4000.6666666666665</v>
      </c>
      <c r="AM188" s="4"/>
      <c r="AN188" s="4"/>
      <c r="AO188" s="4"/>
    </row>
    <row r="189" spans="2:41" ht="15.75">
      <c r="B189" s="4"/>
      <c r="D189" s="3"/>
      <c r="E189" s="3"/>
      <c r="G189" s="4"/>
      <c r="H189" s="4"/>
      <c r="I189" s="4"/>
      <c r="P189">
        <v>12.521</v>
      </c>
      <c r="Q189">
        <v>16017.666666666666</v>
      </c>
      <c r="R189">
        <v>14386</v>
      </c>
      <c r="S189">
        <v>10311.666666666666</v>
      </c>
      <c r="T189">
        <v>7955.666666666667</v>
      </c>
      <c r="V189" s="4"/>
      <c r="W189" s="4"/>
      <c r="X189" s="4"/>
      <c r="AG189">
        <v>12.521</v>
      </c>
      <c r="AH189">
        <v>13303</v>
      </c>
      <c r="AI189">
        <v>13090</v>
      </c>
      <c r="AJ189">
        <v>8361</v>
      </c>
      <c r="AK189">
        <v>3994</v>
      </c>
      <c r="AM189" s="4"/>
      <c r="AN189" s="4"/>
      <c r="AO189" s="4"/>
    </row>
    <row r="190" spans="2:41" ht="15.75">
      <c r="B190" s="4"/>
      <c r="D190" s="3"/>
      <c r="E190" s="3"/>
      <c r="G190" s="4"/>
      <c r="H190" s="4"/>
      <c r="I190" s="4"/>
      <c r="P190">
        <v>12.621</v>
      </c>
      <c r="Q190">
        <v>16044.333333333334</v>
      </c>
      <c r="R190">
        <v>14406</v>
      </c>
      <c r="S190">
        <v>10325</v>
      </c>
      <c r="T190">
        <v>7959</v>
      </c>
      <c r="V190" s="4"/>
      <c r="W190" s="4"/>
      <c r="X190" s="4"/>
      <c r="AG190">
        <v>12.621</v>
      </c>
      <c r="AH190">
        <v>13319.666666666666</v>
      </c>
      <c r="AI190">
        <v>13100</v>
      </c>
      <c r="AJ190">
        <v>8367.666666666666</v>
      </c>
      <c r="AK190">
        <v>3994</v>
      </c>
      <c r="AM190" s="4"/>
      <c r="AN190" s="4"/>
      <c r="AO190" s="4"/>
    </row>
    <row r="191" spans="2:41" ht="15.75">
      <c r="B191" s="4"/>
      <c r="D191" s="3"/>
      <c r="E191" s="3"/>
      <c r="G191" s="4"/>
      <c r="H191" s="4"/>
      <c r="I191" s="4"/>
      <c r="P191">
        <v>12.721</v>
      </c>
      <c r="Q191">
        <v>16064.333333333334</v>
      </c>
      <c r="R191">
        <v>14436</v>
      </c>
      <c r="S191">
        <v>10331.666666666666</v>
      </c>
      <c r="T191">
        <v>7955.666666666667</v>
      </c>
      <c r="V191" s="4"/>
      <c r="W191" s="4"/>
      <c r="X191" s="4"/>
      <c r="AG191">
        <v>12.721</v>
      </c>
      <c r="AH191">
        <v>13339.666666666666</v>
      </c>
      <c r="AI191">
        <v>13120</v>
      </c>
      <c r="AJ191">
        <v>8374.333333333334</v>
      </c>
      <c r="AK191">
        <v>3994</v>
      </c>
      <c r="AM191" s="4"/>
      <c r="AN191" s="4"/>
      <c r="AO191" s="4"/>
    </row>
    <row r="192" spans="2:41" ht="15.75">
      <c r="B192" s="4"/>
      <c r="D192" s="3"/>
      <c r="E192" s="3"/>
      <c r="G192" s="4"/>
      <c r="H192" s="4"/>
      <c r="I192" s="4"/>
      <c r="P192">
        <v>12.821</v>
      </c>
      <c r="Q192">
        <v>16084.333333333334</v>
      </c>
      <c r="R192">
        <v>14446</v>
      </c>
      <c r="S192">
        <v>10341.666666666666</v>
      </c>
      <c r="T192">
        <v>7955.666666666667</v>
      </c>
      <c r="V192" s="4"/>
      <c r="W192" s="4"/>
      <c r="X192" s="4"/>
      <c r="AG192">
        <v>12.821</v>
      </c>
      <c r="AH192">
        <v>13362.666666666666</v>
      </c>
      <c r="AI192">
        <v>13150</v>
      </c>
      <c r="AJ192">
        <v>8377.666666666666</v>
      </c>
      <c r="AK192">
        <v>3994</v>
      </c>
      <c r="AM192" s="4"/>
      <c r="AN192" s="4"/>
      <c r="AO192" s="4"/>
    </row>
    <row r="193" spans="2:41" ht="15.75">
      <c r="B193" s="4"/>
      <c r="D193" s="3"/>
      <c r="E193" s="3"/>
      <c r="G193" s="4"/>
      <c r="H193" s="4"/>
      <c r="I193" s="4"/>
      <c r="P193">
        <v>12.921</v>
      </c>
      <c r="Q193">
        <v>16111</v>
      </c>
      <c r="R193">
        <v>14476</v>
      </c>
      <c r="S193">
        <v>10351.666666666666</v>
      </c>
      <c r="T193">
        <v>7962.333333333333</v>
      </c>
      <c r="V193" s="4"/>
      <c r="W193" s="4"/>
      <c r="X193" s="4"/>
      <c r="AG193">
        <v>12.921</v>
      </c>
      <c r="AH193">
        <v>13382.333333333334</v>
      </c>
      <c r="AI193">
        <v>13170</v>
      </c>
      <c r="AJ193">
        <v>8391</v>
      </c>
      <c r="AK193">
        <v>3997.3333333333335</v>
      </c>
      <c r="AM193" s="4"/>
      <c r="AN193" s="4"/>
      <c r="AO193" s="4"/>
    </row>
    <row r="194" spans="2:41" ht="15.75">
      <c r="B194" s="4"/>
      <c r="D194" s="3"/>
      <c r="E194" s="3"/>
      <c r="G194" s="4"/>
      <c r="H194" s="4"/>
      <c r="I194" s="4"/>
      <c r="P194">
        <v>13.021</v>
      </c>
      <c r="Q194">
        <v>16137.666666666666</v>
      </c>
      <c r="R194">
        <v>14486</v>
      </c>
      <c r="S194">
        <v>10358.333333333334</v>
      </c>
      <c r="T194">
        <v>7962.333333333333</v>
      </c>
      <c r="V194" s="4"/>
      <c r="W194" s="4"/>
      <c r="X194" s="4"/>
      <c r="AG194">
        <v>13.021</v>
      </c>
      <c r="AH194">
        <v>13399</v>
      </c>
      <c r="AI194">
        <v>13180</v>
      </c>
      <c r="AJ194">
        <v>8391</v>
      </c>
      <c r="AK194">
        <v>4000.6666666666665</v>
      </c>
      <c r="AM194" s="4"/>
      <c r="AN194" s="4"/>
      <c r="AO194" s="4"/>
    </row>
    <row r="195" spans="2:41" ht="15.75">
      <c r="B195" s="4"/>
      <c r="D195" s="3"/>
      <c r="E195" s="3"/>
      <c r="G195" s="4"/>
      <c r="H195" s="4"/>
      <c r="I195" s="4"/>
      <c r="P195">
        <v>13.121</v>
      </c>
      <c r="Q195">
        <v>16164.333333333334</v>
      </c>
      <c r="R195">
        <v>14516</v>
      </c>
      <c r="S195">
        <v>10371.666666666666</v>
      </c>
      <c r="T195">
        <v>7962.333333333333</v>
      </c>
      <c r="V195" s="4"/>
      <c r="W195" s="4"/>
      <c r="X195" s="4"/>
      <c r="AG195">
        <v>13.121</v>
      </c>
      <c r="AH195">
        <v>13422.333333333334</v>
      </c>
      <c r="AI195">
        <v>13210</v>
      </c>
      <c r="AJ195">
        <v>8407.666666666666</v>
      </c>
      <c r="AK195">
        <v>4000.6666666666665</v>
      </c>
      <c r="AM195" s="4"/>
      <c r="AN195" s="4"/>
      <c r="AO195" s="4"/>
    </row>
    <row r="196" spans="2:41" ht="15.75">
      <c r="B196" s="4"/>
      <c r="D196" s="3"/>
      <c r="E196" s="3"/>
      <c r="G196" s="4"/>
      <c r="H196" s="4"/>
      <c r="I196" s="4"/>
      <c r="P196">
        <v>13.221</v>
      </c>
      <c r="Q196">
        <v>16181</v>
      </c>
      <c r="R196">
        <v>14536</v>
      </c>
      <c r="S196">
        <v>10378</v>
      </c>
      <c r="T196">
        <v>7965.666666666667</v>
      </c>
      <c r="V196" s="4"/>
      <c r="W196" s="4"/>
      <c r="X196" s="4"/>
      <c r="AG196">
        <v>13.221</v>
      </c>
      <c r="AH196">
        <v>13439</v>
      </c>
      <c r="AI196">
        <v>13220</v>
      </c>
      <c r="AJ196">
        <v>8414.333333333334</v>
      </c>
      <c r="AK196">
        <v>4000.6666666666665</v>
      </c>
      <c r="AM196" s="4"/>
      <c r="AN196" s="4"/>
      <c r="AO196" s="4"/>
    </row>
    <row r="197" spans="2:41" ht="15.75">
      <c r="B197" s="4"/>
      <c r="D197" s="3"/>
      <c r="E197" s="3"/>
      <c r="G197" s="4"/>
      <c r="H197" s="4"/>
      <c r="I197" s="4"/>
      <c r="P197">
        <v>13.321</v>
      </c>
      <c r="Q197">
        <v>16204.333333333334</v>
      </c>
      <c r="R197">
        <v>14546</v>
      </c>
      <c r="S197">
        <v>10381.333333333334</v>
      </c>
      <c r="T197">
        <v>7969</v>
      </c>
      <c r="V197" s="4"/>
      <c r="W197" s="4"/>
      <c r="X197" s="4"/>
      <c r="AG197">
        <v>13.321</v>
      </c>
      <c r="AH197">
        <v>13459</v>
      </c>
      <c r="AI197">
        <v>13240</v>
      </c>
      <c r="AJ197">
        <v>8417.666666666666</v>
      </c>
      <c r="AK197">
        <v>4004</v>
      </c>
      <c r="AM197" s="4"/>
      <c r="AN197" s="4"/>
      <c r="AO197" s="4"/>
    </row>
    <row r="198" spans="2:41" ht="15.75">
      <c r="B198" s="4"/>
      <c r="D198" s="3"/>
      <c r="E198" s="3"/>
      <c r="G198" s="4"/>
      <c r="H198" s="4"/>
      <c r="I198" s="4"/>
      <c r="P198">
        <v>13.421</v>
      </c>
      <c r="Q198">
        <v>16231</v>
      </c>
      <c r="R198">
        <v>14576</v>
      </c>
      <c r="S198">
        <v>10388</v>
      </c>
      <c r="T198">
        <v>7969</v>
      </c>
      <c r="V198" s="4"/>
      <c r="W198" s="4"/>
      <c r="X198" s="4"/>
      <c r="AG198">
        <v>13.421</v>
      </c>
      <c r="AH198">
        <v>13475.666666666666</v>
      </c>
      <c r="AI198">
        <v>13260</v>
      </c>
      <c r="AJ198">
        <v>8424.333333333334</v>
      </c>
      <c r="AK198">
        <v>3997.3333333333335</v>
      </c>
      <c r="AM198" s="4"/>
      <c r="AN198" s="4"/>
      <c r="AO198" s="4"/>
    </row>
    <row r="199" spans="2:41" ht="15.75">
      <c r="B199" s="4"/>
      <c r="D199" s="3"/>
      <c r="E199" s="3"/>
      <c r="G199" s="4"/>
      <c r="H199" s="4"/>
      <c r="I199" s="4"/>
      <c r="P199">
        <v>13.521</v>
      </c>
      <c r="Q199">
        <v>16257.666666666666</v>
      </c>
      <c r="R199">
        <v>14586</v>
      </c>
      <c r="S199">
        <v>10394.666666666666</v>
      </c>
      <c r="T199">
        <v>7972.333333333333</v>
      </c>
      <c r="V199" s="4"/>
      <c r="W199" s="4"/>
      <c r="X199" s="4"/>
      <c r="AG199">
        <v>13.521</v>
      </c>
      <c r="AH199">
        <v>13495.666666666666</v>
      </c>
      <c r="AI199">
        <v>13280</v>
      </c>
      <c r="AJ199">
        <v>8427.666666666666</v>
      </c>
      <c r="AK199">
        <v>3997.3333333333335</v>
      </c>
      <c r="AM199" s="4"/>
      <c r="AN199" s="4"/>
      <c r="AO199" s="4"/>
    </row>
    <row r="200" spans="2:41" ht="15.75">
      <c r="B200" s="4"/>
      <c r="D200" s="3"/>
      <c r="E200" s="3"/>
      <c r="G200" s="4"/>
      <c r="H200" s="4"/>
      <c r="I200" s="4"/>
      <c r="P200">
        <v>13.621</v>
      </c>
      <c r="Q200">
        <v>16274.333333333334</v>
      </c>
      <c r="R200">
        <v>14606</v>
      </c>
      <c r="S200">
        <v>10404.666666666666</v>
      </c>
      <c r="T200">
        <v>7975.666666666667</v>
      </c>
      <c r="V200" s="4"/>
      <c r="W200" s="4"/>
      <c r="X200" s="4"/>
      <c r="AG200">
        <v>13.621</v>
      </c>
      <c r="AH200">
        <v>13515.666666666666</v>
      </c>
      <c r="AI200">
        <v>13290</v>
      </c>
      <c r="AJ200">
        <v>8437.333333333334</v>
      </c>
      <c r="AK200">
        <v>4000.6666666666665</v>
      </c>
      <c r="AM200" s="4"/>
      <c r="AN200" s="4"/>
      <c r="AO200" s="4"/>
    </row>
    <row r="201" spans="2:41" ht="15.75">
      <c r="B201" s="4"/>
      <c r="D201" s="3"/>
      <c r="E201" s="3"/>
      <c r="G201" s="4"/>
      <c r="H201" s="4"/>
      <c r="I201" s="4"/>
      <c r="P201">
        <v>13.721</v>
      </c>
      <c r="Q201">
        <v>16293.333333333334</v>
      </c>
      <c r="R201">
        <v>14625</v>
      </c>
      <c r="S201">
        <v>10421.333333333334</v>
      </c>
      <c r="T201">
        <v>7969</v>
      </c>
      <c r="V201" s="4"/>
      <c r="W201" s="4"/>
      <c r="X201" s="4"/>
      <c r="AG201">
        <v>13.721</v>
      </c>
      <c r="AH201">
        <v>13528.666666666666</v>
      </c>
      <c r="AI201">
        <v>13309</v>
      </c>
      <c r="AJ201">
        <v>8440.666666666666</v>
      </c>
      <c r="AK201">
        <v>3994</v>
      </c>
      <c r="AM201" s="4"/>
      <c r="AN201" s="4"/>
      <c r="AO201" s="4"/>
    </row>
    <row r="202" spans="2:41" ht="15.75">
      <c r="B202" s="4"/>
      <c r="D202" s="3"/>
      <c r="E202" s="3"/>
      <c r="G202" s="4"/>
      <c r="H202" s="4"/>
      <c r="I202" s="4"/>
      <c r="P202">
        <v>13.821</v>
      </c>
      <c r="Q202">
        <v>16313.333333333334</v>
      </c>
      <c r="R202">
        <v>14645</v>
      </c>
      <c r="S202">
        <v>10424.666666666666</v>
      </c>
      <c r="T202">
        <v>7975.666666666667</v>
      </c>
      <c r="V202" s="4"/>
      <c r="W202" s="4"/>
      <c r="X202" s="4"/>
      <c r="AG202">
        <v>13.821</v>
      </c>
      <c r="AH202">
        <v>13552</v>
      </c>
      <c r="AI202">
        <v>13329</v>
      </c>
      <c r="AJ202">
        <v>8447.333333333334</v>
      </c>
      <c r="AK202">
        <v>3997.3333333333335</v>
      </c>
      <c r="AM202" s="4"/>
      <c r="AN202" s="4"/>
      <c r="AO202" s="4"/>
    </row>
    <row r="203" spans="2:41" ht="15.75">
      <c r="B203" s="4"/>
      <c r="D203" s="3"/>
      <c r="E203" s="3"/>
      <c r="G203" s="4"/>
      <c r="H203" s="4"/>
      <c r="I203" s="4"/>
      <c r="P203">
        <v>13.921</v>
      </c>
      <c r="Q203">
        <v>16613</v>
      </c>
      <c r="R203">
        <v>14905</v>
      </c>
      <c r="S203">
        <v>10541</v>
      </c>
      <c r="T203">
        <v>8002.333333333333</v>
      </c>
      <c r="V203" s="4"/>
      <c r="W203" s="4"/>
      <c r="X203" s="4"/>
      <c r="AG203">
        <v>13.921</v>
      </c>
      <c r="AH203">
        <v>13798</v>
      </c>
      <c r="AI203">
        <v>13569</v>
      </c>
      <c r="AJ203">
        <v>8537</v>
      </c>
      <c r="AK203">
        <v>4004</v>
      </c>
      <c r="AM203" s="4"/>
      <c r="AN203" s="4"/>
      <c r="AO203" s="4"/>
    </row>
    <row r="204" spans="2:41" ht="15.75">
      <c r="B204" s="4"/>
      <c r="D204" s="3"/>
      <c r="E204" s="3"/>
      <c r="G204" s="4"/>
      <c r="H204" s="4"/>
      <c r="I204" s="4"/>
      <c r="P204">
        <v>15.321</v>
      </c>
      <c r="Q204">
        <v>16775.666666666668</v>
      </c>
      <c r="R204">
        <v>15034</v>
      </c>
      <c r="S204">
        <v>10604</v>
      </c>
      <c r="T204">
        <v>8012.333333333333</v>
      </c>
      <c r="V204" s="4"/>
      <c r="W204" s="4"/>
      <c r="X204" s="4"/>
      <c r="AG204">
        <v>15.321</v>
      </c>
      <c r="AH204">
        <v>13931</v>
      </c>
      <c r="AI204">
        <v>13698</v>
      </c>
      <c r="AJ204">
        <v>8593.666666666666</v>
      </c>
      <c r="AK204">
        <v>4004</v>
      </c>
      <c r="AM204" s="4"/>
      <c r="AN204" s="4"/>
      <c r="AO204" s="4"/>
    </row>
    <row r="205" spans="2:41" ht="15.75">
      <c r="B205" s="4"/>
      <c r="D205" s="3"/>
      <c r="E205" s="3"/>
      <c r="G205" s="4"/>
      <c r="H205" s="4"/>
      <c r="I205" s="4"/>
      <c r="P205">
        <v>16.321</v>
      </c>
      <c r="Q205">
        <v>16915.333333333332</v>
      </c>
      <c r="R205">
        <v>15154</v>
      </c>
      <c r="S205">
        <v>10657.333333333334</v>
      </c>
      <c r="T205">
        <v>8019</v>
      </c>
      <c r="V205" s="4"/>
      <c r="W205" s="4"/>
      <c r="X205" s="4"/>
      <c r="AG205">
        <v>16.321</v>
      </c>
      <c r="AH205">
        <v>14047.333333333334</v>
      </c>
      <c r="AI205">
        <v>13808</v>
      </c>
      <c r="AJ205">
        <v>8637</v>
      </c>
      <c r="AK205">
        <v>4004</v>
      </c>
      <c r="AM205" s="4"/>
      <c r="AN205" s="4"/>
      <c r="AO205" s="4"/>
    </row>
    <row r="206" spans="2:41" ht="15.75">
      <c r="B206" s="4"/>
      <c r="D206" s="3"/>
      <c r="E206" s="3"/>
      <c r="G206" s="4"/>
      <c r="H206" s="4"/>
      <c r="I206" s="4"/>
      <c r="P206">
        <v>17.321</v>
      </c>
      <c r="Q206">
        <v>17051.333333333332</v>
      </c>
      <c r="R206">
        <v>15254</v>
      </c>
      <c r="S206">
        <v>10710.666666666666</v>
      </c>
      <c r="T206">
        <v>8028.666666666667</v>
      </c>
      <c r="V206" s="4"/>
      <c r="W206" s="4"/>
      <c r="X206" s="4"/>
      <c r="AG206">
        <v>17.321</v>
      </c>
      <c r="AH206">
        <v>14143.666666666666</v>
      </c>
      <c r="AI206">
        <v>13908</v>
      </c>
      <c r="AJ206">
        <v>8680</v>
      </c>
      <c r="AK206">
        <v>4000.6666666666665</v>
      </c>
      <c r="AM206" s="4"/>
      <c r="AN206" s="4"/>
      <c r="AO206" s="4"/>
    </row>
    <row r="207" spans="2:41" ht="15.75">
      <c r="B207" s="4"/>
      <c r="D207" s="3"/>
      <c r="E207" s="3"/>
      <c r="G207" s="4"/>
      <c r="H207" s="4"/>
      <c r="I207" s="4"/>
      <c r="P207">
        <v>18.321</v>
      </c>
      <c r="Q207">
        <v>17164.666666666668</v>
      </c>
      <c r="R207">
        <v>15343</v>
      </c>
      <c r="S207">
        <v>10753.666666666666</v>
      </c>
      <c r="T207">
        <v>8042</v>
      </c>
      <c r="V207" s="4"/>
      <c r="W207" s="4"/>
      <c r="X207" s="4"/>
      <c r="AG207">
        <v>18.321</v>
      </c>
      <c r="AH207">
        <v>14236.666666666666</v>
      </c>
      <c r="AI207">
        <v>13997</v>
      </c>
      <c r="AJ207">
        <v>8713</v>
      </c>
      <c r="AK207">
        <v>4007.3333333333335</v>
      </c>
      <c r="AM207" s="4"/>
      <c r="AN207" s="4"/>
      <c r="AO207" s="4"/>
    </row>
    <row r="208" spans="2:41" ht="15.75">
      <c r="B208" s="4"/>
      <c r="D208" s="3"/>
      <c r="E208" s="3"/>
      <c r="G208" s="4"/>
      <c r="H208" s="4"/>
      <c r="I208" s="4"/>
      <c r="P208">
        <v>19.321</v>
      </c>
      <c r="Q208">
        <v>17264.333333333332</v>
      </c>
      <c r="R208">
        <v>15433</v>
      </c>
      <c r="S208">
        <v>10797</v>
      </c>
      <c r="T208">
        <v>8048.666666666667</v>
      </c>
      <c r="V208" s="4"/>
      <c r="W208" s="4"/>
      <c r="X208" s="4"/>
      <c r="AG208">
        <v>19.321</v>
      </c>
      <c r="AH208">
        <v>14319.666666666666</v>
      </c>
      <c r="AI208">
        <v>14077</v>
      </c>
      <c r="AJ208">
        <v>8746.333333333334</v>
      </c>
      <c r="AK208">
        <v>4007.3333333333335</v>
      </c>
      <c r="AM208" s="4"/>
      <c r="AN208" s="4"/>
      <c r="AO208" s="4"/>
    </row>
    <row r="209" spans="2:41" ht="15.75">
      <c r="B209" s="4"/>
      <c r="D209" s="3"/>
      <c r="E209" s="3"/>
      <c r="G209" s="4"/>
      <c r="H209" s="4"/>
      <c r="I209" s="4"/>
      <c r="P209">
        <v>20.321</v>
      </c>
      <c r="Q209">
        <v>17360.666666666668</v>
      </c>
      <c r="R209">
        <v>15513</v>
      </c>
      <c r="S209">
        <v>10836.666666666666</v>
      </c>
      <c r="T209">
        <v>8055.333333333333</v>
      </c>
      <c r="V209" s="4"/>
      <c r="W209" s="4"/>
      <c r="X209" s="4"/>
      <c r="AG209">
        <v>20.321</v>
      </c>
      <c r="AH209">
        <v>14393</v>
      </c>
      <c r="AI209">
        <v>14137</v>
      </c>
      <c r="AJ209">
        <v>8776.333333333334</v>
      </c>
      <c r="AK209">
        <v>4004</v>
      </c>
      <c r="AM209" s="4"/>
      <c r="AN209" s="4"/>
      <c r="AO209" s="4"/>
    </row>
    <row r="210" spans="2:41" ht="15.75">
      <c r="B210" s="4"/>
      <c r="D210" s="3"/>
      <c r="E210" s="3"/>
      <c r="G210" s="4"/>
      <c r="H210" s="4"/>
      <c r="I210" s="4"/>
      <c r="P210">
        <v>21.321</v>
      </c>
      <c r="Q210">
        <v>17447</v>
      </c>
      <c r="R210">
        <v>15583</v>
      </c>
      <c r="S210">
        <v>10870</v>
      </c>
      <c r="T210">
        <v>8065.333333333333</v>
      </c>
      <c r="V210" s="4"/>
      <c r="W210" s="4"/>
      <c r="X210" s="4"/>
      <c r="AG210">
        <v>21.321</v>
      </c>
      <c r="AH210">
        <v>14462.666666666666</v>
      </c>
      <c r="AI210">
        <v>14207</v>
      </c>
      <c r="AJ210">
        <v>8803</v>
      </c>
      <c r="AK210">
        <v>4010.6666666666665</v>
      </c>
      <c r="AM210" s="4"/>
      <c r="AN210" s="4"/>
      <c r="AO210" s="4"/>
    </row>
    <row r="211" spans="2:41" ht="15.75">
      <c r="B211" s="4"/>
      <c r="D211" s="3"/>
      <c r="E211" s="3"/>
      <c r="G211" s="4"/>
      <c r="H211" s="4"/>
      <c r="I211" s="4"/>
      <c r="P211">
        <v>22.321</v>
      </c>
      <c r="Q211">
        <v>17530</v>
      </c>
      <c r="R211">
        <v>15642</v>
      </c>
      <c r="S211">
        <v>10903</v>
      </c>
      <c r="T211">
        <v>8065.333333333333</v>
      </c>
      <c r="V211" s="4"/>
      <c r="W211" s="4"/>
      <c r="X211" s="4"/>
      <c r="AG211">
        <v>22.321</v>
      </c>
      <c r="AH211">
        <v>14526</v>
      </c>
      <c r="AI211">
        <v>14267</v>
      </c>
      <c r="AJ211">
        <v>8829.666666666666</v>
      </c>
      <c r="AK211">
        <v>4007.3333333333335</v>
      </c>
      <c r="AM211" s="4"/>
      <c r="AN211" s="4"/>
      <c r="AO211" s="4"/>
    </row>
    <row r="212" spans="2:41" ht="15.75">
      <c r="B212" s="4"/>
      <c r="D212" s="3"/>
      <c r="E212" s="3"/>
      <c r="G212" s="4"/>
      <c r="H212" s="4"/>
      <c r="I212" s="4"/>
      <c r="P212">
        <v>23.321</v>
      </c>
      <c r="Q212">
        <v>17600</v>
      </c>
      <c r="R212">
        <v>15722</v>
      </c>
      <c r="S212">
        <v>10926.666666666666</v>
      </c>
      <c r="T212">
        <v>8075.333333333333</v>
      </c>
      <c r="V212" s="4"/>
      <c r="W212" s="4"/>
      <c r="X212" s="4"/>
      <c r="AG212">
        <v>23.321</v>
      </c>
      <c r="AH212">
        <v>14585.333333333334</v>
      </c>
      <c r="AI212">
        <v>14316</v>
      </c>
      <c r="AJ212">
        <v>8846.333333333334</v>
      </c>
      <c r="AK212">
        <v>4010.6666666666665</v>
      </c>
      <c r="AM212" s="4"/>
      <c r="AN212" s="4"/>
      <c r="AO212" s="4"/>
    </row>
    <row r="213" spans="2:41" ht="15.75">
      <c r="B213" s="4"/>
      <c r="D213" s="3"/>
      <c r="E213" s="3"/>
      <c r="G213" s="4"/>
      <c r="H213" s="4"/>
      <c r="I213" s="4"/>
      <c r="P213">
        <v>24.321</v>
      </c>
      <c r="Q213">
        <v>17669.666666666668</v>
      </c>
      <c r="R213">
        <v>15772</v>
      </c>
      <c r="S213">
        <v>10956.666666666666</v>
      </c>
      <c r="T213">
        <v>8075.333333333333</v>
      </c>
      <c r="V213" s="4"/>
      <c r="W213" s="4"/>
      <c r="X213" s="4"/>
      <c r="AG213">
        <v>24.321</v>
      </c>
      <c r="AH213">
        <v>14645.333333333334</v>
      </c>
      <c r="AI213">
        <v>14366</v>
      </c>
      <c r="AJ213">
        <v>8872.666666666666</v>
      </c>
      <c r="AK213">
        <v>4007.3333333333335</v>
      </c>
      <c r="AM213" s="4"/>
      <c r="AN213" s="4"/>
      <c r="AO213" s="4"/>
    </row>
    <row r="214" spans="2:41" ht="15.75">
      <c r="B214" s="4"/>
      <c r="D214" s="3"/>
      <c r="E214" s="3"/>
      <c r="G214" s="4"/>
      <c r="H214" s="4"/>
      <c r="I214" s="4"/>
      <c r="P214">
        <v>25.321</v>
      </c>
      <c r="Q214">
        <v>17739.333333333332</v>
      </c>
      <c r="R214">
        <v>15842</v>
      </c>
      <c r="S214">
        <v>10986.666666666666</v>
      </c>
      <c r="T214">
        <v>8075.333333333333</v>
      </c>
      <c r="V214" s="4"/>
      <c r="W214" s="4"/>
      <c r="X214" s="4"/>
      <c r="AG214">
        <v>25.321</v>
      </c>
      <c r="AH214">
        <v>14695.333333333334</v>
      </c>
      <c r="AI214">
        <v>14416</v>
      </c>
      <c r="AJ214">
        <v>8886</v>
      </c>
      <c r="AK214">
        <v>4010.6666666666665</v>
      </c>
      <c r="AM214" s="4"/>
      <c r="AN214" s="4"/>
      <c r="AO214" s="4"/>
    </row>
    <row r="215" spans="2:41" ht="15.75">
      <c r="B215" s="4"/>
      <c r="D215" s="3"/>
      <c r="E215" s="3"/>
      <c r="G215" s="4"/>
      <c r="H215" s="4"/>
      <c r="I215" s="4"/>
      <c r="P215">
        <v>26.321</v>
      </c>
      <c r="Q215">
        <v>17806</v>
      </c>
      <c r="R215">
        <v>15892</v>
      </c>
      <c r="S215">
        <v>11003.333333333334</v>
      </c>
      <c r="T215">
        <v>8085.333333333333</v>
      </c>
      <c r="V215" s="4"/>
      <c r="W215" s="4"/>
      <c r="X215" s="4"/>
      <c r="AG215">
        <v>26.321</v>
      </c>
      <c r="AH215">
        <v>14748.666666666666</v>
      </c>
      <c r="AI215">
        <v>14456</v>
      </c>
      <c r="AJ215">
        <v>8912.666666666666</v>
      </c>
      <c r="AK215">
        <v>4007.3333333333335</v>
      </c>
      <c r="AM215" s="4"/>
      <c r="AN215" s="4"/>
      <c r="AO215" s="4"/>
    </row>
    <row r="216" spans="2:41" ht="15.75">
      <c r="B216" s="4"/>
      <c r="D216" s="3"/>
      <c r="E216" s="3"/>
      <c r="G216" s="4"/>
      <c r="H216" s="4"/>
      <c r="I216" s="4"/>
      <c r="P216">
        <v>27.321</v>
      </c>
      <c r="Q216">
        <v>17875.666666666668</v>
      </c>
      <c r="R216">
        <v>15961</v>
      </c>
      <c r="S216">
        <v>11026.333333333334</v>
      </c>
      <c r="T216">
        <v>8082</v>
      </c>
      <c r="V216" s="4"/>
      <c r="W216" s="4"/>
      <c r="X216" s="4"/>
      <c r="AG216">
        <v>27.321</v>
      </c>
      <c r="AH216">
        <v>14805</v>
      </c>
      <c r="AI216">
        <v>14506</v>
      </c>
      <c r="AJ216">
        <v>8916</v>
      </c>
      <c r="AK216">
        <v>4007.3333333333335</v>
      </c>
      <c r="AM216" s="4"/>
      <c r="AN216" s="4"/>
      <c r="AO216" s="4"/>
    </row>
    <row r="217" spans="2:41" ht="15.75">
      <c r="B217" s="4"/>
      <c r="D217" s="3"/>
      <c r="E217" s="3"/>
      <c r="G217" s="4"/>
      <c r="H217" s="4"/>
      <c r="I217" s="4"/>
      <c r="P217">
        <v>28.321</v>
      </c>
      <c r="Q217">
        <v>17932.333333333332</v>
      </c>
      <c r="R217">
        <v>16021</v>
      </c>
      <c r="S217">
        <v>11046.333333333334</v>
      </c>
      <c r="T217">
        <v>8088.666666666667</v>
      </c>
      <c r="V217" s="4"/>
      <c r="W217" s="4"/>
      <c r="X217" s="4"/>
      <c r="AG217">
        <v>28.321</v>
      </c>
      <c r="AH217">
        <v>14858</v>
      </c>
      <c r="AI217">
        <v>14546</v>
      </c>
      <c r="AJ217">
        <v>8936</v>
      </c>
      <c r="AK217">
        <v>4007</v>
      </c>
      <c r="AM217" s="4"/>
      <c r="AN217" s="4"/>
      <c r="AO217" s="4"/>
    </row>
    <row r="218" spans="2:41" ht="15.75">
      <c r="B218" s="4"/>
      <c r="D218" s="3"/>
      <c r="E218" s="3"/>
      <c r="G218" s="4"/>
      <c r="H218" s="4"/>
      <c r="I218" s="4"/>
      <c r="P218">
        <v>29.321</v>
      </c>
      <c r="Q218">
        <v>17999</v>
      </c>
      <c r="R218">
        <v>16081</v>
      </c>
      <c r="S218">
        <v>11069.666666666666</v>
      </c>
      <c r="T218">
        <v>8088.666666666667</v>
      </c>
      <c r="V218" s="4"/>
      <c r="W218" s="4"/>
      <c r="X218" s="4"/>
      <c r="AG218">
        <v>29.321</v>
      </c>
      <c r="AH218">
        <v>14911.333333333334</v>
      </c>
      <c r="AI218">
        <v>14586</v>
      </c>
      <c r="AJ218">
        <v>8952.333333333334</v>
      </c>
      <c r="AK218">
        <v>4007.3333333333335</v>
      </c>
      <c r="AM218" s="4"/>
      <c r="AN218" s="4"/>
      <c r="AO218" s="4"/>
    </row>
    <row r="219" spans="2:41" ht="15.75">
      <c r="B219" s="4"/>
      <c r="D219" s="3"/>
      <c r="E219" s="3"/>
      <c r="G219" s="4"/>
      <c r="H219" s="4"/>
      <c r="I219" s="4"/>
      <c r="P219">
        <v>30.321</v>
      </c>
      <c r="Q219">
        <v>18051.666666666668</v>
      </c>
      <c r="R219">
        <v>16141</v>
      </c>
      <c r="S219">
        <v>11083</v>
      </c>
      <c r="T219">
        <v>8085.333333333333</v>
      </c>
      <c r="V219" s="4"/>
      <c r="W219" s="4"/>
      <c r="X219" s="4"/>
      <c r="AG219">
        <v>30.321</v>
      </c>
      <c r="AH219">
        <v>14954.666666666666</v>
      </c>
      <c r="AI219">
        <v>14616</v>
      </c>
      <c r="AJ219">
        <v>8962.333333333334</v>
      </c>
      <c r="AK219">
        <v>4010.3333333333335</v>
      </c>
      <c r="AM219" s="4"/>
      <c r="AN219" s="4"/>
      <c r="AO219" s="4"/>
    </row>
    <row r="220" spans="2:41" ht="15.75">
      <c r="B220" s="4"/>
      <c r="D220" s="3"/>
      <c r="E220" s="3"/>
      <c r="G220" s="4"/>
      <c r="H220" s="4"/>
      <c r="I220" s="4"/>
      <c r="P220">
        <v>31.321</v>
      </c>
      <c r="Q220">
        <v>18118.333333333332</v>
      </c>
      <c r="R220">
        <v>16201</v>
      </c>
      <c r="S220">
        <v>11103</v>
      </c>
      <c r="T220">
        <v>8085.333333333333</v>
      </c>
      <c r="V220" s="4"/>
      <c r="W220" s="4"/>
      <c r="X220" s="4"/>
      <c r="AG220">
        <v>31.321</v>
      </c>
      <c r="AH220">
        <v>15007.666666666666</v>
      </c>
      <c r="AI220">
        <v>14665</v>
      </c>
      <c r="AJ220">
        <v>8972.333333333334</v>
      </c>
      <c r="AK220">
        <v>4007.3333333333335</v>
      </c>
      <c r="AM220" s="4"/>
      <c r="AN220" s="4"/>
      <c r="AO220" s="4"/>
    </row>
    <row r="221" spans="2:41" ht="15.75">
      <c r="B221" s="4"/>
      <c r="D221" s="3"/>
      <c r="E221" s="3"/>
      <c r="G221" s="4"/>
      <c r="H221" s="4"/>
      <c r="I221" s="4"/>
      <c r="P221">
        <v>32.321</v>
      </c>
      <c r="Q221">
        <v>18178</v>
      </c>
      <c r="R221">
        <v>16261</v>
      </c>
      <c r="S221">
        <v>11116.333333333334</v>
      </c>
      <c r="T221">
        <v>8092</v>
      </c>
      <c r="V221" s="4"/>
      <c r="W221" s="4"/>
      <c r="X221" s="4"/>
      <c r="AG221">
        <v>32.321</v>
      </c>
      <c r="AH221">
        <v>15061</v>
      </c>
      <c r="AI221">
        <v>14705</v>
      </c>
      <c r="AJ221">
        <v>8985.666666666666</v>
      </c>
      <c r="AK221">
        <v>4004</v>
      </c>
      <c r="AM221" s="4"/>
      <c r="AN221" s="4"/>
      <c r="AO221" s="4"/>
    </row>
    <row r="222" spans="2:41" ht="15.75">
      <c r="B222" s="4"/>
      <c r="D222" s="3"/>
      <c r="E222" s="3"/>
      <c r="G222" s="4"/>
      <c r="H222" s="4"/>
      <c r="I222" s="4"/>
      <c r="P222">
        <v>33.321</v>
      </c>
      <c r="Q222">
        <v>18238</v>
      </c>
      <c r="R222">
        <v>16330</v>
      </c>
      <c r="S222">
        <v>11133</v>
      </c>
      <c r="T222">
        <v>8092</v>
      </c>
      <c r="V222" s="4"/>
      <c r="W222" s="4"/>
      <c r="X222" s="4"/>
      <c r="AG222">
        <v>33.321</v>
      </c>
      <c r="AH222">
        <v>15114</v>
      </c>
      <c r="AI222">
        <v>14745</v>
      </c>
      <c r="AJ222">
        <v>8992.333333333334</v>
      </c>
      <c r="AK222">
        <v>4004</v>
      </c>
      <c r="AM222" s="4"/>
      <c r="AN222" s="4"/>
      <c r="AO222" s="4"/>
    </row>
    <row r="223" spans="2:41" ht="15.75">
      <c r="B223" s="4"/>
      <c r="D223" s="3"/>
      <c r="E223" s="3"/>
      <c r="G223" s="4"/>
      <c r="H223" s="4"/>
      <c r="I223" s="4"/>
      <c r="P223">
        <v>34.321</v>
      </c>
      <c r="Q223">
        <v>18304.666666666668</v>
      </c>
      <c r="R223">
        <v>16400</v>
      </c>
      <c r="S223">
        <v>11149.333333333334</v>
      </c>
      <c r="T223">
        <v>8095</v>
      </c>
      <c r="V223" s="4"/>
      <c r="W223" s="4"/>
      <c r="X223" s="4"/>
      <c r="AG223">
        <v>34.321</v>
      </c>
      <c r="AH223">
        <v>15163.666666666666</v>
      </c>
      <c r="AI223">
        <v>14785</v>
      </c>
      <c r="AJ223">
        <v>9002.333333333334</v>
      </c>
      <c r="AK223">
        <v>4007.3333333333335</v>
      </c>
      <c r="AM223" s="4"/>
      <c r="AN223" s="4"/>
      <c r="AO223" s="4"/>
    </row>
    <row r="224" spans="2:41" ht="15.75">
      <c r="B224" s="4"/>
      <c r="D224" s="3"/>
      <c r="E224" s="3"/>
      <c r="G224" s="4"/>
      <c r="H224" s="4"/>
      <c r="I224" s="4"/>
      <c r="P224">
        <v>35.321</v>
      </c>
      <c r="Q224">
        <v>18367.666666666668</v>
      </c>
      <c r="R224">
        <v>16470</v>
      </c>
      <c r="S224">
        <v>11166</v>
      </c>
      <c r="T224">
        <v>8095</v>
      </c>
      <c r="V224" s="4"/>
      <c r="W224" s="4"/>
      <c r="X224" s="4"/>
      <c r="AG224">
        <v>35.321</v>
      </c>
      <c r="AH224">
        <v>15220.333333333334</v>
      </c>
      <c r="AI224">
        <v>14825</v>
      </c>
      <c r="AJ224">
        <v>9009</v>
      </c>
      <c r="AK224">
        <v>4007</v>
      </c>
      <c r="AM224" s="4"/>
      <c r="AN224" s="4"/>
      <c r="AO224" s="4"/>
    </row>
    <row r="225" spans="2:41" ht="15.75">
      <c r="B225" s="4"/>
      <c r="D225" s="3"/>
      <c r="E225" s="3"/>
      <c r="G225" s="4"/>
      <c r="H225" s="4"/>
      <c r="I225" s="4"/>
      <c r="P225">
        <v>36.321</v>
      </c>
      <c r="Q225">
        <v>18430.666666666668</v>
      </c>
      <c r="R225">
        <v>16550</v>
      </c>
      <c r="S225">
        <v>11182.666666666666</v>
      </c>
      <c r="T225">
        <v>8095</v>
      </c>
      <c r="V225" s="4"/>
      <c r="W225" s="4"/>
      <c r="X225" s="4"/>
      <c r="AG225">
        <v>36.321</v>
      </c>
      <c r="AH225">
        <v>15273.666666666666</v>
      </c>
      <c r="AI225">
        <v>14855</v>
      </c>
      <c r="AJ225">
        <v>9019</v>
      </c>
      <c r="AK225">
        <v>4010.3333333333335</v>
      </c>
      <c r="AM225" s="4"/>
      <c r="AN225" s="4"/>
      <c r="AO225" s="4"/>
    </row>
    <row r="226" spans="2:41" ht="15.75">
      <c r="B226" s="4"/>
      <c r="D226" s="3"/>
      <c r="E226" s="3"/>
      <c r="G226" s="4"/>
      <c r="H226" s="4"/>
      <c r="I226" s="4"/>
      <c r="P226">
        <v>37.321</v>
      </c>
      <c r="Q226">
        <v>18493.666666666668</v>
      </c>
      <c r="R226">
        <v>16619</v>
      </c>
      <c r="S226">
        <v>11196</v>
      </c>
      <c r="T226">
        <v>8091.666666666667</v>
      </c>
      <c r="V226" s="4"/>
      <c r="W226" s="4"/>
      <c r="X226" s="4"/>
      <c r="AG226">
        <v>37.321</v>
      </c>
      <c r="AH226">
        <v>15330.333333333334</v>
      </c>
      <c r="AI226">
        <v>14895</v>
      </c>
      <c r="AJ226">
        <v>9025.666666666666</v>
      </c>
      <c r="AK226">
        <v>4013.6666666666665</v>
      </c>
      <c r="AM226" s="4"/>
      <c r="AN226" s="4"/>
      <c r="AO226" s="4"/>
    </row>
    <row r="227" spans="2:41" ht="15.75">
      <c r="B227" s="4"/>
      <c r="D227" s="3"/>
      <c r="E227" s="3"/>
      <c r="G227" s="4"/>
      <c r="H227" s="4"/>
      <c r="I227" s="4"/>
      <c r="P227">
        <v>38.321</v>
      </c>
      <c r="Q227">
        <v>18563.666666666668</v>
      </c>
      <c r="R227">
        <v>16689</v>
      </c>
      <c r="S227">
        <v>11212.666666666666</v>
      </c>
      <c r="T227">
        <v>8091.666666666667</v>
      </c>
      <c r="V227" s="4"/>
      <c r="W227" s="4"/>
      <c r="X227" s="4"/>
      <c r="AG227">
        <v>38.321</v>
      </c>
      <c r="AH227">
        <v>15386.666666666666</v>
      </c>
      <c r="AI227">
        <v>14945</v>
      </c>
      <c r="AJ227">
        <v>9035.666666666666</v>
      </c>
      <c r="AK227">
        <v>4007</v>
      </c>
      <c r="AM227" s="4"/>
      <c r="AN227" s="4"/>
      <c r="AO227" s="4"/>
    </row>
    <row r="228" spans="2:41" ht="15.75">
      <c r="B228" s="4"/>
      <c r="D228" s="3"/>
      <c r="E228" s="3"/>
      <c r="G228" s="4"/>
      <c r="H228" s="4"/>
      <c r="I228" s="4"/>
      <c r="P228">
        <v>39.321</v>
      </c>
      <c r="Q228">
        <v>18623.666666666668</v>
      </c>
      <c r="R228">
        <v>16769</v>
      </c>
      <c r="S228">
        <v>11222.666666666666</v>
      </c>
      <c r="T228">
        <v>8095</v>
      </c>
      <c r="V228" s="4"/>
      <c r="W228" s="4"/>
      <c r="X228" s="4"/>
      <c r="AG228">
        <v>39.321</v>
      </c>
      <c r="AH228">
        <v>15446.333333333334</v>
      </c>
      <c r="AI228">
        <v>14984</v>
      </c>
      <c r="AJ228">
        <v>9039</v>
      </c>
      <c r="AK228">
        <v>4007.3333333333335</v>
      </c>
      <c r="AM228" s="4"/>
      <c r="AN228" s="4"/>
      <c r="AO228" s="4"/>
    </row>
    <row r="229" spans="2:41" ht="15.75">
      <c r="B229" s="4"/>
      <c r="D229" s="3"/>
      <c r="E229" s="3"/>
      <c r="G229" s="4"/>
      <c r="H229" s="4"/>
      <c r="I229" s="4"/>
      <c r="P229">
        <v>40.321</v>
      </c>
      <c r="Q229">
        <v>18690</v>
      </c>
      <c r="R229">
        <v>16839</v>
      </c>
      <c r="S229">
        <v>11246</v>
      </c>
      <c r="T229">
        <v>8091.666666666667</v>
      </c>
      <c r="V229" s="4"/>
      <c r="W229" s="4"/>
      <c r="X229" s="4"/>
      <c r="AG229">
        <v>40.321</v>
      </c>
      <c r="AH229">
        <v>15509.333333333334</v>
      </c>
      <c r="AI229">
        <v>15024</v>
      </c>
      <c r="AJ229">
        <v>9045.666666666666</v>
      </c>
      <c r="AK229">
        <v>4007</v>
      </c>
      <c r="AM229" s="4"/>
      <c r="AN229" s="4"/>
      <c r="AO229" s="4"/>
    </row>
    <row r="230" spans="2:41" ht="15.75">
      <c r="B230" s="4"/>
      <c r="D230" s="3"/>
      <c r="E230" s="3"/>
      <c r="G230" s="4"/>
      <c r="H230" s="4"/>
      <c r="I230" s="4"/>
      <c r="P230">
        <v>41.321</v>
      </c>
      <c r="Q230">
        <v>18763.333333333332</v>
      </c>
      <c r="R230">
        <v>16929</v>
      </c>
      <c r="S230">
        <v>11256</v>
      </c>
      <c r="T230">
        <v>8095</v>
      </c>
      <c r="V230" s="4"/>
      <c r="W230" s="4"/>
      <c r="X230" s="4"/>
      <c r="AG230">
        <v>41.321</v>
      </c>
      <c r="AH230">
        <v>15566</v>
      </c>
      <c r="AI230">
        <v>15074</v>
      </c>
      <c r="AJ230">
        <v>9055.666666666666</v>
      </c>
      <c r="AK230">
        <v>4004</v>
      </c>
      <c r="AM230" s="4"/>
      <c r="AN230" s="4"/>
      <c r="AO230" s="4"/>
    </row>
    <row r="231" spans="2:41" ht="15.75">
      <c r="B231" s="4"/>
      <c r="D231" s="3"/>
      <c r="E231" s="3"/>
      <c r="G231" s="4"/>
      <c r="H231" s="4"/>
      <c r="I231" s="4"/>
      <c r="P231">
        <v>42.321</v>
      </c>
      <c r="Q231">
        <v>18832.666666666668</v>
      </c>
      <c r="R231">
        <v>17018</v>
      </c>
      <c r="S231">
        <v>11269.333333333334</v>
      </c>
      <c r="T231">
        <v>8095</v>
      </c>
      <c r="V231" s="4"/>
      <c r="W231" s="4"/>
      <c r="X231" s="4"/>
      <c r="AG231">
        <v>42.321</v>
      </c>
      <c r="AH231">
        <v>15625.666666666666</v>
      </c>
      <c r="AI231">
        <v>15114</v>
      </c>
      <c r="AJ231">
        <v>9065.666666666666</v>
      </c>
      <c r="AK231">
        <v>4004</v>
      </c>
      <c r="AM231" s="4"/>
      <c r="AN231" s="4"/>
      <c r="AO231" s="4"/>
    </row>
    <row r="232" spans="2:41" ht="15.75">
      <c r="B232" s="4"/>
      <c r="D232" s="3"/>
      <c r="E232" s="3"/>
      <c r="G232" s="4"/>
      <c r="H232" s="4"/>
      <c r="I232" s="4"/>
      <c r="P232">
        <v>43.321</v>
      </c>
      <c r="Q232">
        <v>18906</v>
      </c>
      <c r="R232">
        <v>17098</v>
      </c>
      <c r="S232">
        <v>11282.333333333334</v>
      </c>
      <c r="T232">
        <v>8095</v>
      </c>
      <c r="V232" s="4"/>
      <c r="W232" s="4"/>
      <c r="X232" s="4"/>
      <c r="AG232">
        <v>43.321</v>
      </c>
      <c r="AH232">
        <v>15685.666666666666</v>
      </c>
      <c r="AI232">
        <v>15154</v>
      </c>
      <c r="AJ232">
        <v>9068.666666666666</v>
      </c>
      <c r="AK232">
        <v>4007.3333333333335</v>
      </c>
      <c r="AM232" s="4"/>
      <c r="AN232" s="4"/>
      <c r="AO232" s="4"/>
    </row>
    <row r="233" spans="2:41" ht="15.75">
      <c r="B233" s="4"/>
      <c r="D233" s="3"/>
      <c r="E233" s="3"/>
      <c r="G233" s="4"/>
      <c r="H233" s="4"/>
      <c r="I233" s="4"/>
      <c r="P233">
        <v>44.321</v>
      </c>
      <c r="Q233">
        <v>18982.333333333332</v>
      </c>
      <c r="R233">
        <v>17188</v>
      </c>
      <c r="S233">
        <v>11302</v>
      </c>
      <c r="T233">
        <v>8095</v>
      </c>
      <c r="V233" s="4"/>
      <c r="W233" s="4"/>
      <c r="X233" s="4"/>
      <c r="AG233">
        <v>44.321</v>
      </c>
      <c r="AH233">
        <v>15749</v>
      </c>
      <c r="AI233">
        <v>15204</v>
      </c>
      <c r="AJ233">
        <v>9075.333333333334</v>
      </c>
      <c r="AK233">
        <v>4004</v>
      </c>
      <c r="AM233" s="4"/>
      <c r="AN233" s="4"/>
      <c r="AO233" s="4"/>
    </row>
    <row r="234" spans="2:41" ht="15.75">
      <c r="B234" s="4"/>
      <c r="D234" s="3"/>
      <c r="E234" s="3"/>
      <c r="G234" s="4"/>
      <c r="H234" s="4"/>
      <c r="I234" s="4"/>
      <c r="P234">
        <v>45.321</v>
      </c>
      <c r="Q234">
        <v>19055.666666666668</v>
      </c>
      <c r="R234">
        <v>17258</v>
      </c>
      <c r="S234">
        <v>11312</v>
      </c>
      <c r="T234">
        <v>8098.333333333333</v>
      </c>
      <c r="V234" s="4"/>
      <c r="W234" s="4"/>
      <c r="X234" s="4"/>
      <c r="AG234">
        <v>45.321</v>
      </c>
      <c r="AH234">
        <v>15812.333333333334</v>
      </c>
      <c r="AI234">
        <v>15244</v>
      </c>
      <c r="AJ234">
        <v>9078.666666666666</v>
      </c>
      <c r="AK234">
        <v>4004</v>
      </c>
      <c r="AM234" s="4"/>
      <c r="AN234" s="4"/>
      <c r="AO234" s="4"/>
    </row>
    <row r="235" spans="2:41" ht="15.75">
      <c r="B235" s="4"/>
      <c r="D235" s="3"/>
      <c r="E235" s="3"/>
      <c r="G235" s="4"/>
      <c r="H235" s="4"/>
      <c r="I235" s="4"/>
      <c r="P235">
        <v>46.321</v>
      </c>
      <c r="Q235">
        <v>19135.333333333332</v>
      </c>
      <c r="R235">
        <v>17347</v>
      </c>
      <c r="S235">
        <v>11325.333333333334</v>
      </c>
      <c r="T235">
        <v>8098.333333333333</v>
      </c>
      <c r="V235" s="4"/>
      <c r="W235" s="4"/>
      <c r="X235" s="4"/>
      <c r="AG235">
        <v>46.321</v>
      </c>
      <c r="AH235">
        <v>15874.666666666666</v>
      </c>
      <c r="AI235">
        <v>15293</v>
      </c>
      <c r="AJ235">
        <v>9082</v>
      </c>
      <c r="AK235">
        <v>4004</v>
      </c>
      <c r="AM235" s="4"/>
      <c r="AN235" s="4"/>
      <c r="AO235" s="4"/>
    </row>
    <row r="236" spans="2:41" ht="15.75">
      <c r="B236" s="4"/>
      <c r="D236" s="3"/>
      <c r="E236" s="3"/>
      <c r="G236" s="4"/>
      <c r="H236" s="4"/>
      <c r="I236" s="4"/>
      <c r="P236">
        <v>47.321</v>
      </c>
      <c r="Q236">
        <v>19211.666666666668</v>
      </c>
      <c r="R236">
        <v>17437</v>
      </c>
      <c r="S236">
        <v>11342</v>
      </c>
      <c r="T236">
        <v>8098.333333333333</v>
      </c>
      <c r="V236" s="4"/>
      <c r="W236" s="4"/>
      <c r="X236" s="4"/>
      <c r="AG236">
        <v>47.321</v>
      </c>
      <c r="AH236">
        <v>15944.666666666666</v>
      </c>
      <c r="AI236">
        <v>15353</v>
      </c>
      <c r="AJ236">
        <v>9085.333333333334</v>
      </c>
      <c r="AK236">
        <v>4007.3333333333335</v>
      </c>
      <c r="AM236" s="4"/>
      <c r="AN236" s="4"/>
      <c r="AO236" s="4"/>
    </row>
    <row r="237" spans="2:41" ht="15.75">
      <c r="B237" s="4"/>
      <c r="D237" s="3"/>
      <c r="E237" s="3"/>
      <c r="G237" s="4"/>
      <c r="H237" s="4"/>
      <c r="I237" s="4"/>
      <c r="P237">
        <v>48.321</v>
      </c>
      <c r="Q237">
        <v>19288</v>
      </c>
      <c r="R237">
        <v>17517</v>
      </c>
      <c r="S237">
        <v>11358.666666666666</v>
      </c>
      <c r="T237">
        <v>8098.333333333333</v>
      </c>
      <c r="V237" s="4"/>
      <c r="W237" s="4"/>
      <c r="X237" s="4"/>
      <c r="AG237">
        <v>48.321</v>
      </c>
      <c r="AH237">
        <v>16004.666666666666</v>
      </c>
      <c r="AI237">
        <v>15393</v>
      </c>
      <c r="AJ237">
        <v>9088.666666666666</v>
      </c>
      <c r="AK237">
        <v>4004</v>
      </c>
      <c r="AM237" s="4"/>
      <c r="AN237" s="4"/>
      <c r="AO237" s="4"/>
    </row>
    <row r="238" spans="2:41" ht="15.75">
      <c r="B238" s="4"/>
      <c r="D238" s="3"/>
      <c r="E238" s="3"/>
      <c r="G238" s="4"/>
      <c r="H238" s="4"/>
      <c r="I238" s="4"/>
      <c r="P238">
        <v>49.321</v>
      </c>
      <c r="Q238">
        <v>19371.333333333332</v>
      </c>
      <c r="R238">
        <v>17607</v>
      </c>
      <c r="S238">
        <v>11368.666666666666</v>
      </c>
      <c r="T238">
        <v>8101.666666666667</v>
      </c>
      <c r="V238" s="4"/>
      <c r="W238" s="4"/>
      <c r="X238" s="4"/>
      <c r="AG238">
        <v>49.321</v>
      </c>
      <c r="AH238">
        <v>16068</v>
      </c>
      <c r="AI238">
        <v>15453</v>
      </c>
      <c r="AJ238">
        <v>9088.666666666666</v>
      </c>
      <c r="AK238">
        <v>4007</v>
      </c>
      <c r="AM238" s="4"/>
      <c r="AN238" s="4"/>
      <c r="AO238" s="4"/>
    </row>
    <row r="239" spans="2:41" ht="15.75">
      <c r="B239" s="4"/>
      <c r="D239" s="3"/>
      <c r="E239" s="3"/>
      <c r="G239" s="4"/>
      <c r="H239" s="4"/>
      <c r="I239" s="4"/>
      <c r="P239">
        <v>50.321</v>
      </c>
      <c r="Q239">
        <v>19447.666666666668</v>
      </c>
      <c r="R239">
        <v>17696</v>
      </c>
      <c r="S239">
        <v>11385.333333333334</v>
      </c>
      <c r="T239">
        <v>8101.666666666667</v>
      </c>
      <c r="V239" s="4"/>
      <c r="W239" s="4"/>
      <c r="X239" s="4"/>
      <c r="AG239">
        <v>50.321</v>
      </c>
      <c r="AH239">
        <v>16134.333333333334</v>
      </c>
      <c r="AI239">
        <v>15493</v>
      </c>
      <c r="AJ239">
        <v>9095.333333333334</v>
      </c>
      <c r="AK239">
        <v>4004</v>
      </c>
      <c r="AM239" s="4"/>
      <c r="AN239" s="4"/>
      <c r="AO239" s="4"/>
    </row>
    <row r="240" spans="2:41" ht="15.75">
      <c r="B240" s="4"/>
      <c r="D240" s="3"/>
      <c r="E240" s="3"/>
      <c r="G240" s="4"/>
      <c r="H240" s="4"/>
      <c r="I240" s="4"/>
      <c r="P240">
        <v>51.321</v>
      </c>
      <c r="Q240">
        <v>19530.666666666668</v>
      </c>
      <c r="R240">
        <v>17776</v>
      </c>
      <c r="S240">
        <v>11398.666666666666</v>
      </c>
      <c r="T240">
        <v>8098.333333333333</v>
      </c>
      <c r="V240" s="4"/>
      <c r="W240" s="4"/>
      <c r="X240" s="4"/>
      <c r="AG240">
        <v>51.321</v>
      </c>
      <c r="AH240">
        <v>16197.333333333334</v>
      </c>
      <c r="AI240">
        <v>15553</v>
      </c>
      <c r="AJ240">
        <v>9105.333333333334</v>
      </c>
      <c r="AK240">
        <v>4000.6666666666665</v>
      </c>
      <c r="AM240" s="4"/>
      <c r="AN240" s="4"/>
      <c r="AO240" s="4"/>
    </row>
    <row r="241" spans="2:41" ht="15.75">
      <c r="B241" s="4"/>
      <c r="D241" s="3"/>
      <c r="E241" s="3"/>
      <c r="G241" s="4"/>
      <c r="H241" s="4"/>
      <c r="I241" s="4"/>
      <c r="P241">
        <v>52.321</v>
      </c>
      <c r="Q241">
        <v>19613.666666666668</v>
      </c>
      <c r="R241">
        <v>17856</v>
      </c>
      <c r="S241">
        <v>11412</v>
      </c>
      <c r="T241">
        <v>8095</v>
      </c>
      <c r="V241" s="4"/>
      <c r="W241" s="4"/>
      <c r="X241" s="4"/>
      <c r="AG241">
        <v>52.321</v>
      </c>
      <c r="AH241">
        <v>16264</v>
      </c>
      <c r="AI241">
        <v>15603</v>
      </c>
      <c r="AJ241">
        <v>9108.666666666666</v>
      </c>
      <c r="AK241">
        <v>4004</v>
      </c>
      <c r="AM241" s="4"/>
      <c r="AN241" s="4"/>
      <c r="AO241" s="4"/>
    </row>
    <row r="242" spans="2:41" ht="15.75">
      <c r="B242" s="4"/>
      <c r="D242" s="3"/>
      <c r="E242" s="3"/>
      <c r="G242" s="4"/>
      <c r="H242" s="4"/>
      <c r="I242" s="4"/>
      <c r="P242">
        <v>53.321</v>
      </c>
      <c r="Q242">
        <v>19703.666666666668</v>
      </c>
      <c r="R242">
        <v>17936</v>
      </c>
      <c r="S242">
        <v>11431.666666666666</v>
      </c>
      <c r="T242">
        <v>8098.333333333333</v>
      </c>
      <c r="V242" s="4"/>
      <c r="W242" s="4"/>
      <c r="X242" s="4"/>
      <c r="AG242">
        <v>53.321</v>
      </c>
      <c r="AH242">
        <v>16333.666666666666</v>
      </c>
      <c r="AI242">
        <v>15652</v>
      </c>
      <c r="AJ242">
        <v>9112</v>
      </c>
      <c r="AK242">
        <v>4007.3333333333335</v>
      </c>
      <c r="AM242" s="4"/>
      <c r="AN242" s="4"/>
      <c r="AO242" s="4"/>
    </row>
    <row r="243" spans="2:41" ht="15.75">
      <c r="B243" s="4"/>
      <c r="D243" s="3"/>
      <c r="E243" s="3"/>
      <c r="G243" s="4"/>
      <c r="H243" s="4"/>
      <c r="I243" s="4"/>
      <c r="P243">
        <v>54.321</v>
      </c>
      <c r="Q243">
        <v>19787</v>
      </c>
      <c r="R243">
        <v>18015</v>
      </c>
      <c r="S243">
        <v>11441.666666666666</v>
      </c>
      <c r="T243">
        <v>8101.666666666667</v>
      </c>
      <c r="V243" s="4"/>
      <c r="W243" s="4"/>
      <c r="X243" s="4"/>
      <c r="AG243">
        <v>54.321</v>
      </c>
      <c r="AH243">
        <v>16390</v>
      </c>
      <c r="AI243">
        <v>15702</v>
      </c>
      <c r="AJ243">
        <v>9115.333333333334</v>
      </c>
      <c r="AK243">
        <v>4004</v>
      </c>
      <c r="AM243" s="4"/>
      <c r="AN243" s="4"/>
      <c r="AO243" s="4"/>
    </row>
    <row r="244" spans="2:41" ht="15.75">
      <c r="B244" s="4"/>
      <c r="D244" s="3"/>
      <c r="E244" s="3"/>
      <c r="G244" s="4"/>
      <c r="H244" s="4"/>
      <c r="I244" s="4"/>
      <c r="P244">
        <v>55.321</v>
      </c>
      <c r="Q244">
        <v>19866</v>
      </c>
      <c r="R244">
        <v>18095</v>
      </c>
      <c r="S244">
        <v>11461.666666666666</v>
      </c>
      <c r="T244">
        <v>8102</v>
      </c>
      <c r="V244" s="4"/>
      <c r="W244" s="4"/>
      <c r="X244" s="4"/>
      <c r="AG244">
        <v>55.321</v>
      </c>
      <c r="AH244">
        <v>16453.333333333332</v>
      </c>
      <c r="AI244">
        <v>15752</v>
      </c>
      <c r="AJ244">
        <v>9122</v>
      </c>
      <c r="AK244">
        <v>4000.6666666666665</v>
      </c>
      <c r="AM244" s="4"/>
      <c r="AN244" s="4"/>
      <c r="AO244" s="4"/>
    </row>
    <row r="245" spans="2:41" ht="15.75">
      <c r="B245" s="4"/>
      <c r="D245" s="3"/>
      <c r="E245" s="3"/>
      <c r="G245" s="4"/>
      <c r="H245" s="4"/>
      <c r="I245" s="4"/>
      <c r="P245">
        <v>56.321</v>
      </c>
      <c r="Q245">
        <v>19952.666666666668</v>
      </c>
      <c r="R245">
        <v>18165</v>
      </c>
      <c r="S245">
        <v>11471.666666666666</v>
      </c>
      <c r="T245">
        <v>8102</v>
      </c>
      <c r="V245" s="4"/>
      <c r="W245" s="4"/>
      <c r="X245" s="4"/>
      <c r="AG245">
        <v>56.321</v>
      </c>
      <c r="AH245">
        <v>16519.666666666668</v>
      </c>
      <c r="AI245">
        <v>15802</v>
      </c>
      <c r="AJ245">
        <v>9125.333333333334</v>
      </c>
      <c r="AK245">
        <v>3997.3333333333335</v>
      </c>
      <c r="AM245" s="4"/>
      <c r="AN245" s="4"/>
      <c r="AO245" s="4"/>
    </row>
    <row r="246" spans="2:41" ht="15.75">
      <c r="B246" s="4"/>
      <c r="D246" s="3"/>
      <c r="E246" s="3"/>
      <c r="G246" s="4"/>
      <c r="H246" s="4"/>
      <c r="I246" s="4"/>
      <c r="P246">
        <v>57.321</v>
      </c>
      <c r="Q246">
        <v>20036</v>
      </c>
      <c r="R246">
        <v>18245</v>
      </c>
      <c r="S246">
        <v>11488.333333333334</v>
      </c>
      <c r="T246">
        <v>8102</v>
      </c>
      <c r="V246" s="4"/>
      <c r="W246" s="4"/>
      <c r="X246" s="4"/>
      <c r="AG246">
        <v>57.321</v>
      </c>
      <c r="AH246">
        <v>16583</v>
      </c>
      <c r="AI246">
        <v>15862</v>
      </c>
      <c r="AJ246">
        <v>9132</v>
      </c>
      <c r="AK246">
        <v>4004</v>
      </c>
      <c r="AM246" s="4"/>
      <c r="AN246" s="4"/>
      <c r="AO246" s="4"/>
    </row>
    <row r="247" spans="2:41" ht="15.75">
      <c r="B247" s="4"/>
      <c r="D247" s="3"/>
      <c r="E247" s="3"/>
      <c r="G247" s="4"/>
      <c r="H247" s="4"/>
      <c r="I247" s="4"/>
      <c r="P247">
        <v>58.321</v>
      </c>
      <c r="Q247">
        <v>20119.333333333332</v>
      </c>
      <c r="R247">
        <v>18324</v>
      </c>
      <c r="S247">
        <v>11501.666666666666</v>
      </c>
      <c r="T247">
        <v>8102</v>
      </c>
      <c r="V247" s="4"/>
      <c r="W247" s="4"/>
      <c r="X247" s="4"/>
      <c r="AG247">
        <v>58.321</v>
      </c>
      <c r="AH247">
        <v>16643</v>
      </c>
      <c r="AI247">
        <v>15922</v>
      </c>
      <c r="AJ247">
        <v>9135.333333333334</v>
      </c>
      <c r="AK247">
        <v>4004</v>
      </c>
      <c r="AM247" s="4"/>
      <c r="AN247" s="4"/>
      <c r="AO247" s="4"/>
    </row>
    <row r="248" spans="2:41" ht="15.75">
      <c r="B248" s="4"/>
      <c r="D248" s="3"/>
      <c r="E248" s="3"/>
      <c r="G248" s="4"/>
      <c r="H248" s="4"/>
      <c r="I248" s="4"/>
      <c r="P248">
        <v>59.321</v>
      </c>
      <c r="Q248">
        <v>20201.666666666668</v>
      </c>
      <c r="R248">
        <v>18384</v>
      </c>
      <c r="S248">
        <v>11518.333333333334</v>
      </c>
      <c r="T248">
        <v>8102</v>
      </c>
      <c r="V248" s="4"/>
      <c r="W248" s="4"/>
      <c r="X248" s="4"/>
      <c r="AG248">
        <v>59.321</v>
      </c>
      <c r="AH248">
        <v>16702.333333333332</v>
      </c>
      <c r="AI248">
        <v>15971</v>
      </c>
      <c r="AJ248">
        <v>9135.333333333334</v>
      </c>
      <c r="AK248">
        <v>4000.6666666666665</v>
      </c>
      <c r="AM248" s="4"/>
      <c r="AN248" s="4"/>
      <c r="AO248" s="4"/>
    </row>
    <row r="249" spans="2:41" ht="15.75">
      <c r="B249" s="4"/>
      <c r="D249" s="3"/>
      <c r="E249" s="3"/>
      <c r="G249" s="4"/>
      <c r="H249" s="4"/>
      <c r="I249" s="4"/>
      <c r="P249">
        <v>60.321</v>
      </c>
      <c r="Q249">
        <v>20288.333333333332</v>
      </c>
      <c r="R249">
        <v>18454</v>
      </c>
      <c r="S249">
        <v>11531.666666666666</v>
      </c>
      <c r="T249">
        <v>8108.666666666667</v>
      </c>
      <c r="V249" s="4"/>
      <c r="W249" s="4"/>
      <c r="X249" s="4"/>
      <c r="AG249">
        <v>60.321</v>
      </c>
      <c r="AH249">
        <v>16762.333333333332</v>
      </c>
      <c r="AI249">
        <v>16021</v>
      </c>
      <c r="AJ249">
        <v>9138.666666666666</v>
      </c>
      <c r="AK249">
        <v>4000.6666666666665</v>
      </c>
      <c r="AM249" s="4"/>
      <c r="AN249" s="4"/>
      <c r="AO249" s="4"/>
    </row>
    <row r="250" spans="2:41" ht="15.75">
      <c r="B250" s="4"/>
      <c r="D250" s="3"/>
      <c r="E250" s="3"/>
      <c r="G250" s="4"/>
      <c r="H250" s="4"/>
      <c r="I250" s="4"/>
      <c r="P250">
        <v>61.321</v>
      </c>
      <c r="Q250">
        <v>20365</v>
      </c>
      <c r="R250">
        <v>18524</v>
      </c>
      <c r="S250">
        <v>11548.333333333334</v>
      </c>
      <c r="T250">
        <v>8112</v>
      </c>
      <c r="V250" s="4"/>
      <c r="W250" s="4"/>
      <c r="X250" s="4"/>
      <c r="AG250">
        <v>61.321</v>
      </c>
      <c r="AH250">
        <v>16812.333333333332</v>
      </c>
      <c r="AI250">
        <v>16061</v>
      </c>
      <c r="AJ250">
        <v>9145.333333333334</v>
      </c>
      <c r="AK250">
        <v>4004</v>
      </c>
      <c r="AM250" s="4"/>
      <c r="AN250" s="4"/>
      <c r="AO250" s="4"/>
    </row>
    <row r="251" spans="2:41" ht="15.75">
      <c r="B251" s="4"/>
      <c r="D251" s="3"/>
      <c r="E251" s="3"/>
      <c r="G251" s="4"/>
      <c r="H251" s="4"/>
      <c r="I251" s="4"/>
      <c r="P251">
        <v>62.321</v>
      </c>
      <c r="Q251">
        <v>20458.333333333332</v>
      </c>
      <c r="R251">
        <v>18584</v>
      </c>
      <c r="S251">
        <v>11561.666666666666</v>
      </c>
      <c r="T251">
        <v>8108.666666666667</v>
      </c>
      <c r="V251" s="4"/>
      <c r="W251" s="4"/>
      <c r="X251" s="4"/>
      <c r="AG251">
        <v>62.321</v>
      </c>
      <c r="AH251">
        <v>16872</v>
      </c>
      <c r="AI251">
        <v>16121</v>
      </c>
      <c r="AJ251">
        <v>9145.333333333334</v>
      </c>
      <c r="AK251">
        <v>4004</v>
      </c>
      <c r="AM251" s="4"/>
      <c r="AN251" s="4"/>
      <c r="AO251" s="4"/>
    </row>
    <row r="252" spans="2:41" ht="15.75">
      <c r="B252" s="4"/>
      <c r="D252" s="3"/>
      <c r="E252" s="3"/>
      <c r="G252" s="4"/>
      <c r="H252" s="4"/>
      <c r="I252" s="4"/>
      <c r="P252">
        <v>63.321</v>
      </c>
      <c r="Q252">
        <v>20530.666666666668</v>
      </c>
      <c r="R252">
        <v>18643</v>
      </c>
      <c r="S252">
        <v>11581.333333333334</v>
      </c>
      <c r="T252">
        <v>8112</v>
      </c>
      <c r="V252" s="4"/>
      <c r="W252" s="4"/>
      <c r="X252" s="4"/>
      <c r="AG252">
        <v>63.321</v>
      </c>
      <c r="AH252">
        <v>16925.333333333332</v>
      </c>
      <c r="AI252">
        <v>16171</v>
      </c>
      <c r="AJ252">
        <v>9155.333333333334</v>
      </c>
      <c r="AK252">
        <v>4004</v>
      </c>
      <c r="AM252" s="4"/>
      <c r="AN252" s="4"/>
      <c r="AO252" s="4"/>
    </row>
    <row r="253" spans="2:41" ht="15.75">
      <c r="B253" s="4"/>
      <c r="D253" s="3"/>
      <c r="E253" s="3"/>
      <c r="G253" s="4"/>
      <c r="H253" s="4"/>
      <c r="I253" s="4"/>
      <c r="P253">
        <v>64.321</v>
      </c>
      <c r="Q253">
        <v>20610.666666666668</v>
      </c>
      <c r="R253">
        <v>18703</v>
      </c>
      <c r="S253">
        <v>11598</v>
      </c>
      <c r="T253">
        <v>8115</v>
      </c>
      <c r="V253" s="4"/>
      <c r="W253" s="4"/>
      <c r="X253" s="4"/>
      <c r="AG253">
        <v>64.321</v>
      </c>
      <c r="AH253">
        <v>16981.666666666668</v>
      </c>
      <c r="AI253">
        <v>16221</v>
      </c>
      <c r="AJ253">
        <v>9155.333333333334</v>
      </c>
      <c r="AK253">
        <v>4004</v>
      </c>
      <c r="AM253" s="4"/>
      <c r="AN253" s="4"/>
      <c r="AO253" s="4"/>
    </row>
    <row r="254" spans="2:41" ht="15.75">
      <c r="B254" s="4"/>
      <c r="D254" s="3"/>
      <c r="E254" s="3"/>
      <c r="G254" s="4"/>
      <c r="H254" s="4"/>
      <c r="I254" s="4"/>
      <c r="P254">
        <v>65.321</v>
      </c>
      <c r="Q254">
        <v>20694</v>
      </c>
      <c r="R254">
        <v>18763</v>
      </c>
      <c r="S254">
        <v>11611.333333333334</v>
      </c>
      <c r="T254">
        <v>8115.333333333333</v>
      </c>
      <c r="V254" s="4"/>
      <c r="W254" s="4"/>
      <c r="X254" s="4"/>
      <c r="AG254">
        <v>65.321</v>
      </c>
      <c r="AH254">
        <v>17031.666666666668</v>
      </c>
      <c r="AI254">
        <v>16261</v>
      </c>
      <c r="AJ254">
        <v>9168.666666666666</v>
      </c>
      <c r="AK254">
        <v>4004</v>
      </c>
      <c r="AM254" s="4"/>
      <c r="AN254" s="4"/>
      <c r="AO254" s="4"/>
    </row>
    <row r="255" spans="2:41" ht="15.75">
      <c r="B255" s="4"/>
      <c r="D255" s="3"/>
      <c r="E255" s="3"/>
      <c r="G255" s="4"/>
      <c r="H255" s="4"/>
      <c r="I255" s="4"/>
      <c r="P255">
        <v>66.321</v>
      </c>
      <c r="Q255">
        <v>20774</v>
      </c>
      <c r="R255">
        <v>18813</v>
      </c>
      <c r="S255">
        <v>11628</v>
      </c>
      <c r="T255">
        <v>8115.333333333333</v>
      </c>
      <c r="V255" s="4"/>
      <c r="W255" s="4"/>
      <c r="X255" s="4"/>
      <c r="AG255">
        <v>66.321</v>
      </c>
      <c r="AH255">
        <v>17078</v>
      </c>
      <c r="AI255">
        <v>16320</v>
      </c>
      <c r="AJ255">
        <v>9162</v>
      </c>
      <c r="AK255">
        <v>4004</v>
      </c>
      <c r="AM255" s="4"/>
      <c r="AN255" s="4"/>
      <c r="AO255" s="4"/>
    </row>
    <row r="256" spans="2:41" ht="15.75">
      <c r="B256" s="4"/>
      <c r="D256" s="3"/>
      <c r="E256" s="3"/>
      <c r="G256" s="4"/>
      <c r="H256" s="4"/>
      <c r="I256" s="4"/>
      <c r="P256">
        <v>67.321</v>
      </c>
      <c r="Q256">
        <v>20847</v>
      </c>
      <c r="R256">
        <v>18863</v>
      </c>
      <c r="S256">
        <v>11641.333333333334</v>
      </c>
      <c r="T256">
        <v>8115.333333333333</v>
      </c>
      <c r="V256" s="4"/>
      <c r="W256" s="4"/>
      <c r="X256" s="4"/>
      <c r="AG256">
        <v>67.321</v>
      </c>
      <c r="AH256">
        <v>17131.333333333332</v>
      </c>
      <c r="AI256">
        <v>16370</v>
      </c>
      <c r="AJ256">
        <v>9168.666666666666</v>
      </c>
      <c r="AK256">
        <v>4000.6666666666665</v>
      </c>
      <c r="AM256" s="4"/>
      <c r="AN256" s="4"/>
      <c r="AO256" s="4"/>
    </row>
    <row r="257" spans="2:41" ht="15.75">
      <c r="B257" s="4"/>
      <c r="D257" s="3"/>
      <c r="E257" s="3"/>
      <c r="G257" s="4"/>
      <c r="H257" s="4"/>
      <c r="I257" s="4"/>
      <c r="P257">
        <v>68.321</v>
      </c>
      <c r="Q257">
        <v>20923</v>
      </c>
      <c r="R257">
        <v>18923</v>
      </c>
      <c r="S257">
        <v>11654.666666666666</v>
      </c>
      <c r="T257">
        <v>8121.666666666667</v>
      </c>
      <c r="V257" s="4"/>
      <c r="W257" s="4"/>
      <c r="X257" s="4"/>
      <c r="AG257">
        <v>68.321</v>
      </c>
      <c r="AH257">
        <v>17181.333333333332</v>
      </c>
      <c r="AI257">
        <v>16420</v>
      </c>
      <c r="AJ257">
        <v>9172</v>
      </c>
      <c r="AK257">
        <v>4000.6666666666665</v>
      </c>
      <c r="AM257" s="4"/>
      <c r="AN257" s="4"/>
      <c r="AO257" s="4"/>
    </row>
    <row r="258" spans="2:41" ht="15.75">
      <c r="B258" s="4"/>
      <c r="D258" s="3"/>
      <c r="E258" s="3"/>
      <c r="G258" s="4"/>
      <c r="H258" s="4"/>
      <c r="I258" s="4"/>
      <c r="P258">
        <v>69.321</v>
      </c>
      <c r="Q258">
        <v>20999.666666666668</v>
      </c>
      <c r="R258">
        <v>18962</v>
      </c>
      <c r="S258">
        <v>11674.333333333334</v>
      </c>
      <c r="T258">
        <v>8125</v>
      </c>
      <c r="V258" s="4"/>
      <c r="W258" s="4"/>
      <c r="X258" s="4"/>
      <c r="AG258">
        <v>69.321</v>
      </c>
      <c r="AH258">
        <v>17227.666666666668</v>
      </c>
      <c r="AI258">
        <v>16460</v>
      </c>
      <c r="AJ258">
        <v>9175.333333333334</v>
      </c>
      <c r="AK258">
        <v>4004</v>
      </c>
      <c r="AM258" s="4"/>
      <c r="AN258" s="4"/>
      <c r="AO258" s="4"/>
    </row>
    <row r="259" spans="2:41" ht="15.75">
      <c r="B259" s="4"/>
      <c r="D259" s="3"/>
      <c r="E259" s="3"/>
      <c r="G259" s="4"/>
      <c r="H259" s="4"/>
      <c r="I259" s="4"/>
      <c r="P259">
        <v>70.321</v>
      </c>
      <c r="Q259">
        <v>21066.333333333332</v>
      </c>
      <c r="R259">
        <v>19002</v>
      </c>
      <c r="S259">
        <v>11687.666666666666</v>
      </c>
      <c r="T259">
        <v>8125</v>
      </c>
      <c r="V259" s="4"/>
      <c r="W259" s="4"/>
      <c r="X259" s="4"/>
      <c r="AG259">
        <v>70.321</v>
      </c>
      <c r="AH259">
        <v>17274</v>
      </c>
      <c r="AI259">
        <v>16510</v>
      </c>
      <c r="AJ259">
        <v>9182</v>
      </c>
      <c r="AK259">
        <v>4000.6666666666665</v>
      </c>
      <c r="AM259" s="4"/>
      <c r="AN259" s="4"/>
      <c r="AO259" s="4"/>
    </row>
    <row r="260" spans="2:41" ht="15.75">
      <c r="B260" s="4"/>
      <c r="D260" s="3"/>
      <c r="E260" s="3"/>
      <c r="G260" s="4"/>
      <c r="H260" s="4"/>
      <c r="I260" s="4"/>
      <c r="P260">
        <v>71.321</v>
      </c>
      <c r="Q260">
        <v>21146</v>
      </c>
      <c r="R260">
        <v>19062</v>
      </c>
      <c r="S260">
        <v>11707.666666666666</v>
      </c>
      <c r="T260">
        <v>8122</v>
      </c>
      <c r="V260" s="4"/>
      <c r="W260" s="4"/>
      <c r="X260" s="4"/>
      <c r="AG260">
        <v>71.321</v>
      </c>
      <c r="AH260">
        <v>17317.333333333332</v>
      </c>
      <c r="AI260">
        <v>16560</v>
      </c>
      <c r="AJ260">
        <v>9188.666666666666</v>
      </c>
      <c r="AK260">
        <v>4007</v>
      </c>
      <c r="AM260" s="4"/>
      <c r="AN260" s="4"/>
      <c r="AO260" s="4"/>
    </row>
    <row r="261" spans="2:41" ht="15.75">
      <c r="B261" s="4"/>
      <c r="D261" s="3"/>
      <c r="E261" s="3"/>
      <c r="G261" s="4"/>
      <c r="H261" s="4"/>
      <c r="I261" s="4"/>
      <c r="P261">
        <v>72.321</v>
      </c>
      <c r="Q261">
        <v>21209.333333333332</v>
      </c>
      <c r="R261">
        <v>19092</v>
      </c>
      <c r="S261">
        <v>11724</v>
      </c>
      <c r="T261">
        <v>8128.333333333333</v>
      </c>
      <c r="V261" s="4"/>
      <c r="W261" s="4"/>
      <c r="X261" s="4"/>
      <c r="AG261">
        <v>72.321</v>
      </c>
      <c r="AH261">
        <v>17360.666666666668</v>
      </c>
      <c r="AI261">
        <v>16600</v>
      </c>
      <c r="AJ261">
        <v>9188.666666666666</v>
      </c>
      <c r="AK261">
        <v>4004</v>
      </c>
      <c r="AM261" s="4"/>
      <c r="AN261" s="4"/>
      <c r="AO261" s="4"/>
    </row>
    <row r="262" spans="2:41" ht="15.75">
      <c r="B262" s="4"/>
      <c r="D262" s="3"/>
      <c r="E262" s="3"/>
      <c r="G262" s="4"/>
      <c r="H262" s="4"/>
      <c r="I262" s="4"/>
      <c r="P262">
        <v>73.321</v>
      </c>
      <c r="Q262">
        <v>21275.333333333332</v>
      </c>
      <c r="R262">
        <v>19142</v>
      </c>
      <c r="S262">
        <v>11740.666666666666</v>
      </c>
      <c r="T262">
        <v>8132</v>
      </c>
      <c r="V262" s="4"/>
      <c r="W262" s="4"/>
      <c r="X262" s="4"/>
      <c r="AG262">
        <v>73.321</v>
      </c>
      <c r="AH262">
        <v>17403.666666666668</v>
      </c>
      <c r="AI262">
        <v>16639</v>
      </c>
      <c r="AJ262">
        <v>9188.666666666666</v>
      </c>
      <c r="AK262">
        <v>4004</v>
      </c>
      <c r="AM262" s="4"/>
      <c r="AN262" s="4"/>
      <c r="AO262" s="4"/>
    </row>
    <row r="263" spans="2:41" ht="15.75">
      <c r="B263" s="4"/>
      <c r="D263" s="3"/>
      <c r="E263" s="3"/>
      <c r="G263" s="4"/>
      <c r="H263" s="4"/>
      <c r="I263" s="4"/>
      <c r="P263">
        <v>74.321</v>
      </c>
      <c r="Q263">
        <v>21342</v>
      </c>
      <c r="R263">
        <v>19182</v>
      </c>
      <c r="S263">
        <v>11754</v>
      </c>
      <c r="T263">
        <v>8131.666666666667</v>
      </c>
      <c r="V263" s="4"/>
      <c r="W263" s="4"/>
      <c r="X263" s="4"/>
      <c r="AG263">
        <v>74.321</v>
      </c>
      <c r="AH263">
        <v>17443.666666666668</v>
      </c>
      <c r="AI263">
        <v>16679</v>
      </c>
      <c r="AJ263">
        <v>9195</v>
      </c>
      <c r="AK263">
        <v>4007</v>
      </c>
      <c r="AM263" s="4"/>
      <c r="AN263" s="4"/>
      <c r="AO263" s="4"/>
    </row>
    <row r="264" spans="2:41" ht="15.75">
      <c r="B264" s="4"/>
      <c r="D264" s="3"/>
      <c r="E264" s="3"/>
      <c r="G264" s="4"/>
      <c r="H264" s="4"/>
      <c r="I264" s="4"/>
      <c r="P264">
        <v>75.321</v>
      </c>
      <c r="Q264">
        <v>21408.333333333332</v>
      </c>
      <c r="R264">
        <v>19212</v>
      </c>
      <c r="S264">
        <v>11770.666666666666</v>
      </c>
      <c r="T264">
        <v>8141.666666666667</v>
      </c>
      <c r="V264" s="4"/>
      <c r="W264" s="4"/>
      <c r="X264" s="4"/>
      <c r="AG264">
        <v>75.321</v>
      </c>
      <c r="AH264">
        <v>17487</v>
      </c>
      <c r="AI264">
        <v>16739</v>
      </c>
      <c r="AJ264">
        <v>9201.666666666666</v>
      </c>
      <c r="AK264">
        <v>4004</v>
      </c>
      <c r="AM264" s="4"/>
      <c r="AN264" s="4"/>
      <c r="AO264" s="4"/>
    </row>
    <row r="265" spans="2:41" ht="15.75">
      <c r="B265" s="4"/>
      <c r="D265" s="3"/>
      <c r="E265" s="3"/>
      <c r="G265" s="4"/>
      <c r="H265" s="4"/>
      <c r="I265" s="4"/>
      <c r="P265">
        <v>76.321</v>
      </c>
      <c r="Q265">
        <v>21465</v>
      </c>
      <c r="R265">
        <v>19252</v>
      </c>
      <c r="S265">
        <v>11787.333333333334</v>
      </c>
      <c r="T265">
        <v>8141.666666666667</v>
      </c>
      <c r="V265" s="4"/>
      <c r="W265" s="4"/>
      <c r="X265" s="4"/>
      <c r="AG265">
        <v>76.321</v>
      </c>
      <c r="AH265">
        <v>17523.666666666668</v>
      </c>
      <c r="AI265">
        <v>16769</v>
      </c>
      <c r="AJ265">
        <v>9205</v>
      </c>
      <c r="AK265">
        <v>4003.6666666666665</v>
      </c>
      <c r="AM265" s="4"/>
      <c r="AN265" s="4"/>
      <c r="AO265" s="4"/>
    </row>
    <row r="266" spans="2:41" ht="15.75">
      <c r="B266" s="4"/>
      <c r="D266" s="3"/>
      <c r="E266" s="3"/>
      <c r="G266" s="4"/>
      <c r="H266" s="4"/>
      <c r="I266" s="4"/>
      <c r="P266">
        <v>77.321</v>
      </c>
      <c r="Q266">
        <v>21531.666666666668</v>
      </c>
      <c r="R266">
        <v>19281</v>
      </c>
      <c r="S266">
        <v>11797.333333333334</v>
      </c>
      <c r="T266">
        <v>8141.666666666667</v>
      </c>
      <c r="V266" s="4"/>
      <c r="W266" s="4"/>
      <c r="X266" s="4"/>
      <c r="AG266">
        <v>77.321</v>
      </c>
      <c r="AH266">
        <v>17557</v>
      </c>
      <c r="AI266">
        <v>16809</v>
      </c>
      <c r="AJ266">
        <v>9208.333333333334</v>
      </c>
      <c r="AK266">
        <v>4003.6666666666665</v>
      </c>
      <c r="AM266" s="4"/>
      <c r="AN266" s="4"/>
      <c r="AO266" s="4"/>
    </row>
    <row r="267" spans="2:41" ht="15.75">
      <c r="B267" s="4"/>
      <c r="D267" s="3"/>
      <c r="E267" s="3"/>
      <c r="G267" s="4"/>
      <c r="H267" s="4"/>
      <c r="I267" s="4"/>
      <c r="P267">
        <v>78.321</v>
      </c>
      <c r="Q267">
        <v>21587.666666666668</v>
      </c>
      <c r="R267">
        <v>19321</v>
      </c>
      <c r="S267">
        <v>11817.333333333334</v>
      </c>
      <c r="T267">
        <v>8148.333333333333</v>
      </c>
      <c r="V267" s="4"/>
      <c r="W267" s="4"/>
      <c r="X267" s="4"/>
      <c r="AG267">
        <v>78.321</v>
      </c>
      <c r="AH267">
        <v>17589.666666666668</v>
      </c>
      <c r="AI267">
        <v>16849</v>
      </c>
      <c r="AJ267">
        <v>9215</v>
      </c>
      <c r="AK267">
        <v>4000.3333333333335</v>
      </c>
      <c r="AM267" s="4"/>
      <c r="AN267" s="4"/>
      <c r="AO267" s="4"/>
    </row>
    <row r="268" spans="2:41" ht="15.75">
      <c r="B268" s="4"/>
      <c r="D268" s="3"/>
      <c r="E268" s="3"/>
      <c r="G268" s="4"/>
      <c r="H268" s="4"/>
      <c r="I268" s="4"/>
      <c r="P268">
        <v>79.321</v>
      </c>
      <c r="Q268">
        <v>21644.333333333332</v>
      </c>
      <c r="R268">
        <v>19341</v>
      </c>
      <c r="S268">
        <v>11837.333333333334</v>
      </c>
      <c r="T268">
        <v>8148.333333333333</v>
      </c>
      <c r="V268" s="4"/>
      <c r="W268" s="4"/>
      <c r="X268" s="4"/>
      <c r="AG268">
        <v>79.321</v>
      </c>
      <c r="AH268">
        <v>17626.333333333332</v>
      </c>
      <c r="AI268">
        <v>16889</v>
      </c>
      <c r="AJ268">
        <v>9218.333333333334</v>
      </c>
      <c r="AK268">
        <v>4000.6666666666665</v>
      </c>
      <c r="AM268" s="4"/>
      <c r="AN268" s="4"/>
      <c r="AO268" s="4"/>
    </row>
    <row r="269" spans="2:41" ht="15.75">
      <c r="B269" s="4"/>
      <c r="D269" s="3"/>
      <c r="E269" s="3"/>
      <c r="G269" s="4"/>
      <c r="H269" s="4"/>
      <c r="I269" s="4"/>
      <c r="P269">
        <v>80.321</v>
      </c>
      <c r="Q269">
        <v>21694</v>
      </c>
      <c r="R269">
        <v>19381</v>
      </c>
      <c r="S269">
        <v>11847.333333333334</v>
      </c>
      <c r="T269">
        <v>8145</v>
      </c>
      <c r="V269" s="4"/>
      <c r="W269" s="4"/>
      <c r="X269" s="4"/>
      <c r="AG269">
        <v>80.321</v>
      </c>
      <c r="AH269">
        <v>17659.666666666668</v>
      </c>
      <c r="AI269">
        <v>16919</v>
      </c>
      <c r="AJ269">
        <v>9221.666666666666</v>
      </c>
      <c r="AK269">
        <v>4003.6666666666665</v>
      </c>
      <c r="AM269" s="4"/>
      <c r="AN269" s="4"/>
      <c r="AO269" s="4"/>
    </row>
    <row r="270" spans="2:41" ht="15.75">
      <c r="B270" s="4"/>
      <c r="D270" s="3"/>
      <c r="E270" s="3"/>
      <c r="G270" s="4"/>
      <c r="H270" s="4"/>
      <c r="I270" s="4"/>
      <c r="P270">
        <v>81.321</v>
      </c>
      <c r="Q270">
        <v>21744</v>
      </c>
      <c r="R270">
        <v>19411</v>
      </c>
      <c r="S270">
        <v>11867.333333333334</v>
      </c>
      <c r="T270">
        <v>8148.333333333333</v>
      </c>
      <c r="V270" s="4"/>
      <c r="W270" s="4"/>
      <c r="X270" s="4"/>
      <c r="AG270">
        <v>81.321</v>
      </c>
      <c r="AH270">
        <v>17696</v>
      </c>
      <c r="AI270">
        <v>16958</v>
      </c>
      <c r="AJ270">
        <v>9225</v>
      </c>
      <c r="AK270">
        <v>4007</v>
      </c>
      <c r="AM270" s="4"/>
      <c r="AN270" s="4"/>
      <c r="AO270" s="4"/>
    </row>
    <row r="271" spans="2:41" ht="15.75">
      <c r="B271" s="4"/>
      <c r="D271" s="3"/>
      <c r="E271" s="3"/>
      <c r="G271" s="4"/>
      <c r="H271" s="4"/>
      <c r="I271" s="4"/>
      <c r="P271">
        <v>82.321</v>
      </c>
      <c r="Q271">
        <v>21800.666666666668</v>
      </c>
      <c r="R271">
        <v>19431</v>
      </c>
      <c r="S271">
        <v>11877.333333333334</v>
      </c>
      <c r="T271">
        <v>8158.333333333333</v>
      </c>
      <c r="V271" s="4"/>
      <c r="W271" s="4"/>
      <c r="X271" s="4"/>
      <c r="AG271">
        <v>82.321</v>
      </c>
      <c r="AH271">
        <v>17726</v>
      </c>
      <c r="AI271">
        <v>16988</v>
      </c>
      <c r="AJ271">
        <v>9231.666666666666</v>
      </c>
      <c r="AK271">
        <v>4007</v>
      </c>
      <c r="AM271" s="4"/>
      <c r="AN271" s="4"/>
      <c r="AO271" s="4"/>
    </row>
    <row r="272" spans="2:41" ht="15.75">
      <c r="B272" s="4"/>
      <c r="D272" s="3"/>
      <c r="E272" s="3"/>
      <c r="G272" s="4"/>
      <c r="H272" s="4"/>
      <c r="I272" s="4"/>
      <c r="P272">
        <v>83.321</v>
      </c>
      <c r="Q272">
        <v>21850.666666666668</v>
      </c>
      <c r="R272">
        <v>19461</v>
      </c>
      <c r="S272">
        <v>11897</v>
      </c>
      <c r="T272">
        <v>8161.666666666667</v>
      </c>
      <c r="V272" s="4"/>
      <c r="W272" s="4"/>
      <c r="X272" s="4"/>
      <c r="AG272">
        <v>83.321</v>
      </c>
      <c r="AH272">
        <v>17752.666666666668</v>
      </c>
      <c r="AI272">
        <v>17028</v>
      </c>
      <c r="AJ272">
        <v>9235</v>
      </c>
      <c r="AK272">
        <v>4003.6666666666665</v>
      </c>
      <c r="AM272" s="4"/>
      <c r="AN272" s="4"/>
      <c r="AO272" s="4"/>
    </row>
    <row r="273" spans="2:41" ht="15.75">
      <c r="B273" s="4"/>
      <c r="D273" s="3"/>
      <c r="E273" s="3"/>
      <c r="G273" s="4"/>
      <c r="H273" s="4"/>
      <c r="I273" s="4"/>
      <c r="P273">
        <v>84.321</v>
      </c>
      <c r="Q273">
        <v>21897.333333333332</v>
      </c>
      <c r="R273">
        <v>19481</v>
      </c>
      <c r="S273">
        <v>11910.333333333334</v>
      </c>
      <c r="T273">
        <v>8168</v>
      </c>
      <c r="V273" s="4"/>
      <c r="W273" s="4"/>
      <c r="X273" s="4"/>
      <c r="AG273">
        <v>84.321</v>
      </c>
      <c r="AH273">
        <v>17786</v>
      </c>
      <c r="AI273">
        <v>17058</v>
      </c>
      <c r="AJ273">
        <v>9241.666666666666</v>
      </c>
      <c r="AK273">
        <v>4007</v>
      </c>
      <c r="AM273" s="4"/>
      <c r="AN273" s="4"/>
      <c r="AO273" s="4"/>
    </row>
    <row r="274" spans="2:41" ht="15.75">
      <c r="B274" s="4"/>
      <c r="D274" s="3"/>
      <c r="E274" s="3"/>
      <c r="G274" s="4"/>
      <c r="H274" s="4"/>
      <c r="I274" s="4"/>
      <c r="P274">
        <v>85.321</v>
      </c>
      <c r="Q274">
        <v>21940</v>
      </c>
      <c r="R274">
        <v>19511</v>
      </c>
      <c r="S274">
        <v>11930.333333333334</v>
      </c>
      <c r="T274">
        <v>8171.333333333333</v>
      </c>
      <c r="V274" s="4"/>
      <c r="W274" s="4"/>
      <c r="X274" s="4"/>
      <c r="AG274">
        <v>85.321</v>
      </c>
      <c r="AH274">
        <v>17809.333333333332</v>
      </c>
      <c r="AI274">
        <v>17088</v>
      </c>
      <c r="AJ274">
        <v>9245</v>
      </c>
      <c r="AK274">
        <v>4003.6666666666665</v>
      </c>
      <c r="AM274" s="4"/>
      <c r="AN274" s="4"/>
      <c r="AO274" s="4"/>
    </row>
    <row r="275" spans="2:41" ht="15.75">
      <c r="B275" s="4"/>
      <c r="D275" s="3"/>
      <c r="E275" s="3"/>
      <c r="G275" s="4"/>
      <c r="H275" s="4"/>
      <c r="I275" s="4"/>
      <c r="P275">
        <v>86.321</v>
      </c>
      <c r="Q275">
        <v>21986.333333333332</v>
      </c>
      <c r="R275">
        <v>19541</v>
      </c>
      <c r="S275">
        <v>11937</v>
      </c>
      <c r="T275">
        <v>8168</v>
      </c>
      <c r="V275" s="4"/>
      <c r="W275" s="4"/>
      <c r="X275" s="4"/>
      <c r="AG275">
        <v>86.321</v>
      </c>
      <c r="AH275">
        <v>17839.333333333332</v>
      </c>
      <c r="AI275">
        <v>17128</v>
      </c>
      <c r="AJ275">
        <v>9251.666666666666</v>
      </c>
      <c r="AK275">
        <v>4003.6666666666665</v>
      </c>
      <c r="AM275" s="4"/>
      <c r="AN275" s="4"/>
      <c r="AO275" s="4"/>
    </row>
    <row r="276" spans="2:41" ht="15.75">
      <c r="B276" s="4"/>
      <c r="D276" s="3"/>
      <c r="E276" s="3"/>
      <c r="G276" s="4"/>
      <c r="H276" s="4"/>
      <c r="I276" s="4"/>
      <c r="P276">
        <v>87.321</v>
      </c>
      <c r="Q276">
        <v>22029.666666666668</v>
      </c>
      <c r="R276">
        <v>19561</v>
      </c>
      <c r="S276">
        <v>11957</v>
      </c>
      <c r="T276">
        <v>8171.333333333333</v>
      </c>
      <c r="V276" s="4"/>
      <c r="W276" s="4"/>
      <c r="X276" s="4"/>
      <c r="AG276">
        <v>87.321</v>
      </c>
      <c r="AH276">
        <v>17866</v>
      </c>
      <c r="AI276">
        <v>17148</v>
      </c>
      <c r="AJ276">
        <v>9251.666666666666</v>
      </c>
      <c r="AK276">
        <v>4003.6666666666665</v>
      </c>
      <c r="AM276" s="4"/>
      <c r="AN276" s="4"/>
      <c r="AO276" s="4"/>
    </row>
    <row r="277" spans="2:41" ht="15.75">
      <c r="B277" s="4"/>
      <c r="D277" s="3"/>
      <c r="E277" s="3"/>
      <c r="G277" s="4"/>
      <c r="H277" s="4"/>
      <c r="I277" s="4"/>
      <c r="P277">
        <v>88.321</v>
      </c>
      <c r="Q277">
        <v>22073</v>
      </c>
      <c r="R277">
        <v>19581</v>
      </c>
      <c r="S277">
        <v>11970.333333333334</v>
      </c>
      <c r="T277">
        <v>8178</v>
      </c>
      <c r="V277" s="4"/>
      <c r="W277" s="4"/>
      <c r="X277" s="4"/>
      <c r="AG277">
        <v>88.321</v>
      </c>
      <c r="AH277">
        <v>17886</v>
      </c>
      <c r="AI277">
        <v>17178</v>
      </c>
      <c r="AJ277">
        <v>9261.333333333334</v>
      </c>
      <c r="AK277">
        <v>4007</v>
      </c>
      <c r="AM277" s="4"/>
      <c r="AN277" s="4"/>
      <c r="AO277" s="4"/>
    </row>
    <row r="278" spans="2:41" ht="15.75">
      <c r="B278" s="4"/>
      <c r="D278" s="3"/>
      <c r="E278" s="3"/>
      <c r="G278" s="4"/>
      <c r="H278" s="4"/>
      <c r="I278" s="4"/>
      <c r="P278">
        <v>89.321</v>
      </c>
      <c r="Q278">
        <v>22106.333333333332</v>
      </c>
      <c r="R278">
        <v>19601</v>
      </c>
      <c r="S278">
        <v>11987</v>
      </c>
      <c r="T278">
        <v>8181.333333333333</v>
      </c>
      <c r="V278" s="4"/>
      <c r="W278" s="4"/>
      <c r="X278" s="4"/>
      <c r="AG278">
        <v>89.321</v>
      </c>
      <c r="AH278">
        <v>17919</v>
      </c>
      <c r="AI278">
        <v>17208</v>
      </c>
      <c r="AJ278">
        <v>9268</v>
      </c>
      <c r="AK278">
        <v>4007</v>
      </c>
      <c r="AM278" s="4"/>
      <c r="AN278" s="4"/>
      <c r="AO278" s="4"/>
    </row>
    <row r="279" spans="2:41" ht="15.75">
      <c r="B279" s="4"/>
      <c r="D279" s="3"/>
      <c r="E279" s="3"/>
      <c r="G279" s="4"/>
      <c r="H279" s="4"/>
      <c r="I279" s="4"/>
      <c r="P279">
        <v>90.321</v>
      </c>
      <c r="Q279">
        <v>22468.666666666668</v>
      </c>
      <c r="R279">
        <v>19790</v>
      </c>
      <c r="S279">
        <v>12139.666666666666</v>
      </c>
      <c r="T279">
        <v>8228</v>
      </c>
      <c r="V279" s="4"/>
      <c r="W279" s="4"/>
      <c r="X279" s="4"/>
      <c r="AG279">
        <v>90.321</v>
      </c>
      <c r="AH279">
        <v>18148.333333333332</v>
      </c>
      <c r="AI279">
        <v>17467</v>
      </c>
      <c r="AJ279">
        <v>9331.333333333334</v>
      </c>
      <c r="AK279">
        <v>4003.6666666666665</v>
      </c>
      <c r="AM279" s="4"/>
      <c r="AN279" s="4"/>
      <c r="AO279" s="4"/>
    </row>
    <row r="280" spans="2:41" ht="15.75">
      <c r="B280" s="4"/>
      <c r="D280" s="3"/>
      <c r="E280" s="3"/>
      <c r="G280" s="4"/>
      <c r="H280" s="4"/>
      <c r="I280" s="4"/>
      <c r="P280">
        <v>101.621</v>
      </c>
      <c r="Q280">
        <v>22678</v>
      </c>
      <c r="R280">
        <v>19910</v>
      </c>
      <c r="S280">
        <v>12266</v>
      </c>
      <c r="T280">
        <v>8274.666666666666</v>
      </c>
      <c r="V280" s="4"/>
      <c r="W280" s="4"/>
      <c r="X280" s="4"/>
      <c r="AG280">
        <v>101.621</v>
      </c>
      <c r="AH280">
        <v>18294.333333333332</v>
      </c>
      <c r="AI280">
        <v>17646</v>
      </c>
      <c r="AJ280">
        <v>9391.333333333334</v>
      </c>
      <c r="AK280">
        <v>4013.6666666666665</v>
      </c>
      <c r="AM280" s="4"/>
      <c r="AN280" s="4"/>
      <c r="AO280" s="4"/>
    </row>
    <row r="281" spans="2:41" ht="15.75">
      <c r="B281" s="4"/>
      <c r="D281" s="3"/>
      <c r="E281" s="3"/>
      <c r="G281" s="4"/>
      <c r="H281" s="4"/>
      <c r="I281" s="4"/>
      <c r="P281">
        <v>111.621</v>
      </c>
      <c r="Q281">
        <v>22814</v>
      </c>
      <c r="R281">
        <v>19989</v>
      </c>
      <c r="S281">
        <v>12365.666666666666</v>
      </c>
      <c r="T281">
        <v>8321.333333333334</v>
      </c>
      <c r="V281" s="4"/>
      <c r="W281" s="4"/>
      <c r="X281" s="4"/>
      <c r="AG281">
        <v>111.621</v>
      </c>
      <c r="AH281">
        <v>18404</v>
      </c>
      <c r="AI281">
        <v>17776</v>
      </c>
      <c r="AJ281">
        <v>9457.666666666666</v>
      </c>
      <c r="AK281">
        <v>4010.3333333333335</v>
      </c>
      <c r="AM281" s="4"/>
      <c r="AN281" s="4"/>
      <c r="AO281" s="4"/>
    </row>
    <row r="282" spans="2:41" ht="15.75">
      <c r="B282" s="4"/>
      <c r="D282" s="3"/>
      <c r="E282" s="3"/>
      <c r="G282" s="4"/>
      <c r="H282" s="4"/>
      <c r="I282" s="4"/>
      <c r="P282">
        <v>121.621</v>
      </c>
      <c r="Q282">
        <v>22914</v>
      </c>
      <c r="R282">
        <v>20049</v>
      </c>
      <c r="S282">
        <v>12455.666666666666</v>
      </c>
      <c r="T282">
        <v>8367.666666666666</v>
      </c>
      <c r="V282" s="4"/>
      <c r="W282" s="4"/>
      <c r="X282" s="4"/>
      <c r="AG282">
        <v>121.621</v>
      </c>
      <c r="AH282">
        <v>18480.666666666668</v>
      </c>
      <c r="AI282">
        <v>17866</v>
      </c>
      <c r="AJ282">
        <v>9510.666666666666</v>
      </c>
      <c r="AK282">
        <v>4020.3333333333335</v>
      </c>
      <c r="AM282" s="4"/>
      <c r="AN282" s="4"/>
      <c r="AO282" s="4"/>
    </row>
    <row r="283" spans="2:41" ht="15.75">
      <c r="B283" s="4"/>
      <c r="D283" s="3"/>
      <c r="E283" s="3"/>
      <c r="G283" s="4"/>
      <c r="H283" s="4"/>
      <c r="I283" s="4"/>
      <c r="P283">
        <v>131.621</v>
      </c>
      <c r="Q283">
        <v>22990.333333333332</v>
      </c>
      <c r="R283">
        <v>20089</v>
      </c>
      <c r="S283">
        <v>12532</v>
      </c>
      <c r="T283">
        <v>8414.333333333334</v>
      </c>
      <c r="V283" s="4"/>
      <c r="W283" s="4"/>
      <c r="X283" s="4"/>
      <c r="AG283">
        <v>131.621</v>
      </c>
      <c r="AH283">
        <v>18550.666666666668</v>
      </c>
      <c r="AI283">
        <v>17946</v>
      </c>
      <c r="AJ283">
        <v>9574</v>
      </c>
      <c r="AK283">
        <v>4020.3333333333335</v>
      </c>
      <c r="AM283" s="4"/>
      <c r="AN283" s="4"/>
      <c r="AO283" s="4"/>
    </row>
    <row r="284" spans="2:41" ht="15.75">
      <c r="B284" s="4"/>
      <c r="D284" s="3"/>
      <c r="E284" s="3"/>
      <c r="G284" s="4"/>
      <c r="H284" s="4"/>
      <c r="I284" s="4"/>
      <c r="P284">
        <v>141.621</v>
      </c>
      <c r="Q284">
        <v>23040.333333333332</v>
      </c>
      <c r="R284">
        <v>20139</v>
      </c>
      <c r="S284">
        <v>12588.333333333334</v>
      </c>
      <c r="T284">
        <v>8457.333333333334</v>
      </c>
      <c r="V284" s="4"/>
      <c r="W284" s="4"/>
      <c r="X284" s="4"/>
      <c r="AG284">
        <v>141.621</v>
      </c>
      <c r="AH284">
        <v>18597</v>
      </c>
      <c r="AI284">
        <v>18005</v>
      </c>
      <c r="AJ284">
        <v>9627.333333333334</v>
      </c>
      <c r="AK284">
        <v>4023.6666666666665</v>
      </c>
      <c r="AM284" s="4"/>
      <c r="AN284" s="4"/>
      <c r="AO284" s="4"/>
    </row>
    <row r="285" spans="2:41" ht="15.75">
      <c r="B285" s="4"/>
      <c r="D285" s="3"/>
      <c r="E285" s="3"/>
      <c r="G285" s="4"/>
      <c r="H285" s="4"/>
      <c r="I285" s="4"/>
      <c r="P285">
        <v>151.621</v>
      </c>
      <c r="Q285">
        <v>23076.666666666668</v>
      </c>
      <c r="R285">
        <v>20169</v>
      </c>
      <c r="S285">
        <v>12638.333333333334</v>
      </c>
      <c r="T285">
        <v>8500.666666666666</v>
      </c>
      <c r="V285" s="4"/>
      <c r="W285" s="4"/>
      <c r="X285" s="4"/>
      <c r="AG285">
        <v>151.621</v>
      </c>
      <c r="AH285">
        <v>18626.666666666668</v>
      </c>
      <c r="AI285">
        <v>18035</v>
      </c>
      <c r="AJ285">
        <v>9677</v>
      </c>
      <c r="AK285">
        <v>4030.3333333333335</v>
      </c>
      <c r="AM285" s="4"/>
      <c r="AN285" s="4"/>
      <c r="AO285" s="4"/>
    </row>
    <row r="286" spans="2:41" ht="15.75">
      <c r="B286" s="4"/>
      <c r="D286" s="3"/>
      <c r="E286" s="3"/>
      <c r="G286" s="4"/>
      <c r="H286" s="4"/>
      <c r="I286" s="4"/>
      <c r="P286">
        <v>161.621</v>
      </c>
      <c r="Q286">
        <v>23106.333333333332</v>
      </c>
      <c r="R286">
        <v>20189</v>
      </c>
      <c r="S286">
        <v>12678</v>
      </c>
      <c r="T286">
        <v>8540.333333333334</v>
      </c>
      <c r="V286" s="4"/>
      <c r="W286" s="4"/>
      <c r="X286" s="4"/>
      <c r="AG286">
        <v>161.621</v>
      </c>
      <c r="AH286">
        <v>18663.333333333332</v>
      </c>
      <c r="AI286">
        <v>18085</v>
      </c>
      <c r="AJ286">
        <v>9723.666666666666</v>
      </c>
      <c r="AK286">
        <v>4030.3333333333335</v>
      </c>
      <c r="AM286" s="4"/>
      <c r="AN286" s="4"/>
      <c r="AO286" s="4"/>
    </row>
    <row r="287" spans="2:41" ht="15.75">
      <c r="B287" s="4"/>
      <c r="D287" s="3"/>
      <c r="E287" s="3"/>
      <c r="G287" s="4"/>
      <c r="H287" s="4"/>
      <c r="I287" s="4"/>
      <c r="P287">
        <v>171.621</v>
      </c>
      <c r="Q287">
        <v>23129.666666666668</v>
      </c>
      <c r="R287">
        <v>20209</v>
      </c>
      <c r="S287">
        <v>12718</v>
      </c>
      <c r="T287">
        <v>8573.666666666666</v>
      </c>
      <c r="V287" s="4"/>
      <c r="W287" s="4"/>
      <c r="X287" s="4"/>
      <c r="AG287">
        <v>171.621</v>
      </c>
      <c r="AH287">
        <v>18686.666666666668</v>
      </c>
      <c r="AI287">
        <v>18105</v>
      </c>
      <c r="AJ287">
        <v>9760</v>
      </c>
      <c r="AK287">
        <v>4037</v>
      </c>
      <c r="AM287" s="4"/>
      <c r="AN287" s="4"/>
      <c r="AO287" s="4"/>
    </row>
    <row r="288" spans="2:41" ht="15.75">
      <c r="B288" s="4"/>
      <c r="D288" s="3"/>
      <c r="E288" s="3"/>
      <c r="G288" s="4"/>
      <c r="H288" s="4"/>
      <c r="I288" s="4"/>
      <c r="P288">
        <v>181.621</v>
      </c>
      <c r="Q288">
        <v>23143</v>
      </c>
      <c r="R288">
        <v>20229</v>
      </c>
      <c r="S288">
        <v>12744.666666666666</v>
      </c>
      <c r="T288">
        <v>8610.333333333334</v>
      </c>
      <c r="V288" s="4"/>
      <c r="W288" s="4"/>
      <c r="X288" s="4"/>
      <c r="AG288">
        <v>181.621</v>
      </c>
      <c r="AH288">
        <v>18706.333333333332</v>
      </c>
      <c r="AI288">
        <v>18135</v>
      </c>
      <c r="AJ288">
        <v>9796.666666666666</v>
      </c>
      <c r="AK288">
        <v>4047</v>
      </c>
      <c r="AM288" s="4"/>
      <c r="AN288" s="4"/>
      <c r="AO288" s="4"/>
    </row>
    <row r="289" spans="2:41" ht="15.75">
      <c r="B289" s="4"/>
      <c r="D289" s="3"/>
      <c r="E289" s="3"/>
      <c r="G289" s="4"/>
      <c r="H289" s="4"/>
      <c r="I289" s="4"/>
      <c r="P289">
        <v>191.621</v>
      </c>
      <c r="Q289">
        <v>23159.666666666668</v>
      </c>
      <c r="R289">
        <v>20229</v>
      </c>
      <c r="S289">
        <v>12767.666666666666</v>
      </c>
      <c r="T289">
        <v>8637</v>
      </c>
      <c r="V289" s="4"/>
      <c r="W289" s="4"/>
      <c r="X289" s="4"/>
      <c r="AG289">
        <v>191.621</v>
      </c>
      <c r="AH289">
        <v>18719.666666666668</v>
      </c>
      <c r="AI289">
        <v>18145</v>
      </c>
      <c r="AJ289">
        <v>9826.666666666666</v>
      </c>
      <c r="AK289">
        <v>4043.6666666666665</v>
      </c>
      <c r="AM289" s="4"/>
      <c r="AN289" s="4"/>
      <c r="AO289" s="4"/>
    </row>
    <row r="290" spans="2:41" ht="15.75">
      <c r="B290" s="4"/>
      <c r="D290" s="3"/>
      <c r="E290" s="3"/>
      <c r="G290" s="4"/>
      <c r="H290" s="4"/>
      <c r="I290" s="4"/>
      <c r="P290">
        <v>201.621</v>
      </c>
      <c r="Q290">
        <v>23166.333333333332</v>
      </c>
      <c r="R290">
        <v>20249</v>
      </c>
      <c r="S290">
        <v>12790.666666666666</v>
      </c>
      <c r="T290">
        <v>8663.666666666666</v>
      </c>
      <c r="V290" s="4"/>
      <c r="W290" s="4"/>
      <c r="X290" s="4"/>
      <c r="AG290">
        <v>201.621</v>
      </c>
      <c r="AH290">
        <v>18733</v>
      </c>
      <c r="AI290">
        <v>18165</v>
      </c>
      <c r="AJ290">
        <v>9850</v>
      </c>
      <c r="AK290">
        <v>4050.3333333333335</v>
      </c>
      <c r="AM290" s="4"/>
      <c r="AN290" s="4"/>
      <c r="AO290" s="4"/>
    </row>
    <row r="291" spans="2:41" ht="15.75">
      <c r="B291" s="4"/>
      <c r="D291" s="3"/>
      <c r="E291" s="3"/>
      <c r="G291" s="4"/>
      <c r="H291" s="4"/>
      <c r="I291" s="4"/>
      <c r="P291">
        <v>211.621</v>
      </c>
      <c r="Q291">
        <v>23179.666666666668</v>
      </c>
      <c r="R291">
        <v>20249</v>
      </c>
      <c r="S291">
        <v>12804</v>
      </c>
      <c r="T291">
        <v>8687</v>
      </c>
      <c r="V291" s="4"/>
      <c r="W291" s="4"/>
      <c r="X291" s="4"/>
      <c r="AG291">
        <v>211.621</v>
      </c>
      <c r="AH291">
        <v>18739.666666666668</v>
      </c>
      <c r="AI291">
        <v>18175</v>
      </c>
      <c r="AJ291">
        <v>9863.333333333334</v>
      </c>
      <c r="AK291">
        <v>4050.3333333333335</v>
      </c>
      <c r="AM291" s="4"/>
      <c r="AN291" s="4"/>
      <c r="AO291" s="4"/>
    </row>
    <row r="292" spans="2:41" ht="15.75">
      <c r="B292" s="4"/>
      <c r="D292" s="3"/>
      <c r="E292" s="3"/>
      <c r="G292" s="4"/>
      <c r="H292" s="4"/>
      <c r="I292" s="4"/>
      <c r="P292">
        <v>221.621</v>
      </c>
      <c r="Q292">
        <v>23183</v>
      </c>
      <c r="R292">
        <v>20249</v>
      </c>
      <c r="S292">
        <v>12824</v>
      </c>
      <c r="T292">
        <v>8716.666666666666</v>
      </c>
      <c r="V292" s="4"/>
      <c r="W292" s="4"/>
      <c r="X292" s="4"/>
      <c r="AG292">
        <v>221.621</v>
      </c>
      <c r="AH292">
        <v>18753</v>
      </c>
      <c r="AI292">
        <v>18195</v>
      </c>
      <c r="AJ292">
        <v>9883</v>
      </c>
      <c r="AK292">
        <v>4053.6666666666665</v>
      </c>
      <c r="AM292" s="4"/>
      <c r="AN292" s="4"/>
      <c r="AO292" s="4"/>
    </row>
    <row r="293" spans="2:41" ht="15.75">
      <c r="B293" s="4"/>
      <c r="D293" s="3"/>
      <c r="E293" s="3"/>
      <c r="G293" s="4"/>
      <c r="H293" s="4"/>
      <c r="I293" s="4"/>
      <c r="P293">
        <v>231.621</v>
      </c>
      <c r="Q293">
        <v>23186.333333333332</v>
      </c>
      <c r="R293">
        <v>20259</v>
      </c>
      <c r="S293">
        <v>12837.333333333334</v>
      </c>
      <c r="T293">
        <v>8733.333333333334</v>
      </c>
      <c r="V293" s="4"/>
      <c r="W293" s="4"/>
      <c r="X293" s="4"/>
      <c r="AG293">
        <v>231.621</v>
      </c>
      <c r="AH293">
        <v>18759.666666666668</v>
      </c>
      <c r="AI293">
        <v>18195</v>
      </c>
      <c r="AJ293">
        <v>9893</v>
      </c>
      <c r="AK293">
        <v>4053.6666666666665</v>
      </c>
      <c r="AM293" s="4"/>
      <c r="AN293" s="4"/>
      <c r="AO293" s="4"/>
    </row>
    <row r="294" spans="2:41" ht="15.75">
      <c r="B294" s="4"/>
      <c r="D294" s="3"/>
      <c r="E294" s="3"/>
      <c r="G294" s="4"/>
      <c r="H294" s="4"/>
      <c r="I294" s="4"/>
      <c r="P294">
        <v>241.621</v>
      </c>
      <c r="Q294">
        <v>23179.666666666668</v>
      </c>
      <c r="R294">
        <v>20259</v>
      </c>
      <c r="S294">
        <v>12854</v>
      </c>
      <c r="T294">
        <v>8750</v>
      </c>
      <c r="V294" s="4"/>
      <c r="W294" s="4"/>
      <c r="X294" s="4"/>
      <c r="AG294">
        <v>241.621</v>
      </c>
      <c r="AH294">
        <v>18769.666666666668</v>
      </c>
      <c r="AI294">
        <v>18205</v>
      </c>
      <c r="AJ294">
        <v>9909.666666666666</v>
      </c>
      <c r="AK294">
        <v>4057</v>
      </c>
      <c r="AM294" s="4"/>
      <c r="AN294" s="4"/>
      <c r="AO294" s="4"/>
    </row>
    <row r="295" spans="2:41" ht="15.75">
      <c r="B295" s="4"/>
      <c r="D295" s="3"/>
      <c r="E295" s="3"/>
      <c r="G295" s="4"/>
      <c r="H295" s="4"/>
      <c r="I295" s="4"/>
      <c r="P295">
        <v>251.621</v>
      </c>
      <c r="Q295">
        <v>23186.333333333332</v>
      </c>
      <c r="R295">
        <v>20269</v>
      </c>
      <c r="S295">
        <v>12857.333333333334</v>
      </c>
      <c r="T295">
        <v>8770</v>
      </c>
      <c r="V295" s="4"/>
      <c r="W295" s="4"/>
      <c r="X295" s="4"/>
      <c r="AG295">
        <v>251.621</v>
      </c>
      <c r="AH295">
        <v>18759.666666666668</v>
      </c>
      <c r="AI295">
        <v>18195</v>
      </c>
      <c r="AJ295">
        <v>9916.333333333334</v>
      </c>
      <c r="AK295">
        <v>4063.6666666666665</v>
      </c>
      <c r="AM295" s="4"/>
      <c r="AN295" s="4"/>
      <c r="AO295" s="4"/>
    </row>
    <row r="296" spans="2:41" ht="15.75">
      <c r="B296" s="4"/>
      <c r="D296" s="3"/>
      <c r="E296" s="3"/>
      <c r="G296" s="4"/>
      <c r="H296" s="4"/>
      <c r="I296" s="4"/>
      <c r="P296">
        <v>261.621</v>
      </c>
      <c r="Q296">
        <v>23183</v>
      </c>
      <c r="R296">
        <v>20269</v>
      </c>
      <c r="S296">
        <v>12864</v>
      </c>
      <c r="T296">
        <v>8783.333333333334</v>
      </c>
      <c r="V296" s="4"/>
      <c r="W296" s="4"/>
      <c r="X296" s="4"/>
      <c r="AG296">
        <v>261.621</v>
      </c>
      <c r="AH296">
        <v>18763</v>
      </c>
      <c r="AI296">
        <v>18195</v>
      </c>
      <c r="AJ296">
        <v>9926.333333333334</v>
      </c>
      <c r="AK296">
        <v>4060.3333333333335</v>
      </c>
      <c r="AM296" s="4"/>
      <c r="AN296" s="4"/>
      <c r="AO296" s="4"/>
    </row>
    <row r="297" spans="2:41" ht="15.75">
      <c r="B297" s="4"/>
      <c r="D297" s="3"/>
      <c r="E297" s="3"/>
      <c r="G297" s="4"/>
      <c r="H297" s="4"/>
      <c r="I297" s="4"/>
      <c r="P297">
        <v>271.621</v>
      </c>
      <c r="Q297">
        <v>23186.333333333332</v>
      </c>
      <c r="R297">
        <v>20269</v>
      </c>
      <c r="S297">
        <v>12874</v>
      </c>
      <c r="T297">
        <v>8799.666666666666</v>
      </c>
      <c r="V297" s="4"/>
      <c r="W297" s="4"/>
      <c r="X297" s="4"/>
      <c r="AG297">
        <v>271.621</v>
      </c>
      <c r="AH297">
        <v>18769.666666666668</v>
      </c>
      <c r="AI297">
        <v>18205</v>
      </c>
      <c r="AJ297">
        <v>9926.333333333334</v>
      </c>
      <c r="AK297">
        <v>4063.6666666666665</v>
      </c>
      <c r="AM297" s="4"/>
      <c r="AN297" s="4"/>
      <c r="AO297" s="4"/>
    </row>
    <row r="298" spans="2:41" ht="15.75">
      <c r="B298" s="4"/>
      <c r="D298" s="3"/>
      <c r="E298" s="3"/>
      <c r="G298" s="4"/>
      <c r="H298" s="4"/>
      <c r="I298" s="4"/>
      <c r="P298">
        <v>281.621</v>
      </c>
      <c r="Q298">
        <v>23193</v>
      </c>
      <c r="R298">
        <v>20269</v>
      </c>
      <c r="S298">
        <v>12877.333333333334</v>
      </c>
      <c r="T298">
        <v>8809.666666666666</v>
      </c>
      <c r="V298" s="4"/>
      <c r="W298" s="4"/>
      <c r="X298" s="4"/>
      <c r="AG298">
        <v>281.621</v>
      </c>
      <c r="AH298">
        <v>18769.666666666668</v>
      </c>
      <c r="AI298">
        <v>18205</v>
      </c>
      <c r="AJ298">
        <v>9929.666666666666</v>
      </c>
      <c r="AK298">
        <v>4060.3333333333335</v>
      </c>
      <c r="AM298" s="4"/>
      <c r="AN298" s="4"/>
      <c r="AO298" s="4"/>
    </row>
    <row r="299" spans="2:41" ht="15.75">
      <c r="B299" s="4"/>
      <c r="D299" s="3"/>
      <c r="E299" s="3"/>
      <c r="G299" s="4"/>
      <c r="H299" s="4"/>
      <c r="I299" s="4"/>
      <c r="P299">
        <v>291.621</v>
      </c>
      <c r="Q299">
        <v>23193</v>
      </c>
      <c r="R299">
        <v>20269</v>
      </c>
      <c r="S299">
        <v>12887.333333333334</v>
      </c>
      <c r="T299">
        <v>8819.666666666666</v>
      </c>
      <c r="V299" s="4"/>
      <c r="W299" s="4"/>
      <c r="X299" s="4"/>
      <c r="AG299">
        <v>291.621</v>
      </c>
      <c r="AH299">
        <v>18773</v>
      </c>
      <c r="AI299">
        <v>18215</v>
      </c>
      <c r="AJ299">
        <v>9936.333333333334</v>
      </c>
      <c r="AK299">
        <v>4067</v>
      </c>
      <c r="AM299" s="4"/>
      <c r="AN299" s="4"/>
      <c r="AO299" s="4"/>
    </row>
    <row r="300" spans="2:41" ht="15.75">
      <c r="B300" s="4"/>
      <c r="D300" s="3"/>
      <c r="E300" s="3"/>
      <c r="G300" s="4"/>
      <c r="H300" s="4"/>
      <c r="I300" s="4"/>
      <c r="P300">
        <v>301.621</v>
      </c>
      <c r="Q300">
        <v>23193</v>
      </c>
      <c r="R300">
        <v>20269</v>
      </c>
      <c r="S300">
        <v>12890.666666666666</v>
      </c>
      <c r="T300">
        <v>8833</v>
      </c>
      <c r="V300" s="4"/>
      <c r="W300" s="4"/>
      <c r="X300" s="4"/>
      <c r="AG300">
        <v>301.621</v>
      </c>
      <c r="AH300">
        <v>18779.666666666668</v>
      </c>
      <c r="AI300">
        <v>18215</v>
      </c>
      <c r="AJ300">
        <v>9936.333333333334</v>
      </c>
      <c r="AK300">
        <v>4063.6666666666665</v>
      </c>
      <c r="AM300" s="4"/>
      <c r="AN300" s="4"/>
      <c r="AO300" s="4"/>
    </row>
    <row r="301" spans="2:41" ht="15.75">
      <c r="B301" s="4"/>
      <c r="D301" s="3"/>
      <c r="E301" s="3"/>
      <c r="G301" s="4"/>
      <c r="H301" s="4"/>
      <c r="I301" s="4"/>
      <c r="P301">
        <v>311.621</v>
      </c>
      <c r="Q301">
        <v>23189.666666666668</v>
      </c>
      <c r="R301">
        <v>20269</v>
      </c>
      <c r="S301">
        <v>12900.666666666666</v>
      </c>
      <c r="T301">
        <v>8843</v>
      </c>
      <c r="V301" s="4"/>
      <c r="W301" s="4"/>
      <c r="X301" s="4"/>
      <c r="AG301">
        <v>311.621</v>
      </c>
      <c r="AH301">
        <v>18779.666666666668</v>
      </c>
      <c r="AI301">
        <v>18215</v>
      </c>
      <c r="AJ301">
        <v>9939.666666666666</v>
      </c>
      <c r="AK301">
        <v>4070.3333333333335</v>
      </c>
      <c r="AM301" s="4"/>
      <c r="AN301" s="4"/>
      <c r="AO301" s="4"/>
    </row>
    <row r="302" spans="2:41" ht="15.75">
      <c r="B302" s="4"/>
      <c r="D302" s="3"/>
      <c r="E302" s="3"/>
      <c r="G302" s="4"/>
      <c r="H302" s="4"/>
      <c r="I302" s="4"/>
      <c r="P302">
        <v>321.621</v>
      </c>
      <c r="Q302">
        <v>23196.333333333332</v>
      </c>
      <c r="R302">
        <v>20269</v>
      </c>
      <c r="S302">
        <v>12900.666666666666</v>
      </c>
      <c r="T302">
        <v>8853</v>
      </c>
      <c r="V302" s="4"/>
      <c r="W302" s="4"/>
      <c r="X302" s="4"/>
      <c r="AG302">
        <v>321.621</v>
      </c>
      <c r="AH302">
        <v>18773</v>
      </c>
      <c r="AI302">
        <v>18205</v>
      </c>
      <c r="AJ302">
        <v>9936.333333333334</v>
      </c>
      <c r="AK302">
        <v>4073.6666666666665</v>
      </c>
      <c r="AM302" s="4"/>
      <c r="AN302" s="4"/>
      <c r="AO302" s="4"/>
    </row>
    <row r="303" spans="2:41" ht="15.75">
      <c r="B303" s="4"/>
      <c r="D303" s="3"/>
      <c r="E303" s="3"/>
      <c r="G303" s="4"/>
      <c r="H303" s="4"/>
      <c r="I303" s="4"/>
      <c r="P303">
        <v>331.621</v>
      </c>
      <c r="Q303">
        <v>23193</v>
      </c>
      <c r="R303">
        <v>20259</v>
      </c>
      <c r="S303">
        <v>12900.666666666666</v>
      </c>
      <c r="T303">
        <v>8856.333333333334</v>
      </c>
      <c r="V303" s="4"/>
      <c r="W303" s="4"/>
      <c r="X303" s="4"/>
      <c r="AG303">
        <v>331.621</v>
      </c>
      <c r="AH303">
        <v>18773</v>
      </c>
      <c r="AI303">
        <v>18205</v>
      </c>
      <c r="AJ303">
        <v>9939.666666666666</v>
      </c>
      <c r="AK303">
        <v>4073.6666666666665</v>
      </c>
      <c r="AM303" s="4"/>
      <c r="AN303" s="4"/>
      <c r="AO303" s="4"/>
    </row>
    <row r="304" spans="2:41" ht="15.75">
      <c r="B304" s="4"/>
      <c r="D304" s="3"/>
      <c r="E304" s="3"/>
      <c r="G304" s="4"/>
      <c r="H304" s="4"/>
      <c r="I304" s="4"/>
      <c r="P304">
        <v>341.621</v>
      </c>
      <c r="Q304">
        <v>23183</v>
      </c>
      <c r="R304">
        <v>20269</v>
      </c>
      <c r="S304">
        <v>12907.333333333334</v>
      </c>
      <c r="T304">
        <v>8866</v>
      </c>
      <c r="V304" s="4"/>
      <c r="W304" s="4"/>
      <c r="X304" s="4"/>
      <c r="AG304">
        <v>341.621</v>
      </c>
      <c r="AH304">
        <v>18773</v>
      </c>
      <c r="AI304">
        <v>18205</v>
      </c>
      <c r="AJ304">
        <v>9936.333333333334</v>
      </c>
      <c r="AK304">
        <v>4070.3333333333335</v>
      </c>
      <c r="AM304" s="4"/>
      <c r="AN304" s="4"/>
      <c r="AO304" s="4"/>
    </row>
    <row r="305" spans="2:41" ht="15.75">
      <c r="B305" s="4"/>
      <c r="D305" s="3"/>
      <c r="E305" s="3"/>
      <c r="G305" s="4"/>
      <c r="H305" s="4"/>
      <c r="I305" s="4"/>
      <c r="P305">
        <v>351.621</v>
      </c>
      <c r="Q305">
        <v>23176.333333333332</v>
      </c>
      <c r="R305">
        <v>20269</v>
      </c>
      <c r="S305">
        <v>12907.333333333334</v>
      </c>
      <c r="T305">
        <v>8866</v>
      </c>
      <c r="V305" s="4"/>
      <c r="W305" s="4"/>
      <c r="X305" s="4"/>
      <c r="AG305">
        <v>351.621</v>
      </c>
      <c r="AH305">
        <v>18773</v>
      </c>
      <c r="AI305">
        <v>18205</v>
      </c>
      <c r="AJ305">
        <v>9933</v>
      </c>
      <c r="AK305">
        <v>4077</v>
      </c>
      <c r="AM305" s="4"/>
      <c r="AN305" s="4"/>
      <c r="AO305" s="4"/>
    </row>
    <row r="306" spans="2:41" ht="15.75">
      <c r="B306" s="4"/>
      <c r="D306" s="3"/>
      <c r="E306" s="3"/>
      <c r="G306" s="4"/>
      <c r="H306" s="4"/>
      <c r="I306" s="4"/>
      <c r="P306">
        <v>361.621</v>
      </c>
      <c r="Q306">
        <v>23176.333333333332</v>
      </c>
      <c r="R306">
        <v>20269</v>
      </c>
      <c r="S306">
        <v>12907.333333333334</v>
      </c>
      <c r="T306">
        <v>8876</v>
      </c>
      <c r="V306" s="4"/>
      <c r="W306" s="4"/>
      <c r="X306" s="4"/>
      <c r="AG306">
        <v>361.621</v>
      </c>
      <c r="AH306">
        <v>18769.666666666668</v>
      </c>
      <c r="AI306">
        <v>18205</v>
      </c>
      <c r="AJ306">
        <v>9936.333333333334</v>
      </c>
      <c r="AK306">
        <v>4080.3333333333335</v>
      </c>
      <c r="AM306" s="4"/>
      <c r="AN306" s="4"/>
      <c r="AO306" s="4"/>
    </row>
    <row r="307" spans="2:41" ht="15.75">
      <c r="B307" s="4"/>
      <c r="D307" s="3"/>
      <c r="E307" s="3"/>
      <c r="G307" s="4"/>
      <c r="H307" s="4"/>
      <c r="I307" s="4"/>
      <c r="P307">
        <v>371.621</v>
      </c>
      <c r="Q307">
        <v>23176.333333333332</v>
      </c>
      <c r="R307">
        <v>20259</v>
      </c>
      <c r="S307">
        <v>12914</v>
      </c>
      <c r="T307">
        <v>8879.333333333334</v>
      </c>
      <c r="V307" s="4"/>
      <c r="W307" s="4"/>
      <c r="X307" s="4"/>
      <c r="AG307">
        <v>371.621</v>
      </c>
      <c r="AH307">
        <v>18769.666666666668</v>
      </c>
      <c r="AI307">
        <v>18205</v>
      </c>
      <c r="AJ307">
        <v>9936.333333333334</v>
      </c>
      <c r="AK307">
        <v>4077</v>
      </c>
      <c r="AM307" s="4"/>
      <c r="AN307" s="4"/>
      <c r="AO307" s="4"/>
    </row>
    <row r="308" spans="2:41" ht="15.75">
      <c r="B308" s="4"/>
      <c r="D308" s="3"/>
      <c r="E308" s="3"/>
      <c r="G308" s="4"/>
      <c r="H308" s="4"/>
      <c r="I308" s="4"/>
      <c r="P308">
        <v>381.621</v>
      </c>
      <c r="Q308">
        <v>23173</v>
      </c>
      <c r="R308">
        <v>20269</v>
      </c>
      <c r="S308">
        <v>12910.666666666666</v>
      </c>
      <c r="T308">
        <v>8886</v>
      </c>
      <c r="V308" s="4"/>
      <c r="W308" s="4"/>
      <c r="X308" s="4"/>
      <c r="AG308">
        <v>381.621</v>
      </c>
      <c r="AH308">
        <v>18773</v>
      </c>
      <c r="AI308">
        <v>18205</v>
      </c>
      <c r="AJ308">
        <v>9929.666666666666</v>
      </c>
      <c r="AK308">
        <v>4077</v>
      </c>
      <c r="AM308" s="4"/>
      <c r="AN308" s="4"/>
      <c r="AO308" s="4"/>
    </row>
    <row r="309" spans="2:41" ht="15.75">
      <c r="B309" s="4"/>
      <c r="D309" s="3"/>
      <c r="E309" s="3"/>
      <c r="G309" s="4"/>
      <c r="H309" s="4"/>
      <c r="I309" s="4"/>
      <c r="P309">
        <v>391.621</v>
      </c>
      <c r="Q309">
        <v>23166.333333333332</v>
      </c>
      <c r="R309">
        <v>20259</v>
      </c>
      <c r="S309">
        <v>12910.333333333334</v>
      </c>
      <c r="T309">
        <v>8889.333333333334</v>
      </c>
      <c r="V309" s="4"/>
      <c r="W309" s="4"/>
      <c r="X309" s="4"/>
      <c r="AG309">
        <v>391.621</v>
      </c>
      <c r="AH309">
        <v>18759.666666666668</v>
      </c>
      <c r="AI309">
        <v>18195</v>
      </c>
      <c r="AJ309">
        <v>9926.333333333334</v>
      </c>
      <c r="AK309">
        <v>4083.6666666666665</v>
      </c>
      <c r="AM309" s="4"/>
      <c r="AN309" s="4"/>
      <c r="AO309" s="4"/>
    </row>
    <row r="310" spans="2:41" ht="15.75">
      <c r="B310" s="4"/>
      <c r="D310" s="3"/>
      <c r="E310" s="3"/>
      <c r="G310" s="4"/>
      <c r="H310" s="4"/>
      <c r="I310" s="4"/>
      <c r="P310">
        <v>401.621</v>
      </c>
      <c r="Q310">
        <v>23163</v>
      </c>
      <c r="R310">
        <v>20259</v>
      </c>
      <c r="S310">
        <v>12907</v>
      </c>
      <c r="T310">
        <v>8899.333333333334</v>
      </c>
      <c r="V310" s="4"/>
      <c r="W310" s="4"/>
      <c r="X310" s="4"/>
      <c r="AG310">
        <v>401.621</v>
      </c>
      <c r="AH310">
        <v>18759.666666666668</v>
      </c>
      <c r="AI310">
        <v>18195</v>
      </c>
      <c r="AJ310">
        <v>9923</v>
      </c>
      <c r="AK310">
        <v>4080.3333333333335</v>
      </c>
      <c r="AM310" s="4"/>
      <c r="AN310" s="4"/>
      <c r="AO310" s="4"/>
    </row>
    <row r="311" spans="2:41" ht="15.75">
      <c r="B311" s="4"/>
      <c r="D311" s="3"/>
      <c r="E311" s="3"/>
      <c r="G311" s="4"/>
      <c r="H311" s="4"/>
      <c r="I311" s="4"/>
      <c r="P311">
        <v>411.621</v>
      </c>
      <c r="Q311">
        <v>23163</v>
      </c>
      <c r="R311">
        <v>20259</v>
      </c>
      <c r="S311">
        <v>12910.333333333334</v>
      </c>
      <c r="T311">
        <v>8899.333333333334</v>
      </c>
      <c r="V311" s="4"/>
      <c r="W311" s="4"/>
      <c r="X311" s="4"/>
      <c r="AG311">
        <v>411.621</v>
      </c>
      <c r="AH311">
        <v>18759.666666666668</v>
      </c>
      <c r="AI311">
        <v>18195</v>
      </c>
      <c r="AJ311">
        <v>9923</v>
      </c>
      <c r="AK311">
        <v>4087</v>
      </c>
      <c r="AM311" s="4"/>
      <c r="AN311" s="4"/>
      <c r="AO311" s="4"/>
    </row>
    <row r="312" spans="2:41" ht="15.75">
      <c r="B312" s="4"/>
      <c r="D312" s="3"/>
      <c r="E312" s="3"/>
      <c r="G312" s="4"/>
      <c r="H312" s="4"/>
      <c r="I312" s="4"/>
      <c r="P312">
        <v>421.621</v>
      </c>
      <c r="Q312">
        <v>23159.666666666668</v>
      </c>
      <c r="R312">
        <v>20259</v>
      </c>
      <c r="S312">
        <v>12910.333333333334</v>
      </c>
      <c r="T312">
        <v>8902.666666666666</v>
      </c>
      <c r="V312" s="4"/>
      <c r="W312" s="4"/>
      <c r="X312" s="4"/>
      <c r="AG312">
        <v>421.621</v>
      </c>
      <c r="AH312">
        <v>18753</v>
      </c>
      <c r="AI312">
        <v>18185</v>
      </c>
      <c r="AJ312">
        <v>9926.333333333334</v>
      </c>
      <c r="AK312">
        <v>4077</v>
      </c>
      <c r="AM312" s="4"/>
      <c r="AN312" s="4"/>
      <c r="AO312" s="4"/>
    </row>
    <row r="313" spans="2:41" ht="15.75">
      <c r="B313" s="4"/>
      <c r="D313" s="3"/>
      <c r="E313" s="3"/>
      <c r="G313" s="4"/>
      <c r="H313" s="4"/>
      <c r="I313" s="4"/>
      <c r="P313">
        <v>431.621</v>
      </c>
      <c r="Q313">
        <v>23163</v>
      </c>
      <c r="R313">
        <v>20249</v>
      </c>
      <c r="S313">
        <v>12910.333333333334</v>
      </c>
      <c r="T313">
        <v>8906</v>
      </c>
      <c r="V313" s="4"/>
      <c r="W313" s="4"/>
      <c r="X313" s="4"/>
      <c r="AG313">
        <v>431.621</v>
      </c>
      <c r="AH313">
        <v>18743</v>
      </c>
      <c r="AI313">
        <v>18175</v>
      </c>
      <c r="AJ313">
        <v>9913.333333333334</v>
      </c>
      <c r="AK313">
        <v>4083.6666666666665</v>
      </c>
      <c r="AM313" s="4"/>
      <c r="AN313" s="4"/>
      <c r="AO313" s="4"/>
    </row>
    <row r="314" spans="2:41" ht="15.75">
      <c r="B314" s="4"/>
      <c r="D314" s="3"/>
      <c r="E314" s="3"/>
      <c r="G314" s="4"/>
      <c r="H314" s="4"/>
      <c r="I314" s="4"/>
      <c r="P314">
        <v>441.621</v>
      </c>
      <c r="Q314">
        <v>23153</v>
      </c>
      <c r="R314">
        <v>20249</v>
      </c>
      <c r="S314">
        <v>12913.666666666666</v>
      </c>
      <c r="T314">
        <v>8912.666666666666</v>
      </c>
      <c r="V314" s="4"/>
      <c r="W314" s="4"/>
      <c r="X314" s="4"/>
      <c r="AG314">
        <v>441.621</v>
      </c>
      <c r="AH314">
        <v>18739.666666666668</v>
      </c>
      <c r="AI314">
        <v>18165</v>
      </c>
      <c r="AJ314">
        <v>9913.333333333334</v>
      </c>
      <c r="AK314">
        <v>4083.6666666666665</v>
      </c>
      <c r="AM314" s="4"/>
      <c r="AN314" s="4"/>
      <c r="AO314" s="4"/>
    </row>
    <row r="315" spans="2:41" ht="15.75">
      <c r="B315" s="4"/>
      <c r="D315" s="3"/>
      <c r="E315" s="3"/>
      <c r="G315" s="4"/>
      <c r="H315" s="4"/>
      <c r="I315" s="4"/>
      <c r="P315">
        <v>451.621</v>
      </c>
      <c r="Q315">
        <v>23149.666666666668</v>
      </c>
      <c r="R315">
        <v>20249</v>
      </c>
      <c r="S315">
        <v>12907</v>
      </c>
      <c r="T315">
        <v>8919.333333333334</v>
      </c>
      <c r="V315" s="4"/>
      <c r="W315" s="4"/>
      <c r="X315" s="4"/>
      <c r="AG315">
        <v>451.621</v>
      </c>
      <c r="AH315">
        <v>18736.333333333332</v>
      </c>
      <c r="AI315">
        <v>18165</v>
      </c>
      <c r="AJ315">
        <v>9910</v>
      </c>
      <c r="AK315">
        <v>4083.6666666666665</v>
      </c>
      <c r="AM315" s="4"/>
      <c r="AN315" s="4"/>
      <c r="AO315" s="4"/>
    </row>
    <row r="316" spans="2:41" ht="15.75">
      <c r="B316" s="4"/>
      <c r="D316" s="3"/>
      <c r="E316" s="3"/>
      <c r="G316" s="4"/>
      <c r="H316" s="4"/>
      <c r="I316" s="4"/>
      <c r="P316">
        <v>461.621</v>
      </c>
      <c r="Q316">
        <v>23143</v>
      </c>
      <c r="R316">
        <v>20229</v>
      </c>
      <c r="S316">
        <v>12903.666666666666</v>
      </c>
      <c r="T316">
        <v>8929.333333333334</v>
      </c>
      <c r="V316" s="4"/>
      <c r="W316" s="4"/>
      <c r="X316" s="4"/>
      <c r="AG316">
        <v>461.621</v>
      </c>
      <c r="AH316">
        <v>18733</v>
      </c>
      <c r="AI316">
        <v>18155</v>
      </c>
      <c r="AJ316">
        <v>9906.666666666666</v>
      </c>
      <c r="AK316">
        <v>4083.6666666666665</v>
      </c>
      <c r="AM316" s="4"/>
      <c r="AN316" s="4"/>
      <c r="AO316" s="4"/>
    </row>
    <row r="317" spans="2:41" ht="15.75">
      <c r="B317" s="4"/>
      <c r="D317" s="3"/>
      <c r="E317" s="3"/>
      <c r="G317" s="4"/>
      <c r="H317" s="4"/>
      <c r="I317" s="4"/>
      <c r="P317">
        <v>471.621</v>
      </c>
      <c r="Q317">
        <v>23139.666666666668</v>
      </c>
      <c r="R317">
        <v>20229</v>
      </c>
      <c r="S317">
        <v>12900.666666666666</v>
      </c>
      <c r="T317">
        <v>8929.333333333334</v>
      </c>
      <c r="V317" s="4"/>
      <c r="W317" s="4"/>
      <c r="X317" s="4"/>
      <c r="AG317">
        <v>471.621</v>
      </c>
      <c r="AH317">
        <v>18729.666666666668</v>
      </c>
      <c r="AI317">
        <v>18155</v>
      </c>
      <c r="AJ317">
        <v>9900</v>
      </c>
      <c r="AK317">
        <v>4083.6666666666665</v>
      </c>
      <c r="AM317" s="4"/>
      <c r="AN317" s="4"/>
      <c r="AO317" s="4"/>
    </row>
    <row r="318" spans="2:41" ht="15.75">
      <c r="B318" s="4"/>
      <c r="D318" s="3"/>
      <c r="E318" s="3"/>
      <c r="G318" s="4"/>
      <c r="H318" s="4"/>
      <c r="I318" s="4"/>
      <c r="P318">
        <v>481.621</v>
      </c>
      <c r="Q318">
        <v>23139.666666666668</v>
      </c>
      <c r="R318">
        <v>20229</v>
      </c>
      <c r="S318">
        <v>12900.666666666666</v>
      </c>
      <c r="T318">
        <v>8939</v>
      </c>
      <c r="V318" s="4"/>
      <c r="W318" s="4"/>
      <c r="X318" s="4"/>
      <c r="AG318">
        <v>481.621</v>
      </c>
      <c r="AH318">
        <v>18719.666666666668</v>
      </c>
      <c r="AI318">
        <v>18135</v>
      </c>
      <c r="AJ318">
        <v>9893.333333333334</v>
      </c>
      <c r="AK318">
        <v>4087</v>
      </c>
      <c r="AM318" s="4"/>
      <c r="AN318" s="4"/>
      <c r="AO318" s="4"/>
    </row>
    <row r="319" spans="2:41" ht="15.75">
      <c r="B319" s="4"/>
      <c r="D319" s="3"/>
      <c r="E319" s="3"/>
      <c r="G319" s="4"/>
      <c r="H319" s="4"/>
      <c r="I319" s="4"/>
      <c r="P319">
        <v>491.621</v>
      </c>
      <c r="Q319">
        <v>23126.666666666668</v>
      </c>
      <c r="R319">
        <v>20229</v>
      </c>
      <c r="S319">
        <v>12897.333333333334</v>
      </c>
      <c r="T319">
        <v>8935.666666666666</v>
      </c>
      <c r="V319" s="4"/>
      <c r="W319" s="4"/>
      <c r="X319" s="4"/>
      <c r="AG319">
        <v>491.621</v>
      </c>
      <c r="AH319">
        <v>18713</v>
      </c>
      <c r="AI319">
        <v>18135</v>
      </c>
      <c r="AJ319">
        <v>9893.333333333334</v>
      </c>
      <c r="AK319">
        <v>4087</v>
      </c>
      <c r="AM319" s="4"/>
      <c r="AN319" s="4"/>
      <c r="AO319" s="4"/>
    </row>
    <row r="320" spans="2:41" ht="15.75">
      <c r="B320" s="4"/>
      <c r="D320" s="3"/>
      <c r="E320" s="3"/>
      <c r="G320" s="4"/>
      <c r="H320" s="4"/>
      <c r="I320" s="4"/>
      <c r="P320">
        <v>501.621</v>
      </c>
      <c r="Q320">
        <v>23120</v>
      </c>
      <c r="R320">
        <v>20219</v>
      </c>
      <c r="S320">
        <v>12897.333333333334</v>
      </c>
      <c r="T320">
        <v>8939</v>
      </c>
      <c r="V320" s="4"/>
      <c r="W320" s="4"/>
      <c r="X320" s="4"/>
      <c r="AG320">
        <v>501.621</v>
      </c>
      <c r="AH320">
        <v>18703</v>
      </c>
      <c r="AI320">
        <v>18125</v>
      </c>
      <c r="AJ320">
        <v>9886.666666666666</v>
      </c>
      <c r="AK320">
        <v>4087.3333333333335</v>
      </c>
      <c r="AM320" s="4"/>
      <c r="AN320" s="4"/>
      <c r="AO320" s="4"/>
    </row>
    <row r="321" spans="2:41" ht="15.75">
      <c r="B321" s="4"/>
      <c r="D321" s="3"/>
      <c r="E321" s="3"/>
      <c r="G321" s="4"/>
      <c r="H321" s="4"/>
      <c r="I321" s="4"/>
      <c r="P321">
        <v>511.621</v>
      </c>
      <c r="Q321">
        <v>23116.666666666668</v>
      </c>
      <c r="R321">
        <v>20199</v>
      </c>
      <c r="S321">
        <v>12890.666666666666</v>
      </c>
      <c r="T321">
        <v>8935.666666666666</v>
      </c>
      <c r="V321" s="4"/>
      <c r="W321" s="4"/>
      <c r="X321" s="4"/>
      <c r="AG321">
        <v>511.621</v>
      </c>
      <c r="AH321">
        <v>18699.666666666668</v>
      </c>
      <c r="AI321">
        <v>18125</v>
      </c>
      <c r="AJ321">
        <v>9880</v>
      </c>
      <c r="AK321">
        <v>4090.3333333333335</v>
      </c>
      <c r="AM321" s="4"/>
      <c r="AN321" s="4"/>
      <c r="AO321" s="4"/>
    </row>
    <row r="322" spans="2:41" ht="15.75">
      <c r="B322" s="4"/>
      <c r="D322" s="3"/>
      <c r="E322" s="3"/>
      <c r="G322" s="4"/>
      <c r="H322" s="4"/>
      <c r="I322" s="4"/>
      <c r="P322">
        <v>521.621</v>
      </c>
      <c r="Q322">
        <v>23106.666666666668</v>
      </c>
      <c r="R322">
        <v>20209</v>
      </c>
      <c r="S322">
        <v>12884</v>
      </c>
      <c r="T322">
        <v>8932.333333333334</v>
      </c>
      <c r="V322" s="4"/>
      <c r="W322" s="4"/>
      <c r="X322" s="4"/>
      <c r="AG322">
        <v>521.621</v>
      </c>
      <c r="AH322">
        <v>18693</v>
      </c>
      <c r="AI322">
        <v>18115</v>
      </c>
      <c r="AJ322">
        <v>9873.333333333334</v>
      </c>
      <c r="AK322">
        <v>4090.3333333333335</v>
      </c>
      <c r="AM322" s="4"/>
      <c r="AN322" s="4"/>
      <c r="AO322" s="4"/>
    </row>
    <row r="323" spans="2:41" ht="15.75">
      <c r="B323" s="4"/>
      <c r="D323" s="3"/>
      <c r="E323" s="3"/>
      <c r="G323" s="4"/>
      <c r="H323" s="4"/>
      <c r="I323" s="4"/>
      <c r="P323">
        <v>531.621</v>
      </c>
      <c r="Q323">
        <v>23100</v>
      </c>
      <c r="R323">
        <v>20189</v>
      </c>
      <c r="S323">
        <v>12884</v>
      </c>
      <c r="T323">
        <v>8932.333333333334</v>
      </c>
      <c r="V323" s="4"/>
      <c r="W323" s="4"/>
      <c r="X323" s="4"/>
      <c r="AG323">
        <v>531.621</v>
      </c>
      <c r="AH323">
        <v>18686.333333333332</v>
      </c>
      <c r="AI323">
        <v>18115</v>
      </c>
      <c r="AJ323">
        <v>9873.333333333334</v>
      </c>
      <c r="AK323">
        <v>4087.3333333333335</v>
      </c>
      <c r="AM323" s="4"/>
      <c r="AN323" s="4"/>
      <c r="AO323" s="4"/>
    </row>
    <row r="324" spans="2:41" ht="15.75">
      <c r="B324" s="4"/>
      <c r="D324" s="3"/>
      <c r="E324" s="3"/>
      <c r="G324" s="4"/>
      <c r="H324" s="4"/>
      <c r="I324" s="4"/>
      <c r="P324">
        <v>541.621</v>
      </c>
      <c r="Q324">
        <v>23096.666666666668</v>
      </c>
      <c r="R324">
        <v>20179</v>
      </c>
      <c r="S324">
        <v>12877.333333333334</v>
      </c>
      <c r="T324">
        <v>8932.333333333334</v>
      </c>
      <c r="V324" s="4"/>
      <c r="W324" s="4"/>
      <c r="X324" s="4"/>
      <c r="AG324">
        <v>541.621</v>
      </c>
      <c r="AH324">
        <v>18676.333333333332</v>
      </c>
      <c r="AI324">
        <v>18105</v>
      </c>
      <c r="AJ324">
        <v>9863.333333333334</v>
      </c>
      <c r="AK324">
        <v>4090.3333333333335</v>
      </c>
      <c r="AM324" s="4"/>
      <c r="AN324" s="4"/>
      <c r="AO324" s="4"/>
    </row>
    <row r="325" spans="2:41" ht="15.75">
      <c r="B325" s="4"/>
      <c r="D325" s="3"/>
      <c r="E325" s="3"/>
      <c r="G325" s="4"/>
      <c r="H325" s="4"/>
      <c r="I325" s="4"/>
      <c r="P325">
        <v>551.621</v>
      </c>
      <c r="Q325">
        <v>23086.666666666668</v>
      </c>
      <c r="R325">
        <v>20189</v>
      </c>
      <c r="S325">
        <v>12877.333333333334</v>
      </c>
      <c r="T325">
        <v>8929</v>
      </c>
      <c r="V325" s="4"/>
      <c r="W325" s="4"/>
      <c r="X325" s="4"/>
      <c r="AG325">
        <v>551.621</v>
      </c>
      <c r="AH325">
        <v>18673.333333333332</v>
      </c>
      <c r="AI325">
        <v>18095</v>
      </c>
      <c r="AJ325">
        <v>9863.333333333334</v>
      </c>
      <c r="AK325">
        <v>4087</v>
      </c>
      <c r="AM325" s="4"/>
      <c r="AN325" s="4"/>
      <c r="AO325" s="4"/>
    </row>
    <row r="326" spans="2:41" ht="15.75">
      <c r="B326" s="4"/>
      <c r="D326" s="3"/>
      <c r="E326" s="3"/>
      <c r="G326" s="4"/>
      <c r="H326" s="4"/>
      <c r="I326" s="4"/>
      <c r="P326">
        <v>561.621</v>
      </c>
      <c r="Q326">
        <v>23080</v>
      </c>
      <c r="R326">
        <v>20169</v>
      </c>
      <c r="S326">
        <v>12874</v>
      </c>
      <c r="T326">
        <v>8929</v>
      </c>
      <c r="V326" s="4"/>
      <c r="W326" s="4"/>
      <c r="X326" s="4"/>
      <c r="AG326">
        <v>561.621</v>
      </c>
      <c r="AH326">
        <v>18670</v>
      </c>
      <c r="AI326">
        <v>18095</v>
      </c>
      <c r="AJ326">
        <v>9850</v>
      </c>
      <c r="AK326">
        <v>4087.3333333333335</v>
      </c>
      <c r="AM326" s="4"/>
      <c r="AN326" s="4"/>
      <c r="AO326" s="4"/>
    </row>
    <row r="327" spans="2:41" ht="15.75">
      <c r="B327" s="4"/>
      <c r="D327" s="3"/>
      <c r="E327" s="3"/>
      <c r="G327" s="4"/>
      <c r="H327" s="4"/>
      <c r="I327" s="4"/>
      <c r="P327">
        <v>571.621</v>
      </c>
      <c r="Q327">
        <v>23076.666666666668</v>
      </c>
      <c r="R327">
        <v>20169</v>
      </c>
      <c r="S327">
        <v>12867.333333333334</v>
      </c>
      <c r="T327">
        <v>8939</v>
      </c>
      <c r="V327" s="4"/>
      <c r="W327" s="4"/>
      <c r="X327" s="4"/>
      <c r="AG327">
        <v>571.621</v>
      </c>
      <c r="AH327">
        <v>18666.666666666668</v>
      </c>
      <c r="AI327">
        <v>18085</v>
      </c>
      <c r="AJ327">
        <v>9846.666666666666</v>
      </c>
      <c r="AK327">
        <v>4090.6666666666665</v>
      </c>
      <c r="AM327" s="4"/>
      <c r="AN327" s="4"/>
      <c r="AO327" s="4"/>
    </row>
    <row r="328" spans="2:41" ht="15.75">
      <c r="B328" s="4"/>
      <c r="D328" s="3"/>
      <c r="E328" s="3"/>
      <c r="G328" s="4"/>
      <c r="H328" s="4"/>
      <c r="I328" s="4"/>
      <c r="P328">
        <v>581.621</v>
      </c>
      <c r="Q328">
        <v>23063.333333333332</v>
      </c>
      <c r="R328">
        <v>20169</v>
      </c>
      <c r="S328">
        <v>12860.666666666666</v>
      </c>
      <c r="T328">
        <v>8935.666666666666</v>
      </c>
      <c r="V328" s="4"/>
      <c r="W328" s="4"/>
      <c r="X328" s="4"/>
      <c r="AG328">
        <v>581.621</v>
      </c>
      <c r="AH328">
        <v>18656.666666666668</v>
      </c>
      <c r="AI328">
        <v>18075</v>
      </c>
      <c r="AJ328">
        <v>9840</v>
      </c>
      <c r="AK328">
        <v>4090.3333333333335</v>
      </c>
      <c r="AM328" s="4"/>
      <c r="AN328" s="4"/>
      <c r="AO328" s="4"/>
    </row>
    <row r="329" spans="2:41" ht="15.75">
      <c r="B329" s="4"/>
      <c r="D329" s="3"/>
      <c r="E329" s="3"/>
      <c r="G329" s="4"/>
      <c r="H329" s="4"/>
      <c r="I329" s="4"/>
      <c r="P329">
        <v>591.621</v>
      </c>
      <c r="Q329">
        <v>23056.666666666668</v>
      </c>
      <c r="R329">
        <v>20159</v>
      </c>
      <c r="S329">
        <v>12857.333333333334</v>
      </c>
      <c r="T329">
        <v>8932.333333333334</v>
      </c>
      <c r="V329" s="4"/>
      <c r="W329" s="4"/>
      <c r="X329" s="4"/>
      <c r="AG329">
        <v>591.621</v>
      </c>
      <c r="AH329">
        <v>18653.333333333332</v>
      </c>
      <c r="AI329">
        <v>18065</v>
      </c>
      <c r="AJ329">
        <v>9836.333333333334</v>
      </c>
      <c r="AK329">
        <v>4090.3333333333335</v>
      </c>
      <c r="AM329" s="4"/>
      <c r="AN329" s="4"/>
      <c r="AO329" s="4"/>
    </row>
    <row r="330" spans="2:41" ht="15.75">
      <c r="B330" s="4"/>
      <c r="D330" s="3"/>
      <c r="E330" s="3"/>
      <c r="G330" s="4"/>
      <c r="H330" s="4"/>
      <c r="I330" s="4"/>
      <c r="P330">
        <v>601.621</v>
      </c>
      <c r="Q330">
        <v>23050</v>
      </c>
      <c r="R330">
        <v>20149</v>
      </c>
      <c r="S330">
        <v>12854</v>
      </c>
      <c r="T330">
        <v>8935.666666666666</v>
      </c>
      <c r="V330" s="4"/>
      <c r="W330" s="4"/>
      <c r="X330" s="4"/>
      <c r="AG330">
        <v>601.621</v>
      </c>
      <c r="AH330">
        <v>18650</v>
      </c>
      <c r="AI330">
        <v>18065</v>
      </c>
      <c r="AJ330">
        <v>9826.666666666666</v>
      </c>
      <c r="AK330">
        <v>4090.3333333333335</v>
      </c>
      <c r="AM330" s="4"/>
      <c r="AN330" s="4"/>
      <c r="AO330" s="4"/>
    </row>
    <row r="331" spans="2:41" ht="15.75">
      <c r="B331" s="4"/>
      <c r="D331" s="3"/>
      <c r="E331" s="3"/>
      <c r="G331" s="4"/>
      <c r="H331" s="4"/>
      <c r="I331" s="4"/>
      <c r="P331">
        <v>611.621</v>
      </c>
      <c r="Q331">
        <v>23047</v>
      </c>
      <c r="R331">
        <v>20159</v>
      </c>
      <c r="S331">
        <v>12840.666666666666</v>
      </c>
      <c r="T331">
        <v>8932.333333333334</v>
      </c>
      <c r="V331" s="4"/>
      <c r="W331" s="4"/>
      <c r="X331" s="4"/>
      <c r="AG331">
        <v>611.621</v>
      </c>
      <c r="AH331">
        <v>18640</v>
      </c>
      <c r="AI331">
        <v>18055</v>
      </c>
      <c r="AJ331">
        <v>9826.333333333334</v>
      </c>
      <c r="AK331">
        <v>4090.3333333333335</v>
      </c>
      <c r="AM331" s="4"/>
      <c r="AN331" s="4"/>
      <c r="AO331" s="4"/>
    </row>
    <row r="332" spans="2:41" ht="15.75">
      <c r="B332" s="4"/>
      <c r="D332" s="3"/>
      <c r="E332" s="3"/>
      <c r="G332" s="4"/>
      <c r="H332" s="4"/>
      <c r="I332" s="4"/>
      <c r="P332">
        <v>621.621</v>
      </c>
      <c r="Q332">
        <v>23030.333333333332</v>
      </c>
      <c r="R332">
        <v>20149</v>
      </c>
      <c r="S332">
        <v>12844</v>
      </c>
      <c r="T332">
        <v>8935.666666666666</v>
      </c>
      <c r="V332" s="4"/>
      <c r="W332" s="4"/>
      <c r="X332" s="4"/>
      <c r="AG332">
        <v>621.621</v>
      </c>
      <c r="AH332">
        <v>18636.666666666668</v>
      </c>
      <c r="AI332">
        <v>18055</v>
      </c>
      <c r="AJ332">
        <v>9813.333333333334</v>
      </c>
      <c r="AK332">
        <v>4090.3333333333335</v>
      </c>
      <c r="AM332" s="4"/>
      <c r="AN332" s="4"/>
      <c r="AO332" s="4"/>
    </row>
    <row r="333" spans="2:41" ht="15.75">
      <c r="B333" s="4"/>
      <c r="D333" s="3"/>
      <c r="E333" s="3"/>
      <c r="G333" s="4"/>
      <c r="H333" s="4"/>
      <c r="I333" s="4"/>
      <c r="P333">
        <v>631.621</v>
      </c>
      <c r="Q333">
        <v>23023.666666666668</v>
      </c>
      <c r="R333">
        <v>20139</v>
      </c>
      <c r="S333">
        <v>12834</v>
      </c>
      <c r="T333">
        <v>8935.666666666666</v>
      </c>
      <c r="V333" s="4"/>
      <c r="W333" s="4"/>
      <c r="X333" s="4"/>
      <c r="AG333">
        <v>631.621</v>
      </c>
      <c r="AH333">
        <v>18627</v>
      </c>
      <c r="AI333">
        <v>18045</v>
      </c>
      <c r="AJ333">
        <v>9813</v>
      </c>
      <c r="AK333">
        <v>4087.3333333333335</v>
      </c>
      <c r="AM333" s="4"/>
      <c r="AN333" s="4"/>
      <c r="AO333" s="4"/>
    </row>
    <row r="334" spans="2:41" ht="15.75">
      <c r="B334" s="4"/>
      <c r="D334" s="3"/>
      <c r="E334" s="3"/>
      <c r="G334" s="4"/>
      <c r="H334" s="4"/>
      <c r="I334" s="4"/>
      <c r="P334">
        <v>641.621</v>
      </c>
      <c r="Q334">
        <v>23017</v>
      </c>
      <c r="R334">
        <v>20139</v>
      </c>
      <c r="S334">
        <v>12831</v>
      </c>
      <c r="T334">
        <v>8935.666666666666</v>
      </c>
      <c r="V334" s="4"/>
      <c r="W334" s="4"/>
      <c r="X334" s="4"/>
      <c r="AG334">
        <v>641.621</v>
      </c>
      <c r="AH334">
        <v>18623.666666666668</v>
      </c>
      <c r="AI334">
        <v>18035</v>
      </c>
      <c r="AJ334">
        <v>9806.333333333334</v>
      </c>
      <c r="AK334">
        <v>4090.3333333333335</v>
      </c>
      <c r="AM334" s="4"/>
      <c r="AN334" s="4"/>
      <c r="AO334" s="4"/>
    </row>
    <row r="335" spans="2:41" ht="15.75">
      <c r="B335" s="4"/>
      <c r="D335" s="3"/>
      <c r="E335" s="3"/>
      <c r="G335" s="4"/>
      <c r="H335" s="4"/>
      <c r="I335" s="4"/>
      <c r="P335">
        <v>651.621</v>
      </c>
      <c r="Q335">
        <v>22997</v>
      </c>
      <c r="R335">
        <v>20129</v>
      </c>
      <c r="S335">
        <v>12821</v>
      </c>
      <c r="T335">
        <v>8932.333333333334</v>
      </c>
      <c r="V335" s="4"/>
      <c r="W335" s="4"/>
      <c r="X335" s="4"/>
      <c r="AG335">
        <v>651.621</v>
      </c>
      <c r="AH335">
        <v>18617</v>
      </c>
      <c r="AI335">
        <v>18025</v>
      </c>
      <c r="AJ335">
        <v>9799.666666666666</v>
      </c>
      <c r="AK335">
        <v>4090.3333333333335</v>
      </c>
      <c r="AM335" s="4"/>
      <c r="AN335" s="4"/>
      <c r="AO335" s="4"/>
    </row>
    <row r="336" spans="2:41" ht="15.75">
      <c r="B336" s="4"/>
      <c r="D336" s="3"/>
      <c r="E336" s="3"/>
      <c r="G336" s="4"/>
      <c r="H336" s="4"/>
      <c r="I336" s="4"/>
      <c r="P336">
        <v>661.621</v>
      </c>
      <c r="Q336">
        <v>22987</v>
      </c>
      <c r="R336">
        <v>20119</v>
      </c>
      <c r="S336">
        <v>12811</v>
      </c>
      <c r="T336">
        <v>8935.666666666666</v>
      </c>
      <c r="V336" s="4"/>
      <c r="W336" s="4"/>
      <c r="X336" s="4"/>
      <c r="AG336">
        <v>661.621</v>
      </c>
      <c r="AH336">
        <v>18610.333333333332</v>
      </c>
      <c r="AI336">
        <v>18015</v>
      </c>
      <c r="AJ336">
        <v>9789.666666666666</v>
      </c>
      <c r="AK336">
        <v>4090.3333333333335</v>
      </c>
      <c r="AM336" s="4"/>
      <c r="AN336" s="4"/>
      <c r="AO336" s="4"/>
    </row>
    <row r="337" spans="2:41" ht="15.75">
      <c r="B337" s="4"/>
      <c r="D337" s="3"/>
      <c r="E337" s="3"/>
      <c r="G337" s="4"/>
      <c r="H337" s="4"/>
      <c r="I337" s="4"/>
      <c r="P337">
        <v>671.621</v>
      </c>
      <c r="Q337">
        <v>22977</v>
      </c>
      <c r="R337">
        <v>20109</v>
      </c>
      <c r="S337">
        <v>12804.333333333334</v>
      </c>
      <c r="T337">
        <v>8932.333333333334</v>
      </c>
      <c r="V337" s="4"/>
      <c r="W337" s="4"/>
      <c r="X337" s="4"/>
      <c r="AG337">
        <v>671.621</v>
      </c>
      <c r="AH337">
        <v>18600.333333333332</v>
      </c>
      <c r="AI337">
        <v>18015</v>
      </c>
      <c r="AJ337">
        <v>9786.333333333334</v>
      </c>
      <c r="AK337">
        <v>4087.3333333333335</v>
      </c>
      <c r="AM337" s="4"/>
      <c r="AN337" s="4"/>
      <c r="AO337" s="4"/>
    </row>
    <row r="338" spans="2:41" ht="15.75">
      <c r="B338" s="4"/>
      <c r="D338" s="3"/>
      <c r="E338" s="3"/>
      <c r="G338" s="4"/>
      <c r="H338" s="4"/>
      <c r="I338" s="4"/>
      <c r="P338">
        <v>681.621</v>
      </c>
      <c r="Q338">
        <v>22970.333333333332</v>
      </c>
      <c r="R338">
        <v>20099</v>
      </c>
      <c r="S338">
        <v>12801</v>
      </c>
      <c r="T338">
        <v>8939</v>
      </c>
      <c r="V338" s="4"/>
      <c r="W338" s="4"/>
      <c r="X338" s="4"/>
      <c r="AG338">
        <v>681.621</v>
      </c>
      <c r="AH338">
        <v>18600.333333333332</v>
      </c>
      <c r="AI338">
        <v>18015</v>
      </c>
      <c r="AJ338">
        <v>9779.666666666666</v>
      </c>
      <c r="AK338">
        <v>4090.3333333333335</v>
      </c>
      <c r="AM338" s="4"/>
      <c r="AN338" s="4"/>
      <c r="AO338" s="4"/>
    </row>
    <row r="339" spans="2:41" ht="15.75">
      <c r="B339" s="4"/>
      <c r="D339" s="3"/>
      <c r="E339" s="3"/>
      <c r="G339" s="4"/>
      <c r="H339" s="4"/>
      <c r="I339" s="4"/>
      <c r="P339">
        <v>691.621</v>
      </c>
      <c r="Q339">
        <v>22963.666666666668</v>
      </c>
      <c r="R339">
        <v>20099</v>
      </c>
      <c r="S339">
        <v>12797.666666666666</v>
      </c>
      <c r="T339">
        <v>8935.666666666666</v>
      </c>
      <c r="V339" s="4"/>
      <c r="W339" s="4"/>
      <c r="X339" s="4"/>
      <c r="AG339">
        <v>691.621</v>
      </c>
      <c r="AH339">
        <v>18593.666666666668</v>
      </c>
      <c r="AI339">
        <v>18005</v>
      </c>
      <c r="AJ339">
        <v>9776.333333333334</v>
      </c>
      <c r="AK339">
        <v>4087.3333333333335</v>
      </c>
      <c r="AM339" s="4"/>
      <c r="AN339" s="4"/>
      <c r="AO339" s="4"/>
    </row>
    <row r="340" spans="2:41" ht="15.75">
      <c r="B340" s="4"/>
      <c r="D340" s="3"/>
      <c r="E340" s="3"/>
      <c r="G340" s="4"/>
      <c r="H340" s="4"/>
      <c r="I340" s="4"/>
      <c r="P340">
        <v>701.621</v>
      </c>
      <c r="Q340">
        <v>22960.333333333332</v>
      </c>
      <c r="R340">
        <v>20089</v>
      </c>
      <c r="S340">
        <v>12794.333333333334</v>
      </c>
      <c r="T340">
        <v>8942.333333333334</v>
      </c>
      <c r="V340" s="4"/>
      <c r="W340" s="4"/>
      <c r="X340" s="4"/>
      <c r="AG340">
        <v>701.621</v>
      </c>
      <c r="AH340">
        <v>18583.666666666668</v>
      </c>
      <c r="AI340">
        <v>17995</v>
      </c>
      <c r="AJ340">
        <v>9760</v>
      </c>
      <c r="AK340">
        <v>4090.6666666666665</v>
      </c>
      <c r="AM340" s="4"/>
      <c r="AN340" s="4"/>
      <c r="AO340" s="4"/>
    </row>
    <row r="341" spans="2:41" ht="15.75">
      <c r="B341" s="4"/>
      <c r="D341" s="3"/>
      <c r="E341" s="3"/>
      <c r="G341" s="4"/>
      <c r="H341" s="4"/>
      <c r="I341" s="4"/>
      <c r="P341">
        <v>711.621</v>
      </c>
      <c r="Q341">
        <v>22947</v>
      </c>
      <c r="R341">
        <v>20089</v>
      </c>
      <c r="S341">
        <v>12794.333333333334</v>
      </c>
      <c r="T341">
        <v>8942.333333333334</v>
      </c>
      <c r="V341" s="4"/>
      <c r="W341" s="4"/>
      <c r="X341" s="4"/>
      <c r="AG341">
        <v>711.621</v>
      </c>
      <c r="AH341">
        <v>18570.333333333332</v>
      </c>
      <c r="AI341">
        <v>17985</v>
      </c>
      <c r="AJ341">
        <v>9753.666666666666</v>
      </c>
      <c r="AK341">
        <v>4090.6666666666665</v>
      </c>
      <c r="AM341" s="4"/>
      <c r="AN341" s="4"/>
      <c r="AO341" s="4"/>
    </row>
    <row r="342" spans="2:41" ht="15.75">
      <c r="B342" s="4"/>
      <c r="D342" s="3"/>
      <c r="E342" s="3"/>
      <c r="G342" s="4"/>
      <c r="H342" s="4"/>
      <c r="I342" s="4"/>
      <c r="P342">
        <v>721.621</v>
      </c>
      <c r="Q342">
        <v>22934</v>
      </c>
      <c r="R342">
        <v>20089</v>
      </c>
      <c r="S342">
        <v>12787.666666666666</v>
      </c>
      <c r="T342">
        <v>8945.666666666666</v>
      </c>
      <c r="V342" s="4"/>
      <c r="W342" s="4"/>
      <c r="X342" s="4"/>
      <c r="AG342">
        <v>721.621</v>
      </c>
      <c r="AH342">
        <v>18567</v>
      </c>
      <c r="AI342">
        <v>17975</v>
      </c>
      <c r="AJ342">
        <v>9750.333333333334</v>
      </c>
      <c r="AK342">
        <v>4087.3333333333335</v>
      </c>
      <c r="AM342" s="4"/>
      <c r="AN342" s="4"/>
      <c r="AO342" s="4"/>
    </row>
    <row r="343" spans="2:41" ht="15.75">
      <c r="B343" s="4"/>
      <c r="D343" s="3"/>
      <c r="E343" s="3"/>
      <c r="G343" s="4"/>
      <c r="H343" s="4"/>
      <c r="I343" s="4"/>
      <c r="P343">
        <v>731.621</v>
      </c>
      <c r="Q343">
        <v>22934</v>
      </c>
      <c r="R343">
        <v>20079</v>
      </c>
      <c r="S343">
        <v>12781</v>
      </c>
      <c r="T343">
        <v>8949</v>
      </c>
      <c r="V343" s="4"/>
      <c r="W343" s="4"/>
      <c r="X343" s="4"/>
      <c r="AG343">
        <v>731.621</v>
      </c>
      <c r="AH343">
        <v>18557</v>
      </c>
      <c r="AI343">
        <v>17965</v>
      </c>
      <c r="AJ343">
        <v>9743.666666666666</v>
      </c>
      <c r="AK343">
        <v>4090.6666666666665</v>
      </c>
      <c r="AM343" s="4"/>
      <c r="AN343" s="4"/>
      <c r="AO343" s="4"/>
    </row>
    <row r="344" spans="2:41" ht="15.75">
      <c r="B344" s="4"/>
      <c r="D344" s="3"/>
      <c r="E344" s="3"/>
      <c r="G344" s="4"/>
      <c r="H344" s="4"/>
      <c r="I344" s="4"/>
      <c r="P344">
        <v>741.621</v>
      </c>
      <c r="Q344">
        <v>22920.666666666668</v>
      </c>
      <c r="R344">
        <v>20069</v>
      </c>
      <c r="S344">
        <v>12781</v>
      </c>
      <c r="T344">
        <v>8945.666666666666</v>
      </c>
      <c r="V344" s="4"/>
      <c r="W344" s="4"/>
      <c r="X344" s="4"/>
      <c r="AG344">
        <v>741.621</v>
      </c>
      <c r="AH344">
        <v>18550.333333333332</v>
      </c>
      <c r="AI344">
        <v>17965</v>
      </c>
      <c r="AJ344">
        <v>9737</v>
      </c>
      <c r="AK344">
        <v>4093.6666666666665</v>
      </c>
      <c r="AM344" s="4"/>
      <c r="AN344" s="4"/>
      <c r="AO344" s="4"/>
    </row>
    <row r="345" spans="2:41" ht="15.75">
      <c r="B345" s="4"/>
      <c r="D345" s="3"/>
      <c r="E345" s="3"/>
      <c r="G345" s="4"/>
      <c r="H345" s="4"/>
      <c r="I345" s="4"/>
      <c r="P345">
        <v>751.621</v>
      </c>
      <c r="Q345">
        <v>22914</v>
      </c>
      <c r="R345">
        <v>20059</v>
      </c>
      <c r="S345">
        <v>12777.666666666666</v>
      </c>
      <c r="T345">
        <v>8949</v>
      </c>
      <c r="V345" s="4"/>
      <c r="W345" s="4"/>
      <c r="X345" s="4"/>
      <c r="AG345">
        <v>751.621</v>
      </c>
      <c r="AH345">
        <v>18544</v>
      </c>
      <c r="AI345">
        <v>17946</v>
      </c>
      <c r="AJ345">
        <v>9730.333333333334</v>
      </c>
      <c r="AK345">
        <v>4090.3333333333335</v>
      </c>
      <c r="AM345" s="4"/>
      <c r="AN345" s="4"/>
      <c r="AO345" s="4"/>
    </row>
    <row r="346" spans="2:41" ht="15.75">
      <c r="B346" s="4"/>
      <c r="D346" s="3"/>
      <c r="E346" s="3"/>
      <c r="G346" s="4"/>
      <c r="H346" s="4"/>
      <c r="I346" s="4"/>
      <c r="P346">
        <v>761.621</v>
      </c>
      <c r="Q346">
        <v>22900.666666666668</v>
      </c>
      <c r="R346">
        <v>20059</v>
      </c>
      <c r="S346">
        <v>12767.666666666666</v>
      </c>
      <c r="T346">
        <v>8949</v>
      </c>
      <c r="V346" s="4"/>
      <c r="W346" s="4"/>
      <c r="X346" s="4"/>
      <c r="AG346">
        <v>761.621</v>
      </c>
      <c r="AH346">
        <v>18534</v>
      </c>
      <c r="AI346">
        <v>17946</v>
      </c>
      <c r="AJ346">
        <v>9720.666666666666</v>
      </c>
      <c r="AK346">
        <v>4093.6666666666665</v>
      </c>
      <c r="AM346" s="4"/>
      <c r="AN346" s="4"/>
      <c r="AO346" s="4"/>
    </row>
    <row r="347" spans="2:41" ht="15.75">
      <c r="B347" s="4"/>
      <c r="D347" s="3"/>
      <c r="E347" s="3"/>
      <c r="G347" s="4"/>
      <c r="H347" s="4"/>
      <c r="I347" s="4"/>
      <c r="P347">
        <v>771.621</v>
      </c>
      <c r="Q347">
        <v>22894</v>
      </c>
      <c r="R347">
        <v>20059</v>
      </c>
      <c r="S347">
        <v>12757.666666666666</v>
      </c>
      <c r="T347">
        <v>8949</v>
      </c>
      <c r="V347" s="4"/>
      <c r="W347" s="4"/>
      <c r="X347" s="4"/>
      <c r="AG347">
        <v>771.621</v>
      </c>
      <c r="AH347">
        <v>18534</v>
      </c>
      <c r="AI347">
        <v>17936</v>
      </c>
      <c r="AJ347">
        <v>9713.666666666666</v>
      </c>
      <c r="AK347">
        <v>4097</v>
      </c>
      <c r="AM347" s="4"/>
      <c r="AN347" s="4"/>
      <c r="AO347" s="4"/>
    </row>
    <row r="348" spans="2:41" ht="15.75">
      <c r="B348" s="4"/>
      <c r="D348" s="3"/>
      <c r="E348" s="3"/>
      <c r="G348" s="4"/>
      <c r="H348" s="4"/>
      <c r="I348" s="4"/>
      <c r="P348">
        <v>781.621</v>
      </c>
      <c r="Q348">
        <v>22890.666666666668</v>
      </c>
      <c r="R348">
        <v>20039</v>
      </c>
      <c r="S348">
        <v>12754.666666666666</v>
      </c>
      <c r="T348">
        <v>8949</v>
      </c>
      <c r="V348" s="4"/>
      <c r="W348" s="4"/>
      <c r="X348" s="4"/>
      <c r="AG348">
        <v>781.621</v>
      </c>
      <c r="AH348">
        <v>18524</v>
      </c>
      <c r="AI348">
        <v>17926</v>
      </c>
      <c r="AJ348">
        <v>9703.666666666666</v>
      </c>
      <c r="AK348">
        <v>4093.6666666666665</v>
      </c>
      <c r="AM348" s="4"/>
      <c r="AN348" s="4"/>
      <c r="AO348" s="4"/>
    </row>
    <row r="349" spans="2:41" ht="15.75">
      <c r="B349" s="4"/>
      <c r="D349" s="3"/>
      <c r="E349" s="3"/>
      <c r="G349" s="4"/>
      <c r="H349" s="4"/>
      <c r="I349" s="4"/>
      <c r="P349">
        <v>791.621</v>
      </c>
      <c r="Q349">
        <v>22884</v>
      </c>
      <c r="R349">
        <v>20049</v>
      </c>
      <c r="S349">
        <v>12744.666666666666</v>
      </c>
      <c r="T349">
        <v>8949</v>
      </c>
      <c r="V349" s="4"/>
      <c r="W349" s="4"/>
      <c r="X349" s="4"/>
      <c r="AG349">
        <v>791.621</v>
      </c>
      <c r="AH349">
        <v>18514</v>
      </c>
      <c r="AI349">
        <v>17916</v>
      </c>
      <c r="AJ349">
        <v>9703.666666666666</v>
      </c>
      <c r="AK349">
        <v>4097</v>
      </c>
      <c r="AM349" s="4"/>
      <c r="AN349" s="4"/>
      <c r="AO349" s="4"/>
    </row>
    <row r="350" spans="2:41" ht="15.75">
      <c r="B350" s="4"/>
      <c r="D350" s="3"/>
      <c r="E350" s="3"/>
      <c r="G350" s="4"/>
      <c r="H350" s="4"/>
      <c r="I350" s="4"/>
      <c r="P350">
        <v>801.621</v>
      </c>
      <c r="Q350">
        <v>22874</v>
      </c>
      <c r="R350">
        <v>20029</v>
      </c>
      <c r="S350">
        <v>12738</v>
      </c>
      <c r="T350">
        <v>8949</v>
      </c>
      <c r="V350" s="4"/>
      <c r="W350" s="4"/>
      <c r="X350" s="4"/>
      <c r="AG350">
        <v>801.621</v>
      </c>
      <c r="AH350">
        <v>18497.333333333332</v>
      </c>
      <c r="AI350">
        <v>17896</v>
      </c>
      <c r="AJ350">
        <v>9690.333333333334</v>
      </c>
      <c r="AK350">
        <v>4090.6666666666665</v>
      </c>
      <c r="AM350" s="4"/>
      <c r="AN350" s="4"/>
      <c r="AO350" s="4"/>
    </row>
    <row r="351" spans="2:41" ht="15.75">
      <c r="B351" s="4"/>
      <c r="D351" s="3"/>
      <c r="E351" s="3"/>
      <c r="G351" s="4"/>
      <c r="H351" s="4"/>
      <c r="I351" s="4"/>
      <c r="P351">
        <v>811.621</v>
      </c>
      <c r="Q351">
        <v>22870.666666666668</v>
      </c>
      <c r="R351">
        <v>20029</v>
      </c>
      <c r="S351">
        <v>12734.666666666666</v>
      </c>
      <c r="T351">
        <v>8952.333333333334</v>
      </c>
      <c r="V351" s="4"/>
      <c r="W351" s="4"/>
      <c r="X351" s="4"/>
      <c r="AG351">
        <v>811.621</v>
      </c>
      <c r="AH351">
        <v>18494</v>
      </c>
      <c r="AI351">
        <v>17886</v>
      </c>
      <c r="AJ351">
        <v>9683.666666666666</v>
      </c>
      <c r="AK351">
        <v>4097</v>
      </c>
      <c r="AM351" s="4"/>
      <c r="AN351" s="4"/>
      <c r="AO351" s="4"/>
    </row>
    <row r="352" spans="2:41" ht="15.75">
      <c r="B352" s="4"/>
      <c r="D352" s="3"/>
      <c r="E352" s="3"/>
      <c r="G352" s="4"/>
      <c r="H352" s="4"/>
      <c r="I352" s="4"/>
      <c r="P352">
        <v>821.621</v>
      </c>
      <c r="Q352">
        <v>22860.666666666668</v>
      </c>
      <c r="R352">
        <v>20019</v>
      </c>
      <c r="S352">
        <v>12728</v>
      </c>
      <c r="T352">
        <v>8952.333333333334</v>
      </c>
      <c r="V352" s="4"/>
      <c r="W352" s="4"/>
      <c r="X352" s="4"/>
      <c r="AG352">
        <v>821.621</v>
      </c>
      <c r="AH352">
        <v>18484</v>
      </c>
      <c r="AI352">
        <v>17876</v>
      </c>
      <c r="AJ352">
        <v>9673.666666666666</v>
      </c>
      <c r="AK352">
        <v>4094</v>
      </c>
      <c r="AM352" s="4"/>
      <c r="AN352" s="4"/>
      <c r="AO352" s="4"/>
    </row>
    <row r="353" spans="2:41" ht="15.75">
      <c r="B353" s="4"/>
      <c r="D353" s="3"/>
      <c r="E353" s="3"/>
      <c r="G353" s="4"/>
      <c r="H353" s="4"/>
      <c r="I353" s="4"/>
      <c r="P353">
        <v>831.621</v>
      </c>
      <c r="Q353">
        <v>22850.666666666668</v>
      </c>
      <c r="R353">
        <v>20009</v>
      </c>
      <c r="S353">
        <v>12721.333333333334</v>
      </c>
      <c r="T353">
        <v>8952.333333333334</v>
      </c>
      <c r="V353" s="4"/>
      <c r="W353" s="4"/>
      <c r="X353" s="4"/>
      <c r="AG353">
        <v>831.621</v>
      </c>
      <c r="AH353">
        <v>18477.333333333332</v>
      </c>
      <c r="AI353">
        <v>17876</v>
      </c>
      <c r="AJ353">
        <v>9664</v>
      </c>
      <c r="AK353">
        <v>4097</v>
      </c>
      <c r="AM353" s="4"/>
      <c r="AN353" s="4"/>
      <c r="AO353" s="4"/>
    </row>
    <row r="354" spans="2:41" ht="15.75">
      <c r="B354" s="4"/>
      <c r="D354" s="3"/>
      <c r="E354" s="3"/>
      <c r="G354" s="4"/>
      <c r="H354" s="4"/>
      <c r="I354" s="4"/>
      <c r="P354">
        <v>841.621</v>
      </c>
      <c r="Q354">
        <v>22844</v>
      </c>
      <c r="R354">
        <v>19999</v>
      </c>
      <c r="S354">
        <v>12708</v>
      </c>
      <c r="T354">
        <v>8949</v>
      </c>
      <c r="V354" s="4"/>
      <c r="W354" s="4"/>
      <c r="X354" s="4"/>
      <c r="AG354">
        <v>841.621</v>
      </c>
      <c r="AH354">
        <v>18467.333333333332</v>
      </c>
      <c r="AI354">
        <v>17856</v>
      </c>
      <c r="AJ354">
        <v>9657.333333333334</v>
      </c>
      <c r="AK354">
        <v>4090.6666666666665</v>
      </c>
      <c r="AM354" s="4"/>
      <c r="AN354" s="4"/>
      <c r="AO354" s="4"/>
    </row>
    <row r="355" spans="2:41" ht="15.75">
      <c r="B355" s="4"/>
      <c r="D355" s="3"/>
      <c r="E355" s="3"/>
      <c r="G355" s="4"/>
      <c r="H355" s="4"/>
      <c r="I355" s="4"/>
      <c r="P355">
        <v>851.621</v>
      </c>
      <c r="Q355">
        <v>22834</v>
      </c>
      <c r="R355">
        <v>20009</v>
      </c>
      <c r="S355">
        <v>12701.333333333334</v>
      </c>
      <c r="T355">
        <v>8945.666666666666</v>
      </c>
      <c r="V355" s="4"/>
      <c r="W355" s="4"/>
      <c r="X355" s="4"/>
      <c r="AG355">
        <v>851.621</v>
      </c>
      <c r="AH355">
        <v>18460.666666666668</v>
      </c>
      <c r="AI355">
        <v>17856</v>
      </c>
      <c r="AJ355">
        <v>9647.333333333334</v>
      </c>
      <c r="AK355">
        <v>4094</v>
      </c>
      <c r="AM355" s="4"/>
      <c r="AN355" s="4"/>
      <c r="AO355" s="4"/>
    </row>
    <row r="356" spans="2:41" ht="15.75">
      <c r="B356" s="4"/>
      <c r="D356" s="3"/>
      <c r="E356" s="3"/>
      <c r="G356" s="4"/>
      <c r="H356" s="4"/>
      <c r="I356" s="4"/>
      <c r="P356">
        <v>861.621</v>
      </c>
      <c r="Q356">
        <v>22827.333333333332</v>
      </c>
      <c r="R356">
        <v>19989</v>
      </c>
      <c r="S356">
        <v>12698</v>
      </c>
      <c r="T356">
        <v>8952.333333333334</v>
      </c>
      <c r="V356" s="4"/>
      <c r="W356" s="4"/>
      <c r="X356" s="4"/>
      <c r="AG356">
        <v>861.621</v>
      </c>
      <c r="AH356">
        <v>18450.666666666668</v>
      </c>
      <c r="AI356">
        <v>17836</v>
      </c>
      <c r="AJ356">
        <v>9637.333333333334</v>
      </c>
      <c r="AK356">
        <v>4093.6666666666665</v>
      </c>
      <c r="AM356" s="4"/>
      <c r="AN356" s="4"/>
      <c r="AO356" s="4"/>
    </row>
    <row r="357" spans="2:41" ht="15.75">
      <c r="B357" s="4"/>
      <c r="D357" s="3"/>
      <c r="E357" s="3"/>
      <c r="G357" s="4"/>
      <c r="H357" s="4"/>
      <c r="I357" s="4"/>
      <c r="P357">
        <v>871.621</v>
      </c>
      <c r="Q357">
        <v>22817.333333333332</v>
      </c>
      <c r="R357">
        <v>19989</v>
      </c>
      <c r="S357">
        <v>12694.666666666666</v>
      </c>
      <c r="T357">
        <v>8949</v>
      </c>
      <c r="V357" s="4"/>
      <c r="W357" s="4"/>
      <c r="X357" s="4"/>
      <c r="AG357">
        <v>871.621</v>
      </c>
      <c r="AH357">
        <v>18440.666666666668</v>
      </c>
      <c r="AI357">
        <v>17826</v>
      </c>
      <c r="AJ357">
        <v>9633.666666666666</v>
      </c>
      <c r="AK357">
        <v>4090.6666666666665</v>
      </c>
      <c r="AM357" s="4"/>
      <c r="AN357" s="4"/>
      <c r="AO357" s="4"/>
    </row>
    <row r="358" spans="2:41" ht="15.75">
      <c r="B358" s="4"/>
      <c r="D358" s="3"/>
      <c r="E358" s="3"/>
      <c r="G358" s="4"/>
      <c r="H358" s="4"/>
      <c r="I358" s="4"/>
      <c r="P358">
        <v>881.621</v>
      </c>
      <c r="Q358">
        <v>22807.333333333332</v>
      </c>
      <c r="R358">
        <v>19969</v>
      </c>
      <c r="S358">
        <v>12684.666666666666</v>
      </c>
      <c r="T358">
        <v>8952.333333333334</v>
      </c>
      <c r="V358" s="4"/>
      <c r="W358" s="4"/>
      <c r="X358" s="4"/>
      <c r="AG358">
        <v>881.621</v>
      </c>
      <c r="AH358">
        <v>18427.333333333332</v>
      </c>
      <c r="AI358">
        <v>17806</v>
      </c>
      <c r="AJ358">
        <v>9624</v>
      </c>
      <c r="AK358">
        <v>4090.6666666666665</v>
      </c>
      <c r="AM358" s="4"/>
      <c r="AN358" s="4"/>
      <c r="AO358" s="4"/>
    </row>
    <row r="359" spans="2:41" ht="15.75">
      <c r="B359" s="4"/>
      <c r="D359" s="3"/>
      <c r="E359" s="3"/>
      <c r="G359" s="4"/>
      <c r="H359" s="4"/>
      <c r="I359" s="4"/>
      <c r="P359">
        <v>891.621</v>
      </c>
      <c r="Q359">
        <v>22794.333333333332</v>
      </c>
      <c r="R359">
        <v>19969</v>
      </c>
      <c r="S359">
        <v>12684.666666666666</v>
      </c>
      <c r="T359">
        <v>8955.666666666666</v>
      </c>
      <c r="V359" s="4"/>
      <c r="W359" s="4"/>
      <c r="X359" s="4"/>
      <c r="AG359">
        <v>891.621</v>
      </c>
      <c r="AH359">
        <v>18420.666666666668</v>
      </c>
      <c r="AI359">
        <v>17786</v>
      </c>
      <c r="AJ359">
        <v>9613.666666666666</v>
      </c>
      <c r="AK359">
        <v>4090.6666666666665</v>
      </c>
      <c r="AM359" s="4"/>
      <c r="AN359" s="4"/>
      <c r="AO359" s="4"/>
    </row>
    <row r="360" spans="2:41" ht="15.75">
      <c r="B360" s="4"/>
      <c r="D360" s="3"/>
      <c r="E360" s="3"/>
      <c r="G360" s="4"/>
      <c r="H360" s="4"/>
      <c r="I360" s="4"/>
      <c r="P360">
        <v>901.621</v>
      </c>
      <c r="Q360">
        <v>22777.666666666668</v>
      </c>
      <c r="R360">
        <v>19949</v>
      </c>
      <c r="S360">
        <v>12674.666666666666</v>
      </c>
      <c r="T360">
        <v>8955.666666666666</v>
      </c>
      <c r="V360" s="4"/>
      <c r="W360" s="4"/>
      <c r="X360" s="4"/>
      <c r="AG360">
        <v>901.621</v>
      </c>
      <c r="AH360">
        <v>18410.666666666668</v>
      </c>
      <c r="AI360">
        <v>17786</v>
      </c>
      <c r="AJ360">
        <v>9610.666666666666</v>
      </c>
      <c r="AK360">
        <v>4090.6666666666665</v>
      </c>
      <c r="AM360" s="4"/>
      <c r="AN360" s="4"/>
      <c r="AO360" s="4"/>
    </row>
    <row r="361" spans="2:41" ht="15.75">
      <c r="B361" s="4"/>
      <c r="D361" s="3"/>
      <c r="E361" s="3"/>
      <c r="G361" s="4"/>
      <c r="H361" s="4"/>
      <c r="I361" s="4"/>
      <c r="P361">
        <v>911.621</v>
      </c>
      <c r="Q361">
        <v>22771</v>
      </c>
      <c r="R361">
        <v>19940</v>
      </c>
      <c r="S361">
        <v>12668</v>
      </c>
      <c r="T361">
        <v>8952.333333333334</v>
      </c>
      <c r="V361" s="4"/>
      <c r="W361" s="4"/>
      <c r="X361" s="4"/>
      <c r="AG361">
        <v>911.621</v>
      </c>
      <c r="AH361">
        <v>18407.333333333332</v>
      </c>
      <c r="AI361">
        <v>17766</v>
      </c>
      <c r="AJ361">
        <v>9594</v>
      </c>
      <c r="AK361">
        <v>4094</v>
      </c>
      <c r="AM361" s="4"/>
      <c r="AN361" s="4"/>
      <c r="AO361" s="4"/>
    </row>
    <row r="362" spans="2:41" ht="15.75">
      <c r="B362" s="4"/>
      <c r="D362" s="3"/>
      <c r="E362" s="3"/>
      <c r="G362" s="4"/>
      <c r="H362" s="4"/>
      <c r="I362" s="4"/>
      <c r="P362">
        <v>921.621</v>
      </c>
      <c r="Q362">
        <v>22764.333333333332</v>
      </c>
      <c r="R362">
        <v>19930</v>
      </c>
      <c r="S362">
        <v>12664.666666666666</v>
      </c>
      <c r="T362">
        <v>8952.333333333334</v>
      </c>
      <c r="V362" s="4"/>
      <c r="W362" s="4"/>
      <c r="X362" s="4"/>
      <c r="AG362">
        <v>921.621</v>
      </c>
      <c r="AH362">
        <v>18397.333333333332</v>
      </c>
      <c r="AI362">
        <v>17756</v>
      </c>
      <c r="AJ362">
        <v>9590.666666666666</v>
      </c>
      <c r="AK362">
        <v>4097</v>
      </c>
      <c r="AM362" s="4"/>
      <c r="AN362" s="4"/>
      <c r="AO362" s="4"/>
    </row>
    <row r="363" spans="2:41" ht="15.75">
      <c r="B363" s="4"/>
      <c r="D363" s="3"/>
      <c r="E363" s="3"/>
      <c r="G363" s="4"/>
      <c r="H363" s="4"/>
      <c r="I363" s="4"/>
      <c r="P363">
        <v>931.621</v>
      </c>
      <c r="Q363">
        <v>22757.666666666668</v>
      </c>
      <c r="R363">
        <v>19920</v>
      </c>
      <c r="S363">
        <v>12654.666666666666</v>
      </c>
      <c r="T363">
        <v>8952.333333333334</v>
      </c>
      <c r="V363" s="4"/>
      <c r="W363" s="4"/>
      <c r="X363" s="4"/>
      <c r="AG363">
        <v>931.621</v>
      </c>
      <c r="AH363">
        <v>18387.333333333332</v>
      </c>
      <c r="AI363">
        <v>17746</v>
      </c>
      <c r="AJ363">
        <v>9580.666666666666</v>
      </c>
      <c r="AK363">
        <v>4094</v>
      </c>
      <c r="AM363" s="4"/>
      <c r="AN363" s="4"/>
      <c r="AO363" s="4"/>
    </row>
    <row r="364" spans="2:41" ht="15.75">
      <c r="B364" s="4"/>
      <c r="D364" s="3"/>
      <c r="E364" s="3"/>
      <c r="G364" s="4"/>
      <c r="H364" s="4"/>
      <c r="I364" s="4"/>
      <c r="P364">
        <v>941.621</v>
      </c>
      <c r="Q364">
        <v>22741</v>
      </c>
      <c r="R364">
        <v>19910</v>
      </c>
      <c r="S364">
        <v>12648</v>
      </c>
      <c r="T364">
        <v>8955.666666666666</v>
      </c>
      <c r="V364" s="4"/>
      <c r="W364" s="4"/>
      <c r="X364" s="4"/>
      <c r="AG364">
        <v>941.621</v>
      </c>
      <c r="AH364">
        <v>18377.333333333332</v>
      </c>
      <c r="AI364">
        <v>17736</v>
      </c>
      <c r="AJ364">
        <v>9574</v>
      </c>
      <c r="AK364">
        <v>4097.333333333333</v>
      </c>
      <c r="AM364" s="4"/>
      <c r="AN364" s="4"/>
      <c r="AO364" s="4"/>
    </row>
    <row r="365" spans="2:41" ht="15.75">
      <c r="B365" s="4"/>
      <c r="D365" s="3"/>
      <c r="E365" s="3"/>
      <c r="G365" s="4"/>
      <c r="H365" s="4"/>
      <c r="I365" s="4"/>
      <c r="P365">
        <v>951.621</v>
      </c>
      <c r="Q365">
        <v>22734.333333333332</v>
      </c>
      <c r="R365">
        <v>19910</v>
      </c>
      <c r="S365">
        <v>12641.333333333334</v>
      </c>
      <c r="T365">
        <v>8955.666666666666</v>
      </c>
      <c r="V365" s="4"/>
      <c r="W365" s="4"/>
      <c r="X365" s="4"/>
      <c r="AG365">
        <v>951.621</v>
      </c>
      <c r="AH365">
        <v>18370.666666666668</v>
      </c>
      <c r="AI365">
        <v>17716</v>
      </c>
      <c r="AJ365">
        <v>9557.666666666666</v>
      </c>
      <c r="AK365">
        <v>4094</v>
      </c>
      <c r="AM365" s="4"/>
      <c r="AN365" s="4"/>
      <c r="AO365" s="4"/>
    </row>
    <row r="366" spans="2:41" ht="15.75">
      <c r="B366" s="4"/>
      <c r="D366" s="3"/>
      <c r="E366" s="3"/>
      <c r="G366" s="4"/>
      <c r="H366" s="4"/>
      <c r="I366" s="4"/>
      <c r="P366">
        <v>961.621</v>
      </c>
      <c r="Q366">
        <v>22721</v>
      </c>
      <c r="R366">
        <v>19900</v>
      </c>
      <c r="S366">
        <v>12631.333333333334</v>
      </c>
      <c r="T366">
        <v>8952.333333333334</v>
      </c>
      <c r="V366" s="4"/>
      <c r="W366" s="4"/>
      <c r="X366" s="4"/>
      <c r="AG366">
        <v>961.621</v>
      </c>
      <c r="AH366">
        <v>18367.333333333332</v>
      </c>
      <c r="AI366">
        <v>17716</v>
      </c>
      <c r="AJ366">
        <v>9547.666666666666</v>
      </c>
      <c r="AK366">
        <v>4094</v>
      </c>
      <c r="AM366" s="4"/>
      <c r="AN366" s="4"/>
      <c r="AO366" s="4"/>
    </row>
    <row r="367" spans="2:41" ht="15.75">
      <c r="B367" s="4"/>
      <c r="D367" s="3"/>
      <c r="E367" s="3"/>
      <c r="G367" s="4"/>
      <c r="H367" s="4"/>
      <c r="I367" s="4"/>
      <c r="P367">
        <v>971.621</v>
      </c>
      <c r="Q367">
        <v>22708</v>
      </c>
      <c r="R367">
        <v>19890</v>
      </c>
      <c r="S367">
        <v>12631.333333333334</v>
      </c>
      <c r="T367">
        <v>8955.666666666666</v>
      </c>
      <c r="V367" s="4"/>
      <c r="W367" s="4"/>
      <c r="X367" s="4"/>
      <c r="AG367">
        <v>971.621</v>
      </c>
      <c r="AH367">
        <v>18357.333333333332</v>
      </c>
      <c r="AI367">
        <v>17706</v>
      </c>
      <c r="AJ367">
        <v>9541</v>
      </c>
      <c r="AK367">
        <v>4094</v>
      </c>
      <c r="AM367" s="4"/>
      <c r="AN367" s="4"/>
      <c r="AO367" s="4"/>
    </row>
    <row r="368" spans="2:41" ht="15.75">
      <c r="B368" s="4"/>
      <c r="D368" s="3"/>
      <c r="E368" s="3"/>
      <c r="G368" s="4"/>
      <c r="H368" s="4"/>
      <c r="I368" s="4"/>
      <c r="P368">
        <v>981.621</v>
      </c>
      <c r="Q368">
        <v>22701.333333333332</v>
      </c>
      <c r="R368">
        <v>19880</v>
      </c>
      <c r="S368">
        <v>12614.666666666666</v>
      </c>
      <c r="T368">
        <v>8955.666666666666</v>
      </c>
      <c r="V368" s="4"/>
      <c r="W368" s="4"/>
      <c r="X368" s="4"/>
      <c r="AG368">
        <v>981.621</v>
      </c>
      <c r="AH368">
        <v>18347.333333333332</v>
      </c>
      <c r="AI368">
        <v>17686</v>
      </c>
      <c r="AJ368">
        <v>9531</v>
      </c>
      <c r="AK368">
        <v>4094</v>
      </c>
      <c r="AM368" s="4"/>
      <c r="AN368" s="4"/>
      <c r="AO368" s="4"/>
    </row>
    <row r="369" spans="2:41" ht="15.75">
      <c r="B369" s="4"/>
      <c r="D369" s="3"/>
      <c r="E369" s="3"/>
      <c r="G369" s="4"/>
      <c r="H369" s="4"/>
      <c r="I369" s="4"/>
      <c r="P369">
        <v>991.621</v>
      </c>
      <c r="Q369">
        <v>22691.333333333332</v>
      </c>
      <c r="R369">
        <v>19870</v>
      </c>
      <c r="S369">
        <v>12608</v>
      </c>
      <c r="T369">
        <v>8955.666666666666</v>
      </c>
      <c r="V369" s="4"/>
      <c r="W369" s="4"/>
      <c r="X369" s="4"/>
      <c r="AG369">
        <v>991.621</v>
      </c>
      <c r="AH369">
        <v>18344</v>
      </c>
      <c r="AI369">
        <v>17686</v>
      </c>
      <c r="AJ369">
        <v>9517.666666666666</v>
      </c>
      <c r="AK369">
        <v>4094</v>
      </c>
      <c r="AM369" s="4"/>
      <c r="AN369" s="4"/>
      <c r="AO369" s="4"/>
    </row>
    <row r="370" spans="1:41" ht="15.75">
      <c r="A370" s="1"/>
      <c r="B370" s="2"/>
      <c r="C370" s="1"/>
      <c r="D370" s="9"/>
      <c r="E370" s="9"/>
      <c r="F370" s="1"/>
      <c r="G370" s="4"/>
      <c r="H370" s="4"/>
      <c r="I370" s="4"/>
      <c r="P370">
        <v>1001.621</v>
      </c>
      <c r="Q370">
        <v>22681.333333333332</v>
      </c>
      <c r="R370">
        <v>19870</v>
      </c>
      <c r="S370">
        <v>12608</v>
      </c>
      <c r="T370">
        <v>8959</v>
      </c>
      <c r="U370" s="1"/>
      <c r="V370" s="4"/>
      <c r="W370" s="4"/>
      <c r="X370" s="4"/>
      <c r="AG370">
        <v>1001.621</v>
      </c>
      <c r="AH370">
        <v>18330.666666666668</v>
      </c>
      <c r="AI370">
        <v>17676</v>
      </c>
      <c r="AJ370">
        <v>9507.666666666666</v>
      </c>
      <c r="AK370">
        <v>4090.6666666666665</v>
      </c>
      <c r="AL370" s="1"/>
      <c r="AM370" s="4"/>
      <c r="AN370" s="4"/>
      <c r="AO370" s="4"/>
    </row>
    <row r="371" spans="2:41" ht="15.75">
      <c r="B371" s="4"/>
      <c r="D371" s="3"/>
      <c r="E371" s="3"/>
      <c r="G371" s="4"/>
      <c r="H371" s="4"/>
      <c r="I371" s="4"/>
      <c r="P371">
        <v>1011.621</v>
      </c>
      <c r="Q371">
        <v>22678</v>
      </c>
      <c r="R371">
        <v>19860</v>
      </c>
      <c r="S371">
        <v>12595</v>
      </c>
      <c r="T371">
        <v>8965.666666666666</v>
      </c>
      <c r="V371" s="4"/>
      <c r="W371" s="4"/>
      <c r="X371" s="4"/>
      <c r="AG371">
        <v>1011.621</v>
      </c>
      <c r="AH371">
        <v>18324</v>
      </c>
      <c r="AI371">
        <v>17676</v>
      </c>
      <c r="AJ371">
        <v>9501</v>
      </c>
      <c r="AK371">
        <v>4094</v>
      </c>
      <c r="AM371" s="4"/>
      <c r="AN371" s="4"/>
      <c r="AO371" s="4"/>
    </row>
    <row r="372" spans="2:41" ht="15.75">
      <c r="B372" s="4"/>
      <c r="D372" s="3"/>
      <c r="E372" s="3"/>
      <c r="G372" s="4"/>
      <c r="H372" s="4"/>
      <c r="I372" s="4"/>
      <c r="P372">
        <v>1021.621</v>
      </c>
      <c r="Q372">
        <v>22671.333333333332</v>
      </c>
      <c r="R372">
        <v>19850</v>
      </c>
      <c r="S372">
        <v>12595</v>
      </c>
      <c r="T372">
        <v>8965.666666666666</v>
      </c>
      <c r="V372" s="4"/>
      <c r="W372" s="4"/>
      <c r="X372" s="4"/>
      <c r="AG372">
        <v>1021.621</v>
      </c>
      <c r="AH372">
        <v>18330.666666666668</v>
      </c>
      <c r="AI372">
        <v>17686</v>
      </c>
      <c r="AJ372">
        <v>9491</v>
      </c>
      <c r="AK372">
        <v>4090.6666666666665</v>
      </c>
      <c r="AM372" s="4"/>
      <c r="AN372" s="4"/>
      <c r="AO372" s="4"/>
    </row>
    <row r="373" spans="2:41" ht="15.75">
      <c r="B373" s="4"/>
      <c r="D373" s="3"/>
      <c r="E373" s="3"/>
      <c r="G373" s="4"/>
      <c r="H373" s="4"/>
      <c r="I373" s="4"/>
      <c r="P373">
        <v>1031.621</v>
      </c>
      <c r="Q373">
        <v>22658</v>
      </c>
      <c r="R373">
        <v>19840</v>
      </c>
      <c r="S373">
        <v>12581.666666666666</v>
      </c>
      <c r="T373">
        <v>8965.666666666666</v>
      </c>
      <c r="V373" s="4"/>
      <c r="W373" s="4"/>
      <c r="X373" s="4"/>
      <c r="AG373">
        <v>1031.621</v>
      </c>
      <c r="AH373">
        <v>18320.666666666668</v>
      </c>
      <c r="AI373">
        <v>17676</v>
      </c>
      <c r="AJ373">
        <v>9481</v>
      </c>
      <c r="AK373">
        <v>4090.6666666666665</v>
      </c>
      <c r="AM373" s="4"/>
      <c r="AN373" s="4"/>
      <c r="AO373" s="4"/>
    </row>
    <row r="374" spans="2:41" ht="15.75">
      <c r="B374" s="4"/>
      <c r="D374" s="3"/>
      <c r="E374" s="3"/>
      <c r="G374" s="4"/>
      <c r="H374" s="4"/>
      <c r="I374" s="4"/>
      <c r="P374">
        <v>1041.621</v>
      </c>
      <c r="Q374">
        <v>22658</v>
      </c>
      <c r="R374">
        <v>19840</v>
      </c>
      <c r="S374">
        <v>12571.666666666666</v>
      </c>
      <c r="T374">
        <v>8962.333333333334</v>
      </c>
      <c r="V374" s="4"/>
      <c r="W374" s="4"/>
      <c r="X374" s="4"/>
      <c r="AG374">
        <v>1041.621</v>
      </c>
      <c r="AH374">
        <v>18314</v>
      </c>
      <c r="AI374">
        <v>17676</v>
      </c>
      <c r="AJ374">
        <v>9468</v>
      </c>
      <c r="AK374">
        <v>4094</v>
      </c>
      <c r="AM374" s="4"/>
      <c r="AN374" s="4"/>
      <c r="AO374" s="4"/>
    </row>
    <row r="375" spans="2:41" ht="15.75">
      <c r="B375" s="4"/>
      <c r="D375" s="3"/>
      <c r="E375" s="3"/>
      <c r="G375" s="4"/>
      <c r="H375" s="4"/>
      <c r="I375" s="4"/>
      <c r="P375">
        <v>1051.621</v>
      </c>
      <c r="Q375">
        <v>22638</v>
      </c>
      <c r="R375">
        <v>19840</v>
      </c>
      <c r="S375">
        <v>12565</v>
      </c>
      <c r="T375">
        <v>8962.333333333334</v>
      </c>
      <c r="V375" s="4"/>
      <c r="W375" s="4"/>
      <c r="X375" s="4"/>
      <c r="AG375">
        <v>1051.621</v>
      </c>
      <c r="AH375">
        <v>18304.333333333332</v>
      </c>
      <c r="AI375">
        <v>17656</v>
      </c>
      <c r="AJ375">
        <v>9464.666666666666</v>
      </c>
      <c r="AK375">
        <v>4094</v>
      </c>
      <c r="AM375" s="4"/>
      <c r="AN375" s="4"/>
      <c r="AO375" s="4"/>
    </row>
    <row r="376" spans="2:41" ht="15.75">
      <c r="B376" s="4"/>
      <c r="D376" s="3"/>
      <c r="E376" s="3"/>
      <c r="G376" s="4"/>
      <c r="H376" s="4"/>
      <c r="I376" s="4"/>
      <c r="P376">
        <v>1061.621</v>
      </c>
      <c r="Q376">
        <v>22624.666666666668</v>
      </c>
      <c r="R376">
        <v>19850</v>
      </c>
      <c r="S376">
        <v>12555</v>
      </c>
      <c r="T376">
        <v>8969</v>
      </c>
      <c r="V376" s="4"/>
      <c r="W376" s="4"/>
      <c r="X376" s="4"/>
      <c r="AG376">
        <v>1061.621</v>
      </c>
      <c r="AH376">
        <v>18297.666666666668</v>
      </c>
      <c r="AI376">
        <v>17646</v>
      </c>
      <c r="AJ376">
        <v>9454.666666666666</v>
      </c>
      <c r="AK376">
        <v>4090.6666666666665</v>
      </c>
      <c r="AM376" s="4"/>
      <c r="AN376" s="4"/>
      <c r="AO376" s="4"/>
    </row>
    <row r="377" spans="2:41" ht="15.75">
      <c r="B377" s="4"/>
      <c r="D377" s="3"/>
      <c r="E377" s="3"/>
      <c r="G377" s="4"/>
      <c r="H377" s="4"/>
      <c r="I377" s="4"/>
      <c r="P377">
        <v>1071.621</v>
      </c>
      <c r="Q377">
        <v>22618.333333333332</v>
      </c>
      <c r="R377">
        <v>19840</v>
      </c>
      <c r="S377">
        <v>12545</v>
      </c>
      <c r="T377">
        <v>8959</v>
      </c>
      <c r="V377" s="4"/>
      <c r="W377" s="4"/>
      <c r="X377" s="4"/>
      <c r="AG377">
        <v>1071.621</v>
      </c>
      <c r="AH377">
        <v>18287.666666666668</v>
      </c>
      <c r="AI377">
        <v>17636</v>
      </c>
      <c r="AJ377">
        <v>9438</v>
      </c>
      <c r="AK377">
        <v>4090.6666666666665</v>
      </c>
      <c r="AM377" s="4"/>
      <c r="AN377" s="4"/>
      <c r="AO377" s="4"/>
    </row>
    <row r="378" spans="2:41" ht="15.75">
      <c r="B378" s="4"/>
      <c r="D378" s="3"/>
      <c r="E378" s="3"/>
      <c r="G378" s="4"/>
      <c r="H378" s="4"/>
      <c r="I378" s="4"/>
      <c r="P378">
        <v>1081.621</v>
      </c>
      <c r="Q378">
        <v>22595</v>
      </c>
      <c r="R378">
        <v>19840</v>
      </c>
      <c r="S378">
        <v>12531.666666666666</v>
      </c>
      <c r="T378">
        <v>8955.666666666666</v>
      </c>
      <c r="V378" s="4"/>
      <c r="W378" s="4"/>
      <c r="X378" s="4"/>
      <c r="AG378">
        <v>1081.621</v>
      </c>
      <c r="AH378">
        <v>18274.333333333332</v>
      </c>
      <c r="AI378">
        <v>17616</v>
      </c>
      <c r="AJ378">
        <v>9431.333333333334</v>
      </c>
      <c r="AK378">
        <v>4094</v>
      </c>
      <c r="AM378" s="4"/>
      <c r="AN378" s="4"/>
      <c r="AO378" s="4"/>
    </row>
    <row r="379" spans="2:41" ht="15.75">
      <c r="B379" s="4"/>
      <c r="D379" s="3"/>
      <c r="E379" s="3"/>
      <c r="G379" s="4"/>
      <c r="H379" s="4"/>
      <c r="I379" s="4"/>
      <c r="P379">
        <v>1091.621</v>
      </c>
      <c r="Q379">
        <v>22581.666666666668</v>
      </c>
      <c r="R379">
        <v>19830</v>
      </c>
      <c r="S379">
        <v>12525</v>
      </c>
      <c r="T379">
        <v>8955.666666666666</v>
      </c>
      <c r="V379" s="4"/>
      <c r="W379" s="4"/>
      <c r="X379" s="4"/>
      <c r="AG379">
        <v>1091.621</v>
      </c>
      <c r="AH379">
        <v>18265</v>
      </c>
      <c r="AI379">
        <v>17607</v>
      </c>
      <c r="AJ379">
        <v>9421.333333333334</v>
      </c>
      <c r="AK379">
        <v>4087.3333333333335</v>
      </c>
      <c r="AM379" s="4"/>
      <c r="AN379" s="4"/>
      <c r="AO379" s="4"/>
    </row>
    <row r="380" spans="2:41" ht="15.75">
      <c r="B380" s="4"/>
      <c r="D380" s="3"/>
      <c r="E380" s="3"/>
      <c r="G380" s="4"/>
      <c r="H380" s="4"/>
      <c r="I380" s="4"/>
      <c r="P380">
        <v>1101.621</v>
      </c>
      <c r="Q380">
        <v>22571.666666666668</v>
      </c>
      <c r="R380">
        <v>19820</v>
      </c>
      <c r="S380">
        <v>12508.333333333334</v>
      </c>
      <c r="T380">
        <v>8959</v>
      </c>
      <c r="V380" s="4"/>
      <c r="W380" s="4"/>
      <c r="X380" s="4"/>
      <c r="AG380">
        <v>1101.621</v>
      </c>
      <c r="AH380">
        <v>18255</v>
      </c>
      <c r="AI380">
        <v>17597</v>
      </c>
      <c r="AJ380">
        <v>9404.666666666666</v>
      </c>
      <c r="AK380">
        <v>4087.3333333333335</v>
      </c>
      <c r="AM380" s="4"/>
      <c r="AN380" s="4"/>
      <c r="AO380" s="4"/>
    </row>
    <row r="381" spans="2:41" ht="15.75">
      <c r="B381" s="4"/>
      <c r="D381" s="3"/>
      <c r="E381" s="3"/>
      <c r="G381" s="4"/>
      <c r="H381" s="4"/>
      <c r="I381" s="4"/>
      <c r="P381">
        <v>1111.621</v>
      </c>
      <c r="Q381">
        <v>22561.666666666668</v>
      </c>
      <c r="R381">
        <v>19830</v>
      </c>
      <c r="S381">
        <v>12498.333333333334</v>
      </c>
      <c r="T381">
        <v>8955.666666666666</v>
      </c>
      <c r="V381" s="4"/>
      <c r="W381" s="4"/>
      <c r="X381" s="4"/>
      <c r="AG381">
        <v>1111.621</v>
      </c>
      <c r="AH381">
        <v>18245</v>
      </c>
      <c r="AI381">
        <v>17587</v>
      </c>
      <c r="AJ381">
        <v>9398</v>
      </c>
      <c r="AK381">
        <v>4090.6666666666665</v>
      </c>
      <c r="AM381" s="4"/>
      <c r="AN381" s="4"/>
      <c r="AO381" s="4"/>
    </row>
    <row r="382" spans="2:41" ht="15.75">
      <c r="B382" s="4"/>
      <c r="D382" s="3"/>
      <c r="E382" s="3"/>
      <c r="G382" s="4"/>
      <c r="H382" s="4"/>
      <c r="I382" s="4"/>
      <c r="P382">
        <v>1121.621</v>
      </c>
      <c r="Q382">
        <v>22551.666666666668</v>
      </c>
      <c r="R382">
        <v>19820</v>
      </c>
      <c r="S382">
        <v>12482</v>
      </c>
      <c r="T382">
        <v>8959</v>
      </c>
      <c r="V382" s="4"/>
      <c r="W382" s="4"/>
      <c r="X382" s="4"/>
      <c r="AG382">
        <v>1121.621</v>
      </c>
      <c r="AH382">
        <v>18238.333333333332</v>
      </c>
      <c r="AI382">
        <v>17587</v>
      </c>
      <c r="AJ382">
        <v>9391.333333333334</v>
      </c>
      <c r="AK382">
        <v>4090.6666666666665</v>
      </c>
      <c r="AM382" s="4"/>
      <c r="AN382" s="4"/>
      <c r="AO382" s="4"/>
    </row>
    <row r="383" spans="2:41" ht="15.75">
      <c r="B383" s="4"/>
      <c r="D383" s="3"/>
      <c r="E383" s="3"/>
      <c r="G383" s="4"/>
      <c r="H383" s="4"/>
      <c r="I383" s="4"/>
      <c r="P383">
        <v>1131.621</v>
      </c>
      <c r="Q383">
        <v>22538.333333333332</v>
      </c>
      <c r="R383">
        <v>19820</v>
      </c>
      <c r="S383">
        <v>12475.333333333334</v>
      </c>
      <c r="T383">
        <v>8959</v>
      </c>
      <c r="V383" s="4"/>
      <c r="W383" s="4"/>
      <c r="X383" s="4"/>
      <c r="AG383">
        <v>1131.621</v>
      </c>
      <c r="AH383">
        <v>18221.666666666668</v>
      </c>
      <c r="AI383">
        <v>17577</v>
      </c>
      <c r="AJ383">
        <v>9374.666666666666</v>
      </c>
      <c r="AK383">
        <v>4087.3333333333335</v>
      </c>
      <c r="AM383" s="4"/>
      <c r="AN383" s="4"/>
      <c r="AO383" s="4"/>
    </row>
    <row r="384" spans="2:41" ht="15.75">
      <c r="B384" s="4"/>
      <c r="D384" s="3"/>
      <c r="E384" s="3"/>
      <c r="G384" s="4"/>
      <c r="H384" s="4"/>
      <c r="I384" s="4"/>
      <c r="P384">
        <v>1141.621</v>
      </c>
      <c r="Q384">
        <v>22531.666666666668</v>
      </c>
      <c r="R384">
        <v>19810</v>
      </c>
      <c r="S384">
        <v>12465.333333333334</v>
      </c>
      <c r="T384">
        <v>8955.666666666666</v>
      </c>
      <c r="V384" s="4"/>
      <c r="W384" s="4"/>
      <c r="X384" s="4"/>
      <c r="AG384">
        <v>1141.621</v>
      </c>
      <c r="AH384">
        <v>18208.333333333332</v>
      </c>
      <c r="AI384">
        <v>17557</v>
      </c>
      <c r="AJ384">
        <v>9368.333333333334</v>
      </c>
      <c r="AK384">
        <v>4090.6666666666665</v>
      </c>
      <c r="AM384" s="4"/>
      <c r="AN384" s="4"/>
      <c r="AO384" s="4"/>
    </row>
    <row r="385" spans="2:41" ht="15.75">
      <c r="B385" s="4"/>
      <c r="D385" s="3"/>
      <c r="E385" s="3"/>
      <c r="G385" s="4"/>
      <c r="H385" s="4"/>
      <c r="I385" s="4"/>
      <c r="P385">
        <v>1151.621</v>
      </c>
      <c r="Q385">
        <v>22518.333333333332</v>
      </c>
      <c r="R385">
        <v>19800</v>
      </c>
      <c r="S385">
        <v>12448.666666666666</v>
      </c>
      <c r="T385">
        <v>8955.666666666666</v>
      </c>
      <c r="V385" s="4"/>
      <c r="W385" s="4"/>
      <c r="X385" s="4"/>
      <c r="AG385">
        <v>1151.621</v>
      </c>
      <c r="AH385">
        <v>18198.333333333332</v>
      </c>
      <c r="AI385">
        <v>17547</v>
      </c>
      <c r="AJ385">
        <v>9355</v>
      </c>
      <c r="AK385">
        <v>4090.6666666666665</v>
      </c>
      <c r="AM385" s="4"/>
      <c r="AN385" s="4"/>
      <c r="AO385" s="4"/>
    </row>
    <row r="386" spans="2:41" ht="15.75">
      <c r="B386" s="4"/>
      <c r="D386" s="3"/>
      <c r="E386" s="3"/>
      <c r="G386" s="4"/>
      <c r="H386" s="4"/>
      <c r="I386" s="4"/>
      <c r="P386">
        <v>1161.621</v>
      </c>
      <c r="Q386">
        <v>22505</v>
      </c>
      <c r="R386">
        <v>19800</v>
      </c>
      <c r="S386">
        <v>12448.666666666666</v>
      </c>
      <c r="T386">
        <v>8959</v>
      </c>
      <c r="V386" s="4"/>
      <c r="W386" s="4"/>
      <c r="X386" s="4"/>
      <c r="AG386">
        <v>1161.621</v>
      </c>
      <c r="AH386">
        <v>18188.333333333332</v>
      </c>
      <c r="AI386">
        <v>17537</v>
      </c>
      <c r="AJ386">
        <v>9345</v>
      </c>
      <c r="AK386">
        <v>4090.6666666666665</v>
      </c>
      <c r="AM386" s="4"/>
      <c r="AN386" s="4"/>
      <c r="AO386" s="4"/>
    </row>
    <row r="387" spans="2:41" ht="15.75">
      <c r="B387" s="4"/>
      <c r="D387" s="3"/>
      <c r="E387" s="3"/>
      <c r="G387" s="4"/>
      <c r="H387" s="4"/>
      <c r="I387" s="4"/>
      <c r="P387">
        <v>1171.621</v>
      </c>
      <c r="Q387">
        <v>22488.333333333332</v>
      </c>
      <c r="R387">
        <v>19790</v>
      </c>
      <c r="S387">
        <v>12432</v>
      </c>
      <c r="T387">
        <v>8962.333333333334</v>
      </c>
      <c r="V387" s="4"/>
      <c r="W387" s="4"/>
      <c r="X387" s="4"/>
      <c r="AG387">
        <v>1171.621</v>
      </c>
      <c r="AH387">
        <v>18175</v>
      </c>
      <c r="AI387">
        <v>17527</v>
      </c>
      <c r="AJ387">
        <v>9335</v>
      </c>
      <c r="AK387">
        <v>4087.3333333333335</v>
      </c>
      <c r="AM387" s="4"/>
      <c r="AN387" s="4"/>
      <c r="AO387" s="4"/>
    </row>
    <row r="388" spans="2:41" ht="15.75">
      <c r="B388" s="4"/>
      <c r="D388" s="3"/>
      <c r="E388" s="3"/>
      <c r="G388" s="4"/>
      <c r="H388" s="4"/>
      <c r="I388" s="4"/>
      <c r="P388">
        <v>1181.621</v>
      </c>
      <c r="Q388">
        <v>22468.333333333332</v>
      </c>
      <c r="R388">
        <v>19770</v>
      </c>
      <c r="S388">
        <v>12425.333333333334</v>
      </c>
      <c r="T388">
        <v>8959</v>
      </c>
      <c r="V388" s="4"/>
      <c r="W388" s="4"/>
      <c r="X388" s="4"/>
      <c r="AG388">
        <v>1181.621</v>
      </c>
      <c r="AH388">
        <v>18168.333333333332</v>
      </c>
      <c r="AI388">
        <v>17517</v>
      </c>
      <c r="AJ388">
        <v>9321.666666666666</v>
      </c>
      <c r="AK388">
        <v>4090.6666666666665</v>
      </c>
      <c r="AM388" s="4"/>
      <c r="AN388" s="4"/>
      <c r="AO388" s="4"/>
    </row>
    <row r="389" spans="2:41" ht="15.75">
      <c r="B389" s="4"/>
      <c r="D389" s="3"/>
      <c r="E389" s="3"/>
      <c r="G389" s="4"/>
      <c r="H389" s="4"/>
      <c r="I389" s="4"/>
      <c r="P389">
        <v>1191.621</v>
      </c>
      <c r="Q389">
        <v>22465</v>
      </c>
      <c r="R389">
        <v>19780</v>
      </c>
      <c r="S389">
        <v>12415.333333333334</v>
      </c>
      <c r="T389">
        <v>8962.333333333334</v>
      </c>
      <c r="V389" s="4"/>
      <c r="W389" s="4"/>
      <c r="X389" s="4"/>
      <c r="AG389">
        <v>1191.621</v>
      </c>
      <c r="AH389">
        <v>18165</v>
      </c>
      <c r="AI389">
        <v>17507</v>
      </c>
      <c r="AJ389">
        <v>9311.666666666666</v>
      </c>
      <c r="AK389">
        <v>4090.6666666666665</v>
      </c>
      <c r="AM389" s="4"/>
      <c r="AN389" s="4"/>
      <c r="AO389" s="4"/>
    </row>
    <row r="390" spans="2:41" ht="15.75">
      <c r="B390" s="4"/>
      <c r="D390" s="3"/>
      <c r="E390" s="3"/>
      <c r="G390" s="4"/>
      <c r="H390" s="4"/>
      <c r="I390" s="4"/>
      <c r="P390">
        <v>1201.621</v>
      </c>
      <c r="Q390">
        <v>22448.666666666668</v>
      </c>
      <c r="R390">
        <v>19780</v>
      </c>
      <c r="S390">
        <v>12402.333333333334</v>
      </c>
      <c r="T390">
        <v>8962.333333333334</v>
      </c>
      <c r="V390" s="4"/>
      <c r="W390" s="4"/>
      <c r="X390" s="4"/>
      <c r="AG390">
        <v>1201.621</v>
      </c>
      <c r="AH390">
        <v>18151.666666666668</v>
      </c>
      <c r="AI390">
        <v>17487</v>
      </c>
      <c r="AJ390">
        <v>9298.333333333334</v>
      </c>
      <c r="AK390">
        <v>4084</v>
      </c>
      <c r="AM390" s="4"/>
      <c r="AN390" s="4"/>
      <c r="AO390" s="4"/>
    </row>
    <row r="391" spans="2:41" ht="15.75">
      <c r="B391" s="4"/>
      <c r="D391" s="3"/>
      <c r="E391" s="3"/>
      <c r="G391" s="4"/>
      <c r="H391" s="4"/>
      <c r="I391" s="4"/>
      <c r="P391">
        <v>1211.621</v>
      </c>
      <c r="Q391">
        <v>22439</v>
      </c>
      <c r="R391">
        <v>19780</v>
      </c>
      <c r="S391">
        <v>12395.666666666666</v>
      </c>
      <c r="T391">
        <v>8962.333333333334</v>
      </c>
      <c r="V391" s="4"/>
      <c r="W391" s="4"/>
      <c r="X391" s="4"/>
      <c r="AG391">
        <v>1211.621</v>
      </c>
      <c r="AH391">
        <v>18145</v>
      </c>
      <c r="AI391">
        <v>17487</v>
      </c>
      <c r="AJ391">
        <v>9285</v>
      </c>
      <c r="AK391">
        <v>4087.3333333333335</v>
      </c>
      <c r="AM391" s="4"/>
      <c r="AN391" s="4"/>
      <c r="AO391" s="4"/>
    </row>
    <row r="392" spans="2:41" ht="15.75">
      <c r="B392" s="4"/>
      <c r="D392" s="3"/>
      <c r="E392" s="3"/>
      <c r="G392" s="4"/>
      <c r="H392" s="4"/>
      <c r="I392" s="4"/>
      <c r="P392">
        <v>1221.621</v>
      </c>
      <c r="Q392">
        <v>22429</v>
      </c>
      <c r="R392">
        <v>19770</v>
      </c>
      <c r="S392">
        <v>12379</v>
      </c>
      <c r="T392">
        <v>8962.666666666666</v>
      </c>
      <c r="V392" s="4"/>
      <c r="W392" s="4"/>
      <c r="X392" s="4"/>
      <c r="AG392">
        <v>1221.621</v>
      </c>
      <c r="AH392">
        <v>18138.333333333332</v>
      </c>
      <c r="AI392">
        <v>17477</v>
      </c>
      <c r="AJ392">
        <v>9275</v>
      </c>
      <c r="AK392">
        <v>4087.3333333333335</v>
      </c>
      <c r="AM392" s="4"/>
      <c r="AN392" s="4"/>
      <c r="AO392" s="4"/>
    </row>
    <row r="393" spans="2:41" ht="15.75">
      <c r="B393" s="4"/>
      <c r="D393" s="3"/>
      <c r="E393" s="3"/>
      <c r="G393" s="4"/>
      <c r="H393" s="4"/>
      <c r="I393" s="4"/>
      <c r="P393">
        <v>1231.621</v>
      </c>
      <c r="Q393">
        <v>22422.333333333332</v>
      </c>
      <c r="R393">
        <v>19770</v>
      </c>
      <c r="S393">
        <v>12372.333333333334</v>
      </c>
      <c r="T393">
        <v>8966</v>
      </c>
      <c r="V393" s="4"/>
      <c r="W393" s="4"/>
      <c r="X393" s="4"/>
      <c r="AG393">
        <v>1231.621</v>
      </c>
      <c r="AH393">
        <v>18128.333333333332</v>
      </c>
      <c r="AI393">
        <v>17457</v>
      </c>
      <c r="AJ393">
        <v>9258.333333333334</v>
      </c>
      <c r="AK393">
        <v>4084</v>
      </c>
      <c r="AM393" s="4"/>
      <c r="AN393" s="4"/>
      <c r="AO393" s="4"/>
    </row>
    <row r="394" spans="2:41" ht="15.75">
      <c r="B394" s="4"/>
      <c r="D394" s="3"/>
      <c r="E394" s="3"/>
      <c r="G394" s="4"/>
      <c r="H394" s="4"/>
      <c r="I394" s="4"/>
      <c r="P394">
        <v>1241.621</v>
      </c>
      <c r="Q394">
        <v>22409</v>
      </c>
      <c r="R394">
        <v>19760</v>
      </c>
      <c r="S394">
        <v>12365.666666666666</v>
      </c>
      <c r="T394">
        <v>8972.333333333334</v>
      </c>
      <c r="V394" s="4"/>
      <c r="W394" s="4"/>
      <c r="X394" s="4"/>
      <c r="AG394">
        <v>1241.621</v>
      </c>
      <c r="AH394">
        <v>18125</v>
      </c>
      <c r="AI394">
        <v>17457</v>
      </c>
      <c r="AJ394">
        <v>9248.333333333334</v>
      </c>
      <c r="AK394">
        <v>4087.3333333333335</v>
      </c>
      <c r="AM394" s="4"/>
      <c r="AN394" s="4"/>
      <c r="AO394" s="4"/>
    </row>
    <row r="395" spans="2:41" ht="15.75">
      <c r="B395" s="4"/>
      <c r="D395" s="3"/>
      <c r="E395" s="3"/>
      <c r="G395" s="4"/>
      <c r="H395" s="4"/>
      <c r="I395" s="4"/>
      <c r="P395">
        <v>1251.621</v>
      </c>
      <c r="Q395">
        <v>22395.666666666668</v>
      </c>
      <c r="R395">
        <v>19750</v>
      </c>
      <c r="S395">
        <v>12345.666666666666</v>
      </c>
      <c r="T395">
        <v>8972.666666666666</v>
      </c>
      <c r="V395" s="4"/>
      <c r="W395" s="4"/>
      <c r="X395" s="4"/>
      <c r="AG395">
        <v>1251.621</v>
      </c>
      <c r="AH395">
        <v>18118.333333333332</v>
      </c>
      <c r="AI395">
        <v>17447</v>
      </c>
      <c r="AJ395">
        <v>9231.666666666666</v>
      </c>
      <c r="AK395">
        <v>4087.3333333333335</v>
      </c>
      <c r="AM395" s="4"/>
      <c r="AN395" s="4"/>
      <c r="AO395" s="4"/>
    </row>
    <row r="396" spans="2:41" ht="15.75">
      <c r="B396" s="4"/>
      <c r="D396" s="3"/>
      <c r="E396" s="3"/>
      <c r="G396" s="4"/>
      <c r="H396" s="4"/>
      <c r="I396" s="4"/>
      <c r="P396">
        <v>1261.621</v>
      </c>
      <c r="Q396">
        <v>22385.666666666668</v>
      </c>
      <c r="R396">
        <v>19740</v>
      </c>
      <c r="S396">
        <v>12342.333333333334</v>
      </c>
      <c r="T396">
        <v>8972.333333333334</v>
      </c>
      <c r="V396" s="4"/>
      <c r="W396" s="4"/>
      <c r="X396" s="4"/>
      <c r="AG396">
        <v>1261.621</v>
      </c>
      <c r="AH396">
        <v>18108.333333333332</v>
      </c>
      <c r="AI396">
        <v>17427</v>
      </c>
      <c r="AJ396">
        <v>9228.333333333334</v>
      </c>
      <c r="AK396">
        <v>4084</v>
      </c>
      <c r="AM396" s="4"/>
      <c r="AN396" s="4"/>
      <c r="AO396" s="4"/>
    </row>
    <row r="397" spans="2:41" ht="15.75">
      <c r="B397" s="4"/>
      <c r="D397" s="3"/>
      <c r="E397" s="3"/>
      <c r="G397" s="4"/>
      <c r="H397" s="4"/>
      <c r="I397" s="4"/>
      <c r="P397">
        <v>1271.621</v>
      </c>
      <c r="Q397">
        <v>22375.666666666668</v>
      </c>
      <c r="R397">
        <v>19730</v>
      </c>
      <c r="S397">
        <v>12325.666666666666</v>
      </c>
      <c r="T397">
        <v>8969.333333333334</v>
      </c>
      <c r="V397" s="4"/>
      <c r="W397" s="4"/>
      <c r="X397" s="4"/>
      <c r="AG397">
        <v>1271.621</v>
      </c>
      <c r="AH397">
        <v>18098.333333333332</v>
      </c>
      <c r="AI397">
        <v>17417</v>
      </c>
      <c r="AJ397">
        <v>9211.666666666666</v>
      </c>
      <c r="AK397">
        <v>4084</v>
      </c>
      <c r="AM397" s="4"/>
      <c r="AN397" s="4"/>
      <c r="AO397" s="4"/>
    </row>
    <row r="398" spans="2:41" ht="15.75">
      <c r="B398" s="4"/>
      <c r="D398" s="3"/>
      <c r="E398" s="3"/>
      <c r="G398" s="4"/>
      <c r="H398" s="4"/>
      <c r="I398" s="4"/>
      <c r="P398">
        <v>1281.621</v>
      </c>
      <c r="Q398">
        <v>22365.666666666668</v>
      </c>
      <c r="R398">
        <v>19730</v>
      </c>
      <c r="S398">
        <v>12315.666666666666</v>
      </c>
      <c r="T398">
        <v>8966</v>
      </c>
      <c r="V398" s="4"/>
      <c r="W398" s="4"/>
      <c r="X398" s="4"/>
      <c r="AG398">
        <v>1281.621</v>
      </c>
      <c r="AH398">
        <v>18088.333333333332</v>
      </c>
      <c r="AI398">
        <v>17407</v>
      </c>
      <c r="AJ398">
        <v>9198.333333333334</v>
      </c>
      <c r="AK398">
        <v>4080.6666666666665</v>
      </c>
      <c r="AM398" s="4"/>
      <c r="AN398" s="4"/>
      <c r="AO398" s="4"/>
    </row>
    <row r="399" spans="2:41" ht="15.75">
      <c r="B399" s="4"/>
      <c r="D399" s="3"/>
      <c r="E399" s="3"/>
      <c r="G399" s="4"/>
      <c r="H399" s="4"/>
      <c r="I399" s="4"/>
      <c r="P399">
        <v>1291.621</v>
      </c>
      <c r="Q399">
        <v>22349</v>
      </c>
      <c r="R399">
        <v>19710</v>
      </c>
      <c r="S399">
        <v>12299</v>
      </c>
      <c r="T399">
        <v>8956</v>
      </c>
      <c r="V399" s="4"/>
      <c r="W399" s="4"/>
      <c r="X399" s="4"/>
      <c r="AG399">
        <v>1291.621</v>
      </c>
      <c r="AH399">
        <v>18081.666666666668</v>
      </c>
      <c r="AI399">
        <v>17397</v>
      </c>
      <c r="AJ399">
        <v>9185.333333333334</v>
      </c>
      <c r="AK399">
        <v>4084</v>
      </c>
      <c r="AM399" s="4"/>
      <c r="AN399" s="4"/>
      <c r="AO399" s="4"/>
    </row>
    <row r="400" spans="2:41" ht="15.75">
      <c r="B400" s="4"/>
      <c r="D400" s="3"/>
      <c r="E400" s="3"/>
      <c r="G400" s="4"/>
      <c r="H400" s="4"/>
      <c r="I400" s="4"/>
      <c r="P400">
        <v>1301.621</v>
      </c>
      <c r="Q400">
        <v>22339</v>
      </c>
      <c r="R400">
        <v>19700</v>
      </c>
      <c r="S400">
        <v>12289</v>
      </c>
      <c r="T400">
        <v>8952.666666666666</v>
      </c>
      <c r="V400" s="4"/>
      <c r="W400" s="4"/>
      <c r="X400" s="4"/>
      <c r="AG400">
        <v>1301.621</v>
      </c>
      <c r="AH400">
        <v>18071.666666666668</v>
      </c>
      <c r="AI400">
        <v>17397</v>
      </c>
      <c r="AJ400">
        <v>9175.666666666666</v>
      </c>
      <c r="AK400">
        <v>4080.6666666666665</v>
      </c>
      <c r="AM400" s="4"/>
      <c r="AN400" s="4"/>
      <c r="AO400" s="4"/>
    </row>
    <row r="401" spans="2:41" ht="15.75">
      <c r="B401" s="4"/>
      <c r="D401" s="3"/>
      <c r="E401" s="3"/>
      <c r="G401" s="4"/>
      <c r="H401" s="4"/>
      <c r="I401" s="4"/>
      <c r="P401">
        <v>1311.621</v>
      </c>
      <c r="Q401">
        <v>22332.333333333332</v>
      </c>
      <c r="R401">
        <v>19700</v>
      </c>
      <c r="S401">
        <v>12282.333333333334</v>
      </c>
      <c r="T401">
        <v>8952.666666666666</v>
      </c>
      <c r="V401" s="4"/>
      <c r="W401" s="4"/>
      <c r="X401" s="4"/>
      <c r="AG401">
        <v>1311.621</v>
      </c>
      <c r="AH401">
        <v>18065</v>
      </c>
      <c r="AI401">
        <v>17387</v>
      </c>
      <c r="AJ401">
        <v>9162.333333333334</v>
      </c>
      <c r="AK401">
        <v>4084</v>
      </c>
      <c r="AM401" s="4"/>
      <c r="AN401" s="4"/>
      <c r="AO401" s="4"/>
    </row>
    <row r="402" spans="2:41" ht="15.75">
      <c r="B402" s="4"/>
      <c r="D402" s="3"/>
      <c r="E402" s="3"/>
      <c r="G402" s="4"/>
      <c r="H402" s="4"/>
      <c r="I402" s="4"/>
      <c r="P402">
        <v>1321.621</v>
      </c>
      <c r="Q402">
        <v>22315.666666666668</v>
      </c>
      <c r="R402">
        <v>19680</v>
      </c>
      <c r="S402">
        <v>12265.666666666666</v>
      </c>
      <c r="T402">
        <v>8946</v>
      </c>
      <c r="V402" s="4"/>
      <c r="W402" s="4"/>
      <c r="X402" s="4"/>
      <c r="AG402">
        <v>1321.621</v>
      </c>
      <c r="AH402">
        <v>18048.333333333332</v>
      </c>
      <c r="AI402">
        <v>17357</v>
      </c>
      <c r="AJ402">
        <v>9145.666666666666</v>
      </c>
      <c r="AK402">
        <v>4084</v>
      </c>
      <c r="AM402" s="4"/>
      <c r="AN402" s="4"/>
      <c r="AO402" s="4"/>
    </row>
    <row r="403" spans="2:41" ht="15.75">
      <c r="B403" s="4"/>
      <c r="D403" s="3"/>
      <c r="E403" s="3"/>
      <c r="G403" s="4"/>
      <c r="H403" s="4"/>
      <c r="I403" s="4"/>
      <c r="P403">
        <v>1331.621</v>
      </c>
      <c r="Q403">
        <v>22305.666666666668</v>
      </c>
      <c r="R403">
        <v>19670</v>
      </c>
      <c r="S403">
        <v>12252.333333333334</v>
      </c>
      <c r="T403">
        <v>8939.333333333334</v>
      </c>
      <c r="V403" s="4"/>
      <c r="W403" s="4"/>
      <c r="X403" s="4"/>
      <c r="AG403">
        <v>1331.621</v>
      </c>
      <c r="AH403">
        <v>18051.666666666668</v>
      </c>
      <c r="AI403">
        <v>17367</v>
      </c>
      <c r="AJ403">
        <v>9135.666666666666</v>
      </c>
      <c r="AK403">
        <v>4080.6666666666665</v>
      </c>
      <c r="AM403" s="4"/>
      <c r="AN403" s="4"/>
      <c r="AO403" s="4"/>
    </row>
    <row r="404" spans="2:41" ht="15.75">
      <c r="B404" s="4"/>
      <c r="D404" s="3"/>
      <c r="E404" s="3"/>
      <c r="G404" s="4"/>
      <c r="H404" s="4"/>
      <c r="I404" s="4"/>
      <c r="P404">
        <v>1341.621</v>
      </c>
      <c r="Q404">
        <v>22295.666666666668</v>
      </c>
      <c r="R404">
        <v>19670</v>
      </c>
      <c r="S404">
        <v>12239</v>
      </c>
      <c r="T404">
        <v>8936</v>
      </c>
      <c r="V404" s="4"/>
      <c r="W404" s="4"/>
      <c r="X404" s="4"/>
      <c r="AG404">
        <v>1341.621</v>
      </c>
      <c r="AH404">
        <v>18041.666666666668</v>
      </c>
      <c r="AI404">
        <v>17357</v>
      </c>
      <c r="AJ404">
        <v>9125.666666666666</v>
      </c>
      <c r="AK404">
        <v>4080.6666666666665</v>
      </c>
      <c r="AM404" s="4"/>
      <c r="AN404" s="4"/>
      <c r="AO404" s="4"/>
    </row>
    <row r="405" spans="2:41" ht="15.75">
      <c r="B405" s="4"/>
      <c r="D405" s="3"/>
      <c r="E405" s="3"/>
      <c r="G405" s="4"/>
      <c r="H405" s="4"/>
      <c r="I405" s="4"/>
      <c r="P405">
        <v>1351.621</v>
      </c>
      <c r="Q405">
        <v>22275.666666666668</v>
      </c>
      <c r="R405">
        <v>19650</v>
      </c>
      <c r="S405">
        <v>12229.333333333334</v>
      </c>
      <c r="T405">
        <v>8932.666666666666</v>
      </c>
      <c r="V405" s="4"/>
      <c r="W405" s="4"/>
      <c r="X405" s="4"/>
      <c r="AG405">
        <v>1351.621</v>
      </c>
      <c r="AH405">
        <v>18031.666666666668</v>
      </c>
      <c r="AI405">
        <v>17337</v>
      </c>
      <c r="AJ405">
        <v>9112.333333333334</v>
      </c>
      <c r="AK405">
        <v>4084</v>
      </c>
      <c r="AM405" s="4"/>
      <c r="AN405" s="4"/>
      <c r="AO405" s="4"/>
    </row>
    <row r="406" spans="2:41" ht="15.75">
      <c r="B406" s="4"/>
      <c r="D406" s="3"/>
      <c r="E406" s="3"/>
      <c r="G406" s="4"/>
      <c r="H406" s="4"/>
      <c r="I406" s="4"/>
      <c r="P406">
        <v>1361.621</v>
      </c>
      <c r="Q406">
        <v>22269</v>
      </c>
      <c r="R406">
        <v>19660</v>
      </c>
      <c r="S406">
        <v>12216</v>
      </c>
      <c r="T406">
        <v>8926</v>
      </c>
      <c r="V406" s="4"/>
      <c r="W406" s="4"/>
      <c r="X406" s="4"/>
      <c r="AG406">
        <v>1361.621</v>
      </c>
      <c r="AH406">
        <v>18021.666666666668</v>
      </c>
      <c r="AI406">
        <v>17327</v>
      </c>
      <c r="AJ406">
        <v>9095.666666666666</v>
      </c>
      <c r="AK406">
        <v>4084</v>
      </c>
      <c r="AM406" s="4"/>
      <c r="AN406" s="4"/>
      <c r="AO406" s="4"/>
    </row>
    <row r="407" spans="2:41" ht="15.75">
      <c r="B407" s="4"/>
      <c r="D407" s="3"/>
      <c r="E407" s="3"/>
      <c r="G407" s="4"/>
      <c r="H407" s="4"/>
      <c r="I407" s="4"/>
      <c r="P407">
        <v>1371.621</v>
      </c>
      <c r="Q407">
        <v>22259</v>
      </c>
      <c r="R407">
        <v>19660</v>
      </c>
      <c r="S407">
        <v>12209.333333333334</v>
      </c>
      <c r="T407">
        <v>8922.666666666666</v>
      </c>
      <c r="V407" s="4"/>
      <c r="W407" s="4"/>
      <c r="X407" s="4"/>
      <c r="AG407">
        <v>1371.621</v>
      </c>
      <c r="AH407">
        <v>18011.666666666668</v>
      </c>
      <c r="AI407">
        <v>17307</v>
      </c>
      <c r="AJ407">
        <v>9082.333333333334</v>
      </c>
      <c r="AK407">
        <v>4084</v>
      </c>
      <c r="AM407" s="4"/>
      <c r="AN407" s="4"/>
      <c r="AO407" s="4"/>
    </row>
    <row r="408" spans="2:41" ht="15.75">
      <c r="B408" s="4"/>
      <c r="D408" s="3"/>
      <c r="E408" s="3"/>
      <c r="G408" s="4"/>
      <c r="H408" s="4"/>
      <c r="I408" s="4"/>
      <c r="P408">
        <v>1381.621</v>
      </c>
      <c r="Q408">
        <v>22245.666666666668</v>
      </c>
      <c r="R408">
        <v>19640</v>
      </c>
      <c r="S408">
        <v>12189.666666666666</v>
      </c>
      <c r="T408">
        <v>8919.333333333334</v>
      </c>
      <c r="V408" s="4"/>
      <c r="W408" s="4"/>
      <c r="X408" s="4"/>
      <c r="AG408">
        <v>1381.621</v>
      </c>
      <c r="AH408">
        <v>18001.666666666668</v>
      </c>
      <c r="AI408">
        <v>17297</v>
      </c>
      <c r="AJ408">
        <v>9069</v>
      </c>
      <c r="AK408">
        <v>4077.3333333333335</v>
      </c>
      <c r="AM408" s="4"/>
      <c r="AN408" s="4"/>
      <c r="AO408" s="4"/>
    </row>
    <row r="409" spans="2:41" ht="15.75">
      <c r="B409" s="4"/>
      <c r="D409" s="3"/>
      <c r="E409" s="3"/>
      <c r="G409" s="4"/>
      <c r="H409" s="4"/>
      <c r="I409" s="4"/>
      <c r="P409">
        <v>1391.621</v>
      </c>
      <c r="Q409">
        <v>22225.666666666668</v>
      </c>
      <c r="R409">
        <v>19650</v>
      </c>
      <c r="S409">
        <v>12179.666666666666</v>
      </c>
      <c r="T409">
        <v>8919.333333333334</v>
      </c>
      <c r="V409" s="4"/>
      <c r="W409" s="4"/>
      <c r="X409" s="4"/>
      <c r="AG409">
        <v>1391.621</v>
      </c>
      <c r="AH409">
        <v>17988.666666666668</v>
      </c>
      <c r="AI409">
        <v>17278</v>
      </c>
      <c r="AJ409">
        <v>9049</v>
      </c>
      <c r="AK409">
        <v>4074</v>
      </c>
      <c r="AM409" s="4"/>
      <c r="AN409" s="4"/>
      <c r="AO409" s="4"/>
    </row>
    <row r="410" spans="2:41" ht="15.75">
      <c r="B410" s="4"/>
      <c r="D410" s="3"/>
      <c r="E410" s="3"/>
      <c r="G410" s="4"/>
      <c r="H410" s="4"/>
      <c r="I410" s="4"/>
      <c r="P410">
        <v>1401.621</v>
      </c>
      <c r="Q410">
        <v>22219</v>
      </c>
      <c r="R410">
        <v>19630</v>
      </c>
      <c r="S410">
        <v>12166.333333333334</v>
      </c>
      <c r="T410">
        <v>8919.333333333334</v>
      </c>
      <c r="V410" s="4"/>
      <c r="W410" s="4"/>
      <c r="X410" s="4"/>
      <c r="AG410">
        <v>1401.621</v>
      </c>
      <c r="AH410">
        <v>17978.666666666668</v>
      </c>
      <c r="AI410">
        <v>17268</v>
      </c>
      <c r="AJ410">
        <v>9042.333333333334</v>
      </c>
      <c r="AK410">
        <v>4077.3333333333335</v>
      </c>
      <c r="AM410" s="4"/>
      <c r="AN410" s="4"/>
      <c r="AO410" s="4"/>
    </row>
    <row r="411" spans="2:41" ht="15.75">
      <c r="B411" s="4"/>
      <c r="D411" s="3"/>
      <c r="E411" s="3"/>
      <c r="G411" s="4"/>
      <c r="H411" s="4"/>
      <c r="I411" s="4"/>
      <c r="P411">
        <v>1411.621</v>
      </c>
      <c r="Q411">
        <v>22199.333333333332</v>
      </c>
      <c r="R411">
        <v>19630</v>
      </c>
      <c r="S411">
        <v>12159.666666666666</v>
      </c>
      <c r="T411">
        <v>8916</v>
      </c>
      <c r="V411" s="4"/>
      <c r="W411" s="4"/>
      <c r="X411" s="4"/>
      <c r="AG411">
        <v>1411.621</v>
      </c>
      <c r="AH411">
        <v>17972</v>
      </c>
      <c r="AI411">
        <v>17258</v>
      </c>
      <c r="AJ411">
        <v>9019</v>
      </c>
      <c r="AK411">
        <v>4077.3333333333335</v>
      </c>
      <c r="AM411" s="4"/>
      <c r="AN411" s="4"/>
      <c r="AO411" s="4"/>
    </row>
    <row r="412" spans="2:41" ht="15.75">
      <c r="B412" s="4"/>
      <c r="D412" s="3"/>
      <c r="E412" s="3"/>
      <c r="G412" s="4"/>
      <c r="H412" s="4"/>
      <c r="I412" s="4"/>
      <c r="P412">
        <v>1421.621</v>
      </c>
      <c r="Q412">
        <v>22176</v>
      </c>
      <c r="R412">
        <v>19620</v>
      </c>
      <c r="S412">
        <v>12146.333333333334</v>
      </c>
      <c r="T412">
        <v>8922.666666666666</v>
      </c>
      <c r="V412" s="4"/>
      <c r="W412" s="4"/>
      <c r="X412" s="4"/>
      <c r="AG412">
        <v>1421.621</v>
      </c>
      <c r="AH412">
        <v>17965.333333333332</v>
      </c>
      <c r="AI412">
        <v>17248</v>
      </c>
      <c r="AJ412">
        <v>9009</v>
      </c>
      <c r="AK412">
        <v>4080.6666666666665</v>
      </c>
      <c r="AM412" s="4"/>
      <c r="AN412" s="4"/>
      <c r="AO412" s="4"/>
    </row>
    <row r="413" spans="2:41" ht="15.75">
      <c r="B413" s="4"/>
      <c r="D413" s="3"/>
      <c r="E413" s="3"/>
      <c r="G413" s="4"/>
      <c r="H413" s="4"/>
      <c r="I413" s="4"/>
      <c r="P413">
        <v>1431.621</v>
      </c>
      <c r="Q413">
        <v>22172.666666666668</v>
      </c>
      <c r="R413">
        <v>19610</v>
      </c>
      <c r="S413">
        <v>12133</v>
      </c>
      <c r="T413">
        <v>8926</v>
      </c>
      <c r="V413" s="4"/>
      <c r="W413" s="4"/>
      <c r="X413" s="4"/>
      <c r="AG413">
        <v>1431.621</v>
      </c>
      <c r="AH413">
        <v>17958.666666666668</v>
      </c>
      <c r="AI413">
        <v>17248</v>
      </c>
      <c r="AJ413">
        <v>8999</v>
      </c>
      <c r="AK413">
        <v>4077.3333333333335</v>
      </c>
      <c r="AM413" s="4"/>
      <c r="AN413" s="4"/>
      <c r="AO413" s="4"/>
    </row>
    <row r="414" spans="2:41" ht="15.75">
      <c r="B414" s="4"/>
      <c r="D414" s="3"/>
      <c r="E414" s="3"/>
      <c r="G414" s="4"/>
      <c r="H414" s="4"/>
      <c r="I414" s="4"/>
      <c r="P414">
        <v>1441.621</v>
      </c>
      <c r="Q414">
        <v>22159.333333333332</v>
      </c>
      <c r="R414">
        <v>19601</v>
      </c>
      <c r="S414">
        <v>12126.333333333334</v>
      </c>
      <c r="T414">
        <v>8919.333333333334</v>
      </c>
      <c r="V414" s="4"/>
      <c r="W414" s="4"/>
      <c r="X414" s="4"/>
      <c r="AG414">
        <v>1441.621</v>
      </c>
      <c r="AH414">
        <v>17948.666666666668</v>
      </c>
      <c r="AI414">
        <v>17228</v>
      </c>
      <c r="AJ414">
        <v>8986</v>
      </c>
      <c r="AK414">
        <v>4080.6666666666665</v>
      </c>
      <c r="AM414" s="4"/>
      <c r="AN414" s="4"/>
      <c r="AO414" s="4"/>
    </row>
    <row r="415" spans="2:41" ht="15.75">
      <c r="B415" s="4"/>
      <c r="D415" s="3"/>
      <c r="E415" s="3"/>
      <c r="G415" s="4"/>
      <c r="H415" s="4"/>
      <c r="I415" s="4"/>
      <c r="P415">
        <v>1451.621</v>
      </c>
      <c r="Q415">
        <v>22146</v>
      </c>
      <c r="R415">
        <v>19591</v>
      </c>
      <c r="S415">
        <v>12109.666666666666</v>
      </c>
      <c r="T415">
        <v>8916</v>
      </c>
      <c r="V415" s="4"/>
      <c r="W415" s="4"/>
      <c r="X415" s="4"/>
      <c r="AG415">
        <v>1451.621</v>
      </c>
      <c r="AH415">
        <v>17942</v>
      </c>
      <c r="AI415">
        <v>17218</v>
      </c>
      <c r="AJ415">
        <v>8969.333333333334</v>
      </c>
      <c r="AK415">
        <v>4080.6666666666665</v>
      </c>
      <c r="AM415" s="4"/>
      <c r="AN415" s="4"/>
      <c r="AO415" s="4"/>
    </row>
    <row r="416" spans="2:41" ht="15.75">
      <c r="B416" s="4"/>
      <c r="D416" s="3"/>
      <c r="E416" s="3"/>
      <c r="G416" s="4"/>
      <c r="H416" s="4"/>
      <c r="I416" s="4"/>
      <c r="P416">
        <v>1461.621</v>
      </c>
      <c r="Q416">
        <v>22139.333333333332</v>
      </c>
      <c r="R416">
        <v>19601</v>
      </c>
      <c r="S416">
        <v>12096.333333333334</v>
      </c>
      <c r="T416">
        <v>8916</v>
      </c>
      <c r="V416" s="4"/>
      <c r="W416" s="4"/>
      <c r="X416" s="4"/>
      <c r="AG416">
        <v>1461.621</v>
      </c>
      <c r="AH416">
        <v>17932.333333333332</v>
      </c>
      <c r="AI416">
        <v>17208</v>
      </c>
      <c r="AJ416">
        <v>8959.333333333334</v>
      </c>
      <c r="AK416">
        <v>4077.3333333333335</v>
      </c>
      <c r="AM416" s="4"/>
      <c r="AN416" s="4"/>
      <c r="AO416" s="4"/>
    </row>
    <row r="417" spans="2:41" ht="15.75">
      <c r="B417" s="4"/>
      <c r="D417" s="3"/>
      <c r="E417" s="3"/>
      <c r="G417" s="4"/>
      <c r="H417" s="4"/>
      <c r="I417" s="4"/>
      <c r="P417">
        <v>1471.621</v>
      </c>
      <c r="Q417">
        <v>22123</v>
      </c>
      <c r="R417">
        <v>19591</v>
      </c>
      <c r="S417">
        <v>12086.333333333334</v>
      </c>
      <c r="T417">
        <v>8912.666666666666</v>
      </c>
      <c r="V417" s="4"/>
      <c r="W417" s="4"/>
      <c r="X417" s="4"/>
      <c r="AG417">
        <v>1471.621</v>
      </c>
      <c r="AH417">
        <v>17925.666666666668</v>
      </c>
      <c r="AI417">
        <v>17208</v>
      </c>
      <c r="AJ417">
        <v>8942.666666666666</v>
      </c>
      <c r="AK417">
        <v>4077.3333333333335</v>
      </c>
      <c r="AM417" s="4"/>
      <c r="AN417" s="4"/>
      <c r="AO417" s="4"/>
    </row>
    <row r="418" spans="2:41" ht="15.75">
      <c r="B418" s="4"/>
      <c r="D418" s="3"/>
      <c r="E418" s="3"/>
      <c r="G418" s="4"/>
      <c r="H418" s="4"/>
      <c r="I418" s="4"/>
      <c r="P418">
        <v>1481.621</v>
      </c>
      <c r="Q418">
        <v>22116.333333333332</v>
      </c>
      <c r="R418">
        <v>19581</v>
      </c>
      <c r="S418">
        <v>12073</v>
      </c>
      <c r="T418">
        <v>8916</v>
      </c>
      <c r="V418" s="4"/>
      <c r="W418" s="4"/>
      <c r="X418" s="4"/>
      <c r="AG418">
        <v>1481.621</v>
      </c>
      <c r="AH418">
        <v>17915.666666666668</v>
      </c>
      <c r="AI418">
        <v>17188</v>
      </c>
      <c r="AJ418">
        <v>8929.333333333334</v>
      </c>
      <c r="AK418">
        <v>4074</v>
      </c>
      <c r="AM418" s="4"/>
      <c r="AN418" s="4"/>
      <c r="AO418" s="4"/>
    </row>
    <row r="419" spans="2:41" ht="15.75">
      <c r="B419" s="4"/>
      <c r="D419" s="3"/>
      <c r="E419" s="3"/>
      <c r="G419" s="4"/>
      <c r="H419" s="4"/>
      <c r="I419" s="4"/>
      <c r="P419">
        <v>1491.621</v>
      </c>
      <c r="Q419">
        <v>22109.666666666668</v>
      </c>
      <c r="R419">
        <v>19571</v>
      </c>
      <c r="S419">
        <v>12059.666666666666</v>
      </c>
      <c r="T419">
        <v>8919.333333333334</v>
      </c>
      <c r="V419" s="4"/>
      <c r="W419" s="4"/>
      <c r="X419" s="4"/>
      <c r="AG419">
        <v>1491.621</v>
      </c>
      <c r="AH419">
        <v>17905.666666666668</v>
      </c>
      <c r="AI419">
        <v>17168</v>
      </c>
      <c r="AJ419">
        <v>8912.666666666666</v>
      </c>
      <c r="AK419">
        <v>4077.3333333333335</v>
      </c>
      <c r="AM419" s="4"/>
      <c r="AN419" s="4"/>
      <c r="AO419" s="4"/>
    </row>
    <row r="420" spans="2:41" ht="15.75">
      <c r="B420" s="4"/>
      <c r="D420" s="3"/>
      <c r="E420" s="3"/>
      <c r="G420" s="4"/>
      <c r="H420" s="4"/>
      <c r="I420" s="4"/>
      <c r="P420">
        <v>1501.621</v>
      </c>
      <c r="Q420">
        <v>22093</v>
      </c>
      <c r="R420">
        <v>19571</v>
      </c>
      <c r="S420">
        <v>12043.333333333334</v>
      </c>
      <c r="T420">
        <v>8916</v>
      </c>
      <c r="V420" s="4"/>
      <c r="W420" s="4"/>
      <c r="X420" s="4"/>
      <c r="AG420">
        <v>1501.621</v>
      </c>
      <c r="AH420">
        <v>17899</v>
      </c>
      <c r="AI420">
        <v>17158</v>
      </c>
      <c r="AJ420">
        <v>8893</v>
      </c>
      <c r="AK420">
        <v>4077.3333333333335</v>
      </c>
      <c r="AM420" s="4"/>
      <c r="AN420" s="4"/>
      <c r="AO420" s="4"/>
    </row>
    <row r="421" spans="2:41" ht="15.75">
      <c r="B421" s="4"/>
      <c r="D421" s="3"/>
      <c r="E421" s="3"/>
      <c r="G421" s="4"/>
      <c r="H421" s="4"/>
      <c r="I421" s="4"/>
      <c r="P421">
        <v>1511.621</v>
      </c>
      <c r="Q421">
        <v>22083.333333333332</v>
      </c>
      <c r="R421">
        <v>19551</v>
      </c>
      <c r="S421">
        <v>12036.666666666666</v>
      </c>
      <c r="T421">
        <v>8916</v>
      </c>
      <c r="V421" s="4"/>
      <c r="W421" s="4"/>
      <c r="X421" s="4"/>
      <c r="AG421">
        <v>1511.621</v>
      </c>
      <c r="AH421">
        <v>17879</v>
      </c>
      <c r="AI421">
        <v>17128</v>
      </c>
      <c r="AJ421">
        <v>8879.666666666666</v>
      </c>
      <c r="AK421">
        <v>4074</v>
      </c>
      <c r="AM421" s="4"/>
      <c r="AN421" s="4"/>
      <c r="AO421" s="4"/>
    </row>
    <row r="422" spans="2:41" ht="15.75">
      <c r="B422" s="4"/>
      <c r="D422" s="3"/>
      <c r="E422" s="3"/>
      <c r="G422" s="4"/>
      <c r="H422" s="4"/>
      <c r="I422" s="4"/>
      <c r="P422">
        <v>1521.621</v>
      </c>
      <c r="Q422">
        <v>22066.666666666668</v>
      </c>
      <c r="R422">
        <v>19551</v>
      </c>
      <c r="S422">
        <v>12023.333333333334</v>
      </c>
      <c r="T422">
        <v>8912.666666666666</v>
      </c>
      <c r="V422" s="4"/>
      <c r="W422" s="4"/>
      <c r="X422" s="4"/>
      <c r="AG422">
        <v>1521.621</v>
      </c>
      <c r="AH422">
        <v>17869.333333333332</v>
      </c>
      <c r="AI422">
        <v>17108</v>
      </c>
      <c r="AJ422">
        <v>8869.666666666666</v>
      </c>
      <c r="AK422">
        <v>4074</v>
      </c>
      <c r="AM422" s="4"/>
      <c r="AN422" s="4"/>
      <c r="AO422" s="4"/>
    </row>
    <row r="423" spans="2:41" ht="15.75">
      <c r="B423" s="4"/>
      <c r="D423" s="3"/>
      <c r="E423" s="3"/>
      <c r="G423" s="4"/>
      <c r="H423" s="4"/>
      <c r="I423" s="4"/>
      <c r="P423">
        <v>1531.621</v>
      </c>
      <c r="Q423">
        <v>22056.666666666668</v>
      </c>
      <c r="R423">
        <v>19551</v>
      </c>
      <c r="S423">
        <v>12006.666666666666</v>
      </c>
      <c r="T423">
        <v>8912.666666666666</v>
      </c>
      <c r="V423" s="4"/>
      <c r="W423" s="4"/>
      <c r="X423" s="4"/>
      <c r="AG423">
        <v>1531.621</v>
      </c>
      <c r="AH423">
        <v>17856</v>
      </c>
      <c r="AI423">
        <v>17088</v>
      </c>
      <c r="AJ423">
        <v>8853</v>
      </c>
      <c r="AK423">
        <v>4070.6666666666665</v>
      </c>
      <c r="AM423" s="4"/>
      <c r="AN423" s="4"/>
      <c r="AO423" s="4"/>
    </row>
    <row r="424" spans="2:41" ht="15.75">
      <c r="B424" s="4"/>
      <c r="D424" s="3"/>
      <c r="E424" s="3"/>
      <c r="G424" s="4"/>
      <c r="H424" s="4"/>
      <c r="I424" s="4"/>
      <c r="P424">
        <v>1541.621</v>
      </c>
      <c r="Q424">
        <v>22046.666666666668</v>
      </c>
      <c r="R424">
        <v>19531</v>
      </c>
      <c r="S424">
        <v>11996.666666666666</v>
      </c>
      <c r="T424">
        <v>8909.333333333334</v>
      </c>
      <c r="V424" s="4"/>
      <c r="W424" s="4"/>
      <c r="X424" s="4"/>
      <c r="AG424">
        <v>1541.621</v>
      </c>
      <c r="AH424">
        <v>17846</v>
      </c>
      <c r="AI424">
        <v>17068</v>
      </c>
      <c r="AJ424">
        <v>8833</v>
      </c>
      <c r="AK424">
        <v>4070.6666666666665</v>
      </c>
      <c r="AM424" s="4"/>
      <c r="AN424" s="4"/>
      <c r="AO424" s="4"/>
    </row>
    <row r="425" spans="2:41" ht="15.75">
      <c r="B425" s="4"/>
      <c r="D425" s="3"/>
      <c r="E425" s="3"/>
      <c r="G425" s="4"/>
      <c r="H425" s="4"/>
      <c r="I425" s="4"/>
      <c r="P425">
        <v>1551.621</v>
      </c>
      <c r="Q425">
        <v>22026.666666666668</v>
      </c>
      <c r="R425">
        <v>19531</v>
      </c>
      <c r="S425">
        <v>11980</v>
      </c>
      <c r="T425">
        <v>8909.333333333334</v>
      </c>
      <c r="V425" s="4"/>
      <c r="W425" s="4"/>
      <c r="X425" s="4"/>
      <c r="AG425">
        <v>1551.621</v>
      </c>
      <c r="AH425">
        <v>17822.666666666668</v>
      </c>
      <c r="AI425">
        <v>17028</v>
      </c>
      <c r="AJ425">
        <v>8823</v>
      </c>
      <c r="AK425">
        <v>4074</v>
      </c>
      <c r="AM425" s="4"/>
      <c r="AN425" s="4"/>
      <c r="AO425" s="4"/>
    </row>
    <row r="426" spans="2:41" ht="15.75">
      <c r="B426" s="4"/>
      <c r="D426" s="3"/>
      <c r="E426" s="3"/>
      <c r="G426" s="4"/>
      <c r="H426" s="4"/>
      <c r="I426" s="4"/>
      <c r="P426">
        <v>1561.621</v>
      </c>
      <c r="Q426">
        <v>22020</v>
      </c>
      <c r="R426">
        <v>19531</v>
      </c>
      <c r="S426">
        <v>11973.333333333334</v>
      </c>
      <c r="T426">
        <v>8916</v>
      </c>
      <c r="V426" s="4"/>
      <c r="W426" s="4"/>
      <c r="X426" s="4"/>
      <c r="AG426">
        <v>1561.621</v>
      </c>
      <c r="AH426">
        <v>17806</v>
      </c>
      <c r="AI426">
        <v>16988</v>
      </c>
      <c r="AJ426">
        <v>8800</v>
      </c>
      <c r="AK426">
        <v>4074</v>
      </c>
      <c r="AM426" s="4"/>
      <c r="AN426" s="4"/>
      <c r="AO426" s="4"/>
    </row>
    <row r="427" spans="2:41" ht="15.75">
      <c r="B427" s="4"/>
      <c r="D427" s="3"/>
      <c r="E427" s="3"/>
      <c r="G427" s="4"/>
      <c r="H427" s="4"/>
      <c r="I427" s="4"/>
      <c r="P427">
        <v>1571.621</v>
      </c>
      <c r="Q427">
        <v>22006.666666666668</v>
      </c>
      <c r="R427">
        <v>19511</v>
      </c>
      <c r="S427">
        <v>11963.333333333334</v>
      </c>
      <c r="T427">
        <v>8912.666666666666</v>
      </c>
      <c r="V427" s="4"/>
      <c r="W427" s="4"/>
      <c r="X427" s="4"/>
      <c r="AG427">
        <v>1571.621</v>
      </c>
      <c r="AH427">
        <v>17793</v>
      </c>
      <c r="AI427">
        <v>16949</v>
      </c>
      <c r="AJ427">
        <v>8786.666666666666</v>
      </c>
      <c r="AK427">
        <v>4064</v>
      </c>
      <c r="AM427" s="4"/>
      <c r="AN427" s="4"/>
      <c r="AO427" s="4"/>
    </row>
    <row r="428" spans="2:41" ht="15.75">
      <c r="B428" s="4"/>
      <c r="D428" s="3"/>
      <c r="E428" s="3"/>
      <c r="G428" s="4"/>
      <c r="H428" s="4"/>
      <c r="I428" s="4"/>
      <c r="P428">
        <v>1581.621</v>
      </c>
      <c r="Q428">
        <v>21993.333333333332</v>
      </c>
      <c r="R428">
        <v>19511</v>
      </c>
      <c r="S428">
        <v>11946.666666666666</v>
      </c>
      <c r="T428">
        <v>8909.333333333334</v>
      </c>
      <c r="V428" s="4"/>
      <c r="W428" s="4"/>
      <c r="X428" s="4"/>
      <c r="AG428">
        <v>1581.621</v>
      </c>
      <c r="AH428">
        <v>17769.666666666668</v>
      </c>
      <c r="AI428">
        <v>16909</v>
      </c>
      <c r="AJ428">
        <v>8770</v>
      </c>
      <c r="AK428">
        <v>4070.6666666666665</v>
      </c>
      <c r="AM428" s="4"/>
      <c r="AN428" s="4"/>
      <c r="AO428" s="4"/>
    </row>
    <row r="429" spans="2:41" ht="15.75">
      <c r="B429" s="4"/>
      <c r="D429" s="3"/>
      <c r="E429" s="3"/>
      <c r="G429" s="4"/>
      <c r="H429" s="4"/>
      <c r="I429" s="4"/>
      <c r="P429">
        <v>1591.621</v>
      </c>
      <c r="Q429">
        <v>21983.333333333332</v>
      </c>
      <c r="R429">
        <v>19501</v>
      </c>
      <c r="S429">
        <v>11926.666666666666</v>
      </c>
      <c r="T429">
        <v>8902.666666666666</v>
      </c>
      <c r="V429" s="4"/>
      <c r="W429" s="4"/>
      <c r="X429" s="4"/>
      <c r="AG429">
        <v>1591.621</v>
      </c>
      <c r="AH429">
        <v>17749.666666666668</v>
      </c>
      <c r="AI429">
        <v>16879</v>
      </c>
      <c r="AJ429">
        <v>8753.333333333334</v>
      </c>
      <c r="AK429">
        <v>4070.6666666666665</v>
      </c>
      <c r="AM429" s="4"/>
      <c r="AN429" s="4"/>
      <c r="AO429" s="4"/>
    </row>
    <row r="430" spans="2:41" ht="15.75">
      <c r="B430" s="4"/>
      <c r="D430" s="3"/>
      <c r="E430" s="3"/>
      <c r="G430" s="4"/>
      <c r="H430" s="4"/>
      <c r="I430" s="4"/>
      <c r="P430">
        <v>1601.621</v>
      </c>
      <c r="Q430">
        <v>21973.333333333332</v>
      </c>
      <c r="R430">
        <v>19491</v>
      </c>
      <c r="S430">
        <v>11920</v>
      </c>
      <c r="T430">
        <v>8899.333333333334</v>
      </c>
      <c r="V430" s="4"/>
      <c r="W430" s="4"/>
      <c r="X430" s="4"/>
      <c r="AG430">
        <v>1601.621</v>
      </c>
      <c r="AH430">
        <v>17736.333333333332</v>
      </c>
      <c r="AI430">
        <v>16849</v>
      </c>
      <c r="AJ430">
        <v>8740</v>
      </c>
      <c r="AK430">
        <v>4070.6666666666665</v>
      </c>
      <c r="AM430" s="4"/>
      <c r="AN430" s="4"/>
      <c r="AO430" s="4"/>
    </row>
    <row r="431" spans="2:41" ht="15.75">
      <c r="B431" s="4"/>
      <c r="D431" s="3"/>
      <c r="E431" s="3"/>
      <c r="G431" s="4"/>
      <c r="H431" s="4"/>
      <c r="I431" s="4"/>
      <c r="P431">
        <v>1611.621</v>
      </c>
      <c r="Q431">
        <v>21960</v>
      </c>
      <c r="R431">
        <v>19481</v>
      </c>
      <c r="S431">
        <v>11903.333333333334</v>
      </c>
      <c r="T431">
        <v>8902.666666666666</v>
      </c>
      <c r="V431" s="4"/>
      <c r="W431" s="4"/>
      <c r="X431" s="4"/>
      <c r="AG431">
        <v>1611.621</v>
      </c>
      <c r="AH431">
        <v>17726.333333333332</v>
      </c>
      <c r="AI431">
        <v>16829</v>
      </c>
      <c r="AJ431">
        <v>8720</v>
      </c>
      <c r="AK431">
        <v>4070.6666666666665</v>
      </c>
      <c r="AM431" s="4"/>
      <c r="AN431" s="4"/>
      <c r="AO431" s="4"/>
    </row>
    <row r="432" spans="2:41" ht="15.75">
      <c r="B432" s="4"/>
      <c r="D432" s="3"/>
      <c r="E432" s="3"/>
      <c r="G432" s="4"/>
      <c r="H432" s="4"/>
      <c r="I432" s="4"/>
      <c r="P432">
        <v>1621.621</v>
      </c>
      <c r="Q432">
        <v>21950</v>
      </c>
      <c r="R432">
        <v>19471</v>
      </c>
      <c r="S432">
        <v>11887</v>
      </c>
      <c r="T432">
        <v>8902.666666666666</v>
      </c>
      <c r="V432" s="4"/>
      <c r="W432" s="4"/>
      <c r="X432" s="4"/>
      <c r="AG432">
        <v>1621.621</v>
      </c>
      <c r="AH432">
        <v>17713</v>
      </c>
      <c r="AI432">
        <v>16809</v>
      </c>
      <c r="AJ432">
        <v>8706.666666666666</v>
      </c>
      <c r="AK432">
        <v>4070.6666666666665</v>
      </c>
      <c r="AM432" s="4"/>
      <c r="AN432" s="4"/>
      <c r="AO432" s="4"/>
    </row>
    <row r="433" spans="2:41" ht="15.75">
      <c r="B433" s="4"/>
      <c r="D433" s="3"/>
      <c r="E433" s="3"/>
      <c r="G433" s="4"/>
      <c r="H433" s="4"/>
      <c r="I433" s="4"/>
      <c r="P433">
        <v>1631.621</v>
      </c>
      <c r="Q433">
        <v>21937</v>
      </c>
      <c r="R433">
        <v>19471</v>
      </c>
      <c r="S433">
        <v>11874</v>
      </c>
      <c r="T433">
        <v>8899.333333333334</v>
      </c>
      <c r="V433" s="4"/>
      <c r="W433" s="4"/>
      <c r="X433" s="4"/>
      <c r="AG433">
        <v>1631.621</v>
      </c>
      <c r="AH433">
        <v>17699.666666666668</v>
      </c>
      <c r="AI433">
        <v>16799</v>
      </c>
      <c r="AJ433">
        <v>8690</v>
      </c>
      <c r="AK433">
        <v>4064</v>
      </c>
      <c r="AM433" s="4"/>
      <c r="AN433" s="4"/>
      <c r="AO433" s="4"/>
    </row>
    <row r="434" spans="2:41" ht="15.75">
      <c r="B434" s="4"/>
      <c r="D434" s="3"/>
      <c r="E434" s="3"/>
      <c r="G434" s="4"/>
      <c r="H434" s="4"/>
      <c r="I434" s="4"/>
      <c r="P434">
        <v>1641.621</v>
      </c>
      <c r="Q434">
        <v>21917</v>
      </c>
      <c r="R434">
        <v>19461</v>
      </c>
      <c r="S434">
        <v>11860.666666666666</v>
      </c>
      <c r="T434">
        <v>8899.333333333334</v>
      </c>
      <c r="V434" s="4"/>
      <c r="W434" s="4"/>
      <c r="X434" s="4"/>
      <c r="AG434">
        <v>1641.621</v>
      </c>
      <c r="AH434">
        <v>17693</v>
      </c>
      <c r="AI434">
        <v>16789</v>
      </c>
      <c r="AJ434">
        <v>8673.333333333334</v>
      </c>
      <c r="AK434">
        <v>4067.3333333333335</v>
      </c>
      <c r="AM434" s="4"/>
      <c r="AN434" s="4"/>
      <c r="AO434" s="4"/>
    </row>
    <row r="435" spans="2:41" ht="15.75">
      <c r="B435" s="4"/>
      <c r="D435" s="3"/>
      <c r="E435" s="3"/>
      <c r="G435" s="4"/>
      <c r="H435" s="4"/>
      <c r="I435" s="4"/>
      <c r="P435">
        <v>1651.621</v>
      </c>
      <c r="Q435">
        <v>21907</v>
      </c>
      <c r="R435">
        <v>19451</v>
      </c>
      <c r="S435">
        <v>11850.666666666666</v>
      </c>
      <c r="T435">
        <v>8899.333333333334</v>
      </c>
      <c r="V435" s="4"/>
      <c r="W435" s="4"/>
      <c r="X435" s="4"/>
      <c r="AG435">
        <v>1651.621</v>
      </c>
      <c r="AH435">
        <v>17686.333333333332</v>
      </c>
      <c r="AI435">
        <v>16799</v>
      </c>
      <c r="AJ435">
        <v>8656.666666666666</v>
      </c>
      <c r="AK435">
        <v>4064</v>
      </c>
      <c r="AM435" s="4"/>
      <c r="AN435" s="4"/>
      <c r="AO435" s="4"/>
    </row>
    <row r="436" spans="2:41" ht="15.75">
      <c r="B436" s="4"/>
      <c r="D436" s="3"/>
      <c r="E436" s="3"/>
      <c r="G436" s="4"/>
      <c r="H436" s="4"/>
      <c r="I436" s="4"/>
      <c r="P436">
        <v>1661.621</v>
      </c>
      <c r="Q436">
        <v>21893.666666666668</v>
      </c>
      <c r="R436">
        <v>19431</v>
      </c>
      <c r="S436">
        <v>11840.666666666666</v>
      </c>
      <c r="T436">
        <v>8899.333333333334</v>
      </c>
      <c r="V436" s="4"/>
      <c r="W436" s="4"/>
      <c r="X436" s="4"/>
      <c r="AG436">
        <v>1661.621</v>
      </c>
      <c r="AH436">
        <v>17686.333333333332</v>
      </c>
      <c r="AI436">
        <v>16799</v>
      </c>
      <c r="AJ436">
        <v>8640</v>
      </c>
      <c r="AK436">
        <v>4064</v>
      </c>
      <c r="AM436" s="4"/>
      <c r="AN436" s="4"/>
      <c r="AO436" s="4"/>
    </row>
    <row r="437" spans="2:41" ht="15.75">
      <c r="B437" s="4"/>
      <c r="D437" s="3"/>
      <c r="E437" s="3"/>
      <c r="G437" s="4"/>
      <c r="H437" s="4"/>
      <c r="I437" s="4"/>
      <c r="P437">
        <v>1671.621</v>
      </c>
      <c r="Q437">
        <v>21883.666666666668</v>
      </c>
      <c r="R437">
        <v>19431</v>
      </c>
      <c r="S437">
        <v>11827.333333333334</v>
      </c>
      <c r="T437">
        <v>8899.333333333334</v>
      </c>
      <c r="V437" s="4"/>
      <c r="W437" s="4"/>
      <c r="X437" s="4"/>
      <c r="AG437">
        <v>1671.621</v>
      </c>
      <c r="AH437">
        <v>17666.333333333332</v>
      </c>
      <c r="AI437">
        <v>16779</v>
      </c>
      <c r="AJ437">
        <v>8626.666666666666</v>
      </c>
      <c r="AK437">
        <v>4064</v>
      </c>
      <c r="AM437" s="4"/>
      <c r="AN437" s="4"/>
      <c r="AO437" s="4"/>
    </row>
    <row r="438" spans="2:41" ht="15.75">
      <c r="B438" s="4"/>
      <c r="D438" s="3"/>
      <c r="E438" s="3"/>
      <c r="G438" s="4"/>
      <c r="H438" s="4"/>
      <c r="I438" s="4"/>
      <c r="P438">
        <v>1681.621</v>
      </c>
      <c r="Q438">
        <v>21867</v>
      </c>
      <c r="R438">
        <v>19411</v>
      </c>
      <c r="S438">
        <v>11804</v>
      </c>
      <c r="T438">
        <v>8899.333333333334</v>
      </c>
      <c r="V438" s="4"/>
      <c r="W438" s="4"/>
      <c r="X438" s="4"/>
      <c r="AG438">
        <v>1681.621</v>
      </c>
      <c r="AH438">
        <v>17659.666666666668</v>
      </c>
      <c r="AI438">
        <v>16769</v>
      </c>
      <c r="AJ438">
        <v>8613.666666666666</v>
      </c>
      <c r="AK438">
        <v>4064</v>
      </c>
      <c r="AM438" s="4"/>
      <c r="AN438" s="4"/>
      <c r="AO438" s="4"/>
    </row>
    <row r="439" spans="2:41" ht="15.75">
      <c r="B439" s="4"/>
      <c r="D439" s="3"/>
      <c r="E439" s="3"/>
      <c r="G439" s="4"/>
      <c r="H439" s="4"/>
      <c r="I439" s="4"/>
      <c r="P439">
        <v>1691.621</v>
      </c>
      <c r="Q439">
        <v>21850.333333333332</v>
      </c>
      <c r="R439">
        <v>19411</v>
      </c>
      <c r="S439">
        <v>11797.333333333334</v>
      </c>
      <c r="T439">
        <v>8896</v>
      </c>
      <c r="V439" s="4"/>
      <c r="W439" s="4"/>
      <c r="X439" s="4"/>
      <c r="AG439">
        <v>1691.621</v>
      </c>
      <c r="AH439">
        <v>17656.333333333332</v>
      </c>
      <c r="AI439">
        <v>16769</v>
      </c>
      <c r="AJ439">
        <v>8597.333333333334</v>
      </c>
      <c r="AK439">
        <v>4067.3333333333335</v>
      </c>
      <c r="AM439" s="4"/>
      <c r="AN439" s="4"/>
      <c r="AO439" s="4"/>
    </row>
    <row r="440" spans="2:41" ht="15.75">
      <c r="B440" s="4"/>
      <c r="D440" s="3"/>
      <c r="E440" s="3"/>
      <c r="G440" s="4"/>
      <c r="H440" s="4"/>
      <c r="I440" s="4"/>
      <c r="P440">
        <v>1701.621</v>
      </c>
      <c r="Q440">
        <v>21840.333333333332</v>
      </c>
      <c r="R440">
        <v>19401</v>
      </c>
      <c r="S440">
        <v>11777.333333333334</v>
      </c>
      <c r="T440">
        <v>8892.666666666666</v>
      </c>
      <c r="V440" s="4"/>
      <c r="W440" s="4"/>
      <c r="X440" s="4"/>
      <c r="AG440">
        <v>1701.621</v>
      </c>
      <c r="AH440">
        <v>17639.666666666668</v>
      </c>
      <c r="AI440">
        <v>16749</v>
      </c>
      <c r="AJ440">
        <v>8584</v>
      </c>
      <c r="AK440">
        <v>4064</v>
      </c>
      <c r="AM440" s="4"/>
      <c r="AN440" s="4"/>
      <c r="AO440" s="4"/>
    </row>
    <row r="441" spans="2:41" ht="15.75">
      <c r="B441" s="4"/>
      <c r="D441" s="3"/>
      <c r="E441" s="3"/>
      <c r="G441" s="4"/>
      <c r="H441" s="4"/>
      <c r="I441" s="4"/>
      <c r="P441">
        <v>1711.621</v>
      </c>
      <c r="Q441">
        <v>21827</v>
      </c>
      <c r="R441">
        <v>19391</v>
      </c>
      <c r="S441">
        <v>11767.333333333334</v>
      </c>
      <c r="T441">
        <v>8889.333333333334</v>
      </c>
      <c r="V441" s="4"/>
      <c r="W441" s="4"/>
      <c r="X441" s="4"/>
      <c r="AG441">
        <v>1711.621</v>
      </c>
      <c r="AH441">
        <v>17633</v>
      </c>
      <c r="AI441">
        <v>16739</v>
      </c>
      <c r="AJ441">
        <v>8564</v>
      </c>
      <c r="AK441">
        <v>4061</v>
      </c>
      <c r="AM441" s="4"/>
      <c r="AN441" s="4"/>
      <c r="AO441" s="4"/>
    </row>
    <row r="442" spans="2:41" ht="15.75">
      <c r="B442" s="4"/>
      <c r="D442" s="3"/>
      <c r="E442" s="3"/>
      <c r="G442" s="4"/>
      <c r="H442" s="4"/>
      <c r="I442" s="4"/>
      <c r="P442">
        <v>1721.621</v>
      </c>
      <c r="Q442">
        <v>21813.666666666668</v>
      </c>
      <c r="R442">
        <v>19391</v>
      </c>
      <c r="S442">
        <v>11754</v>
      </c>
      <c r="T442">
        <v>8892.666666666666</v>
      </c>
      <c r="V442" s="4"/>
      <c r="W442" s="4"/>
      <c r="X442" s="4"/>
      <c r="AG442">
        <v>1721.621</v>
      </c>
      <c r="AH442">
        <v>17619.666666666668</v>
      </c>
      <c r="AI442">
        <v>16719</v>
      </c>
      <c r="AJ442">
        <v>8547.333333333334</v>
      </c>
      <c r="AK442">
        <v>4064</v>
      </c>
      <c r="AM442" s="4"/>
      <c r="AN442" s="4"/>
      <c r="AO442" s="4"/>
    </row>
    <row r="443" spans="2:41" ht="15.75">
      <c r="B443" s="4"/>
      <c r="D443" s="3"/>
      <c r="E443" s="3"/>
      <c r="G443" s="4"/>
      <c r="H443" s="4"/>
      <c r="I443" s="4"/>
      <c r="P443">
        <v>1731.621</v>
      </c>
      <c r="Q443">
        <v>21800.666666666668</v>
      </c>
      <c r="R443">
        <v>19381</v>
      </c>
      <c r="S443">
        <v>11737.333333333334</v>
      </c>
      <c r="T443">
        <v>8889.333333333334</v>
      </c>
      <c r="V443" s="4"/>
      <c r="W443" s="4"/>
      <c r="X443" s="4"/>
      <c r="AG443">
        <v>1731.621</v>
      </c>
      <c r="AH443">
        <v>17609.666666666668</v>
      </c>
      <c r="AI443">
        <v>16709</v>
      </c>
      <c r="AJ443">
        <v>8534</v>
      </c>
      <c r="AK443">
        <v>4061</v>
      </c>
      <c r="AM443" s="4"/>
      <c r="AN443" s="4"/>
      <c r="AO443" s="4"/>
    </row>
    <row r="444" spans="2:41" ht="15.75">
      <c r="B444" s="4"/>
      <c r="D444" s="3"/>
      <c r="E444" s="3"/>
      <c r="G444" s="4"/>
      <c r="H444" s="4"/>
      <c r="I444" s="4"/>
      <c r="P444">
        <v>1741.621</v>
      </c>
      <c r="Q444">
        <v>21787.333333333332</v>
      </c>
      <c r="R444">
        <v>19381</v>
      </c>
      <c r="S444">
        <v>11727.333333333334</v>
      </c>
      <c r="T444">
        <v>8889.333333333334</v>
      </c>
      <c r="V444" s="4"/>
      <c r="W444" s="4"/>
      <c r="X444" s="4"/>
      <c r="AG444">
        <v>1741.621</v>
      </c>
      <c r="AH444">
        <v>17596.333333333332</v>
      </c>
      <c r="AI444">
        <v>16689</v>
      </c>
      <c r="AJ444">
        <v>8517.333333333334</v>
      </c>
      <c r="AK444">
        <v>4057.6666666666665</v>
      </c>
      <c r="AM444" s="4"/>
      <c r="AN444" s="4"/>
      <c r="AO444" s="4"/>
    </row>
    <row r="445" spans="2:41" ht="15.75">
      <c r="B445" s="4"/>
      <c r="D445" s="3"/>
      <c r="E445" s="3"/>
      <c r="G445" s="4"/>
      <c r="H445" s="4"/>
      <c r="I445" s="4"/>
      <c r="P445">
        <v>1751.621</v>
      </c>
      <c r="Q445">
        <v>21777.333333333332</v>
      </c>
      <c r="R445">
        <v>19371</v>
      </c>
      <c r="S445">
        <v>11710.666666666666</v>
      </c>
      <c r="T445">
        <v>8886</v>
      </c>
      <c r="V445" s="4"/>
      <c r="W445" s="4"/>
      <c r="X445" s="4"/>
      <c r="AG445">
        <v>1751.621</v>
      </c>
      <c r="AH445">
        <v>17586.333333333332</v>
      </c>
      <c r="AI445">
        <v>16689</v>
      </c>
      <c r="AJ445">
        <v>8497.333333333334</v>
      </c>
      <c r="AK445">
        <v>4057.6666666666665</v>
      </c>
      <c r="AM445" s="4"/>
      <c r="AN445" s="4"/>
      <c r="AO445" s="4"/>
    </row>
    <row r="446" spans="2:41" ht="15.75">
      <c r="B446" s="4"/>
      <c r="D446" s="3"/>
      <c r="E446" s="3"/>
      <c r="G446" s="4"/>
      <c r="H446" s="4"/>
      <c r="I446" s="4"/>
      <c r="P446">
        <v>1761.621</v>
      </c>
      <c r="Q446">
        <v>21760.666666666668</v>
      </c>
      <c r="R446">
        <v>19371</v>
      </c>
      <c r="S446">
        <v>11701</v>
      </c>
      <c r="T446">
        <v>8882.666666666666</v>
      </c>
      <c r="V446" s="4"/>
      <c r="W446" s="4"/>
      <c r="X446" s="4"/>
      <c r="AG446">
        <v>1761.621</v>
      </c>
      <c r="AH446">
        <v>17579.666666666668</v>
      </c>
      <c r="AI446">
        <v>16679</v>
      </c>
      <c r="AJ446">
        <v>8484</v>
      </c>
      <c r="AK446">
        <v>4064</v>
      </c>
      <c r="AM446" s="4"/>
      <c r="AN446" s="4"/>
      <c r="AO446" s="4"/>
    </row>
    <row r="447" spans="2:41" ht="15.75">
      <c r="B447" s="4"/>
      <c r="D447" s="3"/>
      <c r="E447" s="3"/>
      <c r="G447" s="4"/>
      <c r="H447" s="4"/>
      <c r="I447" s="4"/>
      <c r="P447">
        <v>1771.621</v>
      </c>
      <c r="Q447">
        <v>21744</v>
      </c>
      <c r="R447">
        <v>19371</v>
      </c>
      <c r="S447">
        <v>11687.666666666666</v>
      </c>
      <c r="T447">
        <v>8879.333333333334</v>
      </c>
      <c r="V447" s="4"/>
      <c r="W447" s="4"/>
      <c r="X447" s="4"/>
      <c r="AG447">
        <v>1771.621</v>
      </c>
      <c r="AH447">
        <v>17569.666666666668</v>
      </c>
      <c r="AI447">
        <v>16669</v>
      </c>
      <c r="AJ447">
        <v>8470.666666666666</v>
      </c>
      <c r="AK447">
        <v>4054.3333333333335</v>
      </c>
      <c r="AM447" s="4"/>
      <c r="AN447" s="4"/>
      <c r="AO447" s="4"/>
    </row>
    <row r="448" spans="2:41" ht="15.75">
      <c r="B448" s="4"/>
      <c r="D448" s="3"/>
      <c r="E448" s="3"/>
      <c r="G448" s="4"/>
      <c r="H448" s="4"/>
      <c r="I448" s="4"/>
      <c r="P448">
        <v>1781.621</v>
      </c>
      <c r="Q448">
        <v>21734</v>
      </c>
      <c r="R448">
        <v>19361</v>
      </c>
      <c r="S448">
        <v>11674.333333333334</v>
      </c>
      <c r="T448">
        <v>8882.666666666666</v>
      </c>
      <c r="V448" s="4"/>
      <c r="W448" s="4"/>
      <c r="X448" s="4"/>
      <c r="AG448">
        <v>1781.621</v>
      </c>
      <c r="AH448">
        <v>17553.333333333332</v>
      </c>
      <c r="AI448">
        <v>16659</v>
      </c>
      <c r="AJ448">
        <v>8444</v>
      </c>
      <c r="AK448">
        <v>4057.6666666666665</v>
      </c>
      <c r="AM448" s="4"/>
      <c r="AN448" s="4"/>
      <c r="AO448" s="4"/>
    </row>
    <row r="449" spans="2:41" ht="15.75">
      <c r="B449" s="4"/>
      <c r="D449" s="3"/>
      <c r="E449" s="3"/>
      <c r="G449" s="4"/>
      <c r="H449" s="4"/>
      <c r="I449" s="4"/>
      <c r="P449">
        <v>1791.621</v>
      </c>
      <c r="Q449">
        <v>21720.666666666668</v>
      </c>
      <c r="R449">
        <v>19341</v>
      </c>
      <c r="S449">
        <v>11661</v>
      </c>
      <c r="T449">
        <v>8879.333333333334</v>
      </c>
      <c r="V449" s="4"/>
      <c r="W449" s="4"/>
      <c r="X449" s="4"/>
      <c r="AG449">
        <v>1791.621</v>
      </c>
      <c r="AH449">
        <v>17550</v>
      </c>
      <c r="AI449">
        <v>16659</v>
      </c>
      <c r="AJ449">
        <v>8427.333333333334</v>
      </c>
      <c r="AK449">
        <v>4057.6666666666665</v>
      </c>
      <c r="AM449" s="4"/>
      <c r="AN449" s="4"/>
      <c r="AO449" s="4"/>
    </row>
    <row r="450" spans="2:41" ht="15.75">
      <c r="B450" s="4"/>
      <c r="D450" s="3"/>
      <c r="E450" s="3"/>
      <c r="G450" s="4"/>
      <c r="H450" s="4"/>
      <c r="I450" s="4"/>
      <c r="P450">
        <v>1801.621</v>
      </c>
      <c r="Q450">
        <v>21697.333333333332</v>
      </c>
      <c r="R450">
        <v>19341</v>
      </c>
      <c r="S450">
        <v>11647.666666666666</v>
      </c>
      <c r="T450">
        <v>8876</v>
      </c>
      <c r="V450" s="4"/>
      <c r="W450" s="4"/>
      <c r="X450" s="4"/>
      <c r="AG450">
        <v>1801.621</v>
      </c>
      <c r="AH450">
        <v>17536.666666666668</v>
      </c>
      <c r="AI450">
        <v>16649</v>
      </c>
      <c r="AJ450">
        <v>8417.666666666666</v>
      </c>
      <c r="AK450">
        <v>4057.6666666666665</v>
      </c>
      <c r="AM450" s="4"/>
      <c r="AN450" s="4"/>
      <c r="AO450" s="4"/>
    </row>
    <row r="451" spans="2:41" ht="15.75">
      <c r="B451" s="4"/>
      <c r="D451" s="3"/>
      <c r="E451" s="3"/>
      <c r="G451" s="4"/>
      <c r="H451" s="4"/>
      <c r="I451" s="4"/>
      <c r="P451">
        <v>1811.621</v>
      </c>
      <c r="Q451">
        <v>21690.666666666668</v>
      </c>
      <c r="R451">
        <v>19321</v>
      </c>
      <c r="S451">
        <v>11634.333333333334</v>
      </c>
      <c r="T451">
        <v>8876</v>
      </c>
      <c r="V451" s="4"/>
      <c r="W451" s="4"/>
      <c r="X451" s="4"/>
      <c r="AG451">
        <v>1811.621</v>
      </c>
      <c r="AH451">
        <v>17526.666666666668</v>
      </c>
      <c r="AI451">
        <v>16639</v>
      </c>
      <c r="AJ451">
        <v>8394.333333333334</v>
      </c>
      <c r="AK451">
        <v>4051</v>
      </c>
      <c r="AM451" s="4"/>
      <c r="AN451" s="4"/>
      <c r="AO451" s="4"/>
    </row>
    <row r="452" spans="2:41" ht="15.75">
      <c r="B452" s="4"/>
      <c r="D452" s="3"/>
      <c r="E452" s="3"/>
      <c r="G452" s="4"/>
      <c r="H452" s="4"/>
      <c r="I452" s="4"/>
      <c r="P452">
        <v>1821.621</v>
      </c>
      <c r="Q452">
        <v>21670.666666666668</v>
      </c>
      <c r="R452">
        <v>19301</v>
      </c>
      <c r="S452">
        <v>11621</v>
      </c>
      <c r="T452">
        <v>8866</v>
      </c>
      <c r="V452" s="4"/>
      <c r="W452" s="4"/>
      <c r="X452" s="4"/>
      <c r="AG452">
        <v>1821.621</v>
      </c>
      <c r="AH452">
        <v>17506.666666666668</v>
      </c>
      <c r="AI452">
        <v>16619</v>
      </c>
      <c r="AJ452">
        <v>8377.666666666666</v>
      </c>
      <c r="AK452">
        <v>4047.6666666666665</v>
      </c>
      <c r="AM452" s="4"/>
      <c r="AN452" s="4"/>
      <c r="AO452" s="4"/>
    </row>
    <row r="453" spans="2:41" ht="15.75">
      <c r="B453" s="4"/>
      <c r="D453" s="3"/>
      <c r="E453" s="3"/>
      <c r="G453" s="4"/>
      <c r="H453" s="4"/>
      <c r="I453" s="4"/>
      <c r="P453">
        <v>1831.621</v>
      </c>
      <c r="Q453">
        <v>21661</v>
      </c>
      <c r="R453">
        <v>19291</v>
      </c>
      <c r="S453">
        <v>11607.666666666666</v>
      </c>
      <c r="T453">
        <v>8869.333333333334</v>
      </c>
      <c r="V453" s="4"/>
      <c r="W453" s="4"/>
      <c r="X453" s="4"/>
      <c r="AG453">
        <v>1831.621</v>
      </c>
      <c r="AH453">
        <v>17500.333333333332</v>
      </c>
      <c r="AI453">
        <v>16610</v>
      </c>
      <c r="AJ453">
        <v>8361</v>
      </c>
      <c r="AK453">
        <v>4054.3333333333335</v>
      </c>
      <c r="AM453" s="4"/>
      <c r="AN453" s="4"/>
      <c r="AO453" s="4"/>
    </row>
    <row r="454" spans="2:41" ht="15.75">
      <c r="B454" s="4"/>
      <c r="D454" s="3"/>
      <c r="E454" s="3"/>
      <c r="G454" s="4"/>
      <c r="H454" s="4"/>
      <c r="I454" s="4"/>
      <c r="P454">
        <v>1841.621</v>
      </c>
      <c r="Q454">
        <v>21644.666666666668</v>
      </c>
      <c r="R454">
        <v>19281</v>
      </c>
      <c r="S454">
        <v>11594.666666666666</v>
      </c>
      <c r="T454">
        <v>8869.333333333334</v>
      </c>
      <c r="V454" s="4"/>
      <c r="W454" s="4"/>
      <c r="X454" s="4"/>
      <c r="AG454">
        <v>1841.621</v>
      </c>
      <c r="AH454">
        <v>17487</v>
      </c>
      <c r="AI454">
        <v>16600</v>
      </c>
      <c r="AJ454">
        <v>8344.333333333334</v>
      </c>
      <c r="AK454">
        <v>4057.6666666666665</v>
      </c>
      <c r="AM454" s="4"/>
      <c r="AN454" s="4"/>
      <c r="AO454" s="4"/>
    </row>
    <row r="455" spans="2:41" ht="15.75">
      <c r="B455" s="4"/>
      <c r="D455" s="3"/>
      <c r="E455" s="3"/>
      <c r="G455" s="4"/>
      <c r="H455" s="4"/>
      <c r="I455" s="4"/>
      <c r="P455">
        <v>1851.621</v>
      </c>
      <c r="Q455">
        <v>21618</v>
      </c>
      <c r="R455">
        <v>19262</v>
      </c>
      <c r="S455">
        <v>11581.333333333334</v>
      </c>
      <c r="T455">
        <v>8866</v>
      </c>
      <c r="V455" s="4"/>
      <c r="W455" s="4"/>
      <c r="X455" s="4"/>
      <c r="AG455">
        <v>1851.621</v>
      </c>
      <c r="AH455">
        <v>17467</v>
      </c>
      <c r="AI455">
        <v>16580</v>
      </c>
      <c r="AJ455">
        <v>8331.333333333334</v>
      </c>
      <c r="AK455">
        <v>4054.3333333333335</v>
      </c>
      <c r="AM455" s="4"/>
      <c r="AN455" s="4"/>
      <c r="AO455" s="4"/>
    </row>
    <row r="456" spans="2:41" ht="15.75">
      <c r="B456" s="4"/>
      <c r="D456" s="3"/>
      <c r="E456" s="3"/>
      <c r="G456" s="4"/>
      <c r="H456" s="4"/>
      <c r="I456" s="4"/>
      <c r="P456">
        <v>1861.621</v>
      </c>
      <c r="Q456">
        <v>21604.666666666668</v>
      </c>
      <c r="R456">
        <v>19232</v>
      </c>
      <c r="S456">
        <v>11564.666666666666</v>
      </c>
      <c r="T456">
        <v>8866</v>
      </c>
      <c r="V456" s="4"/>
      <c r="W456" s="4"/>
      <c r="X456" s="4"/>
      <c r="AG456">
        <v>1861.621</v>
      </c>
      <c r="AH456">
        <v>17457</v>
      </c>
      <c r="AI456">
        <v>16560</v>
      </c>
      <c r="AJ456">
        <v>8308</v>
      </c>
      <c r="AK456">
        <v>4054.3333333333335</v>
      </c>
      <c r="AM456" s="4"/>
      <c r="AN456" s="4"/>
      <c r="AO456" s="4"/>
    </row>
    <row r="457" spans="2:41" ht="15.75">
      <c r="B457" s="4"/>
      <c r="D457" s="3"/>
      <c r="E457" s="3"/>
      <c r="G457" s="4"/>
      <c r="H457" s="4"/>
      <c r="I457" s="4"/>
      <c r="P457">
        <v>1871.621</v>
      </c>
      <c r="Q457">
        <v>21591.333333333332</v>
      </c>
      <c r="R457">
        <v>19202</v>
      </c>
      <c r="S457">
        <v>11554.666666666666</v>
      </c>
      <c r="T457">
        <v>8862.666666666666</v>
      </c>
      <c r="V457" s="4"/>
      <c r="W457" s="4"/>
      <c r="X457" s="4"/>
      <c r="AG457">
        <v>1871.621</v>
      </c>
      <c r="AH457">
        <v>17447</v>
      </c>
      <c r="AI457">
        <v>16550</v>
      </c>
      <c r="AJ457">
        <v>8294.666666666666</v>
      </c>
      <c r="AK457">
        <v>4047.6666666666665</v>
      </c>
      <c r="AM457" s="4"/>
      <c r="AN457" s="4"/>
      <c r="AO457" s="4"/>
    </row>
    <row r="458" spans="2:41" ht="15.75">
      <c r="B458" s="4"/>
      <c r="D458" s="3"/>
      <c r="E458" s="3"/>
      <c r="G458" s="4"/>
      <c r="H458" s="4"/>
      <c r="I458" s="4"/>
      <c r="P458">
        <v>1881.621</v>
      </c>
      <c r="Q458">
        <v>21578</v>
      </c>
      <c r="R458">
        <v>19172</v>
      </c>
      <c r="S458">
        <v>11541.333333333334</v>
      </c>
      <c r="T458">
        <v>8862.666666666666</v>
      </c>
      <c r="V458" s="4"/>
      <c r="W458" s="4"/>
      <c r="X458" s="4"/>
      <c r="AG458">
        <v>1881.621</v>
      </c>
      <c r="AH458">
        <v>17437</v>
      </c>
      <c r="AI458">
        <v>16530</v>
      </c>
      <c r="AJ458">
        <v>8278</v>
      </c>
      <c r="AK458">
        <v>4051</v>
      </c>
      <c r="AM458" s="4"/>
      <c r="AN458" s="4"/>
      <c r="AO458" s="4"/>
    </row>
    <row r="459" spans="2:41" ht="15.75">
      <c r="B459" s="4"/>
      <c r="D459" s="3"/>
      <c r="E459" s="3"/>
      <c r="G459" s="4"/>
      <c r="H459" s="4"/>
      <c r="I459" s="4"/>
      <c r="P459">
        <v>1891.621</v>
      </c>
      <c r="Q459">
        <v>21551.333333333332</v>
      </c>
      <c r="R459">
        <v>19132</v>
      </c>
      <c r="S459">
        <v>11528</v>
      </c>
      <c r="T459">
        <v>8859.333333333334</v>
      </c>
      <c r="V459" s="4"/>
      <c r="W459" s="4"/>
      <c r="X459" s="4"/>
      <c r="AG459">
        <v>1891.621</v>
      </c>
      <c r="AH459">
        <v>17420.333333333332</v>
      </c>
      <c r="AI459">
        <v>16510</v>
      </c>
      <c r="AJ459">
        <v>8261.333333333334</v>
      </c>
      <c r="AK459">
        <v>4051</v>
      </c>
      <c r="AM459" s="4"/>
      <c r="AN459" s="4"/>
      <c r="AO459" s="4"/>
    </row>
    <row r="460" spans="2:41" ht="15.75">
      <c r="B460" s="4"/>
      <c r="D460" s="3"/>
      <c r="E460" s="3"/>
      <c r="G460" s="4"/>
      <c r="H460" s="4"/>
      <c r="I460" s="4"/>
      <c r="P460">
        <v>1901.621</v>
      </c>
      <c r="Q460">
        <v>21541.333333333332</v>
      </c>
      <c r="R460">
        <v>19102</v>
      </c>
      <c r="S460">
        <v>11518</v>
      </c>
      <c r="T460">
        <v>8856</v>
      </c>
      <c r="V460" s="4"/>
      <c r="W460" s="4"/>
      <c r="X460" s="4"/>
      <c r="AG460">
        <v>1901.621</v>
      </c>
      <c r="AH460">
        <v>17410.333333333332</v>
      </c>
      <c r="AI460">
        <v>16500</v>
      </c>
      <c r="AJ460">
        <v>8244.666666666666</v>
      </c>
      <c r="AK460">
        <v>4051</v>
      </c>
      <c r="AM460" s="4"/>
      <c r="AN460" s="4"/>
      <c r="AO460" s="4"/>
    </row>
    <row r="461" spans="2:41" ht="15.75">
      <c r="B461" s="4"/>
      <c r="D461" s="3"/>
      <c r="E461" s="3"/>
      <c r="G461" s="4"/>
      <c r="H461" s="4"/>
      <c r="I461" s="4"/>
      <c r="P461">
        <v>1911.621</v>
      </c>
      <c r="Q461">
        <v>21524.666666666668</v>
      </c>
      <c r="R461">
        <v>19052</v>
      </c>
      <c r="S461">
        <v>11495</v>
      </c>
      <c r="T461">
        <v>8852.666666666666</v>
      </c>
      <c r="V461" s="4"/>
      <c r="W461" s="4"/>
      <c r="X461" s="4"/>
      <c r="AG461">
        <v>1911.621</v>
      </c>
      <c r="AH461">
        <v>17400.666666666668</v>
      </c>
      <c r="AI461">
        <v>16490</v>
      </c>
      <c r="AJ461">
        <v>8225</v>
      </c>
      <c r="AK461">
        <v>4047.6666666666665</v>
      </c>
      <c r="AM461" s="4"/>
      <c r="AN461" s="4"/>
      <c r="AO461" s="4"/>
    </row>
    <row r="462" spans="2:41" ht="15.75">
      <c r="B462" s="4"/>
      <c r="D462" s="3"/>
      <c r="E462" s="3"/>
      <c r="G462" s="4"/>
      <c r="H462" s="4"/>
      <c r="I462" s="4"/>
      <c r="P462">
        <v>1921.621</v>
      </c>
      <c r="Q462">
        <v>21505</v>
      </c>
      <c r="R462">
        <v>19012</v>
      </c>
      <c r="S462">
        <v>11485</v>
      </c>
      <c r="T462">
        <v>8849.333333333334</v>
      </c>
      <c r="V462" s="4"/>
      <c r="W462" s="4"/>
      <c r="X462" s="4"/>
      <c r="AG462">
        <v>1921.621</v>
      </c>
      <c r="AH462">
        <v>17387.333333333332</v>
      </c>
      <c r="AI462">
        <v>16470</v>
      </c>
      <c r="AJ462">
        <v>8205</v>
      </c>
      <c r="AK462">
        <v>4047.6666666666665</v>
      </c>
      <c r="AM462" s="4"/>
      <c r="AN462" s="4"/>
      <c r="AO462" s="4"/>
    </row>
    <row r="463" spans="2:41" ht="15.75">
      <c r="B463" s="4"/>
      <c r="D463" s="3"/>
      <c r="E463" s="3"/>
      <c r="G463" s="4"/>
      <c r="H463" s="4"/>
      <c r="I463" s="4"/>
      <c r="P463">
        <v>1931.621</v>
      </c>
      <c r="Q463">
        <v>21488.333333333332</v>
      </c>
      <c r="R463">
        <v>18982</v>
      </c>
      <c r="S463">
        <v>11468.333333333334</v>
      </c>
      <c r="T463">
        <v>8842.666666666666</v>
      </c>
      <c r="V463" s="4"/>
      <c r="W463" s="4"/>
      <c r="X463" s="4"/>
      <c r="AG463">
        <v>1931.621</v>
      </c>
      <c r="AH463">
        <v>17377.333333333332</v>
      </c>
      <c r="AI463">
        <v>16470</v>
      </c>
      <c r="AJ463">
        <v>8191.666666666667</v>
      </c>
      <c r="AK463">
        <v>4044.3333333333335</v>
      </c>
      <c r="AM463" s="4"/>
      <c r="AN463" s="4"/>
      <c r="AO463" s="4"/>
    </row>
    <row r="464" spans="2:41" ht="15.75">
      <c r="B464" s="4"/>
      <c r="D464" s="3"/>
      <c r="E464" s="3"/>
      <c r="G464" s="4"/>
      <c r="H464" s="4"/>
      <c r="I464" s="4"/>
      <c r="P464">
        <v>1941.621</v>
      </c>
      <c r="Q464">
        <v>21475</v>
      </c>
      <c r="R464">
        <v>18962</v>
      </c>
      <c r="S464">
        <v>11451.666666666666</v>
      </c>
      <c r="T464">
        <v>8849.333333333334</v>
      </c>
      <c r="V464" s="4"/>
      <c r="W464" s="4"/>
      <c r="X464" s="4"/>
      <c r="AG464">
        <v>1941.621</v>
      </c>
      <c r="AH464">
        <v>17367.333333333332</v>
      </c>
      <c r="AI464">
        <v>16460</v>
      </c>
      <c r="AJ464">
        <v>8175</v>
      </c>
      <c r="AK464">
        <v>4037.6666666666665</v>
      </c>
      <c r="AM464" s="4"/>
      <c r="AN464" s="4"/>
      <c r="AO464" s="4"/>
    </row>
    <row r="465" spans="2:41" ht="15.75">
      <c r="B465" s="4"/>
      <c r="D465" s="3"/>
      <c r="E465" s="3"/>
      <c r="G465" s="4"/>
      <c r="H465" s="4"/>
      <c r="I465" s="4"/>
      <c r="P465">
        <v>1951.621</v>
      </c>
      <c r="Q465">
        <v>21448.333333333332</v>
      </c>
      <c r="R465">
        <v>18933</v>
      </c>
      <c r="S465">
        <v>11438.333333333334</v>
      </c>
      <c r="T465">
        <v>8842.666666666666</v>
      </c>
      <c r="V465" s="4"/>
      <c r="W465" s="4"/>
      <c r="X465" s="4"/>
      <c r="AG465">
        <v>1951.621</v>
      </c>
      <c r="AH465">
        <v>17357.333333333332</v>
      </c>
      <c r="AI465">
        <v>16440</v>
      </c>
      <c r="AJ465">
        <v>8161.666666666667</v>
      </c>
      <c r="AK465">
        <v>4044.3333333333335</v>
      </c>
      <c r="AM465" s="4"/>
      <c r="AN465" s="4"/>
      <c r="AO465" s="4"/>
    </row>
    <row r="466" spans="2:41" ht="15.75">
      <c r="B466" s="4"/>
      <c r="D466" s="3"/>
      <c r="E466" s="3"/>
      <c r="G466" s="4"/>
      <c r="H466" s="4"/>
      <c r="I466" s="4"/>
      <c r="P466">
        <v>1961.621</v>
      </c>
      <c r="Q466">
        <v>21435</v>
      </c>
      <c r="R466">
        <v>18933</v>
      </c>
      <c r="S466">
        <v>11428.333333333334</v>
      </c>
      <c r="T466">
        <v>8836</v>
      </c>
      <c r="V466" s="4"/>
      <c r="W466" s="4"/>
      <c r="X466" s="4"/>
      <c r="AG466">
        <v>1961.621</v>
      </c>
      <c r="AH466">
        <v>17340.666666666668</v>
      </c>
      <c r="AI466">
        <v>16430</v>
      </c>
      <c r="AJ466">
        <v>8145</v>
      </c>
      <c r="AK466">
        <v>4037.6666666666665</v>
      </c>
      <c r="AM466" s="4"/>
      <c r="AN466" s="4"/>
      <c r="AO466" s="4"/>
    </row>
    <row r="467" spans="2:41" ht="15.75">
      <c r="B467" s="4"/>
      <c r="D467" s="3"/>
      <c r="E467" s="3"/>
      <c r="G467" s="4"/>
      <c r="H467" s="4"/>
      <c r="I467" s="4"/>
      <c r="P467">
        <v>1971.621</v>
      </c>
      <c r="Q467">
        <v>21421.666666666668</v>
      </c>
      <c r="R467">
        <v>18923</v>
      </c>
      <c r="S467">
        <v>11415</v>
      </c>
      <c r="T467">
        <v>8832.666666666666</v>
      </c>
      <c r="V467" s="4"/>
      <c r="W467" s="4"/>
      <c r="X467" s="4"/>
      <c r="AG467">
        <v>1971.621</v>
      </c>
      <c r="AH467">
        <v>17327.333333333332</v>
      </c>
      <c r="AI467">
        <v>16410</v>
      </c>
      <c r="AJ467">
        <v>8125</v>
      </c>
      <c r="AK467">
        <v>4037.6666666666665</v>
      </c>
      <c r="AM467" s="4"/>
      <c r="AN467" s="4"/>
      <c r="AO467" s="4"/>
    </row>
    <row r="468" spans="2:41" ht="15.75">
      <c r="B468" s="4"/>
      <c r="D468" s="3"/>
      <c r="E468" s="3"/>
      <c r="G468" s="4"/>
      <c r="H468" s="4"/>
      <c r="I468" s="4"/>
      <c r="P468">
        <v>1981.621</v>
      </c>
      <c r="Q468">
        <v>21408.333333333332</v>
      </c>
      <c r="R468">
        <v>18923</v>
      </c>
      <c r="S468">
        <v>11405</v>
      </c>
      <c r="T468">
        <v>8829.333333333334</v>
      </c>
      <c r="V468" s="4"/>
      <c r="W468" s="4"/>
      <c r="X468" s="4"/>
      <c r="AG468">
        <v>1981.621</v>
      </c>
      <c r="AH468">
        <v>17310.666666666668</v>
      </c>
      <c r="AI468">
        <v>16390</v>
      </c>
      <c r="AJ468">
        <v>8108.333333333333</v>
      </c>
      <c r="AK468">
        <v>4041</v>
      </c>
      <c r="AM468" s="4"/>
      <c r="AN468" s="4"/>
      <c r="AO468" s="4"/>
    </row>
    <row r="469" spans="2:41" ht="15.75">
      <c r="B469" s="4"/>
      <c r="D469" s="3"/>
      <c r="E469" s="3"/>
      <c r="G469" s="4"/>
      <c r="H469" s="4"/>
      <c r="I469" s="4"/>
      <c r="P469">
        <v>1991.621</v>
      </c>
      <c r="Q469">
        <v>21391.666666666668</v>
      </c>
      <c r="R469">
        <v>18913</v>
      </c>
      <c r="S469">
        <v>11388.333333333334</v>
      </c>
      <c r="T469">
        <v>8826</v>
      </c>
      <c r="V469" s="4"/>
      <c r="W469" s="4"/>
      <c r="X469" s="4"/>
      <c r="AG469">
        <v>1991.621</v>
      </c>
      <c r="AH469">
        <v>17304</v>
      </c>
      <c r="AI469">
        <v>16380</v>
      </c>
      <c r="AJ469">
        <v>8088.333333333333</v>
      </c>
      <c r="AK469">
        <v>4037.6666666666665</v>
      </c>
      <c r="AM469" s="4"/>
      <c r="AN469" s="4"/>
      <c r="AO469" s="4"/>
    </row>
    <row r="470" spans="1:41" ht="15.75">
      <c r="A470" s="3"/>
      <c r="B470" s="4"/>
      <c r="D470" s="3"/>
      <c r="E470" s="3"/>
      <c r="F470" s="3"/>
      <c r="G470" s="4"/>
      <c r="H470" s="4"/>
      <c r="I470" s="4"/>
      <c r="P470" t="s">
        <v>7</v>
      </c>
      <c r="R470" t="s">
        <v>7</v>
      </c>
      <c r="S470" t="e">
        <v>#DIV/0!</v>
      </c>
      <c r="T470" t="e">
        <v>#DIV/0!</v>
      </c>
      <c r="U470" s="3"/>
      <c r="V470" s="4"/>
      <c r="W470" s="4"/>
      <c r="X470" s="4"/>
      <c r="AG470" t="s">
        <v>7</v>
      </c>
      <c r="AI470" t="s">
        <v>7</v>
      </c>
      <c r="AJ470" t="e">
        <v>#DIV/0!</v>
      </c>
      <c r="AK470" t="e">
        <v>#DIV/0!</v>
      </c>
      <c r="AL470" s="3"/>
      <c r="AM470" s="4"/>
      <c r="AN470" s="4"/>
      <c r="AO470" s="4"/>
    </row>
    <row r="471" spans="1:41" ht="15.75">
      <c r="A471" s="3"/>
      <c r="B471" s="4"/>
      <c r="D471" s="3"/>
      <c r="E471" s="3"/>
      <c r="F471" s="3"/>
      <c r="G471" s="4"/>
      <c r="H471" s="4"/>
      <c r="I471" s="4"/>
      <c r="P471" t="s">
        <v>8</v>
      </c>
      <c r="U471" s="3"/>
      <c r="V471" s="4"/>
      <c r="W471" s="4"/>
      <c r="X471" s="4"/>
      <c r="AG471" t="s">
        <v>8</v>
      </c>
      <c r="AL471" s="3"/>
      <c r="AM471" s="4"/>
      <c r="AN471" s="4"/>
      <c r="AO471" s="4"/>
    </row>
    <row r="472" spans="1:41" ht="15.75">
      <c r="A472" s="3"/>
      <c r="B472" s="4"/>
      <c r="D472" s="3"/>
      <c r="E472" s="3"/>
      <c r="F472" s="3"/>
      <c r="G472" s="4"/>
      <c r="H472" s="4"/>
      <c r="I472" s="4"/>
      <c r="P472" t="s">
        <v>9</v>
      </c>
      <c r="U472" s="3"/>
      <c r="V472" s="4"/>
      <c r="W472" s="4"/>
      <c r="X472" s="4"/>
      <c r="AG472" t="s">
        <v>9</v>
      </c>
      <c r="AL472" s="3"/>
      <c r="AM472" s="4"/>
      <c r="AN472" s="4"/>
      <c r="AO472" s="4"/>
    </row>
    <row r="473" spans="1:41" ht="15.75">
      <c r="A473" s="3"/>
      <c r="B473" s="4"/>
      <c r="D473" s="3"/>
      <c r="E473" s="3"/>
      <c r="F473" s="3"/>
      <c r="G473" s="4"/>
      <c r="H473" s="4"/>
      <c r="I473" s="4"/>
      <c r="P473" t="s">
        <v>10</v>
      </c>
      <c r="R473">
        <v>2</v>
      </c>
      <c r="U473" s="3"/>
      <c r="V473" s="4"/>
      <c r="W473" s="4"/>
      <c r="X473" s="4"/>
      <c r="AG473" t="s">
        <v>10</v>
      </c>
      <c r="AI473">
        <v>7</v>
      </c>
      <c r="AL473" s="3"/>
      <c r="AM473" s="4"/>
      <c r="AN473" s="4"/>
      <c r="AO473" s="4"/>
    </row>
    <row r="474" spans="1:41" ht="15.75">
      <c r="A474" s="3"/>
      <c r="B474" s="4"/>
      <c r="D474" s="3"/>
      <c r="E474" s="3"/>
      <c r="F474" s="3"/>
      <c r="G474" s="4"/>
      <c r="H474" s="4"/>
      <c r="I474" s="4"/>
      <c r="P474" t="s">
        <v>7</v>
      </c>
      <c r="R474" t="s">
        <v>42</v>
      </c>
      <c r="U474" s="3"/>
      <c r="V474" s="4"/>
      <c r="W474" s="4"/>
      <c r="X474" s="4"/>
      <c r="AG474" t="s">
        <v>7</v>
      </c>
      <c r="AI474" t="s">
        <v>44</v>
      </c>
      <c r="AL474" s="3"/>
      <c r="AM474" s="4"/>
      <c r="AN474" s="4"/>
      <c r="AO474" s="4"/>
    </row>
    <row r="475" spans="1:41" ht="15.75">
      <c r="A475" s="3"/>
      <c r="B475" s="4"/>
      <c r="D475" s="3"/>
      <c r="E475" s="3"/>
      <c r="F475" s="3"/>
      <c r="G475" s="4"/>
      <c r="H475" s="4"/>
      <c r="I475" s="4"/>
      <c r="P475">
        <v>11</v>
      </c>
      <c r="R475" t="s">
        <v>7</v>
      </c>
      <c r="U475" s="3"/>
      <c r="V475" s="4"/>
      <c r="W475" s="4"/>
      <c r="X475" s="4"/>
      <c r="AG475">
        <v>11</v>
      </c>
      <c r="AI475" t="s">
        <v>7</v>
      </c>
      <c r="AL475" s="3"/>
      <c r="AM475" s="4"/>
      <c r="AN475" s="4"/>
      <c r="AO475" s="4"/>
    </row>
    <row r="476" spans="1:41" ht="15.75">
      <c r="A476" s="3"/>
      <c r="B476" s="4"/>
      <c r="D476" s="3"/>
      <c r="E476" s="3"/>
      <c r="F476" s="3"/>
      <c r="G476" s="4"/>
      <c r="H476" s="4"/>
      <c r="I476" s="4"/>
      <c r="P476" t="s">
        <v>11</v>
      </c>
      <c r="Q476">
        <v>9</v>
      </c>
      <c r="R476">
        <v>9</v>
      </c>
      <c r="S476">
        <v>15.666666666666666</v>
      </c>
      <c r="T476">
        <v>19</v>
      </c>
      <c r="U476" s="3"/>
      <c r="V476" s="4"/>
      <c r="W476" s="4"/>
      <c r="X476" s="4"/>
      <c r="AG476" t="s">
        <v>11</v>
      </c>
      <c r="AH476">
        <v>9</v>
      </c>
      <c r="AI476">
        <v>9</v>
      </c>
      <c r="AJ476">
        <v>9</v>
      </c>
      <c r="AK476">
        <v>19</v>
      </c>
      <c r="AL476" s="3"/>
      <c r="AM476" s="4"/>
      <c r="AN476" s="4"/>
      <c r="AO476" s="4"/>
    </row>
    <row r="477" spans="1:41" ht="15.75">
      <c r="A477" s="3"/>
      <c r="B477" s="4"/>
      <c r="D477" s="3"/>
      <c r="E477" s="3"/>
      <c r="F477" s="3"/>
      <c r="G477" s="4"/>
      <c r="H477" s="4"/>
      <c r="I477" s="4"/>
      <c r="P477" t="s">
        <v>12</v>
      </c>
      <c r="Q477">
        <v>4217.666666666667</v>
      </c>
      <c r="R477">
        <v>3460</v>
      </c>
      <c r="S477">
        <v>4446.666666666667</v>
      </c>
      <c r="T477">
        <v>4580</v>
      </c>
      <c r="U477" s="3"/>
      <c r="V477" s="4"/>
      <c r="W477" s="4"/>
      <c r="X477" s="4"/>
      <c r="AG477" t="s">
        <v>12</v>
      </c>
      <c r="AH477">
        <v>3357</v>
      </c>
      <c r="AI477">
        <v>3400</v>
      </c>
      <c r="AJ477">
        <v>3556.3333333333335</v>
      </c>
      <c r="AK477">
        <v>3347</v>
      </c>
      <c r="AL477" s="3"/>
      <c r="AM477" s="4"/>
      <c r="AN477" s="4"/>
      <c r="AO477" s="4"/>
    </row>
    <row r="478" spans="1:41" ht="15.75">
      <c r="A478" s="3"/>
      <c r="B478" s="4"/>
      <c r="D478" s="3"/>
      <c r="E478" s="3"/>
      <c r="F478" s="3"/>
      <c r="G478" s="4"/>
      <c r="H478" s="4"/>
      <c r="I478" s="4"/>
      <c r="P478" t="s">
        <v>13</v>
      </c>
      <c r="Q478">
        <v>11609</v>
      </c>
      <c r="R478">
        <v>9970</v>
      </c>
      <c r="S478">
        <v>8395</v>
      </c>
      <c r="T478">
        <v>7275</v>
      </c>
      <c r="U478" s="3"/>
      <c r="V478" s="4"/>
      <c r="W478" s="4"/>
      <c r="X478" s="4"/>
      <c r="AG478" t="s">
        <v>13</v>
      </c>
      <c r="AH478">
        <v>9262.333333333334</v>
      </c>
      <c r="AI478">
        <v>9312</v>
      </c>
      <c r="AJ478">
        <v>6660.666666666667</v>
      </c>
      <c r="AK478">
        <v>3862</v>
      </c>
      <c r="AL478" s="3"/>
      <c r="AM478" s="4"/>
      <c r="AN478" s="4"/>
      <c r="AO478" s="4"/>
    </row>
    <row r="479" spans="1:41" ht="15.75">
      <c r="A479" s="3"/>
      <c r="B479" s="4"/>
      <c r="D479" s="3"/>
      <c r="E479" s="3"/>
      <c r="F479" s="3"/>
      <c r="G479" s="4"/>
      <c r="H479" s="4"/>
      <c r="I479" s="4"/>
      <c r="P479" t="s">
        <v>14</v>
      </c>
      <c r="Q479">
        <v>17990</v>
      </c>
      <c r="R479">
        <v>16072</v>
      </c>
      <c r="S479">
        <v>11054</v>
      </c>
      <c r="T479">
        <v>8069.666666666667</v>
      </c>
      <c r="U479" s="3"/>
      <c r="V479" s="4"/>
      <c r="W479" s="4"/>
      <c r="X479" s="4"/>
      <c r="AG479" t="s">
        <v>14</v>
      </c>
      <c r="AH479">
        <v>14902.333333333334</v>
      </c>
      <c r="AI479">
        <v>14577</v>
      </c>
      <c r="AJ479">
        <v>8943.333333333334</v>
      </c>
      <c r="AK479">
        <v>3988.3333333333335</v>
      </c>
      <c r="AL479" s="3"/>
      <c r="AM479" s="4"/>
      <c r="AN479" s="4"/>
      <c r="AO479" s="4"/>
    </row>
    <row r="480" spans="1:41" ht="15.75">
      <c r="A480" s="3"/>
      <c r="B480" s="4"/>
      <c r="D480" s="3"/>
      <c r="E480" s="3"/>
      <c r="F480" s="3"/>
      <c r="G480" s="4"/>
      <c r="H480" s="4"/>
      <c r="I480" s="4"/>
      <c r="P480" t="s">
        <v>15</v>
      </c>
      <c r="Q480">
        <v>23187.333333333332</v>
      </c>
      <c r="R480">
        <v>20260</v>
      </c>
      <c r="S480">
        <v>12948</v>
      </c>
      <c r="T480">
        <v>8970</v>
      </c>
      <c r="U480" s="3"/>
      <c r="V480" s="4"/>
      <c r="W480" s="4"/>
      <c r="X480" s="4"/>
      <c r="AG480" t="s">
        <v>15</v>
      </c>
      <c r="AH480">
        <v>18774</v>
      </c>
      <c r="AI480">
        <v>18206</v>
      </c>
      <c r="AJ480">
        <v>9953.666666666666</v>
      </c>
      <c r="AK480">
        <v>4098</v>
      </c>
      <c r="AL480" s="3"/>
      <c r="AM480" s="4"/>
      <c r="AN480" s="4"/>
      <c r="AO480" s="4"/>
    </row>
    <row r="481" spans="1:41" ht="15.75">
      <c r="A481" s="3"/>
      <c r="B481" s="4"/>
      <c r="D481" s="3"/>
      <c r="E481" s="3"/>
      <c r="F481" s="3"/>
      <c r="G481" s="4"/>
      <c r="H481" s="4"/>
      <c r="I481" s="4"/>
      <c r="P481" t="s">
        <v>16</v>
      </c>
      <c r="Q481">
        <v>18969.666666666668</v>
      </c>
      <c r="R481">
        <v>16800</v>
      </c>
      <c r="S481">
        <v>8501.333333333334</v>
      </c>
      <c r="T481">
        <v>4390</v>
      </c>
      <c r="U481" s="3"/>
      <c r="V481" s="4"/>
      <c r="W481" s="4"/>
      <c r="X481" s="4"/>
      <c r="AG481" t="s">
        <v>16</v>
      </c>
      <c r="AH481">
        <v>15417</v>
      </c>
      <c r="AI481">
        <v>14806</v>
      </c>
      <c r="AJ481">
        <v>6397.333333333333</v>
      </c>
      <c r="AK481">
        <v>751</v>
      </c>
      <c r="AL481" s="3"/>
      <c r="AM481" s="4"/>
      <c r="AN481" s="4"/>
      <c r="AO481" s="4"/>
    </row>
    <row r="482" spans="1:41" ht="15.75">
      <c r="A482" s="3"/>
      <c r="B482" s="4"/>
      <c r="D482" s="3"/>
      <c r="E482" s="3"/>
      <c r="F482" s="3"/>
      <c r="G482" s="4"/>
      <c r="H482" s="4"/>
      <c r="I482" s="4"/>
      <c r="P482" t="s">
        <v>17</v>
      </c>
      <c r="Q482">
        <v>0.39</v>
      </c>
      <c r="R482">
        <v>0.388</v>
      </c>
      <c r="S482">
        <v>0.5316666666666666</v>
      </c>
      <c r="T482">
        <v>0.665</v>
      </c>
      <c r="U482" s="3"/>
      <c r="V482" s="4"/>
      <c r="W482" s="4"/>
      <c r="X482" s="4"/>
      <c r="AG482" t="s">
        <v>17</v>
      </c>
      <c r="AH482">
        <v>0.3833333333333333</v>
      </c>
      <c r="AI482">
        <v>0.399</v>
      </c>
      <c r="AJ482">
        <v>0.5173333333333333</v>
      </c>
      <c r="AK482">
        <v>0.7026666666666666</v>
      </c>
      <c r="AL482" s="3"/>
      <c r="AM482" s="4"/>
      <c r="AN482" s="4"/>
      <c r="AO482" s="4"/>
    </row>
    <row r="483" spans="1:41" ht="15.75">
      <c r="A483" s="3"/>
      <c r="B483" s="4"/>
      <c r="D483" s="3"/>
      <c r="E483" s="3"/>
      <c r="F483" s="3"/>
      <c r="G483" s="4"/>
      <c r="H483" s="4"/>
      <c r="I483" s="4"/>
      <c r="P483" t="s">
        <v>18</v>
      </c>
      <c r="Q483">
        <v>0.7253333333333334</v>
      </c>
      <c r="R483">
        <v>0.751</v>
      </c>
      <c r="S483">
        <v>0.783</v>
      </c>
      <c r="T483">
        <v>0.8136666666666666</v>
      </c>
      <c r="U483" s="3"/>
      <c r="V483" s="4"/>
      <c r="W483" s="4"/>
      <c r="X483" s="4"/>
      <c r="AG483" t="s">
        <v>18</v>
      </c>
      <c r="AH483">
        <v>0.7486666666666667</v>
      </c>
      <c r="AI483">
        <v>0.755</v>
      </c>
      <c r="AJ483">
        <v>0.836</v>
      </c>
      <c r="AK483">
        <v>0.8803333333333333</v>
      </c>
      <c r="AL483" s="3"/>
      <c r="AM483" s="4"/>
      <c r="AN483" s="4"/>
      <c r="AO483" s="4"/>
    </row>
    <row r="484" spans="1:41" ht="15.75">
      <c r="A484" s="3"/>
      <c r="B484" s="4"/>
      <c r="D484" s="3"/>
      <c r="E484" s="3"/>
      <c r="F484" s="3"/>
      <c r="G484" s="4"/>
      <c r="H484" s="4"/>
      <c r="I484" s="4"/>
      <c r="P484" t="s">
        <v>19</v>
      </c>
      <c r="Q484">
        <v>5.501</v>
      </c>
      <c r="R484">
        <v>5.855</v>
      </c>
      <c r="S484">
        <v>2.975333333333333</v>
      </c>
      <c r="T484">
        <v>1.905</v>
      </c>
      <c r="U484" s="3"/>
      <c r="V484" s="4"/>
      <c r="W484" s="4"/>
      <c r="X484" s="4"/>
      <c r="AG484" t="s">
        <v>19</v>
      </c>
      <c r="AH484">
        <v>5.594</v>
      </c>
      <c r="AI484">
        <v>5.355</v>
      </c>
      <c r="AJ484">
        <v>2.6963333333333335</v>
      </c>
      <c r="AK484">
        <v>1.209</v>
      </c>
      <c r="AL484" s="3"/>
      <c r="AM484" s="4"/>
      <c r="AN484" s="4"/>
      <c r="AO484" s="4"/>
    </row>
    <row r="485" spans="1:41" ht="15.75">
      <c r="A485" s="3"/>
      <c r="B485" s="4"/>
      <c r="D485" s="3"/>
      <c r="E485" s="3"/>
      <c r="F485" s="3"/>
      <c r="G485" s="4"/>
      <c r="H485" s="4"/>
      <c r="I485" s="4"/>
      <c r="P485" t="s">
        <v>20</v>
      </c>
      <c r="Q485">
        <v>4.5009999999999994</v>
      </c>
      <c r="R485">
        <v>4.855</v>
      </c>
      <c r="S485">
        <v>1.9753333333333334</v>
      </c>
      <c r="T485">
        <v>0.905</v>
      </c>
      <c r="U485" s="3"/>
      <c r="V485" s="4"/>
      <c r="W485" s="4"/>
      <c r="X485" s="4"/>
      <c r="AG485" t="s">
        <v>20</v>
      </c>
      <c r="AH485">
        <v>4.594</v>
      </c>
      <c r="AI485">
        <v>4.355</v>
      </c>
      <c r="AJ485">
        <v>1.6963333333333335</v>
      </c>
      <c r="AK485">
        <v>0.209</v>
      </c>
      <c r="AL485" s="3"/>
      <c r="AM485" s="4"/>
      <c r="AN485" s="4"/>
      <c r="AO485" s="4"/>
    </row>
    <row r="486" spans="1:41" ht="15.75">
      <c r="A486" s="3"/>
      <c r="B486" s="2"/>
      <c r="C486" s="1"/>
      <c r="D486" s="3"/>
      <c r="E486" s="3"/>
      <c r="F486" s="3"/>
      <c r="G486" s="4"/>
      <c r="H486" s="4"/>
      <c r="I486" s="4"/>
      <c r="P486" t="s">
        <v>21</v>
      </c>
      <c r="Q486">
        <v>0.8183333333333334</v>
      </c>
      <c r="R486">
        <v>0.829</v>
      </c>
      <c r="S486">
        <v>0.5936666666666667</v>
      </c>
      <c r="T486">
        <v>0.435</v>
      </c>
      <c r="U486" s="3"/>
      <c r="V486" s="4"/>
      <c r="W486" s="4"/>
      <c r="X486" s="4"/>
      <c r="AG486" t="s">
        <v>21</v>
      </c>
      <c r="AH486">
        <v>0.8210000000000001</v>
      </c>
      <c r="AI486">
        <v>0.813</v>
      </c>
      <c r="AJ486">
        <v>0.565</v>
      </c>
      <c r="AK486">
        <v>0.16166666666666665</v>
      </c>
      <c r="AL486" s="3"/>
      <c r="AM486" s="4"/>
      <c r="AN486" s="4"/>
      <c r="AO486" s="4"/>
    </row>
    <row r="487" spans="1:41" ht="15.75">
      <c r="A487" s="3"/>
      <c r="B487" s="4"/>
      <c r="D487" s="3"/>
      <c r="E487" s="3"/>
      <c r="F487" s="3"/>
      <c r="G487" s="4"/>
      <c r="H487" s="4"/>
      <c r="I487" s="4"/>
      <c r="P487" t="s">
        <v>22</v>
      </c>
      <c r="Q487">
        <v>0.746</v>
      </c>
      <c r="R487">
        <v>0.715</v>
      </c>
      <c r="S487">
        <v>0.914</v>
      </c>
      <c r="T487">
        <v>1.0966666666666667</v>
      </c>
      <c r="U487" s="3"/>
      <c r="V487" s="4"/>
      <c r="W487" s="4"/>
      <c r="X487" s="4"/>
      <c r="AG487" t="s">
        <v>22</v>
      </c>
      <c r="AH487">
        <v>0.6106666666666667</v>
      </c>
      <c r="AI487">
        <v>0.622</v>
      </c>
      <c r="AJ487">
        <v>0.8046666666666668</v>
      </c>
      <c r="AK487">
        <v>1.0263333333333333</v>
      </c>
      <c r="AL487" s="3"/>
      <c r="AM487" s="4"/>
      <c r="AN487" s="4"/>
      <c r="AO487" s="4"/>
    </row>
    <row r="488" spans="1:41" ht="15.75">
      <c r="A488" s="3"/>
      <c r="B488" s="4"/>
      <c r="D488" s="3"/>
      <c r="E488" s="3"/>
      <c r="F488" s="3"/>
      <c r="G488" s="4"/>
      <c r="H488" s="4"/>
      <c r="I488" s="4"/>
      <c r="P488" t="s">
        <v>23</v>
      </c>
      <c r="Q488">
        <v>6259848</v>
      </c>
      <c r="R488">
        <v>4957273</v>
      </c>
      <c r="S488">
        <v>5045351</v>
      </c>
      <c r="T488">
        <v>8835244.666666666</v>
      </c>
      <c r="U488" s="3"/>
      <c r="V488" s="4"/>
      <c r="W488" s="4"/>
      <c r="X488" s="4"/>
      <c r="AG488" t="s">
        <v>23</v>
      </c>
      <c r="AH488">
        <v>5506607.666666667</v>
      </c>
      <c r="AI488">
        <v>5148457</v>
      </c>
      <c r="AJ488">
        <v>3134486.6666666665</v>
      </c>
      <c r="AK488">
        <v>2446189.3333333335</v>
      </c>
      <c r="AL488" s="3"/>
      <c r="AM488" s="4"/>
      <c r="AN488" s="4"/>
      <c r="AO488" s="4"/>
    </row>
    <row r="489" spans="1:41" ht="15.75">
      <c r="A489" s="3"/>
      <c r="B489" s="4"/>
      <c r="D489" s="3"/>
      <c r="E489" s="3"/>
      <c r="F489" s="3"/>
      <c r="G489" s="4"/>
      <c r="H489" s="4"/>
      <c r="I489" s="4"/>
      <c r="P489" t="s">
        <v>24</v>
      </c>
      <c r="Q489">
        <v>22636160.666666668</v>
      </c>
      <c r="R489">
        <v>19843672</v>
      </c>
      <c r="S489">
        <v>12623365</v>
      </c>
      <c r="T489">
        <v>8767308.666666666</v>
      </c>
      <c r="U489" s="3"/>
      <c r="V489" s="4"/>
      <c r="W489" s="4"/>
      <c r="X489" s="4"/>
      <c r="AG489" t="s">
        <v>24</v>
      </c>
      <c r="AH489">
        <v>18332740.333333332</v>
      </c>
      <c r="AI489">
        <v>17748867</v>
      </c>
      <c r="AJ489">
        <v>9690493.333333334</v>
      </c>
      <c r="AK489">
        <v>4056668.3333333335</v>
      </c>
      <c r="AL489" s="3"/>
      <c r="AM489" s="4"/>
      <c r="AN489" s="4"/>
      <c r="AO489" s="4"/>
    </row>
    <row r="490" spans="1:41" ht="15.75">
      <c r="A490" s="3"/>
      <c r="B490" s="4"/>
      <c r="D490" s="3"/>
      <c r="E490" s="3"/>
      <c r="F490" s="3"/>
      <c r="G490" s="4"/>
      <c r="H490" s="4"/>
      <c r="I490" s="4"/>
      <c r="P490" t="s">
        <v>25</v>
      </c>
      <c r="Q490">
        <v>328.9103333333333</v>
      </c>
      <c r="R490">
        <v>295.076</v>
      </c>
      <c r="S490">
        <v>1142.115</v>
      </c>
      <c r="T490">
        <v>2304.18</v>
      </c>
      <c r="U490" s="3"/>
      <c r="V490" s="4"/>
      <c r="W490" s="4"/>
      <c r="X490" s="4"/>
      <c r="AG490" t="s">
        <v>25</v>
      </c>
      <c r="AH490">
        <v>357.0626666666667</v>
      </c>
      <c r="AI490">
        <v>347.728</v>
      </c>
      <c r="AJ490">
        <v>911.165</v>
      </c>
      <c r="AK490">
        <v>2268.7083333333335</v>
      </c>
      <c r="AL490" s="3"/>
      <c r="AM490" s="4"/>
      <c r="AN490" s="4"/>
      <c r="AO490" s="4"/>
    </row>
    <row r="491" spans="1:41" ht="15.75">
      <c r="A491" s="3"/>
      <c r="B491" s="4"/>
      <c r="D491" s="3"/>
      <c r="E491" s="3"/>
      <c r="F491" s="3"/>
      <c r="G491" s="4"/>
      <c r="H491" s="4"/>
      <c r="I491" s="4"/>
      <c r="P491" t="s">
        <v>26</v>
      </c>
      <c r="Q491">
        <v>0.523</v>
      </c>
      <c r="R491">
        <v>0.542</v>
      </c>
      <c r="S491">
        <v>0.5803333333333334</v>
      </c>
      <c r="T491">
        <v>0.605</v>
      </c>
      <c r="U491" s="3"/>
      <c r="V491" s="4"/>
      <c r="W491" s="4"/>
      <c r="X491" s="4"/>
      <c r="AG491" t="s">
        <v>26</v>
      </c>
      <c r="AH491">
        <v>0.6276666666666667</v>
      </c>
      <c r="AI491">
        <v>0.642</v>
      </c>
      <c r="AJ491">
        <v>0.642</v>
      </c>
      <c r="AK491">
        <v>0.7033333333333335</v>
      </c>
      <c r="AL491" s="3"/>
      <c r="AM491" s="4"/>
      <c r="AN491" s="4"/>
      <c r="AO491" s="4"/>
    </row>
    <row r="492" spans="1:41" ht="15.75">
      <c r="A492" s="3"/>
      <c r="B492" s="4"/>
      <c r="D492" s="3"/>
      <c r="E492" s="3"/>
      <c r="F492" s="3"/>
      <c r="G492" s="4"/>
      <c r="H492" s="4"/>
      <c r="I492" s="4"/>
      <c r="P492" t="s">
        <v>27</v>
      </c>
      <c r="Q492">
        <v>630.8036666666667</v>
      </c>
      <c r="R492">
        <v>544.1</v>
      </c>
      <c r="S492">
        <v>1926.3293333333334</v>
      </c>
      <c r="T492">
        <v>3753.344333333333</v>
      </c>
      <c r="U492" s="3"/>
      <c r="V492" s="4"/>
      <c r="W492" s="4"/>
      <c r="X492" s="4"/>
      <c r="AG492" t="s">
        <v>27</v>
      </c>
      <c r="AH492">
        <v>569.2266666666667</v>
      </c>
      <c r="AI492">
        <v>541.825</v>
      </c>
      <c r="AJ492">
        <v>1358.9076666666667</v>
      </c>
      <c r="AK492">
        <v>3586.897333333333</v>
      </c>
      <c r="AL492" s="3"/>
      <c r="AM492" s="4"/>
      <c r="AN492" s="4"/>
      <c r="AO492" s="4"/>
    </row>
    <row r="493" spans="1:41" ht="15.75">
      <c r="A493" s="3"/>
      <c r="B493" s="4"/>
      <c r="D493" s="3"/>
      <c r="E493" s="3"/>
      <c r="F493" s="3"/>
      <c r="G493" s="4"/>
      <c r="H493" s="4"/>
      <c r="I493" s="4"/>
      <c r="P493" t="s">
        <v>28</v>
      </c>
      <c r="Q493">
        <v>0.8183333333333334</v>
      </c>
      <c r="R493">
        <v>0.829</v>
      </c>
      <c r="S493">
        <v>0.5936666666666667</v>
      </c>
      <c r="T493">
        <v>0.435</v>
      </c>
      <c r="U493" s="3"/>
      <c r="V493" s="4"/>
      <c r="W493" s="4"/>
      <c r="X493" s="4"/>
      <c r="AG493" t="s">
        <v>28</v>
      </c>
      <c r="AH493">
        <v>0.8210000000000001</v>
      </c>
      <c r="AI493">
        <v>0.813</v>
      </c>
      <c r="AJ493">
        <v>0.565</v>
      </c>
      <c r="AK493">
        <v>0.16166666666666665</v>
      </c>
      <c r="AL493" s="3"/>
      <c r="AM493" s="4"/>
      <c r="AN493" s="4"/>
      <c r="AO493" s="4"/>
    </row>
    <row r="494" spans="1:41" ht="15.75">
      <c r="A494" s="3"/>
      <c r="B494" s="4"/>
      <c r="D494" s="3"/>
      <c r="E494" s="3"/>
      <c r="F494" s="3"/>
      <c r="G494" s="4"/>
      <c r="H494" s="4"/>
      <c r="I494" s="4"/>
      <c r="P494" t="s">
        <v>29</v>
      </c>
      <c r="Q494">
        <v>0.61</v>
      </c>
      <c r="R494">
        <v>0.613</v>
      </c>
      <c r="S494">
        <v>0.46833333333333327</v>
      </c>
      <c r="T494">
        <v>0.335</v>
      </c>
      <c r="U494" s="3"/>
      <c r="V494" s="4"/>
      <c r="W494" s="4"/>
      <c r="X494" s="4"/>
      <c r="AG494" t="s">
        <v>29</v>
      </c>
      <c r="AH494">
        <v>0.6166666666666667</v>
      </c>
      <c r="AI494">
        <v>0.601</v>
      </c>
      <c r="AJ494">
        <v>0.48266666666666663</v>
      </c>
      <c r="AK494">
        <v>0.29733333333333334</v>
      </c>
      <c r="AL494" s="3"/>
      <c r="AM494" s="4"/>
      <c r="AN494" s="4"/>
      <c r="AO494" s="4"/>
    </row>
    <row r="495" spans="1:41" ht="15.75">
      <c r="A495" s="3"/>
      <c r="B495" s="4"/>
      <c r="D495" s="3"/>
      <c r="E495" s="3"/>
      <c r="F495" s="3"/>
      <c r="G495" s="4"/>
      <c r="H495" s="4"/>
      <c r="I495" s="4"/>
      <c r="P495" t="s">
        <v>30</v>
      </c>
      <c r="Q495">
        <v>0.49933333333333335</v>
      </c>
      <c r="R495">
        <v>0.508</v>
      </c>
      <c r="S495">
        <v>0.30033333333333334</v>
      </c>
      <c r="T495">
        <v>0.15766666666666668</v>
      </c>
      <c r="U495" s="3"/>
      <c r="V495" s="4"/>
      <c r="W495" s="4"/>
      <c r="X495" s="4"/>
      <c r="AG495" t="s">
        <v>30</v>
      </c>
      <c r="AH495">
        <v>0.5063333333333334</v>
      </c>
      <c r="AI495">
        <v>0.489</v>
      </c>
      <c r="AJ495">
        <v>0.2833333333333333</v>
      </c>
      <c r="AK495">
        <v>0.04966666666666667</v>
      </c>
      <c r="AL495" s="3"/>
      <c r="AM495" s="4"/>
      <c r="AN495" s="4"/>
      <c r="AO495" s="4"/>
    </row>
    <row r="496" spans="1:41" ht="15.75">
      <c r="A496" s="3"/>
      <c r="B496" s="4"/>
      <c r="D496" s="3"/>
      <c r="E496" s="3"/>
      <c r="F496" s="3"/>
      <c r="G496" s="4"/>
      <c r="H496" s="4"/>
      <c r="I496" s="4"/>
      <c r="P496" t="s">
        <v>31</v>
      </c>
      <c r="Q496">
        <v>0.18166666666666664</v>
      </c>
      <c r="R496">
        <v>0.171</v>
      </c>
      <c r="S496">
        <v>0.40633333333333327</v>
      </c>
      <c r="T496">
        <v>0.565</v>
      </c>
      <c r="U496" s="3"/>
      <c r="V496" s="4"/>
      <c r="W496" s="4"/>
      <c r="X496" s="4"/>
      <c r="AG496" t="s">
        <v>31</v>
      </c>
      <c r="AH496">
        <v>0.17899999999999996</v>
      </c>
      <c r="AI496">
        <v>0.187</v>
      </c>
      <c r="AJ496">
        <v>0.435</v>
      </c>
      <c r="AK496">
        <v>0.8383333333333333</v>
      </c>
      <c r="AL496" s="3"/>
      <c r="AM496" s="4"/>
      <c r="AN496" s="4"/>
      <c r="AO496" s="4"/>
    </row>
    <row r="497" spans="1:41" ht="15.75">
      <c r="A497" s="3"/>
      <c r="B497" s="4"/>
      <c r="D497" s="3"/>
      <c r="E497" s="3"/>
      <c r="F497" s="3"/>
      <c r="G497" s="4"/>
      <c r="H497" s="4"/>
      <c r="I497" s="4"/>
      <c r="P497" t="s">
        <v>32</v>
      </c>
      <c r="Q497">
        <v>931.5823333333333</v>
      </c>
      <c r="R497">
        <v>935.257</v>
      </c>
      <c r="S497">
        <v>950.3613333333333</v>
      </c>
      <c r="T497">
        <v>975.7016666666667</v>
      </c>
      <c r="U497" s="3"/>
      <c r="V497" s="4"/>
      <c r="W497" s="4"/>
      <c r="X497" s="4"/>
      <c r="AG497" t="s">
        <v>32</v>
      </c>
      <c r="AH497">
        <v>940.8783333333332</v>
      </c>
      <c r="AI497">
        <v>937.564</v>
      </c>
      <c r="AJ497">
        <v>954.8359999999999</v>
      </c>
      <c r="AK497">
        <v>987.3870000000001</v>
      </c>
      <c r="AL497" s="3"/>
      <c r="AM497" s="4"/>
      <c r="AN497" s="4"/>
      <c r="AO497" s="4"/>
    </row>
    <row r="498" spans="1:41" ht="15.75">
      <c r="A498" s="3"/>
      <c r="B498" s="4"/>
      <c r="D498" s="3"/>
      <c r="E498" s="3"/>
      <c r="F498" s="3"/>
      <c r="G498" s="4"/>
      <c r="H498" s="4"/>
      <c r="I498" s="4"/>
      <c r="P498" t="s">
        <v>33</v>
      </c>
      <c r="Q498">
        <v>3.0220000000000002</v>
      </c>
      <c r="R498">
        <v>3.451</v>
      </c>
      <c r="S498">
        <v>0.9419999999999998</v>
      </c>
      <c r="T498">
        <v>0.185</v>
      </c>
      <c r="U498" s="3"/>
      <c r="V498" s="4"/>
      <c r="W498" s="4"/>
      <c r="X498" s="4"/>
      <c r="AG498" t="s">
        <v>33</v>
      </c>
      <c r="AH498">
        <v>3.816333333333333</v>
      </c>
      <c r="AI498">
        <v>3.419</v>
      </c>
      <c r="AJ498">
        <v>0.7513333333333333</v>
      </c>
      <c r="AK498">
        <v>0.014333333333333332</v>
      </c>
      <c r="AL498" s="3"/>
      <c r="AM498" s="4"/>
      <c r="AN498" s="4"/>
      <c r="AO498" s="4"/>
    </row>
    <row r="499" spans="1:41" ht="15.75">
      <c r="A499" s="3"/>
      <c r="B499" s="4"/>
      <c r="D499" s="3"/>
      <c r="E499" s="3"/>
      <c r="F499" s="3"/>
      <c r="G499" s="4"/>
      <c r="H499" s="4"/>
      <c r="I499" s="4"/>
      <c r="P499" t="s">
        <v>34</v>
      </c>
      <c r="Q499">
        <v>2.3396666666666666</v>
      </c>
      <c r="R499">
        <v>2.224</v>
      </c>
      <c r="S499">
        <v>3.3313333333333333</v>
      </c>
      <c r="T499">
        <v>4.232666666666667</v>
      </c>
      <c r="U499" s="3"/>
      <c r="V499" s="4"/>
      <c r="W499" s="4"/>
      <c r="X499" s="4"/>
      <c r="AG499" t="s">
        <v>34</v>
      </c>
      <c r="AH499">
        <v>1.941</v>
      </c>
      <c r="AI499">
        <v>1.916</v>
      </c>
      <c r="AJ499">
        <v>3.1536666666666666</v>
      </c>
      <c r="AK499">
        <v>16.721</v>
      </c>
      <c r="AL499" s="3"/>
      <c r="AM499" s="4"/>
      <c r="AN499" s="4"/>
      <c r="AO499" s="4"/>
    </row>
    <row r="500" spans="1:41" ht="15.75">
      <c r="A500" s="3"/>
      <c r="B500" s="4"/>
      <c r="D500" s="3"/>
      <c r="E500" s="3"/>
      <c r="F500" s="3"/>
      <c r="G500" s="4"/>
      <c r="H500" s="4"/>
      <c r="I500" s="4"/>
      <c r="P500" t="s">
        <v>35</v>
      </c>
      <c r="Q500">
        <v>1.9133333333333333</v>
      </c>
      <c r="R500">
        <v>1.844</v>
      </c>
      <c r="S500">
        <v>1.7386666666666668</v>
      </c>
      <c r="T500">
        <v>1.6603333333333332</v>
      </c>
      <c r="U500" s="3"/>
      <c r="V500" s="4"/>
      <c r="W500" s="4"/>
      <c r="X500" s="4"/>
      <c r="AG500" t="s">
        <v>35</v>
      </c>
      <c r="AH500">
        <v>1.5936666666666668</v>
      </c>
      <c r="AI500">
        <v>1.558</v>
      </c>
      <c r="AJ500">
        <v>1.564</v>
      </c>
      <c r="AK500">
        <v>1.4569999999999999</v>
      </c>
      <c r="AL500" s="3"/>
      <c r="AM500" s="4"/>
      <c r="AN500" s="4"/>
      <c r="AO500" s="4"/>
    </row>
    <row r="501" spans="1:41" ht="15.75">
      <c r="A501" s="3"/>
      <c r="B501" s="4"/>
      <c r="D501" s="3"/>
      <c r="E501" s="3"/>
      <c r="F501" s="3"/>
      <c r="G501" s="4"/>
      <c r="H501" s="4"/>
      <c r="I501" s="4"/>
      <c r="P501" t="s">
        <v>36</v>
      </c>
      <c r="Q501">
        <v>1.1673333333333333</v>
      </c>
      <c r="R501">
        <v>1.129</v>
      </c>
      <c r="S501">
        <v>0.825</v>
      </c>
      <c r="T501">
        <v>0.5636666666666666</v>
      </c>
      <c r="U501" s="3"/>
      <c r="V501" s="4"/>
      <c r="W501" s="4"/>
      <c r="X501" s="4"/>
      <c r="AG501" t="s">
        <v>36</v>
      </c>
      <c r="AH501">
        <v>0.983</v>
      </c>
      <c r="AI501">
        <v>0.936</v>
      </c>
      <c r="AJ501">
        <v>0.759</v>
      </c>
      <c r="AK501">
        <v>0.4306666666666667</v>
      </c>
      <c r="AL501" s="3"/>
      <c r="AM501" s="4"/>
      <c r="AN501" s="4"/>
      <c r="AO501" s="4"/>
    </row>
    <row r="502" spans="1:41" ht="15.75">
      <c r="A502" s="3"/>
      <c r="B502" s="4"/>
      <c r="D502" s="3"/>
      <c r="E502" s="3"/>
      <c r="F502" s="3"/>
      <c r="G502" s="4"/>
      <c r="H502" s="4"/>
      <c r="I502" s="4"/>
      <c r="P502" t="s">
        <v>37</v>
      </c>
      <c r="Q502">
        <v>0.4263333333333334</v>
      </c>
      <c r="R502">
        <v>0.38</v>
      </c>
      <c r="S502">
        <v>1.5923333333333334</v>
      </c>
      <c r="T502">
        <v>2.5723333333333334</v>
      </c>
      <c r="U502" s="3"/>
      <c r="V502" s="4"/>
      <c r="W502" s="4"/>
      <c r="X502" s="4"/>
      <c r="AG502" t="s">
        <v>37</v>
      </c>
      <c r="AH502">
        <v>0.3473333333333333</v>
      </c>
      <c r="AI502">
        <v>0.358</v>
      </c>
      <c r="AJ502">
        <v>1.59</v>
      </c>
      <c r="AK502">
        <v>15.264000000000001</v>
      </c>
      <c r="AL502" s="3"/>
      <c r="AM502" s="4"/>
      <c r="AN502" s="4"/>
      <c r="AO502" s="4"/>
    </row>
    <row r="503" spans="1:41" ht="15.75">
      <c r="A503" s="3"/>
      <c r="B503" s="4"/>
      <c r="D503" s="3"/>
      <c r="E503" s="3"/>
      <c r="F503" s="3"/>
      <c r="G503" s="4"/>
      <c r="H503" s="4"/>
      <c r="I503" s="4"/>
      <c r="P503" t="s">
        <v>7</v>
      </c>
      <c r="R503" t="s">
        <v>7</v>
      </c>
      <c r="U503" s="3"/>
      <c r="V503" s="4"/>
      <c r="W503" s="4"/>
      <c r="X503" s="4"/>
      <c r="AG503" t="s">
        <v>7</v>
      </c>
      <c r="AI503" t="s">
        <v>7</v>
      </c>
      <c r="AL503" s="3"/>
      <c r="AM503" s="4"/>
      <c r="AN503" s="4"/>
      <c r="AO503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3"/>
  <sheetViews>
    <sheetView zoomScale="130" zoomScaleNormal="130" workbookViewId="0" topLeftCell="H1">
      <selection activeCell="W22" sqref="W22"/>
    </sheetView>
  </sheetViews>
  <sheetFormatPr defaultColWidth="9.00390625" defaultRowHeight="14.25"/>
  <cols>
    <col min="22" max="24" width="9.00390625" style="8" customWidth="1"/>
    <col min="40" max="42" width="9.00390625" style="8" customWidth="1"/>
  </cols>
  <sheetData>
    <row r="1" spans="1:43" ht="15.75">
      <c r="A1" s="1">
        <v>1001.621</v>
      </c>
      <c r="B1" s="2">
        <v>19095.3333333333</v>
      </c>
      <c r="C1" s="1">
        <v>18314</v>
      </c>
      <c r="D1" s="9">
        <v>10411.6666666667</v>
      </c>
      <c r="E1" s="9">
        <v>6776</v>
      </c>
      <c r="F1" s="1">
        <v>1001.621</v>
      </c>
      <c r="G1" s="2">
        <v>6144.66666666667</v>
      </c>
      <c r="H1" s="1">
        <v>5672</v>
      </c>
      <c r="I1" s="9">
        <v>4432.66666666667</v>
      </c>
      <c r="J1" s="9">
        <v>4037.33333333333</v>
      </c>
      <c r="P1">
        <v>1001.621</v>
      </c>
      <c r="Q1">
        <v>22681.3333333333</v>
      </c>
      <c r="R1">
        <v>19870</v>
      </c>
      <c r="S1">
        <v>12608</v>
      </c>
      <c r="T1">
        <v>8959</v>
      </c>
      <c r="U1" s="1"/>
      <c r="V1" s="1">
        <v>7862.33333333333</v>
      </c>
      <c r="W1" s="1">
        <v>6550</v>
      </c>
      <c r="X1" s="1">
        <v>6277</v>
      </c>
      <c r="Y1" s="1">
        <v>5779</v>
      </c>
      <c r="AH1">
        <v>1001.621</v>
      </c>
      <c r="AI1">
        <v>18330.6666666667</v>
      </c>
      <c r="AJ1">
        <v>17676</v>
      </c>
      <c r="AK1">
        <v>9507.66666666667</v>
      </c>
      <c r="AL1">
        <v>4090.66666666667</v>
      </c>
      <c r="AM1" s="1"/>
      <c r="AN1">
        <v>5792</v>
      </c>
      <c r="AO1">
        <v>5782</v>
      </c>
      <c r="AP1">
        <v>4861.66666666667</v>
      </c>
      <c r="AQ1">
        <v>3575.66666666667</v>
      </c>
    </row>
    <row r="2" spans="1:42" ht="15.75">
      <c r="A2" s="3" t="s">
        <v>0</v>
      </c>
      <c r="B2" s="4"/>
      <c r="D2" s="3"/>
      <c r="E2" s="3"/>
      <c r="F2" s="3" t="s">
        <v>0</v>
      </c>
      <c r="G2" s="4"/>
      <c r="H2" s="4"/>
      <c r="I2" s="4"/>
      <c r="P2" t="s">
        <v>0</v>
      </c>
      <c r="U2" s="3" t="s">
        <v>0</v>
      </c>
      <c r="V2" s="4"/>
      <c r="W2" s="4"/>
      <c r="X2" s="4"/>
      <c r="AH2" t="s">
        <v>0</v>
      </c>
      <c r="AM2" s="3" t="s">
        <v>0</v>
      </c>
      <c r="AN2" s="4"/>
      <c r="AO2" s="4"/>
      <c r="AP2" s="4"/>
    </row>
    <row r="3" spans="1:42" ht="15.75">
      <c r="A3" s="3" t="s">
        <v>1</v>
      </c>
      <c r="B3" s="4"/>
      <c r="D3" s="3"/>
      <c r="E3" s="3"/>
      <c r="F3" s="3" t="s">
        <v>1</v>
      </c>
      <c r="G3" s="4"/>
      <c r="H3" s="4"/>
      <c r="I3" s="4"/>
      <c r="P3" t="s">
        <v>1</v>
      </c>
      <c r="U3" s="3" t="s">
        <v>1</v>
      </c>
      <c r="V3" s="4"/>
      <c r="W3" s="4"/>
      <c r="X3" s="4"/>
      <c r="AH3" t="s">
        <v>1</v>
      </c>
      <c r="AM3" s="3" t="s">
        <v>1</v>
      </c>
      <c r="AN3" s="4"/>
      <c r="AO3" s="4"/>
      <c r="AP3" s="4"/>
    </row>
    <row r="4" spans="1:42" ht="15.75">
      <c r="A4" s="3" t="s">
        <v>0</v>
      </c>
      <c r="B4" s="4"/>
      <c r="D4" s="3"/>
      <c r="E4" s="3"/>
      <c r="F4" s="3" t="s">
        <v>0</v>
      </c>
      <c r="G4" s="4"/>
      <c r="H4" s="4"/>
      <c r="I4" s="4"/>
      <c r="P4" t="s">
        <v>0</v>
      </c>
      <c r="U4" s="3" t="s">
        <v>0</v>
      </c>
      <c r="V4" s="4"/>
      <c r="W4" s="4"/>
      <c r="X4" s="4"/>
      <c r="AH4" t="s">
        <v>0</v>
      </c>
      <c r="AM4" s="3" t="s">
        <v>0</v>
      </c>
      <c r="AN4" s="4"/>
      <c r="AO4" s="4"/>
      <c r="AP4" s="4"/>
    </row>
    <row r="5" spans="1:42" ht="15.75">
      <c r="A5" s="3" t="s">
        <v>2</v>
      </c>
      <c r="B5" s="4"/>
      <c r="D5" s="3"/>
      <c r="E5" s="3"/>
      <c r="F5" s="3" t="s">
        <v>2</v>
      </c>
      <c r="G5" s="4"/>
      <c r="H5" s="4"/>
      <c r="I5" s="4"/>
      <c r="P5" t="s">
        <v>2</v>
      </c>
      <c r="R5" t="s">
        <v>41</v>
      </c>
      <c r="U5" s="3" t="s">
        <v>2</v>
      </c>
      <c r="V5" s="4"/>
      <c r="W5" s="4"/>
      <c r="X5" s="4"/>
      <c r="AH5" t="s">
        <v>2</v>
      </c>
      <c r="AM5" s="3" t="s">
        <v>2</v>
      </c>
      <c r="AN5" s="4"/>
      <c r="AO5" s="4"/>
      <c r="AP5" s="4"/>
    </row>
    <row r="6" spans="1:42" ht="15.75">
      <c r="A6" s="3" t="s">
        <v>0</v>
      </c>
      <c r="B6" s="4"/>
      <c r="D6" s="3"/>
      <c r="E6" s="3"/>
      <c r="F6" s="3" t="s">
        <v>0</v>
      </c>
      <c r="G6" s="4"/>
      <c r="H6" s="4"/>
      <c r="I6" s="4"/>
      <c r="P6" t="s">
        <v>0</v>
      </c>
      <c r="U6" s="3" t="s">
        <v>0</v>
      </c>
      <c r="V6" s="4"/>
      <c r="W6" s="4"/>
      <c r="X6" s="4"/>
      <c r="AH6" t="s">
        <v>0</v>
      </c>
      <c r="AM6" s="3" t="s">
        <v>0</v>
      </c>
      <c r="AN6" s="4"/>
      <c r="AO6" s="4"/>
      <c r="AP6" s="4"/>
    </row>
    <row r="7" spans="1:42" ht="15.75">
      <c r="A7" s="3" t="s">
        <v>3</v>
      </c>
      <c r="B7" s="4"/>
      <c r="D7" s="3"/>
      <c r="E7" s="3"/>
      <c r="F7" s="3" t="s">
        <v>3</v>
      </c>
      <c r="G7" s="4"/>
      <c r="H7" s="4"/>
      <c r="I7" s="4"/>
      <c r="P7" t="s">
        <v>3</v>
      </c>
      <c r="U7" s="3" t="s">
        <v>3</v>
      </c>
      <c r="V7" s="4"/>
      <c r="W7" s="4"/>
      <c r="X7" s="4"/>
      <c r="AH7" t="s">
        <v>3</v>
      </c>
      <c r="AM7" s="3" t="s">
        <v>3</v>
      </c>
      <c r="AN7" s="4"/>
      <c r="AO7" s="4"/>
      <c r="AP7" s="4"/>
    </row>
    <row r="8" spans="1:42" ht="15.75">
      <c r="A8" s="3" t="s">
        <v>4</v>
      </c>
      <c r="B8" s="4"/>
      <c r="D8" s="3"/>
      <c r="E8" s="3"/>
      <c r="F8" s="3" t="s">
        <v>4</v>
      </c>
      <c r="G8" s="4"/>
      <c r="H8" s="4"/>
      <c r="I8" s="4"/>
      <c r="P8" t="s">
        <v>4</v>
      </c>
      <c r="U8" s="3" t="s">
        <v>4</v>
      </c>
      <c r="V8" s="4"/>
      <c r="W8" s="4"/>
      <c r="X8" s="4"/>
      <c r="AH8" t="s">
        <v>4</v>
      </c>
      <c r="AM8" s="3" t="s">
        <v>4</v>
      </c>
      <c r="AN8" s="4"/>
      <c r="AO8" s="4"/>
      <c r="AP8" s="4"/>
    </row>
    <row r="9" spans="1:42" ht="15.75">
      <c r="A9" s="3">
        <v>2001621</v>
      </c>
      <c r="B9" s="4">
        <v>18331</v>
      </c>
      <c r="D9" s="3">
        <v>9760</v>
      </c>
      <c r="E9" s="3">
        <v>6516.666666666667</v>
      </c>
      <c r="F9" s="3">
        <v>2001621</v>
      </c>
      <c r="G9" s="4"/>
      <c r="H9" s="4"/>
      <c r="I9" s="4"/>
      <c r="P9">
        <v>2001621</v>
      </c>
      <c r="Q9">
        <v>21391.6666666667</v>
      </c>
      <c r="S9">
        <v>11388.3333333333</v>
      </c>
      <c r="T9">
        <v>8826</v>
      </c>
      <c r="U9" s="3">
        <v>2001621</v>
      </c>
      <c r="V9" s="4"/>
      <c r="W9" s="4"/>
      <c r="X9" s="4"/>
      <c r="AH9">
        <v>2001621</v>
      </c>
      <c r="AI9">
        <v>17304</v>
      </c>
      <c r="AK9">
        <v>8088.33333333333</v>
      </c>
      <c r="AL9">
        <v>4037.6666666666665</v>
      </c>
      <c r="AM9" s="3">
        <v>2001621</v>
      </c>
      <c r="AN9" s="4"/>
      <c r="AO9" s="4"/>
      <c r="AP9" s="4"/>
    </row>
    <row r="10" spans="1:42" ht="15.75">
      <c r="A10" s="3" t="s">
        <v>5</v>
      </c>
      <c r="B10" s="4"/>
      <c r="C10">
        <v>9</v>
      </c>
      <c r="D10" s="3"/>
      <c r="E10" s="3"/>
      <c r="F10" s="3" t="s">
        <v>5</v>
      </c>
      <c r="G10" s="4"/>
      <c r="H10" s="4"/>
      <c r="I10" s="4"/>
      <c r="P10" t="s">
        <v>5</v>
      </c>
      <c r="R10">
        <v>2</v>
      </c>
      <c r="U10" s="3" t="s">
        <v>5</v>
      </c>
      <c r="V10" s="4"/>
      <c r="W10" s="4"/>
      <c r="X10" s="4"/>
      <c r="AH10" t="s">
        <v>5</v>
      </c>
      <c r="AJ10">
        <v>7</v>
      </c>
      <c r="AM10" s="3" t="s">
        <v>5</v>
      </c>
      <c r="AN10" s="4"/>
      <c r="AO10" s="4"/>
      <c r="AP10" s="4"/>
    </row>
    <row r="11" spans="1:42" ht="15.75">
      <c r="A11" s="3">
        <v>0</v>
      </c>
      <c r="B11" s="4"/>
      <c r="C11" t="s">
        <v>38</v>
      </c>
      <c r="D11" s="3"/>
      <c r="E11" s="3"/>
      <c r="F11" s="3">
        <v>0</v>
      </c>
      <c r="G11" s="4"/>
      <c r="H11" s="4"/>
      <c r="I11" s="4"/>
      <c r="P11">
        <v>0</v>
      </c>
      <c r="R11" t="s">
        <v>42</v>
      </c>
      <c r="U11" s="3">
        <v>0</v>
      </c>
      <c r="V11" s="4"/>
      <c r="W11" s="4"/>
      <c r="X11" s="4"/>
      <c r="AH11">
        <v>0</v>
      </c>
      <c r="AJ11" t="s">
        <v>44</v>
      </c>
      <c r="AM11" s="3">
        <v>0</v>
      </c>
      <c r="AN11" s="4"/>
      <c r="AO11" s="4"/>
      <c r="AP11" s="4"/>
    </row>
    <row r="12" spans="1:42" ht="15.75">
      <c r="A12" s="3">
        <v>11</v>
      </c>
      <c r="B12" s="5" t="s">
        <v>6</v>
      </c>
      <c r="C12" s="5" t="s">
        <v>39</v>
      </c>
      <c r="D12" s="5" t="s">
        <v>39</v>
      </c>
      <c r="E12" s="5" t="s">
        <v>39</v>
      </c>
      <c r="F12" s="3">
        <v>11</v>
      </c>
      <c r="G12" s="5" t="s">
        <v>47</v>
      </c>
      <c r="H12" s="5"/>
      <c r="I12" s="5"/>
      <c r="P12">
        <v>11</v>
      </c>
      <c r="Q12" t="s">
        <v>40</v>
      </c>
      <c r="R12" t="s">
        <v>40</v>
      </c>
      <c r="S12" t="s">
        <v>40</v>
      </c>
      <c r="T12" t="s">
        <v>40</v>
      </c>
      <c r="U12" s="3">
        <v>11</v>
      </c>
      <c r="V12" s="5"/>
      <c r="W12" s="5"/>
      <c r="X12" s="5"/>
      <c r="AH12">
        <v>11</v>
      </c>
      <c r="AI12" t="s">
        <v>43</v>
      </c>
      <c r="AJ12" t="s">
        <v>43</v>
      </c>
      <c r="AK12" t="s">
        <v>43</v>
      </c>
      <c r="AL12" t="s">
        <v>43</v>
      </c>
      <c r="AM12" s="3">
        <v>11</v>
      </c>
      <c r="AN12" s="5"/>
      <c r="AO12" s="5"/>
      <c r="AP12" s="5"/>
    </row>
    <row r="13" spans="1:48" ht="15.75">
      <c r="A13" s="3"/>
      <c r="B13" s="8">
        <v>0</v>
      </c>
      <c r="C13">
        <v>50</v>
      </c>
      <c r="D13">
        <v>100</v>
      </c>
      <c r="E13">
        <v>200</v>
      </c>
      <c r="F13" s="3"/>
      <c r="G13" s="8">
        <v>0</v>
      </c>
      <c r="H13">
        <v>50</v>
      </c>
      <c r="I13">
        <v>100</v>
      </c>
      <c r="J13">
        <v>250</v>
      </c>
      <c r="K13" s="3"/>
      <c r="L13" s="8">
        <v>0</v>
      </c>
      <c r="M13">
        <v>50</v>
      </c>
      <c r="N13">
        <v>100</v>
      </c>
      <c r="O13">
        <v>250</v>
      </c>
      <c r="Q13" s="8">
        <v>0</v>
      </c>
      <c r="R13">
        <v>50</v>
      </c>
      <c r="S13">
        <v>100</v>
      </c>
      <c r="T13">
        <v>200</v>
      </c>
      <c r="U13" s="3"/>
      <c r="V13" s="8">
        <v>0</v>
      </c>
      <c r="W13">
        <v>50</v>
      </c>
      <c r="X13">
        <v>100</v>
      </c>
      <c r="Y13">
        <v>250</v>
      </c>
      <c r="Z13" s="3"/>
      <c r="AA13" s="8">
        <v>0</v>
      </c>
      <c r="AB13">
        <v>50</v>
      </c>
      <c r="AC13">
        <v>100</v>
      </c>
      <c r="AD13">
        <v>250</v>
      </c>
      <c r="AI13" s="8">
        <v>0</v>
      </c>
      <c r="AJ13">
        <v>50</v>
      </c>
      <c r="AK13">
        <v>100</v>
      </c>
      <c r="AL13">
        <v>200</v>
      </c>
      <c r="AM13" s="3"/>
      <c r="AN13" s="8">
        <v>0</v>
      </c>
      <c r="AO13">
        <v>50</v>
      </c>
      <c r="AP13">
        <v>100</v>
      </c>
      <c r="AQ13">
        <v>250</v>
      </c>
      <c r="AR13" s="3"/>
      <c r="AS13" s="8">
        <v>0</v>
      </c>
      <c r="AT13">
        <v>50</v>
      </c>
      <c r="AU13">
        <v>100</v>
      </c>
      <c r="AV13">
        <v>250</v>
      </c>
    </row>
    <row r="14" spans="1:48" ht="15.75">
      <c r="A14">
        <v>0.011</v>
      </c>
      <c r="B14" s="4">
        <v>3157</v>
      </c>
      <c r="C14">
        <v>3130</v>
      </c>
      <c r="D14" s="3">
        <v>2937</v>
      </c>
      <c r="E14" s="3">
        <v>3256.33333333333</v>
      </c>
      <c r="F14">
        <v>0.011</v>
      </c>
      <c r="G14" s="4">
        <f>(B14-3157)/(6144.66666666667-3157)</f>
        <v>0</v>
      </c>
      <c r="H14" s="4">
        <f>(C14-3130)/(5672-3130)</f>
        <v>0</v>
      </c>
      <c r="I14" s="4">
        <f>(D14-2937)/(4432.66666666667-2937)</f>
        <v>0</v>
      </c>
      <c r="J14" s="4">
        <f>(E14-3256.33333333333)/(4037.33333333333-3256.33333333333)</f>
        <v>0</v>
      </c>
      <c r="K14">
        <v>0.011</v>
      </c>
      <c r="L14" s="4">
        <f>G14-G14</f>
        <v>0</v>
      </c>
      <c r="M14" s="4">
        <f>H14-G14</f>
        <v>0</v>
      </c>
      <c r="N14" s="4">
        <f>I14-G14</f>
        <v>0</v>
      </c>
      <c r="O14" s="4">
        <f>J14-G14</f>
        <v>0</v>
      </c>
      <c r="P14">
        <v>0.011</v>
      </c>
      <c r="Q14">
        <v>3990.66666666667</v>
      </c>
      <c r="R14">
        <v>3280</v>
      </c>
      <c r="S14">
        <v>4316.66666666667</v>
      </c>
      <c r="T14">
        <v>4496</v>
      </c>
      <c r="U14">
        <v>0.011</v>
      </c>
      <c r="V14" s="4">
        <f>(Q14-3990.66666666667)/(7862.33333333333-3990.66666666667)</f>
        <v>0</v>
      </c>
      <c r="W14" s="4">
        <f>(R14-3280)/(6550-3280)</f>
        <v>0</v>
      </c>
      <c r="X14" s="4">
        <f>(S14-4316.66666666667)/(6277-4316.66666666667)</f>
        <v>0</v>
      </c>
      <c r="Y14" s="4">
        <f>(T14-4496)/(5779-4496)</f>
        <v>0</v>
      </c>
      <c r="Z14">
        <v>0.011</v>
      </c>
      <c r="AA14" s="4">
        <f>V14-V14</f>
        <v>0</v>
      </c>
      <c r="AB14" s="4">
        <f>W14-V14</f>
        <v>0</v>
      </c>
      <c r="AC14" s="4">
        <f>X14-V14</f>
        <v>0</v>
      </c>
      <c r="AD14" s="4">
        <f>Y14-V14</f>
        <v>0</v>
      </c>
      <c r="AH14">
        <v>0.011</v>
      </c>
      <c r="AI14">
        <v>3216.66666666667</v>
      </c>
      <c r="AJ14">
        <v>3260</v>
      </c>
      <c r="AK14">
        <v>3462.33333333333</v>
      </c>
      <c r="AL14">
        <v>3346.33333333333</v>
      </c>
      <c r="AM14">
        <v>0.011</v>
      </c>
      <c r="AN14" s="4">
        <v>0</v>
      </c>
      <c r="AO14" s="4">
        <v>0</v>
      </c>
      <c r="AP14" s="4">
        <v>0</v>
      </c>
      <c r="AQ14" s="4">
        <v>0</v>
      </c>
      <c r="AR14">
        <v>0.011</v>
      </c>
      <c r="AS14" s="4">
        <v>0</v>
      </c>
      <c r="AT14" s="4">
        <v>0</v>
      </c>
      <c r="AU14" s="4">
        <v>0</v>
      </c>
      <c r="AV14" s="4">
        <v>0</v>
      </c>
    </row>
    <row r="15" spans="1:48" ht="15.75">
      <c r="A15">
        <v>0.021</v>
      </c>
      <c r="B15" s="4">
        <v>3236.3333333333335</v>
      </c>
      <c r="C15">
        <v>3210</v>
      </c>
      <c r="D15" s="3">
        <v>2983.6666666666665</v>
      </c>
      <c r="E15" s="3">
        <v>3289.6666666666665</v>
      </c>
      <c r="F15">
        <v>0.021</v>
      </c>
      <c r="G15" s="4">
        <f aca="true" t="shared" si="0" ref="G15:G43">(B15-3157)/(6144.66666666667-3157)</f>
        <v>0.026553609282606295</v>
      </c>
      <c r="H15" s="4">
        <f aca="true" t="shared" si="1" ref="H15:H43">(C15-3130)/(5672-3130)</f>
        <v>0.03147128245476003</v>
      </c>
      <c r="I15" s="4">
        <f aca="true" t="shared" si="2" ref="I15:I43">(D15-2937)/(4432.66666666667-2937)</f>
        <v>0.03120124804992183</v>
      </c>
      <c r="J15" s="4">
        <f aca="true" t="shared" si="3" ref="J15:J43">(E15-3256.33333333333)/(4037.33333333333-3256.33333333333)</f>
        <v>0.04268032437046949</v>
      </c>
      <c r="K15">
        <v>0.021</v>
      </c>
      <c r="L15" s="4">
        <f aca="true" t="shared" si="4" ref="L15:L43">G15-G15</f>
        <v>0</v>
      </c>
      <c r="M15" s="4">
        <f aca="true" t="shared" si="5" ref="M15:M43">H15-G15</f>
        <v>0.004917673172153737</v>
      </c>
      <c r="N15" s="4">
        <f aca="true" t="shared" si="6" ref="N15:N43">I15-G15</f>
        <v>0.004647638767315537</v>
      </c>
      <c r="O15" s="4">
        <f aca="true" t="shared" si="7" ref="O15:O43">J15-G15</f>
        <v>0.016126715087863192</v>
      </c>
      <c r="P15">
        <v>0.021</v>
      </c>
      <c r="Q15">
        <v>4104</v>
      </c>
      <c r="R15">
        <v>3369</v>
      </c>
      <c r="S15">
        <v>4390</v>
      </c>
      <c r="T15">
        <v>4546</v>
      </c>
      <c r="U15">
        <v>0.021</v>
      </c>
      <c r="V15" s="4">
        <f aca="true" t="shared" si="8" ref="V15:V43">(Q15-3990.66666666667)/(7862.33333333333-3990.66666666667)</f>
        <v>0.02927249246663712</v>
      </c>
      <c r="W15" s="4">
        <f aca="true" t="shared" si="9" ref="W15:W43">(R15-3280)/(6550-3280)</f>
        <v>0.027217125382262997</v>
      </c>
      <c r="X15" s="4">
        <f aca="true" t="shared" si="10" ref="X15:X43">(S15-4316.66666666667)/(6277-4316.66666666667)</f>
        <v>0.037408603978913664</v>
      </c>
      <c r="Y15" s="4">
        <f aca="true" t="shared" si="11" ref="Y15:Y43">(T15-4496)/(5779-4496)</f>
        <v>0.03897116134060795</v>
      </c>
      <c r="Z15">
        <v>0.021</v>
      </c>
      <c r="AA15" s="4">
        <f aca="true" t="shared" si="12" ref="AA15:AA43">V15-V15</f>
        <v>0</v>
      </c>
      <c r="AB15" s="4">
        <f aca="true" t="shared" si="13" ref="AB15:AB43">W15-V15</f>
        <v>-0.002055367084374121</v>
      </c>
      <c r="AC15" s="4">
        <f aca="true" t="shared" si="14" ref="AC15:AC43">X15-V15</f>
        <v>0.008136111512276546</v>
      </c>
      <c r="AD15" s="4">
        <f aca="true" t="shared" si="15" ref="AD15:AD43">Y15-V15</f>
        <v>0.00969866887397083</v>
      </c>
      <c r="AH15">
        <v>0.021</v>
      </c>
      <c r="AI15">
        <v>3292.6666666666665</v>
      </c>
      <c r="AJ15">
        <v>3339</v>
      </c>
      <c r="AK15">
        <v>3515.3333333333335</v>
      </c>
      <c r="AL15">
        <v>3359.3333333333335</v>
      </c>
      <c r="AM15">
        <v>0.021</v>
      </c>
      <c r="AN15" s="4">
        <v>0.029510742945895597</v>
      </c>
      <c r="AO15" s="4">
        <v>0.03132434575733545</v>
      </c>
      <c r="AP15" s="4">
        <v>0.03787517865650552</v>
      </c>
      <c r="AQ15" s="4">
        <v>0.056686046511642045</v>
      </c>
      <c r="AR15">
        <v>0.021</v>
      </c>
      <c r="AS15" s="4">
        <v>0</v>
      </c>
      <c r="AT15" s="4">
        <v>0.0018136028114398503</v>
      </c>
      <c r="AU15" s="4">
        <v>0.008364435710609922</v>
      </c>
      <c r="AV15" s="4">
        <v>0.027175303565746448</v>
      </c>
    </row>
    <row r="16" spans="1:48" ht="15.75">
      <c r="A16">
        <v>0.031</v>
      </c>
      <c r="B16" s="4">
        <v>3329.3333333333335</v>
      </c>
      <c r="C16">
        <v>3280</v>
      </c>
      <c r="D16" s="3">
        <v>3040.3333333333335</v>
      </c>
      <c r="E16" s="3">
        <v>3319.6666666666665</v>
      </c>
      <c r="F16">
        <v>0.031</v>
      </c>
      <c r="G16" s="4">
        <f t="shared" si="0"/>
        <v>0.05768157982818252</v>
      </c>
      <c r="H16" s="4">
        <f t="shared" si="1"/>
        <v>0.059008654602675056</v>
      </c>
      <c r="I16" s="4">
        <f t="shared" si="2"/>
        <v>0.06908847782482724</v>
      </c>
      <c r="J16" s="4">
        <f t="shared" si="3"/>
        <v>0.08109261630388818</v>
      </c>
      <c r="K16">
        <v>0.031</v>
      </c>
      <c r="L16" s="4">
        <f t="shared" si="4"/>
        <v>0</v>
      </c>
      <c r="M16" s="4">
        <f t="shared" si="5"/>
        <v>0.001327074774492537</v>
      </c>
      <c r="N16" s="4">
        <f t="shared" si="6"/>
        <v>0.011406897996644724</v>
      </c>
      <c r="O16" s="4">
        <f t="shared" si="7"/>
        <v>0.023411036475705665</v>
      </c>
      <c r="P16">
        <v>0.031</v>
      </c>
      <c r="Q16">
        <v>4226.666666666667</v>
      </c>
      <c r="R16">
        <v>3469</v>
      </c>
      <c r="S16">
        <v>4462.333333333333</v>
      </c>
      <c r="T16">
        <v>4599</v>
      </c>
      <c r="U16">
        <v>0.031</v>
      </c>
      <c r="V16" s="4">
        <f t="shared" si="8"/>
        <v>0.06095566078346893</v>
      </c>
      <c r="W16" s="4">
        <f t="shared" si="9"/>
        <v>0.05779816513761468</v>
      </c>
      <c r="X16" s="4">
        <f t="shared" si="10"/>
        <v>0.07430709063084351</v>
      </c>
      <c r="Y16" s="4">
        <f t="shared" si="11"/>
        <v>0.08028059236165237</v>
      </c>
      <c r="Z16">
        <v>0.031</v>
      </c>
      <c r="AA16" s="4">
        <f t="shared" si="12"/>
        <v>0</v>
      </c>
      <c r="AB16" s="4">
        <f t="shared" si="13"/>
        <v>-0.0031574956458542483</v>
      </c>
      <c r="AC16" s="4">
        <f t="shared" si="14"/>
        <v>0.013351429847374578</v>
      </c>
      <c r="AD16" s="4">
        <f t="shared" si="15"/>
        <v>0.019324931578183442</v>
      </c>
      <c r="AH16">
        <v>0.031</v>
      </c>
      <c r="AI16">
        <v>3366</v>
      </c>
      <c r="AJ16">
        <v>3409</v>
      </c>
      <c r="AK16">
        <v>3565.3333333333335</v>
      </c>
      <c r="AL16">
        <v>3366</v>
      </c>
      <c r="AM16">
        <v>0.031</v>
      </c>
      <c r="AN16" s="4">
        <v>0.05798602122702435</v>
      </c>
      <c r="AO16" s="4">
        <v>0.05908009516256939</v>
      </c>
      <c r="AP16" s="4">
        <v>0.0736064792758479</v>
      </c>
      <c r="AQ16" s="4">
        <v>0.107</v>
      </c>
      <c r="AR16">
        <v>0.031</v>
      </c>
      <c r="AS16" s="4">
        <v>0</v>
      </c>
      <c r="AT16" s="4">
        <v>0.0010940739355450382</v>
      </c>
      <c r="AU16" s="4">
        <v>0.015620458048823553</v>
      </c>
      <c r="AV16" s="4">
        <v>0.04901397877297565</v>
      </c>
    </row>
    <row r="17" spans="1:48" ht="15.75">
      <c r="A17">
        <v>0.041</v>
      </c>
      <c r="B17" s="4">
        <v>3422.6666666666665</v>
      </c>
      <c r="C17">
        <v>3349</v>
      </c>
      <c r="D17" s="3">
        <v>3090.3333333333335</v>
      </c>
      <c r="E17" s="3">
        <v>3353</v>
      </c>
      <c r="F17">
        <v>0.041</v>
      </c>
      <c r="G17" s="4">
        <f t="shared" si="0"/>
        <v>0.08892112016066035</v>
      </c>
      <c r="H17" s="4">
        <f t="shared" si="1"/>
        <v>0.08615263571990558</v>
      </c>
      <c r="I17" s="4">
        <f t="shared" si="2"/>
        <v>0.10251838644974359</v>
      </c>
      <c r="J17" s="4">
        <f t="shared" si="3"/>
        <v>0.12377294067435358</v>
      </c>
      <c r="K17">
        <v>0.041</v>
      </c>
      <c r="L17" s="4">
        <f t="shared" si="4"/>
        <v>0</v>
      </c>
      <c r="M17" s="4">
        <f t="shared" si="5"/>
        <v>-0.0027684844407547676</v>
      </c>
      <c r="N17" s="4">
        <f t="shared" si="6"/>
        <v>0.01359726628908324</v>
      </c>
      <c r="O17" s="4">
        <f t="shared" si="7"/>
        <v>0.03485182051369323</v>
      </c>
      <c r="P17">
        <v>0.041</v>
      </c>
      <c r="Q17">
        <v>4353</v>
      </c>
      <c r="R17">
        <v>3569</v>
      </c>
      <c r="S17">
        <v>4532.333333333333</v>
      </c>
      <c r="T17">
        <v>4652</v>
      </c>
      <c r="U17">
        <v>0.041</v>
      </c>
      <c r="V17" s="4">
        <f t="shared" si="8"/>
        <v>0.0935858803271624</v>
      </c>
      <c r="W17" s="4">
        <f t="shared" si="9"/>
        <v>0.08837920489296636</v>
      </c>
      <c r="X17" s="4">
        <f t="shared" si="10"/>
        <v>0.11001530351980802</v>
      </c>
      <c r="Y17" s="4">
        <f t="shared" si="11"/>
        <v>0.12159002338269681</v>
      </c>
      <c r="Z17">
        <v>0.041</v>
      </c>
      <c r="AA17" s="4">
        <f t="shared" si="12"/>
        <v>0</v>
      </c>
      <c r="AB17" s="4">
        <f t="shared" si="13"/>
        <v>-0.005206675434196048</v>
      </c>
      <c r="AC17" s="4">
        <f t="shared" si="14"/>
        <v>0.01642942319264562</v>
      </c>
      <c r="AD17" s="4">
        <f t="shared" si="15"/>
        <v>0.028004143055534406</v>
      </c>
      <c r="AH17">
        <v>0.041</v>
      </c>
      <c r="AI17">
        <v>3445.6666666666665</v>
      </c>
      <c r="AJ17">
        <v>3499</v>
      </c>
      <c r="AK17">
        <v>3615</v>
      </c>
      <c r="AL17">
        <v>3379.3333333333335</v>
      </c>
      <c r="AM17">
        <v>0.041</v>
      </c>
      <c r="AN17" s="4">
        <v>0.08892052808697774</v>
      </c>
      <c r="AO17" s="4">
        <v>0.09476605868358445</v>
      </c>
      <c r="AP17" s="4">
        <v>0.10909957122439455</v>
      </c>
      <c r="AQ17" s="4">
        <v>0.1438953488372208</v>
      </c>
      <c r="AR17">
        <v>0.041</v>
      </c>
      <c r="AS17" s="4">
        <v>0</v>
      </c>
      <c r="AT17" s="4">
        <v>0.00584553059660671</v>
      </c>
      <c r="AU17" s="4">
        <v>0.020179043137416808</v>
      </c>
      <c r="AV17" s="4">
        <v>0.054974820750243056</v>
      </c>
    </row>
    <row r="18" spans="1:48" ht="15.75">
      <c r="A18">
        <v>0.051</v>
      </c>
      <c r="B18" s="4">
        <v>3522</v>
      </c>
      <c r="C18">
        <v>3439</v>
      </c>
      <c r="D18" s="3">
        <v>3150</v>
      </c>
      <c r="E18" s="3">
        <v>3382.6666666666665</v>
      </c>
      <c r="F18">
        <v>0.051</v>
      </c>
      <c r="G18" s="4">
        <f t="shared" si="0"/>
        <v>0.12216891665736906</v>
      </c>
      <c r="H18" s="4">
        <f t="shared" si="1"/>
        <v>0.12155782848151062</v>
      </c>
      <c r="I18" s="4">
        <f t="shared" si="2"/>
        <v>0.1424114107421437</v>
      </c>
      <c r="J18" s="4">
        <f t="shared" si="3"/>
        <v>0.16175842936406742</v>
      </c>
      <c r="K18">
        <v>0.051</v>
      </c>
      <c r="L18" s="4">
        <f t="shared" si="4"/>
        <v>0</v>
      </c>
      <c r="M18" s="4">
        <f t="shared" si="5"/>
        <v>-0.0006110881758584485</v>
      </c>
      <c r="N18" s="4">
        <f t="shared" si="6"/>
        <v>0.02024249408477463</v>
      </c>
      <c r="O18" s="4">
        <f t="shared" si="7"/>
        <v>0.03958951270669836</v>
      </c>
      <c r="P18">
        <v>0.051</v>
      </c>
      <c r="Q18">
        <v>4486.333333333333</v>
      </c>
      <c r="R18">
        <v>3678</v>
      </c>
      <c r="S18">
        <v>4615.666666666667</v>
      </c>
      <c r="T18">
        <v>4715.333333333333</v>
      </c>
      <c r="U18">
        <v>0.051</v>
      </c>
      <c r="V18" s="4">
        <f t="shared" si="8"/>
        <v>0.12802410675850118</v>
      </c>
      <c r="W18" s="4">
        <f t="shared" si="9"/>
        <v>0.1217125382262997</v>
      </c>
      <c r="X18" s="4">
        <f t="shared" si="10"/>
        <v>0.15252508076857563</v>
      </c>
      <c r="Y18" s="4">
        <f t="shared" si="11"/>
        <v>0.1709534944141333</v>
      </c>
      <c r="Z18">
        <v>0.051</v>
      </c>
      <c r="AA18" s="4">
        <f t="shared" si="12"/>
        <v>0</v>
      </c>
      <c r="AB18" s="4">
        <f t="shared" si="13"/>
        <v>-0.006311568532201481</v>
      </c>
      <c r="AC18" s="4">
        <f t="shared" si="14"/>
        <v>0.02450097401007445</v>
      </c>
      <c r="AD18" s="4">
        <f t="shared" si="15"/>
        <v>0.04292938765563212</v>
      </c>
      <c r="AH18">
        <v>0.051</v>
      </c>
      <c r="AI18">
        <v>3532.3333333333335</v>
      </c>
      <c r="AJ18">
        <v>3579</v>
      </c>
      <c r="AK18">
        <v>3675</v>
      </c>
      <c r="AL18">
        <v>3386</v>
      </c>
      <c r="AM18">
        <v>0.051</v>
      </c>
      <c r="AN18" s="4">
        <v>0.12257312969194813</v>
      </c>
      <c r="AO18" s="4">
        <v>0.12648691514670896</v>
      </c>
      <c r="AP18" s="4">
        <v>0.1519771319676054</v>
      </c>
      <c r="AQ18" s="4">
        <v>0.188</v>
      </c>
      <c r="AR18">
        <v>0.051</v>
      </c>
      <c r="AS18" s="4">
        <v>0</v>
      </c>
      <c r="AT18" s="4">
        <v>0.003913785454760829</v>
      </c>
      <c r="AU18" s="4">
        <v>0.029404002275657273</v>
      </c>
      <c r="AV18" s="4">
        <v>0.06542687030805187</v>
      </c>
    </row>
    <row r="19" spans="1:48" ht="15.75">
      <c r="A19">
        <v>0.061</v>
      </c>
      <c r="B19" s="4">
        <v>3628.3333333333335</v>
      </c>
      <c r="C19">
        <v>3529</v>
      </c>
      <c r="D19" s="3">
        <v>3209.6666666666665</v>
      </c>
      <c r="E19" s="3">
        <v>3419.3333333333335</v>
      </c>
      <c r="F19">
        <v>0.061</v>
      </c>
      <c r="G19" s="4">
        <f t="shared" si="0"/>
        <v>0.1577596786790136</v>
      </c>
      <c r="H19" s="4">
        <f t="shared" si="1"/>
        <v>0.15696302124311565</v>
      </c>
      <c r="I19" s="4">
        <f t="shared" si="2"/>
        <v>0.18230443503454377</v>
      </c>
      <c r="J19" s="4">
        <f t="shared" si="3"/>
        <v>0.20870678617157956</v>
      </c>
      <c r="K19">
        <v>0.061</v>
      </c>
      <c r="L19" s="4">
        <f t="shared" si="4"/>
        <v>0</v>
      </c>
      <c r="M19" s="4">
        <f t="shared" si="5"/>
        <v>-0.0007966574358979628</v>
      </c>
      <c r="N19" s="4">
        <f t="shared" si="6"/>
        <v>0.024544756355530162</v>
      </c>
      <c r="O19" s="4">
        <f t="shared" si="7"/>
        <v>0.05094710749256595</v>
      </c>
      <c r="P19">
        <v>0.061</v>
      </c>
      <c r="Q19">
        <v>4622</v>
      </c>
      <c r="R19">
        <v>3798</v>
      </c>
      <c r="S19">
        <v>4698.666666666667</v>
      </c>
      <c r="T19">
        <v>4768.666666666667</v>
      </c>
      <c r="U19">
        <v>0.061</v>
      </c>
      <c r="V19" s="4">
        <f t="shared" si="8"/>
        <v>0.16306500215238853</v>
      </c>
      <c r="W19" s="4">
        <f t="shared" si="9"/>
        <v>0.1584097859327217</v>
      </c>
      <c r="X19" s="4">
        <f t="shared" si="10"/>
        <v>0.19486481890834784</v>
      </c>
      <c r="Y19" s="4">
        <f t="shared" si="11"/>
        <v>0.21252273317744894</v>
      </c>
      <c r="Z19">
        <v>0.061</v>
      </c>
      <c r="AA19" s="4">
        <f t="shared" si="12"/>
        <v>0</v>
      </c>
      <c r="AB19" s="4">
        <f t="shared" si="13"/>
        <v>-0.00465521621966683</v>
      </c>
      <c r="AC19" s="4">
        <f t="shared" si="14"/>
        <v>0.031799816755959304</v>
      </c>
      <c r="AD19" s="4">
        <f t="shared" si="15"/>
        <v>0.0494577310250604</v>
      </c>
      <c r="AH19">
        <v>0.061</v>
      </c>
      <c r="AI19">
        <v>3618.3333333333335</v>
      </c>
      <c r="AJ19">
        <v>3658</v>
      </c>
      <c r="AK19">
        <v>3735</v>
      </c>
      <c r="AL19">
        <v>3399.3333333333335</v>
      </c>
      <c r="AM19">
        <v>0.061</v>
      </c>
      <c r="AN19" s="4">
        <v>0.15596686513072633</v>
      </c>
      <c r="AO19" s="4">
        <v>0.1578112609040444</v>
      </c>
      <c r="AP19" s="4">
        <v>0.19485469271081626</v>
      </c>
      <c r="AQ19" s="4">
        <v>0.23110465116279955</v>
      </c>
      <c r="AR19">
        <v>0.061</v>
      </c>
      <c r="AS19" s="4">
        <v>0</v>
      </c>
      <c r="AT19" s="4">
        <v>0.001844395773318075</v>
      </c>
      <c r="AU19" s="4">
        <v>0.038887827580089934</v>
      </c>
      <c r="AV19" s="4">
        <v>0.07513778603207322</v>
      </c>
    </row>
    <row r="20" spans="1:48" ht="15.75">
      <c r="A20">
        <v>0.071</v>
      </c>
      <c r="B20" s="4">
        <v>3738.3333333333335</v>
      </c>
      <c r="C20">
        <v>3609</v>
      </c>
      <c r="D20" s="3">
        <v>3266.3333333333335</v>
      </c>
      <c r="E20" s="3">
        <v>3446</v>
      </c>
      <c r="F20">
        <v>0.071</v>
      </c>
      <c r="G20" s="4">
        <f t="shared" si="0"/>
        <v>0.1945777083565769</v>
      </c>
      <c r="H20" s="4">
        <f t="shared" si="1"/>
        <v>0.1884343036978757</v>
      </c>
      <c r="I20" s="4">
        <f t="shared" si="2"/>
        <v>0.22019166480944918</v>
      </c>
      <c r="J20" s="4">
        <f t="shared" si="3"/>
        <v>0.24285104566795154</v>
      </c>
      <c r="K20">
        <v>0.071</v>
      </c>
      <c r="L20" s="4">
        <f t="shared" si="4"/>
        <v>0</v>
      </c>
      <c r="M20" s="4">
        <f t="shared" si="5"/>
        <v>-0.006143404658701196</v>
      </c>
      <c r="N20" s="4">
        <f t="shared" si="6"/>
        <v>0.02561395645287229</v>
      </c>
      <c r="O20" s="4">
        <f t="shared" si="7"/>
        <v>0.04827333731137465</v>
      </c>
      <c r="P20">
        <v>0.071</v>
      </c>
      <c r="Q20">
        <v>4772</v>
      </c>
      <c r="R20">
        <v>3908</v>
      </c>
      <c r="S20">
        <v>4778.666666666667</v>
      </c>
      <c r="T20">
        <v>4822</v>
      </c>
      <c r="U20">
        <v>0.071</v>
      </c>
      <c r="V20" s="4">
        <f t="shared" si="8"/>
        <v>0.20180800688764472</v>
      </c>
      <c r="W20" s="4">
        <f t="shared" si="9"/>
        <v>0.19204892966360856</v>
      </c>
      <c r="X20" s="4">
        <f t="shared" si="10"/>
        <v>0.2356742050671644</v>
      </c>
      <c r="Y20" s="4">
        <f t="shared" si="11"/>
        <v>0.2540919719407638</v>
      </c>
      <c r="Z20">
        <v>0.071</v>
      </c>
      <c r="AA20" s="4">
        <f t="shared" si="12"/>
        <v>0</v>
      </c>
      <c r="AB20" s="4">
        <f t="shared" si="13"/>
        <v>-0.009759077224036156</v>
      </c>
      <c r="AC20" s="4">
        <f t="shared" si="14"/>
        <v>0.03386619817951969</v>
      </c>
      <c r="AD20" s="4">
        <f t="shared" si="15"/>
        <v>0.05228396505311911</v>
      </c>
      <c r="AH20">
        <v>0.071</v>
      </c>
      <c r="AI20">
        <v>3705</v>
      </c>
      <c r="AJ20">
        <v>3748</v>
      </c>
      <c r="AK20">
        <v>3791.6666666666665</v>
      </c>
      <c r="AL20">
        <v>3406</v>
      </c>
      <c r="AM20">
        <v>0.071</v>
      </c>
      <c r="AN20" s="4">
        <v>0.18961946673569655</v>
      </c>
      <c r="AO20" s="4">
        <v>0.19349722442505948</v>
      </c>
      <c r="AP20" s="4">
        <v>0.23535016674607084</v>
      </c>
      <c r="AQ20" s="4">
        <v>0.269</v>
      </c>
      <c r="AR20">
        <v>0.071</v>
      </c>
      <c r="AS20" s="4">
        <v>0</v>
      </c>
      <c r="AT20" s="4">
        <v>0.0038777576893629373</v>
      </c>
      <c r="AU20" s="4">
        <v>0.0457307000103743</v>
      </c>
      <c r="AV20" s="4">
        <v>0.07938053326430347</v>
      </c>
    </row>
    <row r="21" spans="1:48" ht="15.75">
      <c r="A21">
        <v>0.081</v>
      </c>
      <c r="B21" s="4">
        <v>3851.3333333333335</v>
      </c>
      <c r="C21">
        <v>3708</v>
      </c>
      <c r="D21" s="3">
        <v>3329.6666666666665</v>
      </c>
      <c r="E21" s="3">
        <v>3485.6666666666665</v>
      </c>
      <c r="F21">
        <v>0.081</v>
      </c>
      <c r="G21" s="4">
        <f t="shared" si="0"/>
        <v>0.23239986611625554</v>
      </c>
      <c r="H21" s="4">
        <f t="shared" si="1"/>
        <v>0.22738001573564123</v>
      </c>
      <c r="I21" s="4">
        <f t="shared" si="2"/>
        <v>0.26253621573434305</v>
      </c>
      <c r="J21" s="4">
        <f t="shared" si="3"/>
        <v>0.29364063166880494</v>
      </c>
      <c r="K21">
        <v>0.081</v>
      </c>
      <c r="L21" s="4">
        <f t="shared" si="4"/>
        <v>0</v>
      </c>
      <c r="M21" s="4">
        <f t="shared" si="5"/>
        <v>-0.00501985038061431</v>
      </c>
      <c r="N21" s="4">
        <f t="shared" si="6"/>
        <v>0.030136349618087505</v>
      </c>
      <c r="O21" s="4">
        <f t="shared" si="7"/>
        <v>0.0612407655525494</v>
      </c>
      <c r="P21">
        <v>0.081</v>
      </c>
      <c r="Q21">
        <v>4921</v>
      </c>
      <c r="R21">
        <v>4037</v>
      </c>
      <c r="S21">
        <v>4858</v>
      </c>
      <c r="T21">
        <v>4878.333333333333</v>
      </c>
      <c r="U21">
        <v>0.081</v>
      </c>
      <c r="V21" s="4">
        <f t="shared" si="8"/>
        <v>0.24029272492466588</v>
      </c>
      <c r="W21" s="4">
        <f t="shared" si="9"/>
        <v>0.23149847094801224</v>
      </c>
      <c r="X21" s="4">
        <f t="shared" si="10"/>
        <v>0.2761435130079907</v>
      </c>
      <c r="Y21" s="4">
        <f t="shared" si="11"/>
        <v>0.29799948038451524</v>
      </c>
      <c r="Z21">
        <v>0.081</v>
      </c>
      <c r="AA21" s="4">
        <f t="shared" si="12"/>
        <v>0</v>
      </c>
      <c r="AB21" s="4">
        <f t="shared" si="13"/>
        <v>-0.008794253976653649</v>
      </c>
      <c r="AC21" s="4">
        <f t="shared" si="14"/>
        <v>0.03585078808332484</v>
      </c>
      <c r="AD21" s="4">
        <f t="shared" si="15"/>
        <v>0.05770675545984935</v>
      </c>
      <c r="AH21">
        <v>0.081</v>
      </c>
      <c r="AI21">
        <v>3801.3333333333335</v>
      </c>
      <c r="AJ21">
        <v>3838</v>
      </c>
      <c r="AK21">
        <v>3844.3333333333335</v>
      </c>
      <c r="AL21">
        <v>3412.6666666666665</v>
      </c>
      <c r="AM21">
        <v>0.081</v>
      </c>
      <c r="AN21" s="4">
        <v>0.22702562775045204</v>
      </c>
      <c r="AO21" s="4">
        <v>0.22918318794607453</v>
      </c>
      <c r="AP21" s="4">
        <v>0.2729871367317784</v>
      </c>
      <c r="AQ21" s="4">
        <v>0.325</v>
      </c>
      <c r="AR21">
        <v>0.081</v>
      </c>
      <c r="AS21" s="4">
        <v>0</v>
      </c>
      <c r="AT21" s="4">
        <v>0.0021575601956224932</v>
      </c>
      <c r="AU21" s="4">
        <v>0.04596150898132634</v>
      </c>
      <c r="AV21" s="4">
        <v>0.09797437224954797</v>
      </c>
    </row>
    <row r="22" spans="1:48" ht="15.75">
      <c r="A22">
        <v>0.091</v>
      </c>
      <c r="B22" s="4">
        <v>3964</v>
      </c>
      <c r="C22">
        <v>3798</v>
      </c>
      <c r="D22" s="3">
        <v>3382.6666666666665</v>
      </c>
      <c r="E22" s="3">
        <v>3512.3333333333335</v>
      </c>
      <c r="F22">
        <v>0.091</v>
      </c>
      <c r="G22" s="4">
        <f t="shared" si="0"/>
        <v>0.2701104540890324</v>
      </c>
      <c r="H22" s="4">
        <f t="shared" si="1"/>
        <v>0.26278520849724624</v>
      </c>
      <c r="I22" s="4">
        <f t="shared" si="2"/>
        <v>0.29797191887675434</v>
      </c>
      <c r="J22" s="4">
        <f t="shared" si="3"/>
        <v>0.3277848911651775</v>
      </c>
      <c r="K22">
        <v>0.091</v>
      </c>
      <c r="L22" s="4">
        <f t="shared" si="4"/>
        <v>0</v>
      </c>
      <c r="M22" s="4">
        <f t="shared" si="5"/>
        <v>-0.007325245591786156</v>
      </c>
      <c r="N22" s="4">
        <f t="shared" si="6"/>
        <v>0.027861464787721946</v>
      </c>
      <c r="O22" s="4">
        <f t="shared" si="7"/>
        <v>0.05767443707614511</v>
      </c>
      <c r="P22">
        <v>0.091</v>
      </c>
      <c r="Q22">
        <v>5074.333333333333</v>
      </c>
      <c r="R22">
        <v>4157</v>
      </c>
      <c r="S22">
        <v>4938</v>
      </c>
      <c r="T22">
        <v>4928</v>
      </c>
      <c r="U22">
        <v>0.091</v>
      </c>
      <c r="V22" s="4">
        <f t="shared" si="8"/>
        <v>0.2798966853207055</v>
      </c>
      <c r="W22" s="4">
        <f t="shared" si="9"/>
        <v>0.26819571865443426</v>
      </c>
      <c r="X22" s="4">
        <f t="shared" si="10"/>
        <v>0.3169528991668073</v>
      </c>
      <c r="Y22" s="4">
        <f t="shared" si="11"/>
        <v>0.3367108339828527</v>
      </c>
      <c r="Z22">
        <v>0.091</v>
      </c>
      <c r="AA22" s="4">
        <f t="shared" si="12"/>
        <v>0</v>
      </c>
      <c r="AB22" s="4">
        <f t="shared" si="13"/>
        <v>-0.01170096666627124</v>
      </c>
      <c r="AC22" s="4">
        <f t="shared" si="14"/>
        <v>0.037056213846101804</v>
      </c>
      <c r="AD22" s="4">
        <f t="shared" si="15"/>
        <v>0.05681414866214718</v>
      </c>
      <c r="AH22">
        <v>0.091</v>
      </c>
      <c r="AI22">
        <v>3898</v>
      </c>
      <c r="AJ22">
        <v>3938</v>
      </c>
      <c r="AK22">
        <v>3901</v>
      </c>
      <c r="AL22">
        <v>3429.3333333333335</v>
      </c>
      <c r="AM22">
        <v>0.091</v>
      </c>
      <c r="AN22" s="4">
        <v>0.26456122184830344</v>
      </c>
      <c r="AO22" s="4">
        <v>0.26883425852498016</v>
      </c>
      <c r="AP22" s="4">
        <v>0.31348261076703293</v>
      </c>
      <c r="AQ22" s="4">
        <v>0.36191860465116765</v>
      </c>
      <c r="AR22">
        <v>0.091</v>
      </c>
      <c r="AS22" s="4">
        <v>0</v>
      </c>
      <c r="AT22" s="4">
        <v>0.0042730366766767225</v>
      </c>
      <c r="AU22" s="4">
        <v>0.04892138891872949</v>
      </c>
      <c r="AV22" s="4">
        <v>0.09735738280286421</v>
      </c>
    </row>
    <row r="23" spans="1:48" ht="15.75">
      <c r="A23">
        <v>0.101</v>
      </c>
      <c r="B23" s="4">
        <v>4084</v>
      </c>
      <c r="C23">
        <v>3898</v>
      </c>
      <c r="D23" s="3">
        <v>3446</v>
      </c>
      <c r="E23" s="3">
        <v>3549</v>
      </c>
      <c r="F23">
        <v>0.101</v>
      </c>
      <c r="G23" s="4">
        <f t="shared" si="0"/>
        <v>0.3102755773736469</v>
      </c>
      <c r="H23" s="4">
        <f t="shared" si="1"/>
        <v>0.3021243115656963</v>
      </c>
      <c r="I23" s="4">
        <f t="shared" si="2"/>
        <v>0.34031646980164854</v>
      </c>
      <c r="J23" s="4">
        <f t="shared" si="3"/>
        <v>0.37473324797268903</v>
      </c>
      <c r="K23">
        <v>0.101</v>
      </c>
      <c r="L23" s="4">
        <f t="shared" si="4"/>
        <v>0</v>
      </c>
      <c r="M23" s="4">
        <f t="shared" si="5"/>
        <v>-0.008151265807950614</v>
      </c>
      <c r="N23" s="4">
        <f t="shared" si="6"/>
        <v>0.03004089242800162</v>
      </c>
      <c r="O23" s="4">
        <f t="shared" si="7"/>
        <v>0.06445767059904212</v>
      </c>
      <c r="P23">
        <v>0.101</v>
      </c>
      <c r="Q23">
        <v>5227</v>
      </c>
      <c r="R23">
        <v>4287</v>
      </c>
      <c r="S23">
        <v>5024.666666666667</v>
      </c>
      <c r="T23">
        <v>4984.666666666667</v>
      </c>
      <c r="U23">
        <v>0.101</v>
      </c>
      <c r="V23" s="4">
        <f t="shared" si="8"/>
        <v>0.31932845458458853</v>
      </c>
      <c r="W23" s="4">
        <f t="shared" si="9"/>
        <v>0.30795107033639146</v>
      </c>
      <c r="X23" s="4">
        <f t="shared" si="10"/>
        <v>0.36116306750552546</v>
      </c>
      <c r="Y23" s="4">
        <f t="shared" si="11"/>
        <v>0.3808781501688753</v>
      </c>
      <c r="Z23">
        <v>0.101</v>
      </c>
      <c r="AA23" s="4">
        <f t="shared" si="12"/>
        <v>0</v>
      </c>
      <c r="AB23" s="4">
        <f t="shared" si="13"/>
        <v>-0.011377384248197064</v>
      </c>
      <c r="AC23" s="4">
        <f t="shared" si="14"/>
        <v>0.04183461292093693</v>
      </c>
      <c r="AD23" s="4">
        <f t="shared" si="15"/>
        <v>0.061549695584286745</v>
      </c>
      <c r="AH23">
        <v>0.101</v>
      </c>
      <c r="AI23">
        <v>3994</v>
      </c>
      <c r="AJ23">
        <v>4027</v>
      </c>
      <c r="AK23">
        <v>3957.6666666666665</v>
      </c>
      <c r="AL23">
        <v>3436</v>
      </c>
      <c r="AM23">
        <v>0.101</v>
      </c>
      <c r="AN23" s="4">
        <v>0.3018379497799628</v>
      </c>
      <c r="AO23" s="4">
        <v>0.30412371134020616</v>
      </c>
      <c r="AP23" s="4">
        <v>0.35397808480228754</v>
      </c>
      <c r="AQ23" s="4">
        <v>0.39098837209302656</v>
      </c>
      <c r="AR23">
        <v>0.101</v>
      </c>
      <c r="AS23" s="4">
        <v>0</v>
      </c>
      <c r="AT23" s="4">
        <v>0.002285761560243349</v>
      </c>
      <c r="AU23" s="4">
        <v>0.05214013502232473</v>
      </c>
      <c r="AV23" s="4">
        <v>0.08915042231306375</v>
      </c>
    </row>
    <row r="24" spans="1:48" ht="15.75">
      <c r="A24">
        <v>0.111</v>
      </c>
      <c r="B24" s="4">
        <v>4200.333333333333</v>
      </c>
      <c r="C24">
        <v>3988</v>
      </c>
      <c r="D24" s="3">
        <v>3502.3333333333335</v>
      </c>
      <c r="E24" s="3">
        <v>3578.6666666666665</v>
      </c>
      <c r="F24">
        <v>0.111</v>
      </c>
      <c r="G24" s="4">
        <f t="shared" si="0"/>
        <v>0.34921343300234253</v>
      </c>
      <c r="H24" s="4">
        <f t="shared" si="1"/>
        <v>0.33752950432730133</v>
      </c>
      <c r="I24" s="4">
        <f t="shared" si="2"/>
        <v>0.37798083351905437</v>
      </c>
      <c r="J24" s="4">
        <f t="shared" si="3"/>
        <v>0.4127187366624029</v>
      </c>
      <c r="K24">
        <v>0.111</v>
      </c>
      <c r="L24" s="4">
        <f t="shared" si="4"/>
        <v>0</v>
      </c>
      <c r="M24" s="4">
        <f t="shared" si="5"/>
        <v>-0.0116839286750412</v>
      </c>
      <c r="N24" s="4">
        <f t="shared" si="6"/>
        <v>0.02876740051671184</v>
      </c>
      <c r="O24" s="4">
        <f t="shared" si="7"/>
        <v>0.06350530366006035</v>
      </c>
      <c r="P24">
        <v>0.111</v>
      </c>
      <c r="Q24">
        <v>5383.333333333333</v>
      </c>
      <c r="R24">
        <v>4416</v>
      </c>
      <c r="S24">
        <v>5101</v>
      </c>
      <c r="T24">
        <v>5037.333333333333</v>
      </c>
      <c r="U24">
        <v>0.111</v>
      </c>
      <c r="V24" s="4">
        <f t="shared" si="8"/>
        <v>0.35970727507533323</v>
      </c>
      <c r="W24" s="4">
        <f t="shared" si="9"/>
        <v>0.3474006116207951</v>
      </c>
      <c r="X24" s="4">
        <f t="shared" si="10"/>
        <v>0.40010202346539614</v>
      </c>
      <c r="Y24" s="4">
        <f t="shared" si="11"/>
        <v>0.4219277734476485</v>
      </c>
      <c r="Z24">
        <v>0.111</v>
      </c>
      <c r="AA24" s="4">
        <f t="shared" si="12"/>
        <v>0</v>
      </c>
      <c r="AB24" s="4">
        <f t="shared" si="13"/>
        <v>-0.012306663454538125</v>
      </c>
      <c r="AC24" s="4">
        <f t="shared" si="14"/>
        <v>0.04039474839006291</v>
      </c>
      <c r="AD24" s="4">
        <f t="shared" si="15"/>
        <v>0.06222049837231525</v>
      </c>
      <c r="AH24">
        <v>0.111</v>
      </c>
      <c r="AI24">
        <v>4087.3333333333335</v>
      </c>
      <c r="AJ24">
        <v>4117</v>
      </c>
      <c r="AK24">
        <v>4014</v>
      </c>
      <c r="AL24">
        <v>3442.6666666666665</v>
      </c>
      <c r="AM24">
        <v>0.111</v>
      </c>
      <c r="AN24" s="4">
        <v>0.33807921304685395</v>
      </c>
      <c r="AO24" s="4">
        <v>0.33980967486122127</v>
      </c>
      <c r="AP24" s="4">
        <v>0.3942353501667467</v>
      </c>
      <c r="AQ24" s="4">
        <v>0.44</v>
      </c>
      <c r="AR24">
        <v>0.111</v>
      </c>
      <c r="AS24" s="4">
        <v>0</v>
      </c>
      <c r="AT24" s="4">
        <v>0.0017304618143673123</v>
      </c>
      <c r="AU24" s="4">
        <v>0.05615613711989276</v>
      </c>
      <c r="AV24" s="4">
        <v>0.10192078695314605</v>
      </c>
    </row>
    <row r="25" spans="1:48" ht="15.75">
      <c r="A25">
        <v>0.121</v>
      </c>
      <c r="B25" s="4">
        <v>4316.333333333333</v>
      </c>
      <c r="C25">
        <v>4097</v>
      </c>
      <c r="D25" s="3">
        <v>3568.6666666666665</v>
      </c>
      <c r="E25" s="3">
        <v>3615</v>
      </c>
      <c r="F25">
        <v>0.121</v>
      </c>
      <c r="G25" s="4">
        <f t="shared" si="0"/>
        <v>0.3880397188441365</v>
      </c>
      <c r="H25" s="4">
        <f t="shared" si="1"/>
        <v>0.3804091266719119</v>
      </c>
      <c r="I25" s="4">
        <f t="shared" si="2"/>
        <v>0.42233117896144323</v>
      </c>
      <c r="J25" s="4">
        <f t="shared" si="3"/>
        <v>0.45924029022621016</v>
      </c>
      <c r="K25">
        <v>0.121</v>
      </c>
      <c r="L25" s="4">
        <f t="shared" si="4"/>
        <v>0</v>
      </c>
      <c r="M25" s="4">
        <f t="shared" si="5"/>
        <v>-0.007630592172224615</v>
      </c>
      <c r="N25" s="4">
        <f t="shared" si="6"/>
        <v>0.034291460117306716</v>
      </c>
      <c r="O25" s="4">
        <f t="shared" si="7"/>
        <v>0.07120057138207364</v>
      </c>
      <c r="P25">
        <v>0.121</v>
      </c>
      <c r="Q25">
        <v>5542.666666666667</v>
      </c>
      <c r="R25">
        <v>4546</v>
      </c>
      <c r="S25">
        <v>5177.333333333333</v>
      </c>
      <c r="T25">
        <v>5077.333333333333</v>
      </c>
      <c r="U25">
        <v>0.121</v>
      </c>
      <c r="V25" s="4">
        <f t="shared" si="8"/>
        <v>0.40086095566078334</v>
      </c>
      <c r="W25" s="4">
        <f t="shared" si="9"/>
        <v>0.3871559633027523</v>
      </c>
      <c r="X25" s="4">
        <f t="shared" si="10"/>
        <v>0.43904097942526676</v>
      </c>
      <c r="Y25" s="4">
        <f t="shared" si="11"/>
        <v>0.45310470252013485</v>
      </c>
      <c r="Z25">
        <v>0.121</v>
      </c>
      <c r="AA25" s="4">
        <f t="shared" si="12"/>
        <v>0</v>
      </c>
      <c r="AB25" s="4">
        <f t="shared" si="13"/>
        <v>-0.01370499235803102</v>
      </c>
      <c r="AC25" s="4">
        <f t="shared" si="14"/>
        <v>0.03818002376448343</v>
      </c>
      <c r="AD25" s="4">
        <f t="shared" si="15"/>
        <v>0.052243746859351514</v>
      </c>
      <c r="AH25">
        <v>0.121</v>
      </c>
      <c r="AI25">
        <v>4190.333333333333</v>
      </c>
      <c r="AJ25">
        <v>4217</v>
      </c>
      <c r="AK25">
        <v>4067.3333333333335</v>
      </c>
      <c r="AL25">
        <v>3456</v>
      </c>
      <c r="AM25">
        <v>0.121</v>
      </c>
      <c r="AN25" s="4">
        <v>0.37807403572353</v>
      </c>
      <c r="AO25" s="4">
        <v>0.37946074544012687</v>
      </c>
      <c r="AP25" s="4">
        <v>0.43234873749404534</v>
      </c>
      <c r="AQ25" s="4">
        <v>0.47819767441860533</v>
      </c>
      <c r="AR25">
        <v>0.121</v>
      </c>
      <c r="AS25" s="4">
        <v>0</v>
      </c>
      <c r="AT25" s="4">
        <v>0.001386709716596879</v>
      </c>
      <c r="AU25" s="4">
        <v>0.054274701770515354</v>
      </c>
      <c r="AV25" s="4">
        <v>0.10012363869507535</v>
      </c>
    </row>
    <row r="26" spans="1:48" ht="15.75">
      <c r="A26">
        <v>0.131</v>
      </c>
      <c r="B26" s="4">
        <v>4439.333333333333</v>
      </c>
      <c r="C26">
        <v>4187</v>
      </c>
      <c r="D26" s="3">
        <v>3628.6666666666665</v>
      </c>
      <c r="E26" s="3">
        <v>3641.6666666666665</v>
      </c>
      <c r="F26">
        <v>0.131</v>
      </c>
      <c r="G26" s="4">
        <f t="shared" si="0"/>
        <v>0.42920897021086635</v>
      </c>
      <c r="H26" s="4">
        <f t="shared" si="1"/>
        <v>0.41581431943351693</v>
      </c>
      <c r="I26" s="4">
        <f t="shared" si="2"/>
        <v>0.46244706931134283</v>
      </c>
      <c r="J26" s="4">
        <f t="shared" si="3"/>
        <v>0.49338454972258217</v>
      </c>
      <c r="K26">
        <v>0.131</v>
      </c>
      <c r="L26" s="4">
        <f t="shared" si="4"/>
        <v>0</v>
      </c>
      <c r="M26" s="4">
        <f t="shared" si="5"/>
        <v>-0.013394650777349415</v>
      </c>
      <c r="N26" s="4">
        <f t="shared" si="6"/>
        <v>0.03323809910047648</v>
      </c>
      <c r="O26" s="4">
        <f t="shared" si="7"/>
        <v>0.06417557951171582</v>
      </c>
      <c r="P26">
        <v>0.131</v>
      </c>
      <c r="Q26">
        <v>5699</v>
      </c>
      <c r="R26">
        <v>4675</v>
      </c>
      <c r="S26">
        <v>5256.666666666667</v>
      </c>
      <c r="T26">
        <v>5130.666666666667</v>
      </c>
      <c r="U26">
        <v>0.131</v>
      </c>
      <c r="V26" s="4">
        <f t="shared" si="8"/>
        <v>0.44123977615152804</v>
      </c>
      <c r="W26" s="4">
        <f t="shared" si="9"/>
        <v>0.42660550458715596</v>
      </c>
      <c r="X26" s="4">
        <f t="shared" si="10"/>
        <v>0.4795102873660935</v>
      </c>
      <c r="Y26" s="4">
        <f t="shared" si="11"/>
        <v>0.4946739412834505</v>
      </c>
      <c r="Z26">
        <v>0.131</v>
      </c>
      <c r="AA26" s="4">
        <f t="shared" si="12"/>
        <v>0</v>
      </c>
      <c r="AB26" s="4">
        <f t="shared" si="13"/>
        <v>-0.014634271564372081</v>
      </c>
      <c r="AC26" s="4">
        <f t="shared" si="14"/>
        <v>0.038270511214565484</v>
      </c>
      <c r="AD26" s="4">
        <f t="shared" si="15"/>
        <v>0.05343416513192245</v>
      </c>
      <c r="AH26">
        <v>0.131</v>
      </c>
      <c r="AI26">
        <v>4286.666666666667</v>
      </c>
      <c r="AJ26">
        <v>4317</v>
      </c>
      <c r="AK26">
        <v>4120.333333333333</v>
      </c>
      <c r="AL26">
        <v>3456</v>
      </c>
      <c r="AM26">
        <v>0.131</v>
      </c>
      <c r="AN26" s="4">
        <v>0.4154801967382856</v>
      </c>
      <c r="AO26" s="4">
        <v>0.4191118160190325</v>
      </c>
      <c r="AP26" s="4">
        <v>0.470223916150548</v>
      </c>
      <c r="AQ26" s="4">
        <v>0.503</v>
      </c>
      <c r="AR26">
        <v>0.131</v>
      </c>
      <c r="AS26" s="4">
        <v>0</v>
      </c>
      <c r="AT26" s="4">
        <v>0.0036316192807469005</v>
      </c>
      <c r="AU26" s="4">
        <v>0.05474371941226236</v>
      </c>
      <c r="AV26" s="4">
        <v>0.08751980326171438</v>
      </c>
    </row>
    <row r="27" spans="1:48" ht="15.75">
      <c r="A27">
        <v>0.141</v>
      </c>
      <c r="B27" s="4">
        <v>4556</v>
      </c>
      <c r="C27">
        <v>4287</v>
      </c>
      <c r="D27" s="3">
        <v>3685.3333333333335</v>
      </c>
      <c r="E27" s="3">
        <v>3668.3333333333335</v>
      </c>
      <c r="F27">
        <v>0.141</v>
      </c>
      <c r="G27" s="4">
        <f t="shared" si="0"/>
        <v>0.4682583956264639</v>
      </c>
      <c r="H27" s="4">
        <f t="shared" si="1"/>
        <v>0.45515342250196694</v>
      </c>
      <c r="I27" s="4">
        <f t="shared" si="2"/>
        <v>0.5003342990862483</v>
      </c>
      <c r="J27" s="4">
        <f t="shared" si="3"/>
        <v>0.5275288092189547</v>
      </c>
      <c r="K27">
        <v>0.141</v>
      </c>
      <c r="L27" s="4">
        <f t="shared" si="4"/>
        <v>0</v>
      </c>
      <c r="M27" s="4">
        <f t="shared" si="5"/>
        <v>-0.013104973124496933</v>
      </c>
      <c r="N27" s="4">
        <f t="shared" si="6"/>
        <v>0.032075903459784394</v>
      </c>
      <c r="O27" s="4">
        <f t="shared" si="7"/>
        <v>0.059270413592490856</v>
      </c>
      <c r="P27">
        <v>0.141</v>
      </c>
      <c r="Q27">
        <v>5848.666666666667</v>
      </c>
      <c r="R27">
        <v>4805</v>
      </c>
      <c r="S27">
        <v>5333.333333333333</v>
      </c>
      <c r="T27">
        <v>5180.666666666667</v>
      </c>
      <c r="U27">
        <v>0.141</v>
      </c>
      <c r="V27" s="4">
        <f t="shared" si="8"/>
        <v>0.47989668532070595</v>
      </c>
      <c r="W27" s="4">
        <f t="shared" si="9"/>
        <v>0.46636085626911317</v>
      </c>
      <c r="X27" s="4">
        <f t="shared" si="10"/>
        <v>0.5186192824349591</v>
      </c>
      <c r="Y27" s="4">
        <f t="shared" si="11"/>
        <v>0.5336451026240584</v>
      </c>
      <c r="Z27">
        <v>0.141</v>
      </c>
      <c r="AA27" s="4">
        <f t="shared" si="12"/>
        <v>0</v>
      </c>
      <c r="AB27" s="4">
        <f t="shared" si="13"/>
        <v>-0.013535829051592785</v>
      </c>
      <c r="AC27" s="4">
        <f t="shared" si="14"/>
        <v>0.03872259711425319</v>
      </c>
      <c r="AD27" s="4">
        <f t="shared" si="15"/>
        <v>0.05374841730335245</v>
      </c>
      <c r="AH27">
        <v>0.141</v>
      </c>
      <c r="AI27">
        <v>4386.333333333333</v>
      </c>
      <c r="AJ27">
        <v>4406</v>
      </c>
      <c r="AK27">
        <v>4173.666666666667</v>
      </c>
      <c r="AL27">
        <v>3469</v>
      </c>
      <c r="AM27">
        <v>0.141</v>
      </c>
      <c r="AN27" s="4">
        <v>0.45418068858400124</v>
      </c>
      <c r="AO27" s="4">
        <v>0.4544012688342585</v>
      </c>
      <c r="AP27" s="4">
        <v>0.5083373034778469</v>
      </c>
      <c r="AQ27" s="4">
        <v>0.549</v>
      </c>
      <c r="AR27">
        <v>0.141</v>
      </c>
      <c r="AS27" s="4">
        <v>0</v>
      </c>
      <c r="AT27" s="4">
        <v>0.00022058025025728512</v>
      </c>
      <c r="AU27" s="4">
        <v>0.054156614893845656</v>
      </c>
      <c r="AV27" s="4">
        <v>0.09481931141599881</v>
      </c>
    </row>
    <row r="28" spans="1:48" ht="15.75">
      <c r="A28">
        <v>0.151</v>
      </c>
      <c r="B28" s="4">
        <v>4668.666666666667</v>
      </c>
      <c r="C28">
        <v>4386</v>
      </c>
      <c r="D28" s="3">
        <v>3735</v>
      </c>
      <c r="E28" s="3">
        <v>3695</v>
      </c>
      <c r="F28">
        <v>0.151</v>
      </c>
      <c r="G28" s="4">
        <f t="shared" si="0"/>
        <v>0.5059689835992409</v>
      </c>
      <c r="H28" s="4">
        <f t="shared" si="1"/>
        <v>0.4940991345397325</v>
      </c>
      <c r="I28" s="4">
        <f t="shared" si="2"/>
        <v>0.5335413416536651</v>
      </c>
      <c r="J28" s="4">
        <f t="shared" si="3"/>
        <v>0.5616730687153267</v>
      </c>
      <c r="K28">
        <v>0.151</v>
      </c>
      <c r="L28" s="4">
        <f t="shared" si="4"/>
        <v>0</v>
      </c>
      <c r="M28" s="4">
        <f t="shared" si="5"/>
        <v>-0.011869849059508442</v>
      </c>
      <c r="N28" s="4">
        <f t="shared" si="6"/>
        <v>0.02757235805442415</v>
      </c>
      <c r="O28" s="4">
        <f t="shared" si="7"/>
        <v>0.05570408511608582</v>
      </c>
      <c r="P28">
        <v>0.151</v>
      </c>
      <c r="Q28">
        <v>5998</v>
      </c>
      <c r="R28">
        <v>4935</v>
      </c>
      <c r="S28">
        <v>5406.666666666667</v>
      </c>
      <c r="T28">
        <v>5227</v>
      </c>
      <c r="U28">
        <v>0.151</v>
      </c>
      <c r="V28" s="4">
        <f t="shared" si="8"/>
        <v>0.5184674989238054</v>
      </c>
      <c r="W28" s="4">
        <f t="shared" si="9"/>
        <v>0.5061162079510704</v>
      </c>
      <c r="X28" s="4">
        <f t="shared" si="10"/>
        <v>0.5560278864138747</v>
      </c>
      <c r="Y28" s="4">
        <f t="shared" si="11"/>
        <v>0.5697583787996883</v>
      </c>
      <c r="Z28">
        <v>0.151</v>
      </c>
      <c r="AA28" s="4">
        <f t="shared" si="12"/>
        <v>0</v>
      </c>
      <c r="AB28" s="4">
        <f t="shared" si="13"/>
        <v>-0.012351290972735018</v>
      </c>
      <c r="AC28" s="4">
        <f t="shared" si="14"/>
        <v>0.03756038749006929</v>
      </c>
      <c r="AD28" s="4">
        <f t="shared" si="15"/>
        <v>0.05129087987588288</v>
      </c>
      <c r="AH28">
        <v>0.151</v>
      </c>
      <c r="AI28">
        <v>4486</v>
      </c>
      <c r="AJ28">
        <v>4506</v>
      </c>
      <c r="AK28">
        <v>4226.666666666667</v>
      </c>
      <c r="AL28">
        <v>3479</v>
      </c>
      <c r="AM28">
        <v>0.151</v>
      </c>
      <c r="AN28" s="4">
        <v>0.4928811804297171</v>
      </c>
      <c r="AO28" s="4">
        <v>0.4940523394131642</v>
      </c>
      <c r="AP28" s="4">
        <v>0.5462124821343498</v>
      </c>
      <c r="AQ28" s="4">
        <v>0.5784883720930208</v>
      </c>
      <c r="AR28">
        <v>0.151</v>
      </c>
      <c r="AS28" s="4">
        <v>0</v>
      </c>
      <c r="AT28" s="4">
        <v>0.0011711589834470515</v>
      </c>
      <c r="AU28" s="4">
        <v>0.05333130170463268</v>
      </c>
      <c r="AV28" s="4">
        <v>0.08560719166330372</v>
      </c>
    </row>
    <row r="29" spans="1:48" ht="15.75">
      <c r="A29">
        <v>0.161</v>
      </c>
      <c r="B29" s="4">
        <v>4781.666666666667</v>
      </c>
      <c r="C29">
        <v>4476</v>
      </c>
      <c r="D29" s="3">
        <v>3798</v>
      </c>
      <c r="E29" s="3">
        <v>3721.6666666666665</v>
      </c>
      <c r="F29">
        <v>0.161</v>
      </c>
      <c r="G29" s="4">
        <f t="shared" si="0"/>
        <v>0.5437911413589196</v>
      </c>
      <c r="H29" s="4">
        <f t="shared" si="1"/>
        <v>0.5295043273013376</v>
      </c>
      <c r="I29" s="4">
        <f t="shared" si="2"/>
        <v>0.5756630265210597</v>
      </c>
      <c r="J29" s="4">
        <f t="shared" si="3"/>
        <v>0.5958173282116986</v>
      </c>
      <c r="K29">
        <v>0.161</v>
      </c>
      <c r="L29" s="4">
        <f t="shared" si="4"/>
        <v>0</v>
      </c>
      <c r="M29" s="4">
        <f t="shared" si="5"/>
        <v>-0.014286814057582031</v>
      </c>
      <c r="N29" s="4">
        <f t="shared" si="6"/>
        <v>0.03187188516214012</v>
      </c>
      <c r="O29" s="4">
        <f t="shared" si="7"/>
        <v>0.052026186852779044</v>
      </c>
      <c r="P29">
        <v>0.161</v>
      </c>
      <c r="Q29">
        <v>6154.666666666667</v>
      </c>
      <c r="R29">
        <v>5054</v>
      </c>
      <c r="S29">
        <v>5473</v>
      </c>
      <c r="T29">
        <v>5273.333333333333</v>
      </c>
      <c r="U29">
        <v>0.161</v>
      </c>
      <c r="V29" s="4">
        <f t="shared" si="8"/>
        <v>0.5589324149806286</v>
      </c>
      <c r="W29" s="4">
        <f t="shared" si="9"/>
        <v>0.5425076452599389</v>
      </c>
      <c r="X29" s="4">
        <f t="shared" si="10"/>
        <v>0.5898656691038933</v>
      </c>
      <c r="Y29" s="4">
        <f t="shared" si="11"/>
        <v>0.605871654975318</v>
      </c>
      <c r="Z29">
        <v>0.161</v>
      </c>
      <c r="AA29" s="4">
        <f t="shared" si="12"/>
        <v>0</v>
      </c>
      <c r="AB29" s="4">
        <f t="shared" si="13"/>
        <v>-0.016424769720689736</v>
      </c>
      <c r="AC29" s="4">
        <f t="shared" si="14"/>
        <v>0.030933254123264642</v>
      </c>
      <c r="AD29" s="4">
        <f t="shared" si="15"/>
        <v>0.04693923999468941</v>
      </c>
      <c r="AH29">
        <v>0.161</v>
      </c>
      <c r="AI29">
        <v>4582.333333333333</v>
      </c>
      <c r="AJ29">
        <v>4606</v>
      </c>
      <c r="AK29">
        <v>4276.666666666667</v>
      </c>
      <c r="AL29">
        <v>3482.3333333333335</v>
      </c>
      <c r="AM29">
        <v>0.161</v>
      </c>
      <c r="AN29" s="4">
        <v>0.5302873414444724</v>
      </c>
      <c r="AO29" s="4">
        <v>0.5337034099920698</v>
      </c>
      <c r="AP29" s="4">
        <v>0.5819437827536922</v>
      </c>
      <c r="AQ29" s="4">
        <v>0.625</v>
      </c>
      <c r="AR29">
        <v>0.161</v>
      </c>
      <c r="AS29" s="4">
        <v>0</v>
      </c>
      <c r="AT29" s="4">
        <v>0.0034160685475973507</v>
      </c>
      <c r="AU29" s="4">
        <v>0.05165644130921976</v>
      </c>
      <c r="AV29" s="4">
        <v>0.09471265855552757</v>
      </c>
    </row>
    <row r="30" spans="1:48" ht="15.75">
      <c r="A30">
        <v>0.171</v>
      </c>
      <c r="B30" s="4">
        <v>4898.333333333333</v>
      </c>
      <c r="C30">
        <v>4576</v>
      </c>
      <c r="D30" s="3">
        <v>3851.3333333333335</v>
      </c>
      <c r="E30" s="3">
        <v>3751.6666666666665</v>
      </c>
      <c r="F30">
        <v>0.171</v>
      </c>
      <c r="G30" s="4">
        <f t="shared" si="0"/>
        <v>0.5828405667745168</v>
      </c>
      <c r="H30" s="4">
        <f t="shared" si="1"/>
        <v>0.5688434303697876</v>
      </c>
      <c r="I30" s="4">
        <f t="shared" si="2"/>
        <v>0.6113215957209706</v>
      </c>
      <c r="J30" s="4">
        <f t="shared" si="3"/>
        <v>0.6342296201451174</v>
      </c>
      <c r="K30">
        <v>0.171</v>
      </c>
      <c r="L30" s="4">
        <f t="shared" si="4"/>
        <v>0</v>
      </c>
      <c r="M30" s="4">
        <f t="shared" si="5"/>
        <v>-0.013997136404729216</v>
      </c>
      <c r="N30" s="4">
        <f t="shared" si="6"/>
        <v>0.028481028946453768</v>
      </c>
      <c r="O30" s="4">
        <f t="shared" si="7"/>
        <v>0.051389053370600624</v>
      </c>
      <c r="P30">
        <v>0.171</v>
      </c>
      <c r="Q30">
        <v>6290.333333333333</v>
      </c>
      <c r="R30">
        <v>5184</v>
      </c>
      <c r="S30">
        <v>5546.333333333333</v>
      </c>
      <c r="T30">
        <v>5310</v>
      </c>
      <c r="U30">
        <v>0.171</v>
      </c>
      <c r="V30" s="4">
        <f t="shared" si="8"/>
        <v>0.5939733103745157</v>
      </c>
      <c r="W30" s="4">
        <f t="shared" si="9"/>
        <v>0.582262996941896</v>
      </c>
      <c r="X30" s="4">
        <f t="shared" si="10"/>
        <v>0.6272742730828084</v>
      </c>
      <c r="Y30" s="4">
        <f t="shared" si="11"/>
        <v>0.6344505066250974</v>
      </c>
      <c r="Z30">
        <v>0.171</v>
      </c>
      <c r="AA30" s="4">
        <f t="shared" si="12"/>
        <v>0</v>
      </c>
      <c r="AB30" s="4">
        <f t="shared" si="13"/>
        <v>-0.011710313432619746</v>
      </c>
      <c r="AC30" s="4">
        <f t="shared" si="14"/>
        <v>0.033300962708292636</v>
      </c>
      <c r="AD30" s="4">
        <f t="shared" si="15"/>
        <v>0.04047719625058166</v>
      </c>
      <c r="AH30">
        <v>0.171</v>
      </c>
      <c r="AI30">
        <v>4682</v>
      </c>
      <c r="AJ30">
        <v>4705</v>
      </c>
      <c r="AK30">
        <v>4326.666666666667</v>
      </c>
      <c r="AL30">
        <v>3495.6666666666665</v>
      </c>
      <c r="AM30">
        <v>0.171</v>
      </c>
      <c r="AN30" s="4">
        <v>0.5689878332901884</v>
      </c>
      <c r="AO30" s="4">
        <v>0.5729579698651863</v>
      </c>
      <c r="AP30" s="4">
        <v>0.6176750833730346</v>
      </c>
      <c r="AQ30" s="4">
        <v>0.6511627906976691</v>
      </c>
      <c r="AR30">
        <v>0.171</v>
      </c>
      <c r="AS30" s="4">
        <v>0</v>
      </c>
      <c r="AT30" s="4">
        <v>0.003970136574997896</v>
      </c>
      <c r="AU30" s="4">
        <v>0.048687250082846134</v>
      </c>
      <c r="AV30" s="4">
        <v>0.08217495740748071</v>
      </c>
    </row>
    <row r="31" spans="1:48" ht="15.75">
      <c r="A31">
        <v>0.181</v>
      </c>
      <c r="B31" s="4">
        <v>5014.333333333333</v>
      </c>
      <c r="C31">
        <v>4675</v>
      </c>
      <c r="D31" s="3">
        <v>3904.6666666666665</v>
      </c>
      <c r="E31" s="3">
        <v>3778.3333333333335</v>
      </c>
      <c r="F31">
        <v>0.181</v>
      </c>
      <c r="G31" s="4">
        <f t="shared" si="0"/>
        <v>0.6216668526163107</v>
      </c>
      <c r="H31" s="4">
        <f t="shared" si="1"/>
        <v>0.6077891424075531</v>
      </c>
      <c r="I31" s="4">
        <f t="shared" si="2"/>
        <v>0.6469801649208812</v>
      </c>
      <c r="J31" s="4">
        <f t="shared" si="3"/>
        <v>0.66837387964149</v>
      </c>
      <c r="K31">
        <v>0.181</v>
      </c>
      <c r="L31" s="4">
        <f t="shared" si="4"/>
        <v>0</v>
      </c>
      <c r="M31" s="4">
        <f t="shared" si="5"/>
        <v>-0.01387771020875761</v>
      </c>
      <c r="N31" s="4">
        <f t="shared" si="6"/>
        <v>0.025313312304570457</v>
      </c>
      <c r="O31" s="4">
        <f t="shared" si="7"/>
        <v>0.04670702702517926</v>
      </c>
      <c r="P31">
        <v>0.181</v>
      </c>
      <c r="Q31">
        <v>6437</v>
      </c>
      <c r="R31">
        <v>5314</v>
      </c>
      <c r="S31">
        <v>5612.666666666667</v>
      </c>
      <c r="T31">
        <v>5356.666666666667</v>
      </c>
      <c r="U31">
        <v>0.181</v>
      </c>
      <c r="V31" s="4">
        <f t="shared" si="8"/>
        <v>0.6318553594489885</v>
      </c>
      <c r="W31" s="4">
        <f t="shared" si="9"/>
        <v>0.6220183486238532</v>
      </c>
      <c r="X31" s="4">
        <f t="shared" si="10"/>
        <v>0.6611120557728274</v>
      </c>
      <c r="Y31" s="4">
        <f t="shared" si="11"/>
        <v>0.6708235905429984</v>
      </c>
      <c r="Z31">
        <v>0.181</v>
      </c>
      <c r="AA31" s="4">
        <f t="shared" si="12"/>
        <v>0</v>
      </c>
      <c r="AB31" s="4">
        <f t="shared" si="13"/>
        <v>-0.009837010825135328</v>
      </c>
      <c r="AC31" s="4">
        <f t="shared" si="14"/>
        <v>0.02925669632383887</v>
      </c>
      <c r="AD31" s="4">
        <f t="shared" si="15"/>
        <v>0.03896823109400993</v>
      </c>
      <c r="AH31">
        <v>0.181</v>
      </c>
      <c r="AI31">
        <v>4775</v>
      </c>
      <c r="AJ31">
        <v>4785</v>
      </c>
      <c r="AK31">
        <v>4373.333333333333</v>
      </c>
      <c r="AL31">
        <v>3502.3333333333335</v>
      </c>
      <c r="AM31">
        <v>0.181</v>
      </c>
      <c r="AN31" s="4">
        <v>0.6050996634739834</v>
      </c>
      <c r="AO31" s="4">
        <v>0.6046788263283108</v>
      </c>
      <c r="AP31" s="4">
        <v>0.6510242972844204</v>
      </c>
      <c r="AQ31" s="4">
        <v>0.6802325581395301</v>
      </c>
      <c r="AR31">
        <v>0.181</v>
      </c>
      <c r="AS31" s="4">
        <v>0</v>
      </c>
      <c r="AT31" s="4">
        <v>-0.00042083714567253683</v>
      </c>
      <c r="AU31" s="4">
        <v>0.04592463381043699</v>
      </c>
      <c r="AV31" s="4">
        <v>0.07513289466554673</v>
      </c>
    </row>
    <row r="32" spans="1:48" ht="15.75">
      <c r="A32">
        <v>0.191</v>
      </c>
      <c r="B32" s="4">
        <v>5117.333333333333</v>
      </c>
      <c r="C32">
        <v>4765</v>
      </c>
      <c r="D32" s="3">
        <v>3958</v>
      </c>
      <c r="E32" s="3">
        <v>3804.3333333333335</v>
      </c>
      <c r="F32">
        <v>0.191</v>
      </c>
      <c r="G32" s="4">
        <f t="shared" si="0"/>
        <v>0.6561419167689382</v>
      </c>
      <c r="H32" s="4">
        <f t="shared" si="1"/>
        <v>0.6431943351691581</v>
      </c>
      <c r="I32" s="4">
        <f t="shared" si="2"/>
        <v>0.682638734120792</v>
      </c>
      <c r="J32" s="4">
        <f t="shared" si="3"/>
        <v>0.7016645326504528</v>
      </c>
      <c r="K32">
        <v>0.191</v>
      </c>
      <c r="L32" s="4">
        <f t="shared" si="4"/>
        <v>0</v>
      </c>
      <c r="M32" s="4">
        <f t="shared" si="5"/>
        <v>-0.012947581599780045</v>
      </c>
      <c r="N32" s="4">
        <f t="shared" si="6"/>
        <v>0.02649681735185383</v>
      </c>
      <c r="O32" s="4">
        <f t="shared" si="7"/>
        <v>0.04552261588151463</v>
      </c>
      <c r="P32">
        <v>0.191</v>
      </c>
      <c r="Q32">
        <v>6579.666666666667</v>
      </c>
      <c r="R32">
        <v>5423</v>
      </c>
      <c r="S32">
        <v>5679</v>
      </c>
      <c r="T32">
        <v>5403.333333333333</v>
      </c>
      <c r="U32">
        <v>0.191</v>
      </c>
      <c r="V32" s="4">
        <f t="shared" si="8"/>
        <v>0.6687042617305212</v>
      </c>
      <c r="W32" s="4">
        <f t="shared" si="9"/>
        <v>0.6553516819571865</v>
      </c>
      <c r="X32" s="4">
        <f t="shared" si="10"/>
        <v>0.694949838462846</v>
      </c>
      <c r="Y32" s="4">
        <f t="shared" si="11"/>
        <v>0.7071966744608987</v>
      </c>
      <c r="Z32">
        <v>0.191</v>
      </c>
      <c r="AA32" s="4">
        <f t="shared" si="12"/>
        <v>0</v>
      </c>
      <c r="AB32" s="4">
        <f t="shared" si="13"/>
        <v>-0.013352579773334705</v>
      </c>
      <c r="AC32" s="4">
        <f t="shared" si="14"/>
        <v>0.02624557673232475</v>
      </c>
      <c r="AD32" s="4">
        <f t="shared" si="15"/>
        <v>0.03849241273037751</v>
      </c>
      <c r="AH32">
        <v>0.191</v>
      </c>
      <c r="AI32">
        <v>4875</v>
      </c>
      <c r="AJ32">
        <v>4885</v>
      </c>
      <c r="AK32">
        <v>4422.666666666667</v>
      </c>
      <c r="AL32">
        <v>3509</v>
      </c>
      <c r="AM32">
        <v>0.191</v>
      </c>
      <c r="AN32" s="4">
        <v>0.6439295884027952</v>
      </c>
      <c r="AO32" s="4">
        <v>0.6443298969072165</v>
      </c>
      <c r="AP32" s="4">
        <v>0.686279180562172</v>
      </c>
      <c r="AQ32" s="4">
        <v>0.727</v>
      </c>
      <c r="AR32">
        <v>0.191</v>
      </c>
      <c r="AS32" s="4">
        <v>0</v>
      </c>
      <c r="AT32" s="4">
        <v>0.0004003085044212984</v>
      </c>
      <c r="AU32" s="4">
        <v>0.042349592159376725</v>
      </c>
      <c r="AV32" s="4">
        <v>0.08307041159720474</v>
      </c>
    </row>
    <row r="33" spans="1:48" ht="15.75">
      <c r="A33">
        <v>0.201</v>
      </c>
      <c r="B33" s="4">
        <v>5224</v>
      </c>
      <c r="C33">
        <v>4855</v>
      </c>
      <c r="D33" s="3">
        <v>4004</v>
      </c>
      <c r="E33" s="3">
        <v>3824.3333333333335</v>
      </c>
      <c r="F33">
        <v>0.201</v>
      </c>
      <c r="G33" s="4">
        <f t="shared" si="0"/>
        <v>0.6918442485774845</v>
      </c>
      <c r="H33" s="4">
        <f t="shared" si="1"/>
        <v>0.6785995279307632</v>
      </c>
      <c r="I33" s="4">
        <f t="shared" si="2"/>
        <v>0.7133942500557151</v>
      </c>
      <c r="J33" s="4">
        <f t="shared" si="3"/>
        <v>0.727272727272732</v>
      </c>
      <c r="K33">
        <v>0.201</v>
      </c>
      <c r="L33" s="4">
        <f t="shared" si="4"/>
        <v>0</v>
      </c>
      <c r="M33" s="4">
        <f t="shared" si="5"/>
        <v>-0.01324472064672133</v>
      </c>
      <c r="N33" s="4">
        <f t="shared" si="6"/>
        <v>0.021550001478230607</v>
      </c>
      <c r="O33" s="4">
        <f t="shared" si="7"/>
        <v>0.035428478695247456</v>
      </c>
      <c r="P33">
        <v>0.201</v>
      </c>
      <c r="Q33">
        <v>6712.666666666667</v>
      </c>
      <c r="R33">
        <v>5543</v>
      </c>
      <c r="S33">
        <v>5742.333333333333</v>
      </c>
      <c r="T33">
        <v>5443</v>
      </c>
      <c r="U33">
        <v>0.201</v>
      </c>
      <c r="V33" s="4">
        <f t="shared" si="8"/>
        <v>0.7030563925957817</v>
      </c>
      <c r="W33" s="4">
        <f t="shared" si="9"/>
        <v>0.6920489296636085</v>
      </c>
      <c r="X33" s="4">
        <f t="shared" si="10"/>
        <v>0.7272572691719089</v>
      </c>
      <c r="Y33" s="4">
        <f t="shared" si="11"/>
        <v>0.7381137957911146</v>
      </c>
      <c r="Z33">
        <v>0.201</v>
      </c>
      <c r="AA33" s="4">
        <f t="shared" si="12"/>
        <v>0</v>
      </c>
      <c r="AB33" s="4">
        <f t="shared" si="13"/>
        <v>-0.01100746293217314</v>
      </c>
      <c r="AC33" s="4">
        <f t="shared" si="14"/>
        <v>0.02420087657612724</v>
      </c>
      <c r="AD33" s="4">
        <f t="shared" si="15"/>
        <v>0.035057403195332904</v>
      </c>
      <c r="AH33">
        <v>0.201</v>
      </c>
      <c r="AI33">
        <v>4964.666666666667</v>
      </c>
      <c r="AJ33">
        <v>4975</v>
      </c>
      <c r="AK33">
        <v>4466</v>
      </c>
      <c r="AL33">
        <v>3512.3333333333335</v>
      </c>
      <c r="AM33">
        <v>0.201</v>
      </c>
      <c r="AN33" s="4">
        <v>0.67874708775563</v>
      </c>
      <c r="AO33" s="4">
        <v>0.6800158604282316</v>
      </c>
      <c r="AP33" s="4">
        <v>0.7172463077656018</v>
      </c>
      <c r="AQ33" s="4">
        <v>0.76</v>
      </c>
      <c r="AR33">
        <v>0.201</v>
      </c>
      <c r="AS33" s="4">
        <v>0</v>
      </c>
      <c r="AT33" s="4">
        <v>0.0012687726726016146</v>
      </c>
      <c r="AU33" s="4">
        <v>0.03849922000997186</v>
      </c>
      <c r="AV33" s="4">
        <v>0.08125291224437003</v>
      </c>
    </row>
    <row r="34" spans="1:48" ht="15.75">
      <c r="A34">
        <v>0.211</v>
      </c>
      <c r="B34" s="4">
        <v>5330</v>
      </c>
      <c r="C34">
        <v>4955</v>
      </c>
      <c r="D34" s="3">
        <v>4054</v>
      </c>
      <c r="E34" s="3">
        <v>3854.3333333333335</v>
      </c>
      <c r="F34">
        <v>0.211</v>
      </c>
      <c r="G34" s="4">
        <f t="shared" si="0"/>
        <v>0.7273234408122273</v>
      </c>
      <c r="H34" s="4">
        <f t="shared" si="1"/>
        <v>0.7179386309992132</v>
      </c>
      <c r="I34" s="4">
        <f t="shared" si="2"/>
        <v>0.7468241586806315</v>
      </c>
      <c r="J34" s="4">
        <f t="shared" si="3"/>
        <v>0.7656850192061506</v>
      </c>
      <c r="K34">
        <v>0.211</v>
      </c>
      <c r="L34" s="4">
        <f t="shared" si="4"/>
        <v>0</v>
      </c>
      <c r="M34" s="4">
        <f t="shared" si="5"/>
        <v>-0.00938480981301415</v>
      </c>
      <c r="N34" s="4">
        <f t="shared" si="6"/>
        <v>0.019500717868404127</v>
      </c>
      <c r="O34" s="4">
        <f t="shared" si="7"/>
        <v>0.03836157839392329</v>
      </c>
      <c r="P34">
        <v>0.211</v>
      </c>
      <c r="Q34">
        <v>6842</v>
      </c>
      <c r="R34">
        <v>5662</v>
      </c>
      <c r="S34">
        <v>5802.333333333333</v>
      </c>
      <c r="T34">
        <v>5479.666666666667</v>
      </c>
      <c r="U34">
        <v>0.211</v>
      </c>
      <c r="V34" s="4">
        <f t="shared" si="8"/>
        <v>0.7364614722341802</v>
      </c>
      <c r="W34" s="4">
        <f t="shared" si="9"/>
        <v>0.728440366972477</v>
      </c>
      <c r="X34" s="4">
        <f t="shared" si="10"/>
        <v>0.7578643087910214</v>
      </c>
      <c r="Y34" s="4">
        <f t="shared" si="11"/>
        <v>0.7666926474408939</v>
      </c>
      <c r="Z34">
        <v>0.211</v>
      </c>
      <c r="AA34" s="4">
        <f t="shared" si="12"/>
        <v>0</v>
      </c>
      <c r="AB34" s="4">
        <f t="shared" si="13"/>
        <v>-0.008021105261703187</v>
      </c>
      <c r="AC34" s="4">
        <f t="shared" si="14"/>
        <v>0.021402836556841165</v>
      </c>
      <c r="AD34" s="4">
        <f t="shared" si="15"/>
        <v>0.0302311752067137</v>
      </c>
      <c r="AH34">
        <v>0.211</v>
      </c>
      <c r="AI34">
        <v>5057.666666666667</v>
      </c>
      <c r="AJ34">
        <v>5054</v>
      </c>
      <c r="AK34">
        <v>4512.666666666667</v>
      </c>
      <c r="AL34">
        <v>3525.6666666666665</v>
      </c>
      <c r="AM34">
        <v>0.211</v>
      </c>
      <c r="AN34" s="4">
        <v>0.714858917939425</v>
      </c>
      <c r="AO34" s="4">
        <v>0.711340206185567</v>
      </c>
      <c r="AP34" s="4">
        <v>0.7505955216769883</v>
      </c>
      <c r="AQ34" s="4">
        <v>0.7819767441860372</v>
      </c>
      <c r="AR34">
        <v>0.211</v>
      </c>
      <c r="AS34" s="4">
        <v>0</v>
      </c>
      <c r="AT34" s="4">
        <v>-0.0035187117538579837</v>
      </c>
      <c r="AU34" s="4">
        <v>0.035736603737563266</v>
      </c>
      <c r="AV34" s="4">
        <v>0.06711782624661222</v>
      </c>
    </row>
    <row r="35" spans="1:48" ht="15.75">
      <c r="A35">
        <v>0.221</v>
      </c>
      <c r="B35" s="4">
        <v>5433</v>
      </c>
      <c r="C35">
        <v>5034</v>
      </c>
      <c r="D35" s="3">
        <v>4104</v>
      </c>
      <c r="E35" s="3">
        <v>3877.6666666666665</v>
      </c>
      <c r="F35">
        <v>0.221</v>
      </c>
      <c r="G35" s="4">
        <f t="shared" si="0"/>
        <v>0.7617985049648548</v>
      </c>
      <c r="H35" s="4">
        <f t="shared" si="1"/>
        <v>0.7490165224232888</v>
      </c>
      <c r="I35" s="4">
        <f t="shared" si="2"/>
        <v>0.7802540673055478</v>
      </c>
      <c r="J35" s="4">
        <f t="shared" si="3"/>
        <v>0.7955612462654759</v>
      </c>
      <c r="K35">
        <v>0.221</v>
      </c>
      <c r="L35" s="4">
        <f t="shared" si="4"/>
        <v>0</v>
      </c>
      <c r="M35" s="4">
        <f t="shared" si="5"/>
        <v>-0.01278198254156604</v>
      </c>
      <c r="N35" s="4">
        <f t="shared" si="6"/>
        <v>0.01845556234069301</v>
      </c>
      <c r="O35" s="4">
        <f t="shared" si="7"/>
        <v>0.03376274130062107</v>
      </c>
      <c r="P35">
        <v>0.221</v>
      </c>
      <c r="Q35">
        <v>6972</v>
      </c>
      <c r="R35">
        <v>5772</v>
      </c>
      <c r="S35">
        <v>5865.333333333333</v>
      </c>
      <c r="T35">
        <v>5516.333333333333</v>
      </c>
      <c r="U35">
        <v>0.221</v>
      </c>
      <c r="V35" s="4">
        <f t="shared" si="8"/>
        <v>0.7700387430047356</v>
      </c>
      <c r="W35" s="4">
        <f t="shared" si="9"/>
        <v>0.7620795107033639</v>
      </c>
      <c r="X35" s="4">
        <f t="shared" si="10"/>
        <v>0.7900017003910895</v>
      </c>
      <c r="Y35" s="4">
        <f t="shared" si="11"/>
        <v>0.7952714990906726</v>
      </c>
      <c r="Z35">
        <v>0.221</v>
      </c>
      <c r="AA35" s="4">
        <f t="shared" si="12"/>
        <v>0</v>
      </c>
      <c r="AB35" s="4">
        <f t="shared" si="13"/>
        <v>-0.007959232301371744</v>
      </c>
      <c r="AC35" s="4">
        <f t="shared" si="14"/>
        <v>0.019962957386353897</v>
      </c>
      <c r="AD35" s="4">
        <f t="shared" si="15"/>
        <v>0.025232756085937003</v>
      </c>
      <c r="AH35">
        <v>0.221</v>
      </c>
      <c r="AI35">
        <v>5144</v>
      </c>
      <c r="AJ35">
        <v>5144</v>
      </c>
      <c r="AK35">
        <v>4556</v>
      </c>
      <c r="AL35">
        <v>3529</v>
      </c>
      <c r="AM35">
        <v>0.221</v>
      </c>
      <c r="AN35" s="4">
        <v>0.7483820864612992</v>
      </c>
      <c r="AO35" s="4">
        <v>0.7470261697065821</v>
      </c>
      <c r="AP35" s="4">
        <v>0.7815626488804182</v>
      </c>
      <c r="AQ35" s="4">
        <v>0.7965116279069677</v>
      </c>
      <c r="AR35">
        <v>0.221</v>
      </c>
      <c r="AS35" s="4">
        <v>0</v>
      </c>
      <c r="AT35" s="4">
        <v>-0.0013559167547171347</v>
      </c>
      <c r="AU35" s="4">
        <v>0.03318056241911893</v>
      </c>
      <c r="AV35" s="4">
        <v>0.0481295414456685</v>
      </c>
    </row>
    <row r="36" spans="1:48" ht="15.75">
      <c r="A36">
        <v>0.231</v>
      </c>
      <c r="B36" s="4">
        <v>5523</v>
      </c>
      <c r="C36">
        <v>5124</v>
      </c>
      <c r="D36" s="3">
        <v>4147.333333333333</v>
      </c>
      <c r="E36" s="3">
        <v>3901</v>
      </c>
      <c r="F36">
        <v>0.231</v>
      </c>
      <c r="G36" s="4">
        <f t="shared" si="0"/>
        <v>0.7919223474283156</v>
      </c>
      <c r="H36" s="4">
        <f t="shared" si="1"/>
        <v>0.7844217151848938</v>
      </c>
      <c r="I36" s="4">
        <f t="shared" si="2"/>
        <v>0.8092266547804751</v>
      </c>
      <c r="J36" s="4">
        <f t="shared" si="3"/>
        <v>0.8254374733248018</v>
      </c>
      <c r="K36">
        <v>0.231</v>
      </c>
      <c r="L36" s="4">
        <f t="shared" si="4"/>
        <v>0</v>
      </c>
      <c r="M36" s="4">
        <f t="shared" si="5"/>
        <v>-0.00750063224342179</v>
      </c>
      <c r="N36" s="4">
        <f t="shared" si="6"/>
        <v>0.017304307352159487</v>
      </c>
      <c r="O36" s="4">
        <f t="shared" si="7"/>
        <v>0.0335151258964862</v>
      </c>
      <c r="P36">
        <v>0.231</v>
      </c>
      <c r="Q36">
        <v>7091.666666666667</v>
      </c>
      <c r="R36">
        <v>5872</v>
      </c>
      <c r="S36">
        <v>5918.333333333333</v>
      </c>
      <c r="T36">
        <v>5556.333333333333</v>
      </c>
      <c r="U36">
        <v>0.231</v>
      </c>
      <c r="V36" s="4">
        <f t="shared" si="8"/>
        <v>0.8009470512268624</v>
      </c>
      <c r="W36" s="4">
        <f t="shared" si="9"/>
        <v>0.7926605504587156</v>
      </c>
      <c r="X36" s="4">
        <f t="shared" si="10"/>
        <v>0.8170379187213055</v>
      </c>
      <c r="Y36" s="4">
        <f t="shared" si="11"/>
        <v>0.826448428163159</v>
      </c>
      <c r="Z36">
        <v>0.231</v>
      </c>
      <c r="AA36" s="4">
        <f t="shared" si="12"/>
        <v>0</v>
      </c>
      <c r="AB36" s="4">
        <f t="shared" si="13"/>
        <v>-0.008286500768146743</v>
      </c>
      <c r="AC36" s="4">
        <f t="shared" si="14"/>
        <v>0.016090867494443106</v>
      </c>
      <c r="AD36" s="4">
        <f t="shared" si="15"/>
        <v>0.025501376936296616</v>
      </c>
      <c r="AH36">
        <v>0.231</v>
      </c>
      <c r="AI36">
        <v>5237</v>
      </c>
      <c r="AJ36">
        <v>5244</v>
      </c>
      <c r="AK36">
        <v>4592.333333333333</v>
      </c>
      <c r="AL36">
        <v>3535.6666666666665</v>
      </c>
      <c r="AM36">
        <v>0.231</v>
      </c>
      <c r="AN36" s="4">
        <v>0.7844939166450942</v>
      </c>
      <c r="AO36" s="4">
        <v>0.7866772402854877</v>
      </c>
      <c r="AP36" s="4">
        <v>0.80752739399714</v>
      </c>
      <c r="AQ36" s="4">
        <v>0.8255813953488267</v>
      </c>
      <c r="AR36">
        <v>0.231</v>
      </c>
      <c r="AS36" s="4">
        <v>0</v>
      </c>
      <c r="AT36" s="4">
        <v>0.0021833236403935308</v>
      </c>
      <c r="AU36" s="4">
        <v>0.02303347735204586</v>
      </c>
      <c r="AV36" s="4">
        <v>0.04108747870373253</v>
      </c>
    </row>
    <row r="37" spans="1:48" ht="15.75">
      <c r="A37">
        <v>0.241</v>
      </c>
      <c r="B37" s="4">
        <v>5626</v>
      </c>
      <c r="C37">
        <v>5204</v>
      </c>
      <c r="D37" s="3">
        <v>4187</v>
      </c>
      <c r="E37" s="3">
        <v>3924.3333333333335</v>
      </c>
      <c r="F37">
        <v>0.241</v>
      </c>
      <c r="G37" s="4">
        <f t="shared" si="0"/>
        <v>0.826397411580943</v>
      </c>
      <c r="H37" s="4">
        <f t="shared" si="1"/>
        <v>0.8158929976396538</v>
      </c>
      <c r="I37" s="4">
        <f t="shared" si="2"/>
        <v>0.835747715622909</v>
      </c>
      <c r="J37" s="4">
        <f t="shared" si="3"/>
        <v>0.8553137003841276</v>
      </c>
      <c r="K37">
        <v>0.241</v>
      </c>
      <c r="L37" s="4">
        <f t="shared" si="4"/>
        <v>0</v>
      </c>
      <c r="M37" s="4">
        <f t="shared" si="5"/>
        <v>-0.010504413941289203</v>
      </c>
      <c r="N37" s="4">
        <f t="shared" si="6"/>
        <v>0.009350304041965907</v>
      </c>
      <c r="O37" s="4">
        <f t="shared" si="7"/>
        <v>0.02891628880318453</v>
      </c>
      <c r="P37">
        <v>0.241</v>
      </c>
      <c r="Q37">
        <v>7211</v>
      </c>
      <c r="R37">
        <v>5982</v>
      </c>
      <c r="S37">
        <v>5975</v>
      </c>
      <c r="T37">
        <v>5586</v>
      </c>
      <c r="U37">
        <v>0.241</v>
      </c>
      <c r="V37" s="4">
        <f t="shared" si="8"/>
        <v>0.8317692638829105</v>
      </c>
      <c r="W37" s="4">
        <f t="shared" si="9"/>
        <v>0.8262996941896025</v>
      </c>
      <c r="X37" s="4">
        <f t="shared" si="10"/>
        <v>0.8459445672504674</v>
      </c>
      <c r="Y37" s="4">
        <f t="shared" si="11"/>
        <v>0.8495713172252534</v>
      </c>
      <c r="Z37">
        <v>0.241</v>
      </c>
      <c r="AA37" s="4">
        <f t="shared" si="12"/>
        <v>0</v>
      </c>
      <c r="AB37" s="4">
        <f t="shared" si="13"/>
        <v>-0.0054695696933080296</v>
      </c>
      <c r="AC37" s="4">
        <f t="shared" si="14"/>
        <v>0.014175303367556902</v>
      </c>
      <c r="AD37" s="4">
        <f t="shared" si="15"/>
        <v>0.01780205334234286</v>
      </c>
      <c r="AH37">
        <v>0.241</v>
      </c>
      <c r="AI37">
        <v>5316.666666666667</v>
      </c>
      <c r="AJ37">
        <v>5323</v>
      </c>
      <c r="AK37">
        <v>4635.666666666667</v>
      </c>
      <c r="AL37">
        <v>3539</v>
      </c>
      <c r="AM37">
        <v>0.241</v>
      </c>
      <c r="AN37" s="4">
        <v>0.8154284235050477</v>
      </c>
      <c r="AO37" s="4">
        <v>0.8180015860428231</v>
      </c>
      <c r="AP37" s="4">
        <v>0.8384945212005706</v>
      </c>
      <c r="AQ37" s="4">
        <v>0.840116279069757</v>
      </c>
      <c r="AR37">
        <v>0.241</v>
      </c>
      <c r="AS37" s="4">
        <v>0</v>
      </c>
      <c r="AT37" s="4">
        <v>0.0025731625377753975</v>
      </c>
      <c r="AU37" s="4">
        <v>0.023066097695522814</v>
      </c>
      <c r="AV37" s="4">
        <v>0.024687855564709316</v>
      </c>
    </row>
    <row r="38" spans="1:48" ht="15.75">
      <c r="A38">
        <v>0.251</v>
      </c>
      <c r="B38" s="4">
        <v>5715.666666666667</v>
      </c>
      <c r="C38">
        <v>5294</v>
      </c>
      <c r="D38" s="3">
        <v>4236.333333333333</v>
      </c>
      <c r="E38" s="3">
        <v>3941</v>
      </c>
      <c r="F38">
        <v>0.251</v>
      </c>
      <c r="G38" s="4">
        <f t="shared" si="0"/>
        <v>0.8564096842575023</v>
      </c>
      <c r="H38" s="4">
        <f t="shared" si="1"/>
        <v>0.8512981904012589</v>
      </c>
      <c r="I38" s="4">
        <f t="shared" si="2"/>
        <v>0.8687318921328262</v>
      </c>
      <c r="J38" s="4">
        <f t="shared" si="3"/>
        <v>0.87665386256936</v>
      </c>
      <c r="K38">
        <v>0.251</v>
      </c>
      <c r="L38" s="4">
        <f t="shared" si="4"/>
        <v>0</v>
      </c>
      <c r="M38" s="4">
        <f t="shared" si="5"/>
        <v>-0.005111493856243432</v>
      </c>
      <c r="N38" s="4">
        <f t="shared" si="6"/>
        <v>0.012322207875323898</v>
      </c>
      <c r="O38" s="4">
        <f t="shared" si="7"/>
        <v>0.020244178311857652</v>
      </c>
      <c r="P38">
        <v>0.251</v>
      </c>
      <c r="Q38">
        <v>7330.666666666667</v>
      </c>
      <c r="R38">
        <v>6081</v>
      </c>
      <c r="S38">
        <v>6034.333333333333</v>
      </c>
      <c r="T38">
        <v>5619</v>
      </c>
      <c r="U38">
        <v>0.251</v>
      </c>
      <c r="V38" s="4">
        <f t="shared" si="8"/>
        <v>0.8626775721050373</v>
      </c>
      <c r="W38" s="4">
        <f t="shared" si="9"/>
        <v>0.8565749235474006</v>
      </c>
      <c r="X38" s="4">
        <f t="shared" si="10"/>
        <v>0.8762115286515895</v>
      </c>
      <c r="Y38" s="4">
        <f t="shared" si="11"/>
        <v>0.8752922837100545</v>
      </c>
      <c r="Z38">
        <v>0.251</v>
      </c>
      <c r="AA38" s="4">
        <f t="shared" si="12"/>
        <v>0</v>
      </c>
      <c r="AB38" s="4">
        <f t="shared" si="13"/>
        <v>-0.006102648557636647</v>
      </c>
      <c r="AC38" s="4">
        <f t="shared" si="14"/>
        <v>0.013533956546552206</v>
      </c>
      <c r="AD38" s="4">
        <f t="shared" si="15"/>
        <v>0.01261471160501726</v>
      </c>
      <c r="AH38">
        <v>0.251</v>
      </c>
      <c r="AI38">
        <v>5406.666666666667</v>
      </c>
      <c r="AJ38">
        <v>5403</v>
      </c>
      <c r="AK38">
        <v>4679</v>
      </c>
      <c r="AL38">
        <v>3545.6666666666665</v>
      </c>
      <c r="AM38">
        <v>0.251</v>
      </c>
      <c r="AN38" s="4">
        <v>0.8503753559409785</v>
      </c>
      <c r="AO38" s="4">
        <v>0.8497224425059476</v>
      </c>
      <c r="AP38" s="4">
        <v>0.8694616484040003</v>
      </c>
      <c r="AQ38" s="4">
        <v>0.869186046511616</v>
      </c>
      <c r="AR38">
        <v>0.251</v>
      </c>
      <c r="AS38" s="4">
        <v>0</v>
      </c>
      <c r="AT38" s="4">
        <v>-0.0006529134350308219</v>
      </c>
      <c r="AU38" s="4">
        <v>0.019086292463021848</v>
      </c>
      <c r="AV38" s="4">
        <v>0.018810690570637556</v>
      </c>
    </row>
    <row r="39" spans="1:48" ht="15.75">
      <c r="A39">
        <v>0.261</v>
      </c>
      <c r="B39" s="4">
        <v>5805.333333333333</v>
      </c>
      <c r="C39">
        <v>5383</v>
      </c>
      <c r="D39" s="3">
        <v>4276.333333333333</v>
      </c>
      <c r="E39" s="3">
        <v>3961</v>
      </c>
      <c r="F39">
        <v>0.261</v>
      </c>
      <c r="G39" s="4">
        <f t="shared" si="0"/>
        <v>0.8864219569340612</v>
      </c>
      <c r="H39" s="4">
        <f t="shared" si="1"/>
        <v>0.8863099921321794</v>
      </c>
      <c r="I39" s="4">
        <f t="shared" si="2"/>
        <v>0.8954758190327593</v>
      </c>
      <c r="J39" s="4">
        <f t="shared" si="3"/>
        <v>0.9022620571916391</v>
      </c>
      <c r="K39">
        <v>0.261</v>
      </c>
      <c r="L39" s="4">
        <f t="shared" si="4"/>
        <v>0</v>
      </c>
      <c r="M39" s="4">
        <f t="shared" si="5"/>
        <v>-0.00011196480188180313</v>
      </c>
      <c r="N39" s="4">
        <f t="shared" si="6"/>
        <v>0.009053862098698073</v>
      </c>
      <c r="O39" s="4">
        <f t="shared" si="7"/>
        <v>0.01584010025757787</v>
      </c>
      <c r="P39">
        <v>0.261</v>
      </c>
      <c r="Q39">
        <v>7443.666666666667</v>
      </c>
      <c r="R39">
        <v>6181</v>
      </c>
      <c r="S39">
        <v>6077.666666666667</v>
      </c>
      <c r="T39">
        <v>5655.666666666667</v>
      </c>
      <c r="U39">
        <v>0.261</v>
      </c>
      <c r="V39" s="4">
        <f t="shared" si="8"/>
        <v>0.891863969005597</v>
      </c>
      <c r="W39" s="4">
        <f t="shared" si="9"/>
        <v>0.8871559633027523</v>
      </c>
      <c r="X39" s="4">
        <f t="shared" si="10"/>
        <v>0.8983166128209488</v>
      </c>
      <c r="Y39" s="4">
        <f t="shared" si="11"/>
        <v>0.903871135359834</v>
      </c>
      <c r="Z39">
        <v>0.261</v>
      </c>
      <c r="AA39" s="4">
        <f t="shared" si="12"/>
        <v>0</v>
      </c>
      <c r="AB39" s="4">
        <f t="shared" si="13"/>
        <v>-0.0047080057028446864</v>
      </c>
      <c r="AC39" s="4">
        <f t="shared" si="14"/>
        <v>0.006452643815351822</v>
      </c>
      <c r="AD39" s="4">
        <f t="shared" si="15"/>
        <v>0.012007166354237042</v>
      </c>
      <c r="AH39">
        <v>0.261</v>
      </c>
      <c r="AI39">
        <v>5489.666666666667</v>
      </c>
      <c r="AJ39">
        <v>5483</v>
      </c>
      <c r="AK39">
        <v>4712.333333333333</v>
      </c>
      <c r="AL39">
        <v>3549</v>
      </c>
      <c r="AM39">
        <v>0.261</v>
      </c>
      <c r="AN39" s="4">
        <v>0.8826041936318922</v>
      </c>
      <c r="AO39" s="4">
        <v>0.8814432989690721</v>
      </c>
      <c r="AP39" s="4">
        <v>0.8932825154835617</v>
      </c>
      <c r="AQ39" s="4">
        <v>0.8837209302325465</v>
      </c>
      <c r="AR39">
        <v>0.261</v>
      </c>
      <c r="AS39" s="4">
        <v>0</v>
      </c>
      <c r="AT39" s="4">
        <v>-0.0011608946628201</v>
      </c>
      <c r="AU39" s="4">
        <v>0.010678321851669503</v>
      </c>
      <c r="AV39" s="4">
        <v>0.0011167366006542556</v>
      </c>
    </row>
    <row r="40" spans="1:48" ht="15.75">
      <c r="A40">
        <v>0.271</v>
      </c>
      <c r="B40" s="4">
        <v>5898.333333333333</v>
      </c>
      <c r="C40">
        <v>5453</v>
      </c>
      <c r="D40" s="3">
        <v>4316.333333333333</v>
      </c>
      <c r="E40" s="3">
        <v>3984.3333333333335</v>
      </c>
      <c r="F40">
        <v>0.271</v>
      </c>
      <c r="G40" s="4">
        <f t="shared" si="0"/>
        <v>0.9175499274796375</v>
      </c>
      <c r="H40" s="4">
        <f t="shared" si="1"/>
        <v>0.9138473642800944</v>
      </c>
      <c r="I40" s="4">
        <f t="shared" si="2"/>
        <v>0.9222197459326924</v>
      </c>
      <c r="J40" s="4">
        <f t="shared" si="3"/>
        <v>0.932138284250965</v>
      </c>
      <c r="K40">
        <v>0.271</v>
      </c>
      <c r="L40" s="4">
        <f t="shared" si="4"/>
        <v>0</v>
      </c>
      <c r="M40" s="4">
        <f t="shared" si="5"/>
        <v>-0.0037025631995430963</v>
      </c>
      <c r="N40" s="4">
        <f t="shared" si="6"/>
        <v>0.004669818453054919</v>
      </c>
      <c r="O40" s="4">
        <f t="shared" si="7"/>
        <v>0.014588356771327526</v>
      </c>
      <c r="P40">
        <v>0.271</v>
      </c>
      <c r="Q40">
        <v>7556.666666666667</v>
      </c>
      <c r="R40">
        <v>6281</v>
      </c>
      <c r="S40">
        <v>6134.333333333333</v>
      </c>
      <c r="T40">
        <v>5682.333333333333</v>
      </c>
      <c r="U40">
        <v>0.271</v>
      </c>
      <c r="V40" s="4">
        <f t="shared" si="8"/>
        <v>0.9210503659061565</v>
      </c>
      <c r="W40" s="4">
        <f t="shared" si="9"/>
        <v>0.917737003058104</v>
      </c>
      <c r="X40" s="4">
        <f t="shared" si="10"/>
        <v>0.9272232613501102</v>
      </c>
      <c r="Y40" s="4">
        <f t="shared" si="11"/>
        <v>0.9246557547414911</v>
      </c>
      <c r="Z40">
        <v>0.271</v>
      </c>
      <c r="AA40" s="4">
        <f t="shared" si="12"/>
        <v>0</v>
      </c>
      <c r="AB40" s="4">
        <f t="shared" si="13"/>
        <v>-0.0033133628480525035</v>
      </c>
      <c r="AC40" s="4">
        <f t="shared" si="14"/>
        <v>0.006172895443953719</v>
      </c>
      <c r="AD40" s="4">
        <f t="shared" si="15"/>
        <v>0.0036053888353345664</v>
      </c>
      <c r="AH40">
        <v>0.271</v>
      </c>
      <c r="AI40">
        <v>5562.666666666667</v>
      </c>
      <c r="AJ40">
        <v>5553</v>
      </c>
      <c r="AK40">
        <v>4755.333333333333</v>
      </c>
      <c r="AL40">
        <v>3559</v>
      </c>
      <c r="AM40">
        <v>0.271</v>
      </c>
      <c r="AN40" s="4">
        <v>0.910950038829925</v>
      </c>
      <c r="AO40" s="4">
        <v>0.9091990483743061</v>
      </c>
      <c r="AP40" s="4">
        <v>0.9240114340161961</v>
      </c>
      <c r="AQ40" s="4">
        <v>0.9273255813953358</v>
      </c>
      <c r="AR40">
        <v>0.271</v>
      </c>
      <c r="AS40" s="4">
        <v>0</v>
      </c>
      <c r="AT40" s="4">
        <v>-0.0017509904556188838</v>
      </c>
      <c r="AU40" s="4">
        <v>0.01306139518627114</v>
      </c>
      <c r="AV40" s="4">
        <v>0.01637554256541085</v>
      </c>
    </row>
    <row r="41" spans="1:48" ht="15.75">
      <c r="A41">
        <v>0.281</v>
      </c>
      <c r="B41" s="4">
        <v>5978</v>
      </c>
      <c r="C41">
        <v>5533</v>
      </c>
      <c r="D41" s="3">
        <v>4359.666666666667</v>
      </c>
      <c r="E41" s="3">
        <v>4000.6666666666665</v>
      </c>
      <c r="F41">
        <v>0.281</v>
      </c>
      <c r="G41" s="4">
        <f t="shared" si="0"/>
        <v>0.9442151065491455</v>
      </c>
      <c r="H41" s="4">
        <f t="shared" si="1"/>
        <v>0.9453186467348544</v>
      </c>
      <c r="I41" s="4">
        <f t="shared" si="2"/>
        <v>0.9511923334076203</v>
      </c>
      <c r="J41" s="4">
        <f t="shared" si="3"/>
        <v>0.9530516431924926</v>
      </c>
      <c r="K41">
        <v>0.281</v>
      </c>
      <c r="L41" s="4">
        <f t="shared" si="4"/>
        <v>0</v>
      </c>
      <c r="M41" s="4">
        <f t="shared" si="5"/>
        <v>0.0011035401857089067</v>
      </c>
      <c r="N41" s="4">
        <f t="shared" si="6"/>
        <v>0.006977226858474794</v>
      </c>
      <c r="O41" s="4">
        <f t="shared" si="7"/>
        <v>0.008836536643347048</v>
      </c>
      <c r="P41">
        <v>0.281</v>
      </c>
      <c r="Q41">
        <v>7663</v>
      </c>
      <c r="R41">
        <v>6370</v>
      </c>
      <c r="S41">
        <v>6181</v>
      </c>
      <c r="T41">
        <v>5719</v>
      </c>
      <c r="U41">
        <v>0.281</v>
      </c>
      <c r="V41" s="4">
        <f t="shared" si="8"/>
        <v>0.9485148514851492</v>
      </c>
      <c r="W41" s="4">
        <f t="shared" si="9"/>
        <v>0.944954128440367</v>
      </c>
      <c r="X41" s="4">
        <f t="shared" si="10"/>
        <v>0.9510287366094201</v>
      </c>
      <c r="Y41" s="4">
        <f t="shared" si="11"/>
        <v>0.9532346063912704</v>
      </c>
      <c r="Z41">
        <v>0.281</v>
      </c>
      <c r="AA41" s="4">
        <f t="shared" si="12"/>
        <v>0</v>
      </c>
      <c r="AB41" s="4">
        <f t="shared" si="13"/>
        <v>-0.003560723044782277</v>
      </c>
      <c r="AC41" s="4">
        <f t="shared" si="14"/>
        <v>0.002513885124270865</v>
      </c>
      <c r="AD41" s="4">
        <f t="shared" si="15"/>
        <v>0.0047197549061211985</v>
      </c>
      <c r="AH41">
        <v>0.281</v>
      </c>
      <c r="AI41">
        <v>5642.666666666667</v>
      </c>
      <c r="AJ41">
        <v>5633</v>
      </c>
      <c r="AK41">
        <v>4788.333333333333</v>
      </c>
      <c r="AL41">
        <v>3562.3333333333335</v>
      </c>
      <c r="AM41">
        <v>0.281</v>
      </c>
      <c r="AN41" s="4">
        <v>0.9420139787729744</v>
      </c>
      <c r="AO41" s="4">
        <v>0.9409199048374306</v>
      </c>
      <c r="AP41" s="4">
        <v>0.9475940924249622</v>
      </c>
      <c r="AQ41" s="4">
        <v>0.9418604651162663</v>
      </c>
      <c r="AR41">
        <v>0.281</v>
      </c>
      <c r="AS41" s="4">
        <v>0</v>
      </c>
      <c r="AT41" s="4">
        <v>-0.0010940739355438378</v>
      </c>
      <c r="AU41" s="4">
        <v>0.005580113651987739</v>
      </c>
      <c r="AV41" s="4">
        <v>-0.00015351365670812633</v>
      </c>
    </row>
    <row r="42" spans="1:48" ht="15.75">
      <c r="A42">
        <v>0.291</v>
      </c>
      <c r="B42" s="4">
        <v>6061.333333333333</v>
      </c>
      <c r="C42">
        <v>5603</v>
      </c>
      <c r="D42" s="3">
        <v>4393</v>
      </c>
      <c r="E42" s="3">
        <v>4024</v>
      </c>
      <c r="F42">
        <v>0.291</v>
      </c>
      <c r="G42" s="4">
        <f t="shared" si="0"/>
        <v>0.9721075532745722</v>
      </c>
      <c r="H42" s="4">
        <f t="shared" si="1"/>
        <v>0.9728560188827695</v>
      </c>
      <c r="I42" s="4">
        <f t="shared" si="2"/>
        <v>0.9734789391575643</v>
      </c>
      <c r="J42" s="4">
        <f t="shared" si="3"/>
        <v>0.9829278702518184</v>
      </c>
      <c r="K42">
        <v>0.291</v>
      </c>
      <c r="L42" s="4">
        <f t="shared" si="4"/>
        <v>0</v>
      </c>
      <c r="M42" s="4">
        <f t="shared" si="5"/>
        <v>0.0007484656081973018</v>
      </c>
      <c r="N42" s="4">
        <f t="shared" si="6"/>
        <v>0.0013713858829921266</v>
      </c>
      <c r="O42" s="4">
        <f t="shared" si="7"/>
        <v>0.01082031697724617</v>
      </c>
      <c r="P42">
        <v>0.291</v>
      </c>
      <c r="Q42">
        <v>7763</v>
      </c>
      <c r="R42">
        <v>6470</v>
      </c>
      <c r="S42">
        <v>6230.666666666667</v>
      </c>
      <c r="T42">
        <v>5752.333333333333</v>
      </c>
      <c r="U42">
        <v>0.291</v>
      </c>
      <c r="V42" s="4">
        <f t="shared" si="8"/>
        <v>0.9743435213086533</v>
      </c>
      <c r="W42" s="4">
        <f t="shared" si="9"/>
        <v>0.9755351681957186</v>
      </c>
      <c r="X42" s="4">
        <f t="shared" si="10"/>
        <v>0.9763645638496855</v>
      </c>
      <c r="Y42" s="4">
        <f t="shared" si="11"/>
        <v>0.9792153806183422</v>
      </c>
      <c r="Z42">
        <v>0.291</v>
      </c>
      <c r="AA42" s="4">
        <f t="shared" si="12"/>
        <v>0</v>
      </c>
      <c r="AB42" s="4">
        <f t="shared" si="13"/>
        <v>0.0011916468870653008</v>
      </c>
      <c r="AC42" s="4">
        <f t="shared" si="14"/>
        <v>0.002021042541032192</v>
      </c>
      <c r="AD42" s="4">
        <f t="shared" si="15"/>
        <v>0.0048718593096889196</v>
      </c>
      <c r="AH42">
        <v>0.291</v>
      </c>
      <c r="AI42">
        <v>5719</v>
      </c>
      <c r="AJ42">
        <v>5712</v>
      </c>
      <c r="AK42">
        <v>4821.666666666667</v>
      </c>
      <c r="AL42">
        <v>3569</v>
      </c>
      <c r="AM42">
        <v>0.291</v>
      </c>
      <c r="AN42" s="4">
        <v>0.9716541548019674</v>
      </c>
      <c r="AO42" s="4">
        <v>0.972244250594766</v>
      </c>
      <c r="AP42" s="4">
        <v>0.9714149595045242</v>
      </c>
      <c r="AQ42" s="4">
        <v>0.9709302325581252</v>
      </c>
      <c r="AR42">
        <v>0.291</v>
      </c>
      <c r="AS42" s="4">
        <v>0</v>
      </c>
      <c r="AT42" s="4">
        <v>0.0005900957927986727</v>
      </c>
      <c r="AU42" s="4">
        <v>-0.00023919529744320656</v>
      </c>
      <c r="AV42" s="4">
        <v>-0.0007239222438422122</v>
      </c>
    </row>
    <row r="43" spans="1:48" ht="15.75">
      <c r="A43" s="1">
        <v>0.301</v>
      </c>
      <c r="B43" s="2">
        <v>6144.666666666667</v>
      </c>
      <c r="C43" s="1">
        <v>5672</v>
      </c>
      <c r="D43" s="9">
        <v>4432.666666666667</v>
      </c>
      <c r="E43" s="9">
        <v>4037.3333333333335</v>
      </c>
      <c r="F43" s="1">
        <v>0.301</v>
      </c>
      <c r="G43" s="4">
        <f t="shared" si="0"/>
        <v>0.9999999999999991</v>
      </c>
      <c r="H43" s="4">
        <f t="shared" si="1"/>
        <v>1</v>
      </c>
      <c r="I43" s="4">
        <f t="shared" si="2"/>
        <v>0.9999999999999982</v>
      </c>
      <c r="J43" s="4">
        <f t="shared" si="3"/>
        <v>1.0000000000000047</v>
      </c>
      <c r="K43" s="1">
        <v>0.301</v>
      </c>
      <c r="L43" s="2">
        <f t="shared" si="4"/>
        <v>0</v>
      </c>
      <c r="M43" s="2">
        <f t="shared" si="5"/>
        <v>0</v>
      </c>
      <c r="N43" s="2">
        <f t="shared" si="6"/>
        <v>-8.881784197001252E-16</v>
      </c>
      <c r="O43" s="2">
        <f t="shared" si="7"/>
        <v>5.551115123125783E-15</v>
      </c>
      <c r="P43" s="1">
        <v>0.301</v>
      </c>
      <c r="Q43" s="1">
        <v>7862.333333333333</v>
      </c>
      <c r="R43" s="1">
        <v>6550</v>
      </c>
      <c r="S43" s="1">
        <v>6277</v>
      </c>
      <c r="T43" s="1">
        <v>5779</v>
      </c>
      <c r="U43" s="1">
        <v>0.301</v>
      </c>
      <c r="V43" s="4">
        <f t="shared" si="8"/>
        <v>1.0000000000000007</v>
      </c>
      <c r="W43" s="4">
        <f t="shared" si="9"/>
        <v>1</v>
      </c>
      <c r="X43" s="4">
        <f t="shared" si="10"/>
        <v>1</v>
      </c>
      <c r="Y43" s="4">
        <f t="shared" si="11"/>
        <v>1</v>
      </c>
      <c r="Z43" s="1">
        <v>0.301</v>
      </c>
      <c r="AA43" s="2">
        <f t="shared" si="12"/>
        <v>0</v>
      </c>
      <c r="AB43" s="2">
        <f t="shared" si="13"/>
        <v>0</v>
      </c>
      <c r="AC43" s="2">
        <f t="shared" si="14"/>
        <v>0</v>
      </c>
      <c r="AD43" s="2">
        <f t="shared" si="15"/>
        <v>0</v>
      </c>
      <c r="AH43">
        <v>0.301</v>
      </c>
      <c r="AI43">
        <v>5792</v>
      </c>
      <c r="AJ43">
        <v>5782</v>
      </c>
      <c r="AK43">
        <v>4861.666666666667</v>
      </c>
      <c r="AL43">
        <v>3575.6666666666665</v>
      </c>
      <c r="AM43" s="1">
        <v>0.301</v>
      </c>
      <c r="AN43" s="4">
        <v>1</v>
      </c>
      <c r="AO43" s="4">
        <v>1</v>
      </c>
      <c r="AP43" s="4">
        <v>0.999999999999998</v>
      </c>
      <c r="AQ43" s="4">
        <v>0.9999999999999841</v>
      </c>
      <c r="AR43" s="1">
        <v>0.301</v>
      </c>
      <c r="AS43" s="2">
        <v>0</v>
      </c>
      <c r="AT43" s="2">
        <v>0</v>
      </c>
      <c r="AU43" s="2">
        <v>-1.9984014443252818E-15</v>
      </c>
      <c r="AV43" s="2">
        <v>-1.587618925213974E-14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4"/>
  <sheetViews>
    <sheetView tabSelected="1" workbookViewId="0" topLeftCell="A1">
      <selection activeCell="J24" sqref="J24"/>
    </sheetView>
  </sheetViews>
  <sheetFormatPr defaultColWidth="9.00390625" defaultRowHeight="14.25"/>
  <sheetData>
    <row r="2" spans="2:18" ht="14.25">
      <c r="B2" t="s">
        <v>17</v>
      </c>
      <c r="R2" t="s">
        <v>52</v>
      </c>
    </row>
    <row r="3" spans="3:18" ht="14.25">
      <c r="C3" t="s">
        <v>83</v>
      </c>
      <c r="D3" t="s">
        <v>84</v>
      </c>
      <c r="E3" t="s">
        <v>85</v>
      </c>
      <c r="R3" t="s">
        <v>52</v>
      </c>
    </row>
    <row r="4" spans="2:18" ht="14.25">
      <c r="B4">
        <v>0</v>
      </c>
      <c r="C4">
        <v>0.39</v>
      </c>
      <c r="D4">
        <v>0.3833333333333333</v>
      </c>
      <c r="E4">
        <v>0.37733333333333335</v>
      </c>
      <c r="H4">
        <v>0.005196152422706637</v>
      </c>
      <c r="I4">
        <v>0.013576941236277546</v>
      </c>
      <c r="J4">
        <v>0.009712534856222319</v>
      </c>
      <c r="R4" t="s">
        <v>53</v>
      </c>
    </row>
    <row r="5" spans="2:18" ht="14.25">
      <c r="B5">
        <v>50</v>
      </c>
      <c r="C5">
        <v>0.449</v>
      </c>
      <c r="D5">
        <v>0.44</v>
      </c>
      <c r="E5">
        <v>0.43</v>
      </c>
      <c r="H5">
        <v>0.009073771725877474</v>
      </c>
      <c r="I5">
        <v>0.02624924247</v>
      </c>
      <c r="J5">
        <v>0.036566223252067</v>
      </c>
      <c r="R5" t="s">
        <v>54</v>
      </c>
    </row>
    <row r="6" spans="2:18" ht="14.25">
      <c r="B6">
        <v>100</v>
      </c>
      <c r="C6">
        <v>0.47766666666666663</v>
      </c>
      <c r="D6">
        <v>0.5453333333333333</v>
      </c>
      <c r="E6">
        <v>0.5173333333333333</v>
      </c>
      <c r="F6">
        <f>D6-C6</f>
        <v>0.06766666666666671</v>
      </c>
      <c r="G6">
        <f>F6/D6</f>
        <v>0.12408312958435215</v>
      </c>
      <c r="H6">
        <v>0.0220265657</v>
      </c>
      <c r="I6">
        <v>0.05102940328869116</v>
      </c>
      <c r="J6">
        <v>0.05616345193569622</v>
      </c>
      <c r="R6" t="s">
        <v>55</v>
      </c>
    </row>
    <row r="7" spans="2:18" ht="14.25">
      <c r="B7">
        <v>200</v>
      </c>
      <c r="C7">
        <v>0.589</v>
      </c>
      <c r="D7">
        <v>0.7026666666666666</v>
      </c>
      <c r="E7">
        <v>0.645</v>
      </c>
      <c r="F7">
        <f>D7-C7</f>
        <v>0.11366666666666658</v>
      </c>
      <c r="G7">
        <f>F7/D7</f>
        <v>0.16176470588235284</v>
      </c>
      <c r="H7">
        <v>0.0237717258774</v>
      </c>
      <c r="I7">
        <v>0.036542624924247</v>
      </c>
      <c r="J7">
        <v>0.02566223252067</v>
      </c>
      <c r="R7" t="s">
        <v>56</v>
      </c>
    </row>
    <row r="8" ht="14.25">
      <c r="R8" s="1" t="s">
        <v>57</v>
      </c>
    </row>
    <row r="9" ht="14.25">
      <c r="R9" s="1" t="s">
        <v>58</v>
      </c>
    </row>
    <row r="10" ht="14.25">
      <c r="R10" s="1" t="s">
        <v>59</v>
      </c>
    </row>
    <row r="11" ht="14.25">
      <c r="R11" t="s">
        <v>60</v>
      </c>
    </row>
    <row r="12" ht="14.25">
      <c r="R12" t="s">
        <v>61</v>
      </c>
    </row>
    <row r="13" ht="14.25">
      <c r="R13" t="s">
        <v>61</v>
      </c>
    </row>
    <row r="21" ht="14.25">
      <c r="R21" t="s">
        <v>62</v>
      </c>
    </row>
    <row r="22" ht="14.25">
      <c r="R22" t="s">
        <v>62</v>
      </c>
    </row>
    <row r="23" ht="14.25">
      <c r="R23" t="s">
        <v>62</v>
      </c>
    </row>
    <row r="24" ht="14.25">
      <c r="R24" s="1" t="s">
        <v>63</v>
      </c>
    </row>
    <row r="25" ht="14.25">
      <c r="R25" s="1" t="s">
        <v>62</v>
      </c>
    </row>
    <row r="26" ht="14.25">
      <c r="R26" s="1" t="s">
        <v>63</v>
      </c>
    </row>
    <row r="27" ht="14.25">
      <c r="R27" t="s">
        <v>64</v>
      </c>
    </row>
    <row r="28" ht="14.25">
      <c r="R28" t="s">
        <v>58</v>
      </c>
    </row>
    <row r="29" ht="14.25">
      <c r="R29" t="s">
        <v>65</v>
      </c>
    </row>
    <row r="30" spans="3:18" ht="14.25">
      <c r="C30" t="s">
        <v>83</v>
      </c>
      <c r="D30" t="s">
        <v>84</v>
      </c>
      <c r="E30" t="s">
        <v>86</v>
      </c>
      <c r="H30">
        <f>H4/2</f>
        <v>0.0025980762113533185</v>
      </c>
      <c r="I30">
        <f>I4/2</f>
        <v>0.006788470618138773</v>
      </c>
      <c r="J30">
        <f>J4/2</f>
        <v>0.004856267428111159</v>
      </c>
      <c r="R30" t="s">
        <v>66</v>
      </c>
    </row>
    <row r="31" spans="2:18" ht="14.25">
      <c r="B31">
        <v>0</v>
      </c>
      <c r="C31">
        <v>0.504</v>
      </c>
      <c r="D31">
        <v>0.4928811804297171</v>
      </c>
      <c r="E31">
        <v>0.5059689835992409</v>
      </c>
      <c r="H31">
        <f aca="true" t="shared" si="0" ref="H31:J33">H5/2</f>
        <v>0.004536885862938737</v>
      </c>
      <c r="I31">
        <f t="shared" si="0"/>
        <v>0.013124621235</v>
      </c>
      <c r="J31">
        <f t="shared" si="0"/>
        <v>0.0182831116260335</v>
      </c>
      <c r="R31" t="s">
        <v>61</v>
      </c>
    </row>
    <row r="32" spans="2:18" ht="14.25">
      <c r="B32">
        <v>50</v>
      </c>
      <c r="C32">
        <v>0.5061162079510704</v>
      </c>
      <c r="D32">
        <v>0.4940523394131642</v>
      </c>
      <c r="E32">
        <v>0.4940991345397325</v>
      </c>
      <c r="H32">
        <f t="shared" si="0"/>
        <v>0.01101328285</v>
      </c>
      <c r="I32">
        <f t="shared" si="0"/>
        <v>0.02551470164434558</v>
      </c>
      <c r="J32">
        <f t="shared" si="0"/>
        <v>0.02808172596784811</v>
      </c>
      <c r="R32" t="s">
        <v>67</v>
      </c>
    </row>
    <row r="33" spans="2:10" ht="14.25">
      <c r="B33">
        <v>100</v>
      </c>
      <c r="C33">
        <v>0.54</v>
      </c>
      <c r="D33">
        <v>0.5462124821343498</v>
      </c>
      <c r="E33">
        <v>0.5335413416536651</v>
      </c>
      <c r="H33">
        <f t="shared" si="0"/>
        <v>0.0118858629387</v>
      </c>
      <c r="I33">
        <f t="shared" si="0"/>
        <v>0.0182713124621235</v>
      </c>
      <c r="J33">
        <f t="shared" si="0"/>
        <v>0.012831116260335</v>
      </c>
    </row>
    <row r="34" spans="2:5" ht="14.25">
      <c r="B34">
        <v>200</v>
      </c>
      <c r="C34">
        <v>0.559</v>
      </c>
      <c r="D34">
        <v>0.5784883720930208</v>
      </c>
      <c r="E34">
        <v>0.57</v>
      </c>
    </row>
    <row r="36" spans="3:18" ht="14.25">
      <c r="C36" t="s">
        <v>83</v>
      </c>
      <c r="D36" t="s">
        <v>84</v>
      </c>
      <c r="E36" t="s">
        <v>85</v>
      </c>
      <c r="R36" t="s">
        <v>68</v>
      </c>
    </row>
    <row r="37" spans="2:18" ht="14.25">
      <c r="B37">
        <v>0</v>
      </c>
      <c r="C37">
        <v>0.5100338119703132</v>
      </c>
      <c r="D37">
        <v>0.4253468399031049</v>
      </c>
      <c r="E37">
        <v>0.4779756825938565</v>
      </c>
      <c r="R37" t="s">
        <v>69</v>
      </c>
    </row>
    <row r="38" spans="2:18" ht="14.25">
      <c r="B38">
        <v>50</v>
      </c>
      <c r="C38">
        <v>0.49099099099099097</v>
      </c>
      <c r="D38">
        <v>0.416102953308035</v>
      </c>
      <c r="E38">
        <v>0.42852326365475385</v>
      </c>
      <c r="R38" t="s">
        <v>58</v>
      </c>
    </row>
    <row r="39" spans="2:18" ht="14.25">
      <c r="B39">
        <v>100</v>
      </c>
      <c r="C39">
        <v>0.4823654855643037</v>
      </c>
      <c r="D39">
        <v>0.43629183122012083</v>
      </c>
      <c r="E39">
        <v>0.4605830424964121</v>
      </c>
      <c r="R39" t="s">
        <v>70</v>
      </c>
    </row>
    <row r="40" spans="2:18" ht="14.25">
      <c r="B40">
        <v>200</v>
      </c>
      <c r="C40">
        <v>0.46351156069364163</v>
      </c>
      <c r="D40">
        <v>0.4289276807980084</v>
      </c>
      <c r="E40">
        <v>0.42872827081427384</v>
      </c>
      <c r="R40" t="s">
        <v>69</v>
      </c>
    </row>
    <row r="41" ht="14.25">
      <c r="R41" t="s">
        <v>69</v>
      </c>
    </row>
    <row r="42" ht="14.25">
      <c r="R42" t="s">
        <v>58</v>
      </c>
    </row>
    <row r="43" ht="14.25">
      <c r="R43" t="s">
        <v>71</v>
      </c>
    </row>
    <row r="44" ht="14.25">
      <c r="R44" t="s">
        <v>72</v>
      </c>
    </row>
    <row r="45" ht="14.25">
      <c r="R45" t="s">
        <v>73</v>
      </c>
    </row>
    <row r="46" ht="14.25">
      <c r="R46" t="s">
        <v>69</v>
      </c>
    </row>
    <row r="47" ht="14.25">
      <c r="R47" t="s">
        <v>54</v>
      </c>
    </row>
    <row r="50" ht="14.25">
      <c r="P50" t="s">
        <v>74</v>
      </c>
    </row>
    <row r="51" spans="2:16" ht="14.25">
      <c r="B51" t="s">
        <v>30</v>
      </c>
      <c r="P51" t="s">
        <v>75</v>
      </c>
    </row>
    <row r="52" spans="3:16" ht="14.25">
      <c r="C52" t="s">
        <v>50</v>
      </c>
      <c r="D52" t="s">
        <v>46</v>
      </c>
      <c r="E52" t="s">
        <v>51</v>
      </c>
      <c r="P52" t="s">
        <v>61</v>
      </c>
    </row>
    <row r="53" spans="2:16" ht="14.25">
      <c r="B53">
        <v>0</v>
      </c>
      <c r="C53">
        <v>0.49933333333333335</v>
      </c>
      <c r="D53">
        <v>0.5063333333333334</v>
      </c>
      <c r="E53">
        <v>0.516</v>
      </c>
      <c r="F53">
        <v>0.015011106998930282</v>
      </c>
      <c r="G53">
        <v>0.008962886439832509</v>
      </c>
      <c r="H53">
        <v>0.009848857801796113</v>
      </c>
      <c r="P53" t="s">
        <v>59</v>
      </c>
    </row>
    <row r="54" spans="2:16" ht="14.25">
      <c r="B54">
        <v>50</v>
      </c>
      <c r="C54">
        <v>0.46</v>
      </c>
      <c r="D54">
        <v>0.47300000000000003</v>
      </c>
      <c r="E54">
        <v>0.46</v>
      </c>
      <c r="F54">
        <v>0.01958914243993</v>
      </c>
      <c r="G54">
        <v>0.035837596645608726</v>
      </c>
      <c r="H54">
        <v>0.03020524413995</v>
      </c>
      <c r="P54" t="s">
        <v>76</v>
      </c>
    </row>
    <row r="55" spans="2:16" ht="14.25">
      <c r="B55">
        <v>100</v>
      </c>
      <c r="C55">
        <v>0.427</v>
      </c>
      <c r="D55">
        <v>0.3</v>
      </c>
      <c r="E55">
        <v>0.3443333333333333</v>
      </c>
      <c r="F55">
        <v>0.047542963026438755</v>
      </c>
      <c r="G55">
        <v>0.0073133291264</v>
      </c>
      <c r="H55">
        <v>0.04303486958269994</v>
      </c>
      <c r="P55" t="s">
        <v>59</v>
      </c>
    </row>
    <row r="56" spans="2:16" ht="14.25">
      <c r="B56">
        <v>200</v>
      </c>
      <c r="C56">
        <v>0.15766666666666668</v>
      </c>
      <c r="D56">
        <v>0.04966666666666667</v>
      </c>
      <c r="E56">
        <v>0.107</v>
      </c>
      <c r="F56">
        <v>0.0141958914243993</v>
      </c>
      <c r="G56">
        <v>0.035837596645608726</v>
      </c>
      <c r="H56">
        <v>0.03020524413995</v>
      </c>
      <c r="P56" t="s">
        <v>82</v>
      </c>
    </row>
    <row r="57" ht="14.25">
      <c r="P57" t="s">
        <v>77</v>
      </c>
    </row>
    <row r="58" ht="14.25">
      <c r="P58" t="s">
        <v>78</v>
      </c>
    </row>
    <row r="59" spans="2:16" ht="14.25">
      <c r="B59" t="s">
        <v>31</v>
      </c>
      <c r="P59" t="s">
        <v>79</v>
      </c>
    </row>
    <row r="60" spans="3:16" ht="14.25">
      <c r="C60" t="s">
        <v>50</v>
      </c>
      <c r="D60" t="s">
        <v>46</v>
      </c>
      <c r="E60" t="s">
        <v>51</v>
      </c>
      <c r="P60" t="s">
        <v>80</v>
      </c>
    </row>
    <row r="61" spans="2:16" ht="14.25">
      <c r="B61">
        <v>0</v>
      </c>
      <c r="C61">
        <v>0.18166666666666664</v>
      </c>
      <c r="D61">
        <v>0.17899999999999996</v>
      </c>
      <c r="E61">
        <v>0.17133333333333334</v>
      </c>
      <c r="F61">
        <v>0.008144527815247084</v>
      </c>
      <c r="G61">
        <v>0.006928203230275515</v>
      </c>
      <c r="H61">
        <v>0.007505553499465127</v>
      </c>
      <c r="P61" t="s">
        <v>81</v>
      </c>
    </row>
    <row r="62" spans="2:8" ht="14.25">
      <c r="B62">
        <v>50</v>
      </c>
      <c r="C62">
        <v>0.25</v>
      </c>
      <c r="D62">
        <v>0.24</v>
      </c>
      <c r="E62">
        <v>0.25</v>
      </c>
      <c r="F62">
        <v>0.06726316475853128</v>
      </c>
      <c r="G62">
        <v>0.0231138486626524</v>
      </c>
      <c r="H62">
        <v>0.0259956406601825</v>
      </c>
    </row>
    <row r="63" spans="2:8" ht="14.25">
      <c r="B63">
        <v>100</v>
      </c>
      <c r="C63">
        <v>0.37566666666666665</v>
      </c>
      <c r="D63">
        <v>0.435</v>
      </c>
      <c r="E63">
        <v>0.38433333333333336</v>
      </c>
      <c r="F63">
        <v>0.0234728211626411</v>
      </c>
      <c r="G63">
        <v>0.05848361593928131</v>
      </c>
      <c r="H63">
        <v>0.040648903224236775</v>
      </c>
    </row>
    <row r="64" spans="2:8" ht="14.25">
      <c r="B64">
        <v>200</v>
      </c>
      <c r="C64">
        <v>0.565</v>
      </c>
      <c r="D64">
        <v>0.8383333333333333</v>
      </c>
      <c r="E64">
        <v>0.63</v>
      </c>
      <c r="F64">
        <v>0.02631647585313</v>
      </c>
      <c r="G64">
        <v>0.1138486626524</v>
      </c>
      <c r="H64">
        <v>0.0259956406601825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2017-11-06T06:15:11Z</dcterms:modified>
  <cp:category/>
  <cp:version/>
  <cp:contentType/>
  <cp:contentStatus/>
</cp:coreProperties>
</file>