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okoya\Dropbox\New Journal2\"/>
    </mc:Choice>
  </mc:AlternateContent>
  <bookViews>
    <workbookView xWindow="0" yWindow="0" windowWidth="19200" windowHeight="11070"/>
  </bookViews>
  <sheets>
    <sheet name="1" sheetId="4" r:id="rId1"/>
    <sheet name="2" sheetId="6" r:id="rId2"/>
    <sheet name="3" sheetId="7" r:id="rId3"/>
    <sheet name="4" sheetId="8" r:id="rId4"/>
    <sheet name="5" sheetId="9" r:id="rId5"/>
    <sheet name="６" sheetId="10" r:id="rId6"/>
    <sheet name="7" sheetId="11" r:id="rId7"/>
    <sheet name="8" sheetId="12" r:id="rId8"/>
    <sheet name="9" sheetId="13" r:id="rId9"/>
    <sheet name="10" sheetId="14" r:id="rId10"/>
    <sheet name="11" sheetId="15" r:id="rId11"/>
    <sheet name="12" sheetId="16" r:id="rId12"/>
    <sheet name="13" sheetId="17" r:id="rId13"/>
    <sheet name="14" sheetId="18" r:id="rId14"/>
    <sheet name="15" sheetId="19" r:id="rId15"/>
    <sheet name="16" sheetId="20" r:id="rId16"/>
    <sheet name="17" sheetId="21" r:id="rId17"/>
    <sheet name="18" sheetId="22" r:id="rId18"/>
    <sheet name="19" sheetId="23" r:id="rId19"/>
    <sheet name="20" sheetId="24" r:id="rId20"/>
    <sheet name="21" sheetId="25" r:id="rId21"/>
    <sheet name="22" sheetId="26" r:id="rId22"/>
    <sheet name="23" sheetId="27" r:id="rId23"/>
    <sheet name="24" sheetId="28" r:id="rId24"/>
    <sheet name="25" sheetId="29" r:id="rId25"/>
    <sheet name="26" sheetId="30" r:id="rId26"/>
    <sheet name="27" sheetId="31" r:id="rId27"/>
    <sheet name="28" sheetId="32" r:id="rId28"/>
    <sheet name="29" sheetId="33" r:id="rId29"/>
    <sheet name="30" sheetId="34" r:id="rId30"/>
    <sheet name="31" sheetId="35" r:id="rId31"/>
    <sheet name="32" sheetId="36" r:id="rId32"/>
    <sheet name="33" sheetId="37" r:id="rId33"/>
    <sheet name="34" sheetId="39" r:id="rId34"/>
    <sheet name="35" sheetId="38" r:id="rId35"/>
    <sheet name="36" sheetId="40" r:id="rId36"/>
    <sheet name="37" sheetId="41" r:id="rId37"/>
    <sheet name="38" sheetId="42" r:id="rId38"/>
    <sheet name="39" sheetId="43" r:id="rId39"/>
    <sheet name="40" sheetId="44" r:id="rId40"/>
    <sheet name="41" sheetId="45" r:id="rId41"/>
    <sheet name="42" sheetId="46" r:id="rId42"/>
    <sheet name="43" sheetId="47" r:id="rId43"/>
    <sheet name="44" sheetId="48" r:id="rId44"/>
    <sheet name="45" sheetId="49" r:id="rId45"/>
    <sheet name="46" sheetId="50" r:id="rId46"/>
    <sheet name="47" sheetId="51" r:id="rId47"/>
    <sheet name="Sheet52" sheetId="52" r:id="rId48"/>
  </sheets>
  <definedNames>
    <definedName name="solver_adj" localSheetId="0" hidden="1">'1'!$T$14:$T$16</definedName>
    <definedName name="solver_adj" localSheetId="9" hidden="1">'10'!$T$14:$T$16</definedName>
    <definedName name="solver_adj" localSheetId="10" hidden="1">'11'!$T$14:$T$16</definedName>
    <definedName name="solver_adj" localSheetId="11" hidden="1">'12'!$T$14:$T$16</definedName>
    <definedName name="solver_adj" localSheetId="12" hidden="1">'13'!$T$14:$T$16</definedName>
    <definedName name="solver_adj" localSheetId="13" hidden="1">'14'!$T$14:$T$16</definedName>
    <definedName name="solver_adj" localSheetId="14" hidden="1">'15'!$T$14:$T$16</definedName>
    <definedName name="solver_adj" localSheetId="15" hidden="1">'16'!$T$14:$T$16</definedName>
    <definedName name="solver_adj" localSheetId="16" hidden="1">'17'!$T$14:$T$16</definedName>
    <definedName name="solver_adj" localSheetId="17" hidden="1">'18'!$T$14:$T$16</definedName>
    <definedName name="solver_adj" localSheetId="18" hidden="1">'19'!$T$14:$T$16</definedName>
    <definedName name="solver_adj" localSheetId="1" hidden="1">'2'!$T$14:$T$16</definedName>
    <definedName name="solver_adj" localSheetId="19" hidden="1">'20'!$T$14:$T$16</definedName>
    <definedName name="solver_adj" localSheetId="20" hidden="1">'21'!$T$14:$T$16</definedName>
    <definedName name="solver_adj" localSheetId="21" hidden="1">'22'!$T$14:$T$16</definedName>
    <definedName name="solver_adj" localSheetId="22" hidden="1">'23'!$T$14:$T$16</definedName>
    <definedName name="solver_adj" localSheetId="23" hidden="1">'24'!$T$14:$T$16</definedName>
    <definedName name="solver_adj" localSheetId="24" hidden="1">'25'!$T$14:$T$16</definedName>
    <definedName name="solver_adj" localSheetId="25" hidden="1">'26'!$T$14:$T$16</definedName>
    <definedName name="solver_adj" localSheetId="26" hidden="1">'27'!$T$14:$T$16</definedName>
    <definedName name="solver_adj" localSheetId="27" hidden="1">'28'!$T$14:$T$16</definedName>
    <definedName name="solver_adj" localSheetId="28" hidden="1">'29'!$T$14:$T$16</definedName>
    <definedName name="solver_adj" localSheetId="2" hidden="1">'3'!$T$14:$T$16</definedName>
    <definedName name="solver_adj" localSheetId="29" hidden="1">'30'!$T$14:$T$16</definedName>
    <definedName name="solver_adj" localSheetId="30" hidden="1">'31'!$T$14:$T$16</definedName>
    <definedName name="solver_adj" localSheetId="31" hidden="1">'32'!$T$14:$T$16</definedName>
    <definedName name="solver_adj" localSheetId="32" hidden="1">'33'!$T$14:$T$16</definedName>
    <definedName name="solver_adj" localSheetId="33" hidden="1">'34'!$T$14:$T$16</definedName>
    <definedName name="solver_adj" localSheetId="34" hidden="1">'35'!$T$14:$T$16</definedName>
    <definedName name="solver_adj" localSheetId="35" hidden="1">'36'!$T$14:$T$16</definedName>
    <definedName name="solver_adj" localSheetId="36" hidden="1">'37'!$T$14:$T$16</definedName>
    <definedName name="solver_adj" localSheetId="37" hidden="1">'38'!$T$14:$T$16</definedName>
    <definedName name="solver_adj" localSheetId="38" hidden="1">'39'!$T$14:$T$16</definedName>
    <definedName name="solver_adj" localSheetId="3" hidden="1">'4'!$T$14:$T$16</definedName>
    <definedName name="solver_adj" localSheetId="39" hidden="1">'40'!$T$14:$T$16</definedName>
    <definedName name="solver_adj" localSheetId="40" hidden="1">'41'!$T$14:$T$16</definedName>
    <definedName name="solver_adj" localSheetId="41" hidden="1">'42'!$T$14:$T$16</definedName>
    <definedName name="solver_adj" localSheetId="42" hidden="1">'43'!$T$14:$T$16</definedName>
    <definedName name="solver_adj" localSheetId="43" hidden="1">'44'!$T$14:$T$16</definedName>
    <definedName name="solver_adj" localSheetId="44" hidden="1">'45'!$T$14:$T$16</definedName>
    <definedName name="solver_adj" localSheetId="45" hidden="1">'46'!$T$14:$T$16</definedName>
    <definedName name="solver_adj" localSheetId="46" hidden="1">'47'!$T$14:$T$16</definedName>
    <definedName name="solver_adj" localSheetId="4" hidden="1">'5'!$T$14:$T$16</definedName>
    <definedName name="solver_adj" localSheetId="5" hidden="1">'６'!$T$14:$T$16</definedName>
    <definedName name="solver_adj" localSheetId="6" hidden="1">'7'!$T$14:$T$16</definedName>
    <definedName name="solver_adj" localSheetId="7" hidden="1">'8'!$T$14:$T$16</definedName>
    <definedName name="solver_adj" localSheetId="8" hidden="1">'9'!$T$14:$T$16</definedName>
    <definedName name="solver_cvg" localSheetId="0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3" hidden="1">0.0001</definedName>
    <definedName name="solver_cvg" localSheetId="14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cvg" localSheetId="18" hidden="1">0.0001</definedName>
    <definedName name="solver_cvg" localSheetId="1" hidden="1">0.0001</definedName>
    <definedName name="solver_cvg" localSheetId="19" hidden="1">0.0001</definedName>
    <definedName name="solver_cvg" localSheetId="20" hidden="1">0.0001</definedName>
    <definedName name="solver_cvg" localSheetId="21" hidden="1">0.0001</definedName>
    <definedName name="solver_cvg" localSheetId="22" hidden="1">0.0001</definedName>
    <definedName name="solver_cvg" localSheetId="23" hidden="1">0.0001</definedName>
    <definedName name="solver_cvg" localSheetId="24" hidden="1">0.0001</definedName>
    <definedName name="solver_cvg" localSheetId="25" hidden="1">0.0001</definedName>
    <definedName name="solver_cvg" localSheetId="26" hidden="1">0.0001</definedName>
    <definedName name="solver_cvg" localSheetId="27" hidden="1">0.0001</definedName>
    <definedName name="solver_cvg" localSheetId="28" hidden="1">0.0001</definedName>
    <definedName name="solver_cvg" localSheetId="2" hidden="1">0.0001</definedName>
    <definedName name="solver_cvg" localSheetId="29" hidden="1">0.0001</definedName>
    <definedName name="solver_cvg" localSheetId="30" hidden="1">0.0001</definedName>
    <definedName name="solver_cvg" localSheetId="31" hidden="1">0.0001</definedName>
    <definedName name="solver_cvg" localSheetId="32" hidden="1">0.0001</definedName>
    <definedName name="solver_cvg" localSheetId="33" hidden="1">0.0001</definedName>
    <definedName name="solver_cvg" localSheetId="34" hidden="1">0.0001</definedName>
    <definedName name="solver_cvg" localSheetId="35" hidden="1">0.0001</definedName>
    <definedName name="solver_cvg" localSheetId="36" hidden="1">0.0001</definedName>
    <definedName name="solver_cvg" localSheetId="37" hidden="1">0.0001</definedName>
    <definedName name="solver_cvg" localSheetId="38" hidden="1">0.0001</definedName>
    <definedName name="solver_cvg" localSheetId="3" hidden="1">0.0001</definedName>
    <definedName name="solver_cvg" localSheetId="39" hidden="1">0.0001</definedName>
    <definedName name="solver_cvg" localSheetId="40" hidden="1">0.0001</definedName>
    <definedName name="solver_cvg" localSheetId="41" hidden="1">0.0001</definedName>
    <definedName name="solver_cvg" localSheetId="42" hidden="1">0.0001</definedName>
    <definedName name="solver_cvg" localSheetId="43" hidden="1">0.0001</definedName>
    <definedName name="solver_cvg" localSheetId="44" hidden="1">0.0001</definedName>
    <definedName name="solver_cvg" localSheetId="45" hidden="1">0.0001</definedName>
    <definedName name="solver_cvg" localSheetId="46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drv" localSheetId="0" hidden="1">2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drv" localSheetId="18" hidden="1">1</definedName>
    <definedName name="solver_drv" localSheetId="1" hidden="1">1</definedName>
    <definedName name="solver_drv" localSheetId="19" hidden="1">1</definedName>
    <definedName name="solver_drv" localSheetId="20" hidden="1">1</definedName>
    <definedName name="solver_drv" localSheetId="21" hidden="1">1</definedName>
    <definedName name="solver_drv" localSheetId="22" hidden="1">1</definedName>
    <definedName name="solver_drv" localSheetId="23" hidden="1">1</definedName>
    <definedName name="solver_drv" localSheetId="24" hidden="1">1</definedName>
    <definedName name="solver_drv" localSheetId="25" hidden="1">1</definedName>
    <definedName name="solver_drv" localSheetId="26" hidden="1">1</definedName>
    <definedName name="solver_drv" localSheetId="27" hidden="1">1</definedName>
    <definedName name="solver_drv" localSheetId="28" hidden="1">1</definedName>
    <definedName name="solver_drv" localSheetId="2" hidden="1">1</definedName>
    <definedName name="solver_drv" localSheetId="29" hidden="1">1</definedName>
    <definedName name="solver_drv" localSheetId="30" hidden="1">1</definedName>
    <definedName name="solver_drv" localSheetId="31" hidden="1">1</definedName>
    <definedName name="solver_drv" localSheetId="32" hidden="1">1</definedName>
    <definedName name="solver_drv" localSheetId="33" hidden="1">1</definedName>
    <definedName name="solver_drv" localSheetId="34" hidden="1">1</definedName>
    <definedName name="solver_drv" localSheetId="35" hidden="1">1</definedName>
    <definedName name="solver_drv" localSheetId="36" hidden="1">1</definedName>
    <definedName name="solver_drv" localSheetId="37" hidden="1">1</definedName>
    <definedName name="solver_drv" localSheetId="38" hidden="1">1</definedName>
    <definedName name="solver_drv" localSheetId="3" hidden="1">1</definedName>
    <definedName name="solver_drv" localSheetId="39" hidden="1">1</definedName>
    <definedName name="solver_drv" localSheetId="40" hidden="1">1</definedName>
    <definedName name="solver_drv" localSheetId="41" hidden="1">1</definedName>
    <definedName name="solver_drv" localSheetId="42" hidden="1">1</definedName>
    <definedName name="solver_drv" localSheetId="43" hidden="1">1</definedName>
    <definedName name="solver_drv" localSheetId="44" hidden="1">1</definedName>
    <definedName name="solver_drv" localSheetId="45" hidden="1">1</definedName>
    <definedName name="solver_drv" localSheetId="46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eng" localSheetId="0" hidden="1">1</definedName>
    <definedName name="solver_eng" localSheetId="9" hidden="1">1</definedName>
    <definedName name="solver_eng" localSheetId="10" hidden="1">1</definedName>
    <definedName name="solver_eng" localSheetId="11" hidden="1">1</definedName>
    <definedName name="solver_eng" localSheetId="12" hidden="1">1</definedName>
    <definedName name="solver_eng" localSheetId="13" hidden="1">1</definedName>
    <definedName name="solver_eng" localSheetId="14" hidden="1">1</definedName>
    <definedName name="solver_eng" localSheetId="15" hidden="1">1</definedName>
    <definedName name="solver_eng" localSheetId="16" hidden="1">1</definedName>
    <definedName name="solver_eng" localSheetId="17" hidden="1">1</definedName>
    <definedName name="solver_eng" localSheetId="18" hidden="1">1</definedName>
    <definedName name="solver_eng" localSheetId="1" hidden="1">1</definedName>
    <definedName name="solver_eng" localSheetId="19" hidden="1">1</definedName>
    <definedName name="solver_eng" localSheetId="20" hidden="1">1</definedName>
    <definedName name="solver_eng" localSheetId="21" hidden="1">1</definedName>
    <definedName name="solver_eng" localSheetId="22" hidden="1">1</definedName>
    <definedName name="solver_eng" localSheetId="23" hidden="1">1</definedName>
    <definedName name="solver_eng" localSheetId="24" hidden="1">1</definedName>
    <definedName name="solver_eng" localSheetId="25" hidden="1">1</definedName>
    <definedName name="solver_eng" localSheetId="26" hidden="1">1</definedName>
    <definedName name="solver_eng" localSheetId="27" hidden="1">1</definedName>
    <definedName name="solver_eng" localSheetId="28" hidden="1">1</definedName>
    <definedName name="solver_eng" localSheetId="2" hidden="1">1</definedName>
    <definedName name="solver_eng" localSheetId="29" hidden="1">1</definedName>
    <definedName name="solver_eng" localSheetId="30" hidden="1">1</definedName>
    <definedName name="solver_eng" localSheetId="31" hidden="1">1</definedName>
    <definedName name="solver_eng" localSheetId="32" hidden="1">1</definedName>
    <definedName name="solver_eng" localSheetId="33" hidden="1">1</definedName>
    <definedName name="solver_eng" localSheetId="34" hidden="1">1</definedName>
    <definedName name="solver_eng" localSheetId="35" hidden="1">1</definedName>
    <definedName name="solver_eng" localSheetId="36" hidden="1">1</definedName>
    <definedName name="solver_eng" localSheetId="37" hidden="1">1</definedName>
    <definedName name="solver_eng" localSheetId="38" hidden="1">1</definedName>
    <definedName name="solver_eng" localSheetId="3" hidden="1">1</definedName>
    <definedName name="solver_eng" localSheetId="39" hidden="1">1</definedName>
    <definedName name="solver_eng" localSheetId="40" hidden="1">1</definedName>
    <definedName name="solver_eng" localSheetId="41" hidden="1">1</definedName>
    <definedName name="solver_eng" localSheetId="42" hidden="1">1</definedName>
    <definedName name="solver_eng" localSheetId="43" hidden="1">1</definedName>
    <definedName name="solver_eng" localSheetId="44" hidden="1">1</definedName>
    <definedName name="solver_eng" localSheetId="45" hidden="1">1</definedName>
    <definedName name="solver_eng" localSheetId="46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st" localSheetId="0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est" localSheetId="18" hidden="1">1</definedName>
    <definedName name="solver_est" localSheetId="1" hidden="1">1</definedName>
    <definedName name="solver_est" localSheetId="19" hidden="1">1</definedName>
    <definedName name="solver_est" localSheetId="20" hidden="1">1</definedName>
    <definedName name="solver_est" localSheetId="21" hidden="1">1</definedName>
    <definedName name="solver_est" localSheetId="22" hidden="1">1</definedName>
    <definedName name="solver_est" localSheetId="23" hidden="1">1</definedName>
    <definedName name="solver_est" localSheetId="24" hidden="1">1</definedName>
    <definedName name="solver_est" localSheetId="25" hidden="1">1</definedName>
    <definedName name="solver_est" localSheetId="26" hidden="1">1</definedName>
    <definedName name="solver_est" localSheetId="27" hidden="1">1</definedName>
    <definedName name="solver_est" localSheetId="28" hidden="1">1</definedName>
    <definedName name="solver_est" localSheetId="2" hidden="1">1</definedName>
    <definedName name="solver_est" localSheetId="29" hidden="1">1</definedName>
    <definedName name="solver_est" localSheetId="30" hidden="1">1</definedName>
    <definedName name="solver_est" localSheetId="31" hidden="1">1</definedName>
    <definedName name="solver_est" localSheetId="32" hidden="1">1</definedName>
    <definedName name="solver_est" localSheetId="33" hidden="1">1</definedName>
    <definedName name="solver_est" localSheetId="34" hidden="1">1</definedName>
    <definedName name="solver_est" localSheetId="35" hidden="1">1</definedName>
    <definedName name="solver_est" localSheetId="36" hidden="1">1</definedName>
    <definedName name="solver_est" localSheetId="37" hidden="1">1</definedName>
    <definedName name="solver_est" localSheetId="38" hidden="1">1</definedName>
    <definedName name="solver_est" localSheetId="3" hidden="1">1</definedName>
    <definedName name="solver_est" localSheetId="39" hidden="1">1</definedName>
    <definedName name="solver_est" localSheetId="40" hidden="1">1</definedName>
    <definedName name="solver_est" localSheetId="41" hidden="1">1</definedName>
    <definedName name="solver_est" localSheetId="42" hidden="1">1</definedName>
    <definedName name="solver_est" localSheetId="43" hidden="1">1</definedName>
    <definedName name="solver_est" localSheetId="44" hidden="1">1</definedName>
    <definedName name="solver_est" localSheetId="45" hidden="1">1</definedName>
    <definedName name="solver_est" localSheetId="46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itr" localSheetId="0" hidden="1">2147483647</definedName>
    <definedName name="solver_itr" localSheetId="9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itr" localSheetId="13" hidden="1">2147483647</definedName>
    <definedName name="solver_itr" localSheetId="14" hidden="1">2147483647</definedName>
    <definedName name="solver_itr" localSheetId="15" hidden="1">2147483647</definedName>
    <definedName name="solver_itr" localSheetId="16" hidden="1">2147483647</definedName>
    <definedName name="solver_itr" localSheetId="17" hidden="1">2147483647</definedName>
    <definedName name="solver_itr" localSheetId="18" hidden="1">2147483647</definedName>
    <definedName name="solver_itr" localSheetId="1" hidden="1">2147483647</definedName>
    <definedName name="solver_itr" localSheetId="19" hidden="1">2147483647</definedName>
    <definedName name="solver_itr" localSheetId="20" hidden="1">2147483647</definedName>
    <definedName name="solver_itr" localSheetId="21" hidden="1">2147483647</definedName>
    <definedName name="solver_itr" localSheetId="22" hidden="1">2147483647</definedName>
    <definedName name="solver_itr" localSheetId="23" hidden="1">2147483647</definedName>
    <definedName name="solver_itr" localSheetId="24" hidden="1">2147483647</definedName>
    <definedName name="solver_itr" localSheetId="25" hidden="1">2147483647</definedName>
    <definedName name="solver_itr" localSheetId="26" hidden="1">2147483647</definedName>
    <definedName name="solver_itr" localSheetId="27" hidden="1">2147483647</definedName>
    <definedName name="solver_itr" localSheetId="28" hidden="1">2147483647</definedName>
    <definedName name="solver_itr" localSheetId="2" hidden="1">2147483647</definedName>
    <definedName name="solver_itr" localSheetId="29" hidden="1">2147483647</definedName>
    <definedName name="solver_itr" localSheetId="30" hidden="1">2147483647</definedName>
    <definedName name="solver_itr" localSheetId="31" hidden="1">2147483647</definedName>
    <definedName name="solver_itr" localSheetId="32" hidden="1">2147483647</definedName>
    <definedName name="solver_itr" localSheetId="33" hidden="1">2147483647</definedName>
    <definedName name="solver_itr" localSheetId="34" hidden="1">2147483647</definedName>
    <definedName name="solver_itr" localSheetId="35" hidden="1">2147483647</definedName>
    <definedName name="solver_itr" localSheetId="36" hidden="1">2147483647</definedName>
    <definedName name="solver_itr" localSheetId="37" hidden="1">2147483647</definedName>
    <definedName name="solver_itr" localSheetId="38" hidden="1">2147483647</definedName>
    <definedName name="solver_itr" localSheetId="3" hidden="1">2147483647</definedName>
    <definedName name="solver_itr" localSheetId="39" hidden="1">2147483647</definedName>
    <definedName name="solver_itr" localSheetId="40" hidden="1">2147483647</definedName>
    <definedName name="solver_itr" localSheetId="41" hidden="1">2147483647</definedName>
    <definedName name="solver_itr" localSheetId="42" hidden="1">2147483647</definedName>
    <definedName name="solver_itr" localSheetId="43" hidden="1">2147483647</definedName>
    <definedName name="solver_itr" localSheetId="44" hidden="1">2147483647</definedName>
    <definedName name="solver_itr" localSheetId="45" hidden="1">2147483647</definedName>
    <definedName name="solver_itr" localSheetId="46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8" hidden="1">2147483647</definedName>
    <definedName name="solver_lhs1" localSheetId="0" hidden="1">'1'!#REF!</definedName>
    <definedName name="solver_lhs1" localSheetId="9" hidden="1">'10'!#REF!</definedName>
    <definedName name="solver_lhs1" localSheetId="10" hidden="1">'11'!#REF!</definedName>
    <definedName name="solver_lhs1" localSheetId="11" hidden="1">'12'!#REF!</definedName>
    <definedName name="solver_lhs1" localSheetId="12" hidden="1">'13'!#REF!</definedName>
    <definedName name="solver_lhs1" localSheetId="13" hidden="1">'14'!#REF!</definedName>
    <definedName name="solver_lhs1" localSheetId="14" hidden="1">'15'!#REF!</definedName>
    <definedName name="solver_lhs1" localSheetId="15" hidden="1">'16'!#REF!</definedName>
    <definedName name="solver_lhs1" localSheetId="16" hidden="1">'17'!#REF!</definedName>
    <definedName name="solver_lhs1" localSheetId="17" hidden="1">'18'!#REF!</definedName>
    <definedName name="solver_lhs1" localSheetId="18" hidden="1">'19'!#REF!</definedName>
    <definedName name="solver_lhs1" localSheetId="1" hidden="1">'2'!#REF!</definedName>
    <definedName name="solver_lhs1" localSheetId="19" hidden="1">'20'!#REF!</definedName>
    <definedName name="solver_lhs1" localSheetId="20" hidden="1">'21'!#REF!</definedName>
    <definedName name="solver_lhs1" localSheetId="21" hidden="1">'22'!#REF!</definedName>
    <definedName name="solver_lhs1" localSheetId="22" hidden="1">'23'!#REF!</definedName>
    <definedName name="solver_lhs1" localSheetId="23" hidden="1">'24'!#REF!</definedName>
    <definedName name="solver_lhs1" localSheetId="24" hidden="1">'25'!#REF!</definedName>
    <definedName name="solver_lhs1" localSheetId="25" hidden="1">'26'!#REF!</definedName>
    <definedName name="solver_lhs1" localSheetId="26" hidden="1">'27'!#REF!</definedName>
    <definedName name="solver_lhs1" localSheetId="27" hidden="1">'28'!#REF!</definedName>
    <definedName name="solver_lhs1" localSheetId="28" hidden="1">'29'!#REF!</definedName>
    <definedName name="solver_lhs1" localSheetId="2" hidden="1">'3'!#REF!</definedName>
    <definedName name="solver_lhs1" localSheetId="29" hidden="1">'30'!#REF!</definedName>
    <definedName name="solver_lhs1" localSheetId="30" hidden="1">'31'!#REF!</definedName>
    <definedName name="solver_lhs1" localSheetId="31" hidden="1">'32'!#REF!</definedName>
    <definedName name="solver_lhs1" localSheetId="32" hidden="1">'33'!#REF!</definedName>
    <definedName name="solver_lhs1" localSheetId="33" hidden="1">'34'!#REF!</definedName>
    <definedName name="solver_lhs1" localSheetId="34" hidden="1">'35'!#REF!</definedName>
    <definedName name="solver_lhs1" localSheetId="35" hidden="1">'36'!#REF!</definedName>
    <definedName name="solver_lhs1" localSheetId="36" hidden="1">'37'!#REF!</definedName>
    <definedName name="solver_lhs1" localSheetId="37" hidden="1">'38'!#REF!</definedName>
    <definedName name="solver_lhs1" localSheetId="38" hidden="1">'39'!#REF!</definedName>
    <definedName name="solver_lhs1" localSheetId="3" hidden="1">'4'!#REF!</definedName>
    <definedName name="solver_lhs1" localSheetId="39" hidden="1">'40'!#REF!</definedName>
    <definedName name="solver_lhs1" localSheetId="40" hidden="1">'41'!#REF!</definedName>
    <definedName name="solver_lhs1" localSheetId="41" hidden="1">'42'!#REF!</definedName>
    <definedName name="solver_lhs1" localSheetId="42" hidden="1">'43'!#REF!</definedName>
    <definedName name="solver_lhs1" localSheetId="43" hidden="1">'44'!#REF!</definedName>
    <definedName name="solver_lhs1" localSheetId="44" hidden="1">'45'!#REF!</definedName>
    <definedName name="solver_lhs1" localSheetId="45" hidden="1">'46'!#REF!</definedName>
    <definedName name="solver_lhs1" localSheetId="46" hidden="1">'47'!#REF!</definedName>
    <definedName name="solver_lhs1" localSheetId="4" hidden="1">'5'!#REF!</definedName>
    <definedName name="solver_lhs1" localSheetId="5" hidden="1">'６'!#REF!</definedName>
    <definedName name="solver_lhs1" localSheetId="6" hidden="1">'7'!#REF!</definedName>
    <definedName name="solver_lhs1" localSheetId="7" hidden="1">'8'!#REF!</definedName>
    <definedName name="solver_lhs1" localSheetId="8" hidden="1">'9'!#REF!</definedName>
    <definedName name="solver_lhs2" localSheetId="0" hidden="1">'1'!#REF!</definedName>
    <definedName name="solver_lhs2" localSheetId="9" hidden="1">'10'!#REF!</definedName>
    <definedName name="solver_lhs2" localSheetId="10" hidden="1">'11'!#REF!</definedName>
    <definedName name="solver_lhs2" localSheetId="11" hidden="1">'12'!#REF!</definedName>
    <definedName name="solver_lhs2" localSheetId="12" hidden="1">'13'!#REF!</definedName>
    <definedName name="solver_lhs2" localSheetId="13" hidden="1">'14'!#REF!</definedName>
    <definedName name="solver_lhs2" localSheetId="14" hidden="1">'15'!#REF!</definedName>
    <definedName name="solver_lhs2" localSheetId="15" hidden="1">'16'!#REF!</definedName>
    <definedName name="solver_lhs2" localSheetId="16" hidden="1">'17'!#REF!</definedName>
    <definedName name="solver_lhs2" localSheetId="17" hidden="1">'18'!#REF!</definedName>
    <definedName name="solver_lhs2" localSheetId="18" hidden="1">'19'!#REF!</definedName>
    <definedName name="solver_lhs2" localSheetId="1" hidden="1">'2'!#REF!</definedName>
    <definedName name="solver_lhs2" localSheetId="19" hidden="1">'20'!#REF!</definedName>
    <definedName name="solver_lhs2" localSheetId="20" hidden="1">'21'!#REF!</definedName>
    <definedName name="solver_lhs2" localSheetId="21" hidden="1">'22'!#REF!</definedName>
    <definedName name="solver_lhs2" localSheetId="22" hidden="1">'23'!#REF!</definedName>
    <definedName name="solver_lhs2" localSheetId="23" hidden="1">'24'!#REF!</definedName>
    <definedName name="solver_lhs2" localSheetId="24" hidden="1">'25'!#REF!</definedName>
    <definedName name="solver_lhs2" localSheetId="25" hidden="1">'26'!#REF!</definedName>
    <definedName name="solver_lhs2" localSheetId="26" hidden="1">'27'!#REF!</definedName>
    <definedName name="solver_lhs2" localSheetId="27" hidden="1">'28'!#REF!</definedName>
    <definedName name="solver_lhs2" localSheetId="28" hidden="1">'29'!#REF!</definedName>
    <definedName name="solver_lhs2" localSheetId="2" hidden="1">'3'!#REF!</definedName>
    <definedName name="solver_lhs2" localSheetId="29" hidden="1">'30'!#REF!</definedName>
    <definedName name="solver_lhs2" localSheetId="30" hidden="1">'31'!#REF!</definedName>
    <definedName name="solver_lhs2" localSheetId="31" hidden="1">'32'!#REF!</definedName>
    <definedName name="solver_lhs2" localSheetId="32" hidden="1">'33'!#REF!</definedName>
    <definedName name="solver_lhs2" localSheetId="33" hidden="1">'34'!#REF!</definedName>
    <definedName name="solver_lhs2" localSheetId="34" hidden="1">'35'!#REF!</definedName>
    <definedName name="solver_lhs2" localSheetId="35" hidden="1">'36'!#REF!</definedName>
    <definedName name="solver_lhs2" localSheetId="36" hidden="1">'37'!#REF!</definedName>
    <definedName name="solver_lhs2" localSheetId="37" hidden="1">'38'!#REF!</definedName>
    <definedName name="solver_lhs2" localSheetId="38" hidden="1">'39'!#REF!</definedName>
    <definedName name="solver_lhs2" localSheetId="3" hidden="1">'4'!#REF!</definedName>
    <definedName name="solver_lhs2" localSheetId="39" hidden="1">'40'!#REF!</definedName>
    <definedName name="solver_lhs2" localSheetId="40" hidden="1">'41'!#REF!</definedName>
    <definedName name="solver_lhs2" localSheetId="41" hidden="1">'42'!#REF!</definedName>
    <definedName name="solver_lhs2" localSheetId="42" hidden="1">'43'!#REF!</definedName>
    <definedName name="solver_lhs2" localSheetId="43" hidden="1">'44'!#REF!</definedName>
    <definedName name="solver_lhs2" localSheetId="44" hidden="1">'45'!#REF!</definedName>
    <definedName name="solver_lhs2" localSheetId="45" hidden="1">'46'!#REF!</definedName>
    <definedName name="solver_lhs2" localSheetId="46" hidden="1">'47'!#REF!</definedName>
    <definedName name="solver_lhs2" localSheetId="4" hidden="1">'5'!#REF!</definedName>
    <definedName name="solver_lhs2" localSheetId="5" hidden="1">'６'!#REF!</definedName>
    <definedName name="solver_lhs2" localSheetId="6" hidden="1">'7'!#REF!</definedName>
    <definedName name="solver_lhs2" localSheetId="7" hidden="1">'8'!#REF!</definedName>
    <definedName name="solver_lhs2" localSheetId="8" hidden="1">'9'!#REF!</definedName>
    <definedName name="solver_mip" localSheetId="0" hidden="1">2147483647</definedName>
    <definedName name="solver_mip" localSheetId="9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ip" localSheetId="13" hidden="1">2147483647</definedName>
    <definedName name="solver_mip" localSheetId="14" hidden="1">2147483647</definedName>
    <definedName name="solver_mip" localSheetId="15" hidden="1">2147483647</definedName>
    <definedName name="solver_mip" localSheetId="16" hidden="1">2147483647</definedName>
    <definedName name="solver_mip" localSheetId="17" hidden="1">2147483647</definedName>
    <definedName name="solver_mip" localSheetId="18" hidden="1">2147483647</definedName>
    <definedName name="solver_mip" localSheetId="1" hidden="1">2147483647</definedName>
    <definedName name="solver_mip" localSheetId="19" hidden="1">2147483647</definedName>
    <definedName name="solver_mip" localSheetId="20" hidden="1">2147483647</definedName>
    <definedName name="solver_mip" localSheetId="21" hidden="1">2147483647</definedName>
    <definedName name="solver_mip" localSheetId="22" hidden="1">2147483647</definedName>
    <definedName name="solver_mip" localSheetId="23" hidden="1">2147483647</definedName>
    <definedName name="solver_mip" localSheetId="24" hidden="1">2147483647</definedName>
    <definedName name="solver_mip" localSheetId="25" hidden="1">2147483647</definedName>
    <definedName name="solver_mip" localSheetId="26" hidden="1">2147483647</definedName>
    <definedName name="solver_mip" localSheetId="27" hidden="1">2147483647</definedName>
    <definedName name="solver_mip" localSheetId="28" hidden="1">2147483647</definedName>
    <definedName name="solver_mip" localSheetId="2" hidden="1">2147483647</definedName>
    <definedName name="solver_mip" localSheetId="29" hidden="1">2147483647</definedName>
    <definedName name="solver_mip" localSheetId="30" hidden="1">2147483647</definedName>
    <definedName name="solver_mip" localSheetId="31" hidden="1">2147483647</definedName>
    <definedName name="solver_mip" localSheetId="32" hidden="1">2147483647</definedName>
    <definedName name="solver_mip" localSheetId="33" hidden="1">2147483647</definedName>
    <definedName name="solver_mip" localSheetId="34" hidden="1">2147483647</definedName>
    <definedName name="solver_mip" localSheetId="35" hidden="1">2147483647</definedName>
    <definedName name="solver_mip" localSheetId="36" hidden="1">2147483647</definedName>
    <definedName name="solver_mip" localSheetId="37" hidden="1">2147483647</definedName>
    <definedName name="solver_mip" localSheetId="38" hidden="1">2147483647</definedName>
    <definedName name="solver_mip" localSheetId="3" hidden="1">2147483647</definedName>
    <definedName name="solver_mip" localSheetId="39" hidden="1">2147483647</definedName>
    <definedName name="solver_mip" localSheetId="40" hidden="1">2147483647</definedName>
    <definedName name="solver_mip" localSheetId="41" hidden="1">2147483647</definedName>
    <definedName name="solver_mip" localSheetId="42" hidden="1">2147483647</definedName>
    <definedName name="solver_mip" localSheetId="43" hidden="1">2147483647</definedName>
    <definedName name="solver_mip" localSheetId="44" hidden="1">2147483647</definedName>
    <definedName name="solver_mip" localSheetId="45" hidden="1">2147483647</definedName>
    <definedName name="solver_mip" localSheetId="46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ni" localSheetId="0" hidden="1">30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ni" localSheetId="13" hidden="1">30</definedName>
    <definedName name="solver_mni" localSheetId="14" hidden="1">30</definedName>
    <definedName name="solver_mni" localSheetId="15" hidden="1">30</definedName>
    <definedName name="solver_mni" localSheetId="16" hidden="1">30</definedName>
    <definedName name="solver_mni" localSheetId="17" hidden="1">30</definedName>
    <definedName name="solver_mni" localSheetId="18" hidden="1">30</definedName>
    <definedName name="solver_mni" localSheetId="1" hidden="1">30</definedName>
    <definedName name="solver_mni" localSheetId="19" hidden="1">30</definedName>
    <definedName name="solver_mni" localSheetId="20" hidden="1">30</definedName>
    <definedName name="solver_mni" localSheetId="21" hidden="1">30</definedName>
    <definedName name="solver_mni" localSheetId="22" hidden="1">30</definedName>
    <definedName name="solver_mni" localSheetId="23" hidden="1">30</definedName>
    <definedName name="solver_mni" localSheetId="24" hidden="1">30</definedName>
    <definedName name="solver_mni" localSheetId="25" hidden="1">30</definedName>
    <definedName name="solver_mni" localSheetId="26" hidden="1">30</definedName>
    <definedName name="solver_mni" localSheetId="27" hidden="1">30</definedName>
    <definedName name="solver_mni" localSheetId="28" hidden="1">30</definedName>
    <definedName name="solver_mni" localSheetId="2" hidden="1">30</definedName>
    <definedName name="solver_mni" localSheetId="29" hidden="1">30</definedName>
    <definedName name="solver_mni" localSheetId="30" hidden="1">30</definedName>
    <definedName name="solver_mni" localSheetId="31" hidden="1">30</definedName>
    <definedName name="solver_mni" localSheetId="32" hidden="1">30</definedName>
    <definedName name="solver_mni" localSheetId="33" hidden="1">30</definedName>
    <definedName name="solver_mni" localSheetId="34" hidden="1">30</definedName>
    <definedName name="solver_mni" localSheetId="35" hidden="1">30</definedName>
    <definedName name="solver_mni" localSheetId="36" hidden="1">30</definedName>
    <definedName name="solver_mni" localSheetId="37" hidden="1">30</definedName>
    <definedName name="solver_mni" localSheetId="38" hidden="1">30</definedName>
    <definedName name="solver_mni" localSheetId="3" hidden="1">30</definedName>
    <definedName name="solver_mni" localSheetId="39" hidden="1">30</definedName>
    <definedName name="solver_mni" localSheetId="40" hidden="1">30</definedName>
    <definedName name="solver_mni" localSheetId="41" hidden="1">30</definedName>
    <definedName name="solver_mni" localSheetId="42" hidden="1">30</definedName>
    <definedName name="solver_mni" localSheetId="43" hidden="1">30</definedName>
    <definedName name="solver_mni" localSheetId="44" hidden="1">30</definedName>
    <definedName name="solver_mni" localSheetId="45" hidden="1">30</definedName>
    <definedName name="solver_mni" localSheetId="46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rt" localSheetId="0" hidden="1">0.075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rt" localSheetId="13" hidden="1">0.075</definedName>
    <definedName name="solver_mrt" localSheetId="14" hidden="1">0.075</definedName>
    <definedName name="solver_mrt" localSheetId="15" hidden="1">0.075</definedName>
    <definedName name="solver_mrt" localSheetId="16" hidden="1">0.075</definedName>
    <definedName name="solver_mrt" localSheetId="17" hidden="1">0.075</definedName>
    <definedName name="solver_mrt" localSheetId="18" hidden="1">0.075</definedName>
    <definedName name="solver_mrt" localSheetId="1" hidden="1">0.075</definedName>
    <definedName name="solver_mrt" localSheetId="19" hidden="1">0.075</definedName>
    <definedName name="solver_mrt" localSheetId="20" hidden="1">0.075</definedName>
    <definedName name="solver_mrt" localSheetId="21" hidden="1">0.075</definedName>
    <definedName name="solver_mrt" localSheetId="22" hidden="1">0.075</definedName>
    <definedName name="solver_mrt" localSheetId="23" hidden="1">0.075</definedName>
    <definedName name="solver_mrt" localSheetId="24" hidden="1">0.075</definedName>
    <definedName name="solver_mrt" localSheetId="25" hidden="1">0.075</definedName>
    <definedName name="solver_mrt" localSheetId="26" hidden="1">0.075</definedName>
    <definedName name="solver_mrt" localSheetId="27" hidden="1">0.075</definedName>
    <definedName name="solver_mrt" localSheetId="28" hidden="1">0.075</definedName>
    <definedName name="solver_mrt" localSheetId="2" hidden="1">0.075</definedName>
    <definedName name="solver_mrt" localSheetId="29" hidden="1">0.075</definedName>
    <definedName name="solver_mrt" localSheetId="30" hidden="1">0.075</definedName>
    <definedName name="solver_mrt" localSheetId="31" hidden="1">0.075</definedName>
    <definedName name="solver_mrt" localSheetId="32" hidden="1">0.075</definedName>
    <definedName name="solver_mrt" localSheetId="33" hidden="1">0.075</definedName>
    <definedName name="solver_mrt" localSheetId="34" hidden="1">0.075</definedName>
    <definedName name="solver_mrt" localSheetId="35" hidden="1">0.075</definedName>
    <definedName name="solver_mrt" localSheetId="36" hidden="1">0.075</definedName>
    <definedName name="solver_mrt" localSheetId="37" hidden="1">0.075</definedName>
    <definedName name="solver_mrt" localSheetId="38" hidden="1">0.075</definedName>
    <definedName name="solver_mrt" localSheetId="3" hidden="1">0.075</definedName>
    <definedName name="solver_mrt" localSheetId="39" hidden="1">0.075</definedName>
    <definedName name="solver_mrt" localSheetId="40" hidden="1">0.075</definedName>
    <definedName name="solver_mrt" localSheetId="41" hidden="1">0.075</definedName>
    <definedName name="solver_mrt" localSheetId="42" hidden="1">0.075</definedName>
    <definedName name="solver_mrt" localSheetId="43" hidden="1">0.075</definedName>
    <definedName name="solver_mrt" localSheetId="44" hidden="1">0.075</definedName>
    <definedName name="solver_mrt" localSheetId="45" hidden="1">0.075</definedName>
    <definedName name="solver_mrt" localSheetId="46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sl" localSheetId="0" hidden="1">2</definedName>
    <definedName name="solver_msl" localSheetId="9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msl" localSheetId="13" hidden="1">2</definedName>
    <definedName name="solver_msl" localSheetId="14" hidden="1">2</definedName>
    <definedName name="solver_msl" localSheetId="15" hidden="1">2</definedName>
    <definedName name="solver_msl" localSheetId="16" hidden="1">2</definedName>
    <definedName name="solver_msl" localSheetId="17" hidden="1">2</definedName>
    <definedName name="solver_msl" localSheetId="18" hidden="1">2</definedName>
    <definedName name="solver_msl" localSheetId="1" hidden="1">2</definedName>
    <definedName name="solver_msl" localSheetId="19" hidden="1">2</definedName>
    <definedName name="solver_msl" localSheetId="20" hidden="1">2</definedName>
    <definedName name="solver_msl" localSheetId="21" hidden="1">2</definedName>
    <definedName name="solver_msl" localSheetId="22" hidden="1">2</definedName>
    <definedName name="solver_msl" localSheetId="23" hidden="1">2</definedName>
    <definedName name="solver_msl" localSheetId="24" hidden="1">2</definedName>
    <definedName name="solver_msl" localSheetId="25" hidden="1">2</definedName>
    <definedName name="solver_msl" localSheetId="26" hidden="1">2</definedName>
    <definedName name="solver_msl" localSheetId="27" hidden="1">2</definedName>
    <definedName name="solver_msl" localSheetId="28" hidden="1">2</definedName>
    <definedName name="solver_msl" localSheetId="2" hidden="1">2</definedName>
    <definedName name="solver_msl" localSheetId="29" hidden="1">2</definedName>
    <definedName name="solver_msl" localSheetId="30" hidden="1">2</definedName>
    <definedName name="solver_msl" localSheetId="31" hidden="1">2</definedName>
    <definedName name="solver_msl" localSheetId="32" hidden="1">2</definedName>
    <definedName name="solver_msl" localSheetId="33" hidden="1">2</definedName>
    <definedName name="solver_msl" localSheetId="34" hidden="1">2</definedName>
    <definedName name="solver_msl" localSheetId="35" hidden="1">2</definedName>
    <definedName name="solver_msl" localSheetId="36" hidden="1">2</definedName>
    <definedName name="solver_msl" localSheetId="37" hidden="1">2</definedName>
    <definedName name="solver_msl" localSheetId="38" hidden="1">2</definedName>
    <definedName name="solver_msl" localSheetId="3" hidden="1">2</definedName>
    <definedName name="solver_msl" localSheetId="39" hidden="1">2</definedName>
    <definedName name="solver_msl" localSheetId="40" hidden="1">2</definedName>
    <definedName name="solver_msl" localSheetId="41" hidden="1">2</definedName>
    <definedName name="solver_msl" localSheetId="42" hidden="1">2</definedName>
    <definedName name="solver_msl" localSheetId="43" hidden="1">2</definedName>
    <definedName name="solver_msl" localSheetId="44" hidden="1">2</definedName>
    <definedName name="solver_msl" localSheetId="45" hidden="1">2</definedName>
    <definedName name="solver_msl" localSheetId="46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neg" localSheetId="0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eg" localSheetId="12" hidden="1">2</definedName>
    <definedName name="solver_neg" localSheetId="13" hidden="1">2</definedName>
    <definedName name="solver_neg" localSheetId="14" hidden="1">2</definedName>
    <definedName name="solver_neg" localSheetId="15" hidden="1">2</definedName>
    <definedName name="solver_neg" localSheetId="16" hidden="1">2</definedName>
    <definedName name="solver_neg" localSheetId="17" hidden="1">2</definedName>
    <definedName name="solver_neg" localSheetId="18" hidden="1">2</definedName>
    <definedName name="solver_neg" localSheetId="1" hidden="1">2</definedName>
    <definedName name="solver_neg" localSheetId="19" hidden="1">2</definedName>
    <definedName name="solver_neg" localSheetId="20" hidden="1">2</definedName>
    <definedName name="solver_neg" localSheetId="21" hidden="1">2</definedName>
    <definedName name="solver_neg" localSheetId="22" hidden="1">2</definedName>
    <definedName name="solver_neg" localSheetId="23" hidden="1">2</definedName>
    <definedName name="solver_neg" localSheetId="24" hidden="1">2</definedName>
    <definedName name="solver_neg" localSheetId="25" hidden="1">2</definedName>
    <definedName name="solver_neg" localSheetId="26" hidden="1">2</definedName>
    <definedName name="solver_neg" localSheetId="27" hidden="1">2</definedName>
    <definedName name="solver_neg" localSheetId="28" hidden="1">2</definedName>
    <definedName name="solver_neg" localSheetId="2" hidden="1">2</definedName>
    <definedName name="solver_neg" localSheetId="29" hidden="1">2</definedName>
    <definedName name="solver_neg" localSheetId="30" hidden="1">2</definedName>
    <definedName name="solver_neg" localSheetId="31" hidden="1">2</definedName>
    <definedName name="solver_neg" localSheetId="32" hidden="1">2</definedName>
    <definedName name="solver_neg" localSheetId="33" hidden="1">2</definedName>
    <definedName name="solver_neg" localSheetId="34" hidden="1">2</definedName>
    <definedName name="solver_neg" localSheetId="35" hidden="1">2</definedName>
    <definedName name="solver_neg" localSheetId="36" hidden="1">2</definedName>
    <definedName name="solver_neg" localSheetId="37" hidden="1">2</definedName>
    <definedName name="solver_neg" localSheetId="38" hidden="1">2</definedName>
    <definedName name="solver_neg" localSheetId="3" hidden="1">2</definedName>
    <definedName name="solver_neg" localSheetId="39" hidden="1">2</definedName>
    <definedName name="solver_neg" localSheetId="40" hidden="1">2</definedName>
    <definedName name="solver_neg" localSheetId="41" hidden="1">2</definedName>
    <definedName name="solver_neg" localSheetId="42" hidden="1">2</definedName>
    <definedName name="solver_neg" localSheetId="43" hidden="1">2</definedName>
    <definedName name="solver_neg" localSheetId="44" hidden="1">2</definedName>
    <definedName name="solver_neg" localSheetId="45" hidden="1">2</definedName>
    <definedName name="solver_neg" localSheetId="46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od" localSheetId="0" hidden="1">2147483647</definedName>
    <definedName name="solver_nod" localSheetId="9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od" localSheetId="13" hidden="1">2147483647</definedName>
    <definedName name="solver_nod" localSheetId="14" hidden="1">2147483647</definedName>
    <definedName name="solver_nod" localSheetId="15" hidden="1">2147483647</definedName>
    <definedName name="solver_nod" localSheetId="16" hidden="1">2147483647</definedName>
    <definedName name="solver_nod" localSheetId="17" hidden="1">2147483647</definedName>
    <definedName name="solver_nod" localSheetId="18" hidden="1">2147483647</definedName>
    <definedName name="solver_nod" localSheetId="1" hidden="1">2147483647</definedName>
    <definedName name="solver_nod" localSheetId="19" hidden="1">2147483647</definedName>
    <definedName name="solver_nod" localSheetId="20" hidden="1">2147483647</definedName>
    <definedName name="solver_nod" localSheetId="21" hidden="1">2147483647</definedName>
    <definedName name="solver_nod" localSheetId="22" hidden="1">2147483647</definedName>
    <definedName name="solver_nod" localSheetId="23" hidden="1">2147483647</definedName>
    <definedName name="solver_nod" localSheetId="24" hidden="1">2147483647</definedName>
    <definedName name="solver_nod" localSheetId="25" hidden="1">2147483647</definedName>
    <definedName name="solver_nod" localSheetId="26" hidden="1">2147483647</definedName>
    <definedName name="solver_nod" localSheetId="27" hidden="1">2147483647</definedName>
    <definedName name="solver_nod" localSheetId="28" hidden="1">2147483647</definedName>
    <definedName name="solver_nod" localSheetId="2" hidden="1">2147483647</definedName>
    <definedName name="solver_nod" localSheetId="29" hidden="1">2147483647</definedName>
    <definedName name="solver_nod" localSheetId="30" hidden="1">2147483647</definedName>
    <definedName name="solver_nod" localSheetId="31" hidden="1">2147483647</definedName>
    <definedName name="solver_nod" localSheetId="32" hidden="1">2147483647</definedName>
    <definedName name="solver_nod" localSheetId="33" hidden="1">2147483647</definedName>
    <definedName name="solver_nod" localSheetId="34" hidden="1">2147483647</definedName>
    <definedName name="solver_nod" localSheetId="35" hidden="1">2147483647</definedName>
    <definedName name="solver_nod" localSheetId="36" hidden="1">2147483647</definedName>
    <definedName name="solver_nod" localSheetId="37" hidden="1">2147483647</definedName>
    <definedName name="solver_nod" localSheetId="38" hidden="1">2147483647</definedName>
    <definedName name="solver_nod" localSheetId="3" hidden="1">2147483647</definedName>
    <definedName name="solver_nod" localSheetId="39" hidden="1">2147483647</definedName>
    <definedName name="solver_nod" localSheetId="40" hidden="1">2147483647</definedName>
    <definedName name="solver_nod" localSheetId="41" hidden="1">2147483647</definedName>
    <definedName name="solver_nod" localSheetId="42" hidden="1">2147483647</definedName>
    <definedName name="solver_nod" localSheetId="43" hidden="1">2147483647</definedName>
    <definedName name="solver_nod" localSheetId="44" hidden="1">2147483647</definedName>
    <definedName name="solver_nod" localSheetId="45" hidden="1">2147483647</definedName>
    <definedName name="solver_nod" localSheetId="46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um" localSheetId="0" hidden="1">0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num" localSheetId="12" hidden="1">0</definedName>
    <definedName name="solver_num" localSheetId="13" hidden="1">0</definedName>
    <definedName name="solver_num" localSheetId="14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um" localSheetId="18" hidden="1">0</definedName>
    <definedName name="solver_num" localSheetId="1" hidden="1">0</definedName>
    <definedName name="solver_num" localSheetId="19" hidden="1">0</definedName>
    <definedName name="solver_num" localSheetId="20" hidden="1">0</definedName>
    <definedName name="solver_num" localSheetId="21" hidden="1">0</definedName>
    <definedName name="solver_num" localSheetId="22" hidden="1">0</definedName>
    <definedName name="solver_num" localSheetId="23" hidden="1">0</definedName>
    <definedName name="solver_num" localSheetId="24" hidden="1">0</definedName>
    <definedName name="solver_num" localSheetId="25" hidden="1">0</definedName>
    <definedName name="solver_num" localSheetId="26" hidden="1">0</definedName>
    <definedName name="solver_num" localSheetId="27" hidden="1">0</definedName>
    <definedName name="solver_num" localSheetId="28" hidden="1">0</definedName>
    <definedName name="solver_num" localSheetId="2" hidden="1">0</definedName>
    <definedName name="solver_num" localSheetId="29" hidden="1">0</definedName>
    <definedName name="solver_num" localSheetId="30" hidden="1">0</definedName>
    <definedName name="solver_num" localSheetId="31" hidden="1">0</definedName>
    <definedName name="solver_num" localSheetId="32" hidden="1">0</definedName>
    <definedName name="solver_num" localSheetId="33" hidden="1">0</definedName>
    <definedName name="solver_num" localSheetId="34" hidden="1">0</definedName>
    <definedName name="solver_num" localSheetId="35" hidden="1">0</definedName>
    <definedName name="solver_num" localSheetId="36" hidden="1">0</definedName>
    <definedName name="solver_num" localSheetId="37" hidden="1">0</definedName>
    <definedName name="solver_num" localSheetId="38" hidden="1">0</definedName>
    <definedName name="solver_num" localSheetId="3" hidden="1">0</definedName>
    <definedName name="solver_num" localSheetId="39" hidden="1">0</definedName>
    <definedName name="solver_num" localSheetId="40" hidden="1">0</definedName>
    <definedName name="solver_num" localSheetId="41" hidden="1">0</definedName>
    <definedName name="solver_num" localSheetId="42" hidden="1">0</definedName>
    <definedName name="solver_num" localSheetId="43" hidden="1">0</definedName>
    <definedName name="solver_num" localSheetId="44" hidden="1">0</definedName>
    <definedName name="solver_num" localSheetId="45" hidden="1">0</definedName>
    <definedName name="solver_num" localSheetId="46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wt" localSheetId="0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nwt" localSheetId="18" hidden="1">1</definedName>
    <definedName name="solver_nwt" localSheetId="1" hidden="1">1</definedName>
    <definedName name="solver_nwt" localSheetId="19" hidden="1">1</definedName>
    <definedName name="solver_nwt" localSheetId="20" hidden="1">1</definedName>
    <definedName name="solver_nwt" localSheetId="21" hidden="1">1</definedName>
    <definedName name="solver_nwt" localSheetId="22" hidden="1">1</definedName>
    <definedName name="solver_nwt" localSheetId="23" hidden="1">1</definedName>
    <definedName name="solver_nwt" localSheetId="24" hidden="1">1</definedName>
    <definedName name="solver_nwt" localSheetId="25" hidden="1">1</definedName>
    <definedName name="solver_nwt" localSheetId="26" hidden="1">1</definedName>
    <definedName name="solver_nwt" localSheetId="27" hidden="1">1</definedName>
    <definedName name="solver_nwt" localSheetId="28" hidden="1">1</definedName>
    <definedName name="solver_nwt" localSheetId="2" hidden="1">1</definedName>
    <definedName name="solver_nwt" localSheetId="29" hidden="1">1</definedName>
    <definedName name="solver_nwt" localSheetId="30" hidden="1">1</definedName>
    <definedName name="solver_nwt" localSheetId="31" hidden="1">1</definedName>
    <definedName name="solver_nwt" localSheetId="32" hidden="1">1</definedName>
    <definedName name="solver_nwt" localSheetId="33" hidden="1">1</definedName>
    <definedName name="solver_nwt" localSheetId="34" hidden="1">1</definedName>
    <definedName name="solver_nwt" localSheetId="35" hidden="1">1</definedName>
    <definedName name="solver_nwt" localSheetId="36" hidden="1">1</definedName>
    <definedName name="solver_nwt" localSheetId="37" hidden="1">1</definedName>
    <definedName name="solver_nwt" localSheetId="38" hidden="1">1</definedName>
    <definedName name="solver_nwt" localSheetId="3" hidden="1">1</definedName>
    <definedName name="solver_nwt" localSheetId="39" hidden="1">1</definedName>
    <definedName name="solver_nwt" localSheetId="40" hidden="1">1</definedName>
    <definedName name="solver_nwt" localSheetId="41" hidden="1">1</definedName>
    <definedName name="solver_nwt" localSheetId="42" hidden="1">1</definedName>
    <definedName name="solver_nwt" localSheetId="43" hidden="1">1</definedName>
    <definedName name="solver_nwt" localSheetId="44" hidden="1">1</definedName>
    <definedName name="solver_nwt" localSheetId="45" hidden="1">1</definedName>
    <definedName name="solver_nwt" localSheetId="46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opt" localSheetId="0" hidden="1">'1'!#REF!</definedName>
    <definedName name="solver_opt" localSheetId="9" hidden="1">'10'!#REF!</definedName>
    <definedName name="solver_opt" localSheetId="10" hidden="1">'11'!#REF!</definedName>
    <definedName name="solver_opt" localSheetId="11" hidden="1">'12'!#REF!</definedName>
    <definedName name="solver_opt" localSheetId="12" hidden="1">'13'!#REF!</definedName>
    <definedName name="solver_opt" localSheetId="13" hidden="1">'14'!#REF!</definedName>
    <definedName name="solver_opt" localSheetId="14" hidden="1">'15'!#REF!</definedName>
    <definedName name="solver_opt" localSheetId="15" hidden="1">'16'!#REF!</definedName>
    <definedName name="solver_opt" localSheetId="16" hidden="1">'17'!#REF!</definedName>
    <definedName name="solver_opt" localSheetId="17" hidden="1">'18'!#REF!</definedName>
    <definedName name="solver_opt" localSheetId="18" hidden="1">'19'!#REF!</definedName>
    <definedName name="solver_opt" localSheetId="1" hidden="1">'2'!#REF!</definedName>
    <definedName name="solver_opt" localSheetId="19" hidden="1">'20'!#REF!</definedName>
    <definedName name="solver_opt" localSheetId="20" hidden="1">'21'!#REF!</definedName>
    <definedName name="solver_opt" localSheetId="21" hidden="1">'22'!#REF!</definedName>
    <definedName name="solver_opt" localSheetId="22" hidden="1">'23'!#REF!</definedName>
    <definedName name="solver_opt" localSheetId="23" hidden="1">'24'!#REF!</definedName>
    <definedName name="solver_opt" localSheetId="24" hidden="1">'25'!#REF!</definedName>
    <definedName name="solver_opt" localSheetId="25" hidden="1">'26'!#REF!</definedName>
    <definedName name="solver_opt" localSheetId="26" hidden="1">'27'!#REF!</definedName>
    <definedName name="solver_opt" localSheetId="27" hidden="1">'28'!#REF!</definedName>
    <definedName name="solver_opt" localSheetId="28" hidden="1">'29'!#REF!</definedName>
    <definedName name="solver_opt" localSheetId="2" hidden="1">'3'!#REF!</definedName>
    <definedName name="solver_opt" localSheetId="29" hidden="1">'30'!#REF!</definedName>
    <definedName name="solver_opt" localSheetId="30" hidden="1">'31'!#REF!</definedName>
    <definedName name="solver_opt" localSheetId="31" hidden="1">'32'!#REF!</definedName>
    <definedName name="solver_opt" localSheetId="32" hidden="1">'33'!#REF!</definedName>
    <definedName name="solver_opt" localSheetId="33" hidden="1">'34'!#REF!</definedName>
    <definedName name="solver_opt" localSheetId="34" hidden="1">'35'!#REF!</definedName>
    <definedName name="solver_opt" localSheetId="35" hidden="1">'36'!#REF!</definedName>
    <definedName name="solver_opt" localSheetId="36" hidden="1">'37'!#REF!</definedName>
    <definedName name="solver_opt" localSheetId="37" hidden="1">'38'!#REF!</definedName>
    <definedName name="solver_opt" localSheetId="38" hidden="1">'39'!#REF!</definedName>
    <definedName name="solver_opt" localSheetId="3" hidden="1">'4'!#REF!</definedName>
    <definedName name="solver_opt" localSheetId="39" hidden="1">'40'!#REF!</definedName>
    <definedName name="solver_opt" localSheetId="40" hidden="1">'41'!#REF!</definedName>
    <definedName name="solver_opt" localSheetId="41" hidden="1">'42'!#REF!</definedName>
    <definedName name="solver_opt" localSheetId="42" hidden="1">'43'!#REF!</definedName>
    <definedName name="solver_opt" localSheetId="43" hidden="1">'44'!#REF!</definedName>
    <definedName name="solver_opt" localSheetId="44" hidden="1">'45'!#REF!</definedName>
    <definedName name="solver_opt" localSheetId="45" hidden="1">'46'!#REF!</definedName>
    <definedName name="solver_opt" localSheetId="46" hidden="1">'47'!#REF!</definedName>
    <definedName name="solver_opt" localSheetId="4" hidden="1">'5'!#REF!</definedName>
    <definedName name="solver_opt" localSheetId="5" hidden="1">'６'!#REF!</definedName>
    <definedName name="solver_opt" localSheetId="6" hidden="1">'7'!#REF!</definedName>
    <definedName name="solver_opt" localSheetId="7" hidden="1">'8'!#REF!</definedName>
    <definedName name="solver_opt" localSheetId="8" hidden="1">'9'!#REF!</definedName>
    <definedName name="solver_pre" localSheetId="0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pre" localSheetId="18" hidden="1">0.000001</definedName>
    <definedName name="solver_pre" localSheetId="1" hidden="1">0.000001</definedName>
    <definedName name="solver_pre" localSheetId="19" hidden="1">0.000001</definedName>
    <definedName name="solver_pre" localSheetId="20" hidden="1">0.000001</definedName>
    <definedName name="solver_pre" localSheetId="21" hidden="1">0.000001</definedName>
    <definedName name="solver_pre" localSheetId="22" hidden="1">0.000001</definedName>
    <definedName name="solver_pre" localSheetId="23" hidden="1">0.000001</definedName>
    <definedName name="solver_pre" localSheetId="24" hidden="1">0.000001</definedName>
    <definedName name="solver_pre" localSheetId="25" hidden="1">0.000001</definedName>
    <definedName name="solver_pre" localSheetId="26" hidden="1">0.000001</definedName>
    <definedName name="solver_pre" localSheetId="27" hidden="1">0.000001</definedName>
    <definedName name="solver_pre" localSheetId="28" hidden="1">0.000001</definedName>
    <definedName name="solver_pre" localSheetId="2" hidden="1">0.000001</definedName>
    <definedName name="solver_pre" localSheetId="29" hidden="1">0.000001</definedName>
    <definedName name="solver_pre" localSheetId="30" hidden="1">0.000001</definedName>
    <definedName name="solver_pre" localSheetId="31" hidden="1">0.000001</definedName>
    <definedName name="solver_pre" localSheetId="32" hidden="1">0.000001</definedName>
    <definedName name="solver_pre" localSheetId="33" hidden="1">0.000001</definedName>
    <definedName name="solver_pre" localSheetId="34" hidden="1">0.000001</definedName>
    <definedName name="solver_pre" localSheetId="35" hidden="1">0.000001</definedName>
    <definedName name="solver_pre" localSheetId="36" hidden="1">0.000001</definedName>
    <definedName name="solver_pre" localSheetId="37" hidden="1">0.000001</definedName>
    <definedName name="solver_pre" localSheetId="38" hidden="1">0.000001</definedName>
    <definedName name="solver_pre" localSheetId="3" hidden="1">0.000001</definedName>
    <definedName name="solver_pre" localSheetId="39" hidden="1">0.000001</definedName>
    <definedName name="solver_pre" localSheetId="40" hidden="1">0.000001</definedName>
    <definedName name="solver_pre" localSheetId="41" hidden="1">0.000001</definedName>
    <definedName name="solver_pre" localSheetId="42" hidden="1">0.000001</definedName>
    <definedName name="solver_pre" localSheetId="43" hidden="1">0.000001</definedName>
    <definedName name="solver_pre" localSheetId="44" hidden="1">0.000001</definedName>
    <definedName name="solver_pre" localSheetId="45" hidden="1">0.000001</definedName>
    <definedName name="solver_pre" localSheetId="46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rbv" localSheetId="0" hidden="1">2</definedName>
    <definedName name="solver_rbv" localSheetId="9" hidden="1">1</definedName>
    <definedName name="solver_rbv" localSheetId="10" hidden="1">1</definedName>
    <definedName name="solver_rbv" localSheetId="11" hidden="1">1</definedName>
    <definedName name="solver_rbv" localSheetId="12" hidden="1">1</definedName>
    <definedName name="solver_rbv" localSheetId="13" hidden="1">1</definedName>
    <definedName name="solver_rbv" localSheetId="14" hidden="1">1</definedName>
    <definedName name="solver_rbv" localSheetId="15" hidden="1">1</definedName>
    <definedName name="solver_rbv" localSheetId="16" hidden="1">1</definedName>
    <definedName name="solver_rbv" localSheetId="17" hidden="1">1</definedName>
    <definedName name="solver_rbv" localSheetId="18" hidden="1">1</definedName>
    <definedName name="solver_rbv" localSheetId="1" hidden="1">1</definedName>
    <definedName name="solver_rbv" localSheetId="19" hidden="1">1</definedName>
    <definedName name="solver_rbv" localSheetId="20" hidden="1">1</definedName>
    <definedName name="solver_rbv" localSheetId="21" hidden="1">1</definedName>
    <definedName name="solver_rbv" localSheetId="22" hidden="1">1</definedName>
    <definedName name="solver_rbv" localSheetId="23" hidden="1">1</definedName>
    <definedName name="solver_rbv" localSheetId="24" hidden="1">1</definedName>
    <definedName name="solver_rbv" localSheetId="25" hidden="1">1</definedName>
    <definedName name="solver_rbv" localSheetId="26" hidden="1">1</definedName>
    <definedName name="solver_rbv" localSheetId="27" hidden="1">1</definedName>
    <definedName name="solver_rbv" localSheetId="28" hidden="1">1</definedName>
    <definedName name="solver_rbv" localSheetId="2" hidden="1">1</definedName>
    <definedName name="solver_rbv" localSheetId="29" hidden="1">1</definedName>
    <definedName name="solver_rbv" localSheetId="30" hidden="1">1</definedName>
    <definedName name="solver_rbv" localSheetId="31" hidden="1">1</definedName>
    <definedName name="solver_rbv" localSheetId="32" hidden="1">1</definedName>
    <definedName name="solver_rbv" localSheetId="33" hidden="1">1</definedName>
    <definedName name="solver_rbv" localSheetId="34" hidden="1">1</definedName>
    <definedName name="solver_rbv" localSheetId="35" hidden="1">1</definedName>
    <definedName name="solver_rbv" localSheetId="36" hidden="1">1</definedName>
    <definedName name="solver_rbv" localSheetId="37" hidden="1">1</definedName>
    <definedName name="solver_rbv" localSheetId="38" hidden="1">1</definedName>
    <definedName name="solver_rbv" localSheetId="3" hidden="1">1</definedName>
    <definedName name="solver_rbv" localSheetId="39" hidden="1">1</definedName>
    <definedName name="solver_rbv" localSheetId="40" hidden="1">1</definedName>
    <definedName name="solver_rbv" localSheetId="41" hidden="1">1</definedName>
    <definedName name="solver_rbv" localSheetId="42" hidden="1">1</definedName>
    <definedName name="solver_rbv" localSheetId="43" hidden="1">1</definedName>
    <definedName name="solver_rbv" localSheetId="44" hidden="1">1</definedName>
    <definedName name="solver_rbv" localSheetId="45" hidden="1">1</definedName>
    <definedName name="solver_rbv" localSheetId="46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el1" localSheetId="0" hidden="1">2</definedName>
    <definedName name="solver_rel1" localSheetId="9" hidden="1">2</definedName>
    <definedName name="solver_rel1" localSheetId="10" hidden="1">2</definedName>
    <definedName name="solver_rel1" localSheetId="11" hidden="1">2</definedName>
    <definedName name="solver_rel1" localSheetId="12" hidden="1">2</definedName>
    <definedName name="solver_rel1" localSheetId="13" hidden="1">2</definedName>
    <definedName name="solver_rel1" localSheetId="14" hidden="1">2</definedName>
    <definedName name="solver_rel1" localSheetId="15" hidden="1">2</definedName>
    <definedName name="solver_rel1" localSheetId="16" hidden="1">2</definedName>
    <definedName name="solver_rel1" localSheetId="17" hidden="1">2</definedName>
    <definedName name="solver_rel1" localSheetId="18" hidden="1">2</definedName>
    <definedName name="solver_rel1" localSheetId="1" hidden="1">2</definedName>
    <definedName name="solver_rel1" localSheetId="19" hidden="1">2</definedName>
    <definedName name="solver_rel1" localSheetId="20" hidden="1">2</definedName>
    <definedName name="solver_rel1" localSheetId="21" hidden="1">2</definedName>
    <definedName name="solver_rel1" localSheetId="22" hidden="1">2</definedName>
    <definedName name="solver_rel1" localSheetId="23" hidden="1">2</definedName>
    <definedName name="solver_rel1" localSheetId="24" hidden="1">2</definedName>
    <definedName name="solver_rel1" localSheetId="25" hidden="1">2</definedName>
    <definedName name="solver_rel1" localSheetId="26" hidden="1">2</definedName>
    <definedName name="solver_rel1" localSheetId="27" hidden="1">2</definedName>
    <definedName name="solver_rel1" localSheetId="28" hidden="1">2</definedName>
    <definedName name="solver_rel1" localSheetId="2" hidden="1">2</definedName>
    <definedName name="solver_rel1" localSheetId="29" hidden="1">2</definedName>
    <definedName name="solver_rel1" localSheetId="30" hidden="1">2</definedName>
    <definedName name="solver_rel1" localSheetId="31" hidden="1">2</definedName>
    <definedName name="solver_rel1" localSheetId="32" hidden="1">2</definedName>
    <definedName name="solver_rel1" localSheetId="33" hidden="1">2</definedName>
    <definedName name="solver_rel1" localSheetId="34" hidden="1">2</definedName>
    <definedName name="solver_rel1" localSheetId="35" hidden="1">2</definedName>
    <definedName name="solver_rel1" localSheetId="36" hidden="1">2</definedName>
    <definedName name="solver_rel1" localSheetId="37" hidden="1">2</definedName>
    <definedName name="solver_rel1" localSheetId="38" hidden="1">2</definedName>
    <definedName name="solver_rel1" localSheetId="3" hidden="1">2</definedName>
    <definedName name="solver_rel1" localSheetId="39" hidden="1">2</definedName>
    <definedName name="solver_rel1" localSheetId="40" hidden="1">2</definedName>
    <definedName name="solver_rel1" localSheetId="41" hidden="1">2</definedName>
    <definedName name="solver_rel1" localSheetId="42" hidden="1">2</definedName>
    <definedName name="solver_rel1" localSheetId="43" hidden="1">2</definedName>
    <definedName name="solver_rel1" localSheetId="44" hidden="1">2</definedName>
    <definedName name="solver_rel1" localSheetId="45" hidden="1">2</definedName>
    <definedName name="solver_rel1" localSheetId="46" hidden="1">2</definedName>
    <definedName name="solver_rel1" localSheetId="4" hidden="1">2</definedName>
    <definedName name="solver_rel1" localSheetId="5" hidden="1">2</definedName>
    <definedName name="solver_rel1" localSheetId="6" hidden="1">2</definedName>
    <definedName name="solver_rel1" localSheetId="7" hidden="1">2</definedName>
    <definedName name="solver_rel1" localSheetId="8" hidden="1">2</definedName>
    <definedName name="solver_rel2" localSheetId="0" hidden="1">2</definedName>
    <definedName name="solver_rel2" localSheetId="9" hidden="1">2</definedName>
    <definedName name="solver_rel2" localSheetId="10" hidden="1">2</definedName>
    <definedName name="solver_rel2" localSheetId="11" hidden="1">2</definedName>
    <definedName name="solver_rel2" localSheetId="12" hidden="1">2</definedName>
    <definedName name="solver_rel2" localSheetId="13" hidden="1">2</definedName>
    <definedName name="solver_rel2" localSheetId="14" hidden="1">2</definedName>
    <definedName name="solver_rel2" localSheetId="15" hidden="1">2</definedName>
    <definedName name="solver_rel2" localSheetId="16" hidden="1">2</definedName>
    <definedName name="solver_rel2" localSheetId="17" hidden="1">2</definedName>
    <definedName name="solver_rel2" localSheetId="18" hidden="1">2</definedName>
    <definedName name="solver_rel2" localSheetId="1" hidden="1">2</definedName>
    <definedName name="solver_rel2" localSheetId="19" hidden="1">2</definedName>
    <definedName name="solver_rel2" localSheetId="20" hidden="1">2</definedName>
    <definedName name="solver_rel2" localSheetId="21" hidden="1">2</definedName>
    <definedName name="solver_rel2" localSheetId="22" hidden="1">2</definedName>
    <definedName name="solver_rel2" localSheetId="23" hidden="1">2</definedName>
    <definedName name="solver_rel2" localSheetId="24" hidden="1">2</definedName>
    <definedName name="solver_rel2" localSheetId="25" hidden="1">2</definedName>
    <definedName name="solver_rel2" localSheetId="26" hidden="1">2</definedName>
    <definedName name="solver_rel2" localSheetId="27" hidden="1">2</definedName>
    <definedName name="solver_rel2" localSheetId="28" hidden="1">2</definedName>
    <definedName name="solver_rel2" localSheetId="2" hidden="1">2</definedName>
    <definedName name="solver_rel2" localSheetId="29" hidden="1">2</definedName>
    <definedName name="solver_rel2" localSheetId="30" hidden="1">2</definedName>
    <definedName name="solver_rel2" localSheetId="31" hidden="1">2</definedName>
    <definedName name="solver_rel2" localSheetId="32" hidden="1">2</definedName>
    <definedName name="solver_rel2" localSheetId="33" hidden="1">2</definedName>
    <definedName name="solver_rel2" localSheetId="34" hidden="1">2</definedName>
    <definedName name="solver_rel2" localSheetId="35" hidden="1">2</definedName>
    <definedName name="solver_rel2" localSheetId="36" hidden="1">2</definedName>
    <definedName name="solver_rel2" localSheetId="37" hidden="1">2</definedName>
    <definedName name="solver_rel2" localSheetId="38" hidden="1">2</definedName>
    <definedName name="solver_rel2" localSheetId="3" hidden="1">2</definedName>
    <definedName name="solver_rel2" localSheetId="39" hidden="1">2</definedName>
    <definedName name="solver_rel2" localSheetId="40" hidden="1">2</definedName>
    <definedName name="solver_rel2" localSheetId="41" hidden="1">2</definedName>
    <definedName name="solver_rel2" localSheetId="42" hidden="1">2</definedName>
    <definedName name="solver_rel2" localSheetId="43" hidden="1">2</definedName>
    <definedName name="solver_rel2" localSheetId="44" hidden="1">2</definedName>
    <definedName name="solver_rel2" localSheetId="45" hidden="1">2</definedName>
    <definedName name="solver_rel2" localSheetId="46" hidden="1">2</definedName>
    <definedName name="solver_rel2" localSheetId="4" hidden="1">2</definedName>
    <definedName name="solver_rel2" localSheetId="5" hidden="1">2</definedName>
    <definedName name="solver_rel2" localSheetId="6" hidden="1">2</definedName>
    <definedName name="solver_rel2" localSheetId="7" hidden="1">2</definedName>
    <definedName name="solver_rel2" localSheetId="8" hidden="1">2</definedName>
    <definedName name="solver_rhs1" localSheetId="0" hidden="1">0</definedName>
    <definedName name="solver_rhs1" localSheetId="9" hidden="1">0</definedName>
    <definedName name="solver_rhs1" localSheetId="10" hidden="1">0</definedName>
    <definedName name="solver_rhs1" localSheetId="11" hidden="1">0</definedName>
    <definedName name="solver_rhs1" localSheetId="12" hidden="1">0</definedName>
    <definedName name="solver_rhs1" localSheetId="13" hidden="1">0</definedName>
    <definedName name="solver_rhs1" localSheetId="14" hidden="1">0</definedName>
    <definedName name="solver_rhs1" localSheetId="15" hidden="1">0</definedName>
    <definedName name="solver_rhs1" localSheetId="16" hidden="1">0</definedName>
    <definedName name="solver_rhs1" localSheetId="17" hidden="1">0</definedName>
    <definedName name="solver_rhs1" localSheetId="18" hidden="1">0</definedName>
    <definedName name="solver_rhs1" localSheetId="1" hidden="1">0</definedName>
    <definedName name="solver_rhs1" localSheetId="19" hidden="1">0</definedName>
    <definedName name="solver_rhs1" localSheetId="20" hidden="1">0</definedName>
    <definedName name="solver_rhs1" localSheetId="21" hidden="1">0</definedName>
    <definedName name="solver_rhs1" localSheetId="22" hidden="1">0</definedName>
    <definedName name="solver_rhs1" localSheetId="23" hidden="1">0</definedName>
    <definedName name="solver_rhs1" localSheetId="24" hidden="1">0</definedName>
    <definedName name="solver_rhs1" localSheetId="25" hidden="1">0</definedName>
    <definedName name="solver_rhs1" localSheetId="26" hidden="1">0</definedName>
    <definedName name="solver_rhs1" localSheetId="27" hidden="1">0</definedName>
    <definedName name="solver_rhs1" localSheetId="28" hidden="1">0</definedName>
    <definedName name="solver_rhs1" localSheetId="2" hidden="1">0</definedName>
    <definedName name="solver_rhs1" localSheetId="29" hidden="1">0</definedName>
    <definedName name="solver_rhs1" localSheetId="30" hidden="1">0</definedName>
    <definedName name="solver_rhs1" localSheetId="31" hidden="1">0</definedName>
    <definedName name="solver_rhs1" localSheetId="32" hidden="1">0</definedName>
    <definedName name="solver_rhs1" localSheetId="33" hidden="1">0</definedName>
    <definedName name="solver_rhs1" localSheetId="34" hidden="1">0</definedName>
    <definedName name="solver_rhs1" localSheetId="35" hidden="1">0</definedName>
    <definedName name="solver_rhs1" localSheetId="36" hidden="1">0</definedName>
    <definedName name="solver_rhs1" localSheetId="37" hidden="1">0</definedName>
    <definedName name="solver_rhs1" localSheetId="38" hidden="1">0</definedName>
    <definedName name="solver_rhs1" localSheetId="3" hidden="1">0</definedName>
    <definedName name="solver_rhs1" localSheetId="39" hidden="1">0</definedName>
    <definedName name="solver_rhs1" localSheetId="40" hidden="1">0</definedName>
    <definedName name="solver_rhs1" localSheetId="41" hidden="1">0</definedName>
    <definedName name="solver_rhs1" localSheetId="42" hidden="1">0</definedName>
    <definedName name="solver_rhs1" localSheetId="43" hidden="1">0</definedName>
    <definedName name="solver_rhs1" localSheetId="44" hidden="1">0</definedName>
    <definedName name="solver_rhs1" localSheetId="45" hidden="1">0</definedName>
    <definedName name="solver_rhs1" localSheetId="46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1" localSheetId="7" hidden="1">0</definedName>
    <definedName name="solver_rhs1" localSheetId="8" hidden="1">0</definedName>
    <definedName name="solver_rhs2" localSheetId="0" hidden="1">0</definedName>
    <definedName name="solver_rhs2" localSheetId="9" hidden="1">0</definedName>
    <definedName name="solver_rhs2" localSheetId="10" hidden="1">0</definedName>
    <definedName name="solver_rhs2" localSheetId="11" hidden="1">0</definedName>
    <definedName name="solver_rhs2" localSheetId="12" hidden="1">0</definedName>
    <definedName name="solver_rhs2" localSheetId="13" hidden="1">0</definedName>
    <definedName name="solver_rhs2" localSheetId="14" hidden="1">0</definedName>
    <definedName name="solver_rhs2" localSheetId="15" hidden="1">0</definedName>
    <definedName name="solver_rhs2" localSheetId="16" hidden="1">0</definedName>
    <definedName name="solver_rhs2" localSheetId="17" hidden="1">0</definedName>
    <definedName name="solver_rhs2" localSheetId="18" hidden="1">0</definedName>
    <definedName name="solver_rhs2" localSheetId="1" hidden="1">0</definedName>
    <definedName name="solver_rhs2" localSheetId="19" hidden="1">0</definedName>
    <definedName name="solver_rhs2" localSheetId="20" hidden="1">0</definedName>
    <definedName name="solver_rhs2" localSheetId="21" hidden="1">0</definedName>
    <definedName name="solver_rhs2" localSheetId="22" hidden="1">0</definedName>
    <definedName name="solver_rhs2" localSheetId="23" hidden="1">0</definedName>
    <definedName name="solver_rhs2" localSheetId="24" hidden="1">0</definedName>
    <definedName name="solver_rhs2" localSheetId="25" hidden="1">0</definedName>
    <definedName name="solver_rhs2" localSheetId="26" hidden="1">0</definedName>
    <definedName name="solver_rhs2" localSheetId="27" hidden="1">0</definedName>
    <definedName name="solver_rhs2" localSheetId="28" hidden="1">0</definedName>
    <definedName name="solver_rhs2" localSheetId="2" hidden="1">0</definedName>
    <definedName name="solver_rhs2" localSheetId="29" hidden="1">0</definedName>
    <definedName name="solver_rhs2" localSheetId="30" hidden="1">0</definedName>
    <definedName name="solver_rhs2" localSheetId="31" hidden="1">0</definedName>
    <definedName name="solver_rhs2" localSheetId="32" hidden="1">0</definedName>
    <definedName name="solver_rhs2" localSheetId="33" hidden="1">0</definedName>
    <definedName name="solver_rhs2" localSheetId="34" hidden="1">0</definedName>
    <definedName name="solver_rhs2" localSheetId="35" hidden="1">0</definedName>
    <definedName name="solver_rhs2" localSheetId="36" hidden="1">0</definedName>
    <definedName name="solver_rhs2" localSheetId="37" hidden="1">0</definedName>
    <definedName name="solver_rhs2" localSheetId="38" hidden="1">0</definedName>
    <definedName name="solver_rhs2" localSheetId="3" hidden="1">0</definedName>
    <definedName name="solver_rhs2" localSheetId="39" hidden="1">0</definedName>
    <definedName name="solver_rhs2" localSheetId="40" hidden="1">0</definedName>
    <definedName name="solver_rhs2" localSheetId="41" hidden="1">0</definedName>
    <definedName name="solver_rhs2" localSheetId="42" hidden="1">0</definedName>
    <definedName name="solver_rhs2" localSheetId="43" hidden="1">0</definedName>
    <definedName name="solver_rhs2" localSheetId="44" hidden="1">0</definedName>
    <definedName name="solver_rhs2" localSheetId="45" hidden="1">0</definedName>
    <definedName name="solver_rhs2" localSheetId="46" hidden="1">0</definedName>
    <definedName name="solver_rhs2" localSheetId="4" hidden="1">0</definedName>
    <definedName name="solver_rhs2" localSheetId="5" hidden="1">0</definedName>
    <definedName name="solver_rhs2" localSheetId="6" hidden="1">0</definedName>
    <definedName name="solver_rhs2" localSheetId="7" hidden="1">0</definedName>
    <definedName name="solver_rhs2" localSheetId="8" hidden="1">0</definedName>
    <definedName name="solver_rlx" localSheetId="0" hidden="1">2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lx" localSheetId="13" hidden="1">2</definedName>
    <definedName name="solver_rlx" localSheetId="14" hidden="1">2</definedName>
    <definedName name="solver_rlx" localSheetId="15" hidden="1">2</definedName>
    <definedName name="solver_rlx" localSheetId="16" hidden="1">2</definedName>
    <definedName name="solver_rlx" localSheetId="17" hidden="1">2</definedName>
    <definedName name="solver_rlx" localSheetId="18" hidden="1">2</definedName>
    <definedName name="solver_rlx" localSheetId="1" hidden="1">2</definedName>
    <definedName name="solver_rlx" localSheetId="19" hidden="1">2</definedName>
    <definedName name="solver_rlx" localSheetId="20" hidden="1">2</definedName>
    <definedName name="solver_rlx" localSheetId="21" hidden="1">2</definedName>
    <definedName name="solver_rlx" localSheetId="22" hidden="1">2</definedName>
    <definedName name="solver_rlx" localSheetId="23" hidden="1">2</definedName>
    <definedName name="solver_rlx" localSheetId="24" hidden="1">2</definedName>
    <definedName name="solver_rlx" localSheetId="25" hidden="1">2</definedName>
    <definedName name="solver_rlx" localSheetId="26" hidden="1">2</definedName>
    <definedName name="solver_rlx" localSheetId="27" hidden="1">2</definedName>
    <definedName name="solver_rlx" localSheetId="28" hidden="1">2</definedName>
    <definedName name="solver_rlx" localSheetId="2" hidden="1">2</definedName>
    <definedName name="solver_rlx" localSheetId="29" hidden="1">2</definedName>
    <definedName name="solver_rlx" localSheetId="30" hidden="1">2</definedName>
    <definedName name="solver_rlx" localSheetId="31" hidden="1">2</definedName>
    <definedName name="solver_rlx" localSheetId="32" hidden="1">2</definedName>
    <definedName name="solver_rlx" localSheetId="33" hidden="1">2</definedName>
    <definedName name="solver_rlx" localSheetId="34" hidden="1">2</definedName>
    <definedName name="solver_rlx" localSheetId="35" hidden="1">2</definedName>
    <definedName name="solver_rlx" localSheetId="36" hidden="1">2</definedName>
    <definedName name="solver_rlx" localSheetId="37" hidden="1">2</definedName>
    <definedName name="solver_rlx" localSheetId="38" hidden="1">2</definedName>
    <definedName name="solver_rlx" localSheetId="3" hidden="1">2</definedName>
    <definedName name="solver_rlx" localSheetId="39" hidden="1">2</definedName>
    <definedName name="solver_rlx" localSheetId="40" hidden="1">2</definedName>
    <definedName name="solver_rlx" localSheetId="41" hidden="1">2</definedName>
    <definedName name="solver_rlx" localSheetId="42" hidden="1">2</definedName>
    <definedName name="solver_rlx" localSheetId="43" hidden="1">2</definedName>
    <definedName name="solver_rlx" localSheetId="44" hidden="1">2</definedName>
    <definedName name="solver_rlx" localSheetId="45" hidden="1">2</definedName>
    <definedName name="solver_rlx" localSheetId="46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sd" localSheetId="0" hidden="1">0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3" hidden="1">0</definedName>
    <definedName name="solver_rsd" localSheetId="14" hidden="1">0</definedName>
    <definedName name="solver_rsd" localSheetId="15" hidden="1">0</definedName>
    <definedName name="solver_rsd" localSheetId="16" hidden="1">0</definedName>
    <definedName name="solver_rsd" localSheetId="17" hidden="1">0</definedName>
    <definedName name="solver_rsd" localSheetId="18" hidden="1">0</definedName>
    <definedName name="solver_rsd" localSheetId="1" hidden="1">0</definedName>
    <definedName name="solver_rsd" localSheetId="19" hidden="1">0</definedName>
    <definedName name="solver_rsd" localSheetId="20" hidden="1">0</definedName>
    <definedName name="solver_rsd" localSheetId="21" hidden="1">0</definedName>
    <definedName name="solver_rsd" localSheetId="22" hidden="1">0</definedName>
    <definedName name="solver_rsd" localSheetId="23" hidden="1">0</definedName>
    <definedName name="solver_rsd" localSheetId="24" hidden="1">0</definedName>
    <definedName name="solver_rsd" localSheetId="25" hidden="1">0</definedName>
    <definedName name="solver_rsd" localSheetId="26" hidden="1">0</definedName>
    <definedName name="solver_rsd" localSheetId="27" hidden="1">0</definedName>
    <definedName name="solver_rsd" localSheetId="28" hidden="1">0</definedName>
    <definedName name="solver_rsd" localSheetId="2" hidden="1">0</definedName>
    <definedName name="solver_rsd" localSheetId="29" hidden="1">0</definedName>
    <definedName name="solver_rsd" localSheetId="30" hidden="1">0</definedName>
    <definedName name="solver_rsd" localSheetId="31" hidden="1">0</definedName>
    <definedName name="solver_rsd" localSheetId="32" hidden="1">0</definedName>
    <definedName name="solver_rsd" localSheetId="33" hidden="1">0</definedName>
    <definedName name="solver_rsd" localSheetId="34" hidden="1">0</definedName>
    <definedName name="solver_rsd" localSheetId="35" hidden="1">0</definedName>
    <definedName name="solver_rsd" localSheetId="36" hidden="1">0</definedName>
    <definedName name="solver_rsd" localSheetId="37" hidden="1">0</definedName>
    <definedName name="solver_rsd" localSheetId="38" hidden="1">0</definedName>
    <definedName name="solver_rsd" localSheetId="3" hidden="1">0</definedName>
    <definedName name="solver_rsd" localSheetId="39" hidden="1">0</definedName>
    <definedName name="solver_rsd" localSheetId="40" hidden="1">0</definedName>
    <definedName name="solver_rsd" localSheetId="41" hidden="1">0</definedName>
    <definedName name="solver_rsd" localSheetId="42" hidden="1">0</definedName>
    <definedName name="solver_rsd" localSheetId="43" hidden="1">0</definedName>
    <definedName name="solver_rsd" localSheetId="44" hidden="1">0</definedName>
    <definedName name="solver_rsd" localSheetId="45" hidden="1">0</definedName>
    <definedName name="solver_rsd" localSheetId="46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scl" localSheetId="0" hidden="1">1</definedName>
    <definedName name="solver_scl" localSheetId="9" hidden="1">1</definedName>
    <definedName name="solver_scl" localSheetId="10" hidden="1">1</definedName>
    <definedName name="solver_scl" localSheetId="11" hidden="1">1</definedName>
    <definedName name="solver_scl" localSheetId="12" hidden="1">1</definedName>
    <definedName name="solver_scl" localSheetId="13" hidden="1">1</definedName>
    <definedName name="solver_scl" localSheetId="14" hidden="1">1</definedName>
    <definedName name="solver_scl" localSheetId="15" hidden="1">1</definedName>
    <definedName name="solver_scl" localSheetId="16" hidden="1">1</definedName>
    <definedName name="solver_scl" localSheetId="17" hidden="1">1</definedName>
    <definedName name="solver_scl" localSheetId="18" hidden="1">1</definedName>
    <definedName name="solver_scl" localSheetId="1" hidden="1">1</definedName>
    <definedName name="solver_scl" localSheetId="19" hidden="1">1</definedName>
    <definedName name="solver_scl" localSheetId="20" hidden="1">1</definedName>
    <definedName name="solver_scl" localSheetId="21" hidden="1">1</definedName>
    <definedName name="solver_scl" localSheetId="22" hidden="1">1</definedName>
    <definedName name="solver_scl" localSheetId="23" hidden="1">1</definedName>
    <definedName name="solver_scl" localSheetId="24" hidden="1">1</definedName>
    <definedName name="solver_scl" localSheetId="25" hidden="1">1</definedName>
    <definedName name="solver_scl" localSheetId="26" hidden="1">1</definedName>
    <definedName name="solver_scl" localSheetId="27" hidden="1">1</definedName>
    <definedName name="solver_scl" localSheetId="28" hidden="1">1</definedName>
    <definedName name="solver_scl" localSheetId="2" hidden="1">1</definedName>
    <definedName name="solver_scl" localSheetId="29" hidden="1">1</definedName>
    <definedName name="solver_scl" localSheetId="30" hidden="1">1</definedName>
    <definedName name="solver_scl" localSheetId="31" hidden="1">1</definedName>
    <definedName name="solver_scl" localSheetId="32" hidden="1">1</definedName>
    <definedName name="solver_scl" localSheetId="33" hidden="1">1</definedName>
    <definedName name="solver_scl" localSheetId="34" hidden="1">1</definedName>
    <definedName name="solver_scl" localSheetId="35" hidden="1">1</definedName>
    <definedName name="solver_scl" localSheetId="36" hidden="1">1</definedName>
    <definedName name="solver_scl" localSheetId="37" hidden="1">1</definedName>
    <definedName name="solver_scl" localSheetId="38" hidden="1">1</definedName>
    <definedName name="solver_scl" localSheetId="3" hidden="1">1</definedName>
    <definedName name="solver_scl" localSheetId="39" hidden="1">1</definedName>
    <definedName name="solver_scl" localSheetId="40" hidden="1">1</definedName>
    <definedName name="solver_scl" localSheetId="41" hidden="1">1</definedName>
    <definedName name="solver_scl" localSheetId="42" hidden="1">1</definedName>
    <definedName name="solver_scl" localSheetId="43" hidden="1">1</definedName>
    <definedName name="solver_scl" localSheetId="44" hidden="1">1</definedName>
    <definedName name="solver_scl" localSheetId="45" hidden="1">1</definedName>
    <definedName name="solver_scl" localSheetId="46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7" hidden="1">1</definedName>
    <definedName name="solver_scl" localSheetId="8" hidden="1">1</definedName>
    <definedName name="solver_sho" localSheetId="0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sho" localSheetId="18" hidden="1">2</definedName>
    <definedName name="solver_sho" localSheetId="1" hidden="1">2</definedName>
    <definedName name="solver_sho" localSheetId="19" hidden="1">2</definedName>
    <definedName name="solver_sho" localSheetId="20" hidden="1">2</definedName>
    <definedName name="solver_sho" localSheetId="21" hidden="1">2</definedName>
    <definedName name="solver_sho" localSheetId="22" hidden="1">2</definedName>
    <definedName name="solver_sho" localSheetId="23" hidden="1">2</definedName>
    <definedName name="solver_sho" localSheetId="24" hidden="1">2</definedName>
    <definedName name="solver_sho" localSheetId="25" hidden="1">2</definedName>
    <definedName name="solver_sho" localSheetId="26" hidden="1">2</definedName>
    <definedName name="solver_sho" localSheetId="27" hidden="1">2</definedName>
    <definedName name="solver_sho" localSheetId="28" hidden="1">2</definedName>
    <definedName name="solver_sho" localSheetId="2" hidden="1">2</definedName>
    <definedName name="solver_sho" localSheetId="29" hidden="1">2</definedName>
    <definedName name="solver_sho" localSheetId="30" hidden="1">2</definedName>
    <definedName name="solver_sho" localSheetId="31" hidden="1">2</definedName>
    <definedName name="solver_sho" localSheetId="32" hidden="1">2</definedName>
    <definedName name="solver_sho" localSheetId="33" hidden="1">2</definedName>
    <definedName name="solver_sho" localSheetId="34" hidden="1">2</definedName>
    <definedName name="solver_sho" localSheetId="35" hidden="1">2</definedName>
    <definedName name="solver_sho" localSheetId="36" hidden="1">2</definedName>
    <definedName name="solver_sho" localSheetId="37" hidden="1">2</definedName>
    <definedName name="solver_sho" localSheetId="38" hidden="1">2</definedName>
    <definedName name="solver_sho" localSheetId="3" hidden="1">2</definedName>
    <definedName name="solver_sho" localSheetId="39" hidden="1">2</definedName>
    <definedName name="solver_sho" localSheetId="40" hidden="1">2</definedName>
    <definedName name="solver_sho" localSheetId="41" hidden="1">2</definedName>
    <definedName name="solver_sho" localSheetId="42" hidden="1">2</definedName>
    <definedName name="solver_sho" localSheetId="43" hidden="1">2</definedName>
    <definedName name="solver_sho" localSheetId="44" hidden="1">2</definedName>
    <definedName name="solver_sho" localSheetId="45" hidden="1">2</definedName>
    <definedName name="solver_sho" localSheetId="46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sz" localSheetId="0" hidden="1">100</definedName>
    <definedName name="solver_ssz" localSheetId="9" hidden="1">100</definedName>
    <definedName name="solver_ssz" localSheetId="10" hidden="1">100</definedName>
    <definedName name="solver_ssz" localSheetId="11" hidden="1">100</definedName>
    <definedName name="solver_ssz" localSheetId="12" hidden="1">100</definedName>
    <definedName name="solver_ssz" localSheetId="13" hidden="1">100</definedName>
    <definedName name="solver_ssz" localSheetId="14" hidden="1">100</definedName>
    <definedName name="solver_ssz" localSheetId="15" hidden="1">100</definedName>
    <definedName name="solver_ssz" localSheetId="16" hidden="1">100</definedName>
    <definedName name="solver_ssz" localSheetId="17" hidden="1">100</definedName>
    <definedName name="solver_ssz" localSheetId="18" hidden="1">100</definedName>
    <definedName name="solver_ssz" localSheetId="1" hidden="1">100</definedName>
    <definedName name="solver_ssz" localSheetId="19" hidden="1">100</definedName>
    <definedName name="solver_ssz" localSheetId="20" hidden="1">100</definedName>
    <definedName name="solver_ssz" localSheetId="21" hidden="1">100</definedName>
    <definedName name="solver_ssz" localSheetId="22" hidden="1">100</definedName>
    <definedName name="solver_ssz" localSheetId="23" hidden="1">100</definedName>
    <definedName name="solver_ssz" localSheetId="24" hidden="1">100</definedName>
    <definedName name="solver_ssz" localSheetId="25" hidden="1">100</definedName>
    <definedName name="solver_ssz" localSheetId="26" hidden="1">100</definedName>
    <definedName name="solver_ssz" localSheetId="27" hidden="1">100</definedName>
    <definedName name="solver_ssz" localSheetId="28" hidden="1">100</definedName>
    <definedName name="solver_ssz" localSheetId="2" hidden="1">100</definedName>
    <definedName name="solver_ssz" localSheetId="29" hidden="1">100</definedName>
    <definedName name="solver_ssz" localSheetId="30" hidden="1">100</definedName>
    <definedName name="solver_ssz" localSheetId="31" hidden="1">100</definedName>
    <definedName name="solver_ssz" localSheetId="32" hidden="1">100</definedName>
    <definedName name="solver_ssz" localSheetId="33" hidden="1">100</definedName>
    <definedName name="solver_ssz" localSheetId="34" hidden="1">100</definedName>
    <definedName name="solver_ssz" localSheetId="35" hidden="1">100</definedName>
    <definedName name="solver_ssz" localSheetId="36" hidden="1">100</definedName>
    <definedName name="solver_ssz" localSheetId="37" hidden="1">100</definedName>
    <definedName name="solver_ssz" localSheetId="38" hidden="1">100</definedName>
    <definedName name="solver_ssz" localSheetId="3" hidden="1">100</definedName>
    <definedName name="solver_ssz" localSheetId="39" hidden="1">100</definedName>
    <definedName name="solver_ssz" localSheetId="40" hidden="1">100</definedName>
    <definedName name="solver_ssz" localSheetId="41" hidden="1">100</definedName>
    <definedName name="solver_ssz" localSheetId="42" hidden="1">100</definedName>
    <definedName name="solver_ssz" localSheetId="43" hidden="1">100</definedName>
    <definedName name="solver_ssz" localSheetId="44" hidden="1">100</definedName>
    <definedName name="solver_ssz" localSheetId="45" hidden="1">100</definedName>
    <definedName name="solver_ssz" localSheetId="46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8" hidden="1">100</definedName>
    <definedName name="solver_tim" localSheetId="0" hidden="1">2147483647</definedName>
    <definedName name="solver_tim" localSheetId="9" hidden="1">2147483647</definedName>
    <definedName name="solver_tim" localSheetId="10" hidden="1">2147483647</definedName>
    <definedName name="solver_tim" localSheetId="11" hidden="1">2147483647</definedName>
    <definedName name="solver_tim" localSheetId="12" hidden="1">2147483647</definedName>
    <definedName name="solver_tim" localSheetId="13" hidden="1">2147483647</definedName>
    <definedName name="solver_tim" localSheetId="14" hidden="1">2147483647</definedName>
    <definedName name="solver_tim" localSheetId="15" hidden="1">2147483647</definedName>
    <definedName name="solver_tim" localSheetId="16" hidden="1">2147483647</definedName>
    <definedName name="solver_tim" localSheetId="17" hidden="1">2147483647</definedName>
    <definedName name="solver_tim" localSheetId="18" hidden="1">2147483647</definedName>
    <definedName name="solver_tim" localSheetId="1" hidden="1">2147483647</definedName>
    <definedName name="solver_tim" localSheetId="19" hidden="1">2147483647</definedName>
    <definedName name="solver_tim" localSheetId="20" hidden="1">2147483647</definedName>
    <definedName name="solver_tim" localSheetId="21" hidden="1">2147483647</definedName>
    <definedName name="solver_tim" localSheetId="22" hidden="1">2147483647</definedName>
    <definedName name="solver_tim" localSheetId="23" hidden="1">2147483647</definedName>
    <definedName name="solver_tim" localSheetId="24" hidden="1">2147483647</definedName>
    <definedName name="solver_tim" localSheetId="25" hidden="1">2147483647</definedName>
    <definedName name="solver_tim" localSheetId="26" hidden="1">2147483647</definedName>
    <definedName name="solver_tim" localSheetId="27" hidden="1">2147483647</definedName>
    <definedName name="solver_tim" localSheetId="28" hidden="1">2147483647</definedName>
    <definedName name="solver_tim" localSheetId="2" hidden="1">2147483647</definedName>
    <definedName name="solver_tim" localSheetId="29" hidden="1">2147483647</definedName>
    <definedName name="solver_tim" localSheetId="30" hidden="1">2147483647</definedName>
    <definedName name="solver_tim" localSheetId="31" hidden="1">2147483647</definedName>
    <definedName name="solver_tim" localSheetId="32" hidden="1">2147483647</definedName>
    <definedName name="solver_tim" localSheetId="33" hidden="1">2147483647</definedName>
    <definedName name="solver_tim" localSheetId="34" hidden="1">2147483647</definedName>
    <definedName name="solver_tim" localSheetId="35" hidden="1">2147483647</definedName>
    <definedName name="solver_tim" localSheetId="36" hidden="1">2147483647</definedName>
    <definedName name="solver_tim" localSheetId="37" hidden="1">2147483647</definedName>
    <definedName name="solver_tim" localSheetId="38" hidden="1">2147483647</definedName>
    <definedName name="solver_tim" localSheetId="3" hidden="1">2147483647</definedName>
    <definedName name="solver_tim" localSheetId="39" hidden="1">2147483647</definedName>
    <definedName name="solver_tim" localSheetId="40" hidden="1">2147483647</definedName>
    <definedName name="solver_tim" localSheetId="41" hidden="1">2147483647</definedName>
    <definedName name="solver_tim" localSheetId="42" hidden="1">2147483647</definedName>
    <definedName name="solver_tim" localSheetId="43" hidden="1">2147483647</definedName>
    <definedName name="solver_tim" localSheetId="44" hidden="1">2147483647</definedName>
    <definedName name="solver_tim" localSheetId="45" hidden="1">2147483647</definedName>
    <definedName name="solver_tim" localSheetId="46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8" hidden="1">2147483647</definedName>
    <definedName name="solver_tol" localSheetId="0" hidden="1">0.01</definedName>
    <definedName name="solver_tol" localSheetId="9" hidden="1">0.01</definedName>
    <definedName name="solver_tol" localSheetId="10" hidden="1">0.01</definedName>
    <definedName name="solver_tol" localSheetId="11" hidden="1">0.01</definedName>
    <definedName name="solver_tol" localSheetId="12" hidden="1">0.01</definedName>
    <definedName name="solver_tol" localSheetId="13" hidden="1">0.01</definedName>
    <definedName name="solver_tol" localSheetId="14" hidden="1">0.01</definedName>
    <definedName name="solver_tol" localSheetId="15" hidden="1">0.01</definedName>
    <definedName name="solver_tol" localSheetId="16" hidden="1">0.01</definedName>
    <definedName name="solver_tol" localSheetId="17" hidden="1">0.01</definedName>
    <definedName name="solver_tol" localSheetId="18" hidden="1">0.01</definedName>
    <definedName name="solver_tol" localSheetId="1" hidden="1">0.01</definedName>
    <definedName name="solver_tol" localSheetId="19" hidden="1">0.01</definedName>
    <definedName name="solver_tol" localSheetId="20" hidden="1">0.01</definedName>
    <definedName name="solver_tol" localSheetId="21" hidden="1">0.01</definedName>
    <definedName name="solver_tol" localSheetId="22" hidden="1">0.01</definedName>
    <definedName name="solver_tol" localSheetId="23" hidden="1">0.01</definedName>
    <definedName name="solver_tol" localSheetId="24" hidden="1">0.01</definedName>
    <definedName name="solver_tol" localSheetId="25" hidden="1">0.01</definedName>
    <definedName name="solver_tol" localSheetId="26" hidden="1">0.01</definedName>
    <definedName name="solver_tol" localSheetId="27" hidden="1">0.01</definedName>
    <definedName name="solver_tol" localSheetId="28" hidden="1">0.01</definedName>
    <definedName name="solver_tol" localSheetId="2" hidden="1">0.01</definedName>
    <definedName name="solver_tol" localSheetId="29" hidden="1">0.01</definedName>
    <definedName name="solver_tol" localSheetId="30" hidden="1">0.01</definedName>
    <definedName name="solver_tol" localSheetId="31" hidden="1">0.01</definedName>
    <definedName name="solver_tol" localSheetId="32" hidden="1">0.01</definedName>
    <definedName name="solver_tol" localSheetId="33" hidden="1">0.01</definedName>
    <definedName name="solver_tol" localSheetId="34" hidden="1">0.01</definedName>
    <definedName name="solver_tol" localSheetId="35" hidden="1">0.01</definedName>
    <definedName name="solver_tol" localSheetId="36" hidden="1">0.01</definedName>
    <definedName name="solver_tol" localSheetId="37" hidden="1">0.01</definedName>
    <definedName name="solver_tol" localSheetId="38" hidden="1">0.01</definedName>
    <definedName name="solver_tol" localSheetId="3" hidden="1">0.01</definedName>
    <definedName name="solver_tol" localSheetId="39" hidden="1">0.01</definedName>
    <definedName name="solver_tol" localSheetId="40" hidden="1">0.01</definedName>
    <definedName name="solver_tol" localSheetId="41" hidden="1">0.01</definedName>
    <definedName name="solver_tol" localSheetId="42" hidden="1">0.01</definedName>
    <definedName name="solver_tol" localSheetId="43" hidden="1">0.01</definedName>
    <definedName name="solver_tol" localSheetId="44" hidden="1">0.01</definedName>
    <definedName name="solver_tol" localSheetId="45" hidden="1">0.01</definedName>
    <definedName name="solver_tol" localSheetId="46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8" hidden="1">0.01</definedName>
    <definedName name="solver_typ" localSheetId="0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3" hidden="1">2</definedName>
    <definedName name="solver_typ" localSheetId="14" hidden="1">2</definedName>
    <definedName name="solver_typ" localSheetId="15" hidden="1">2</definedName>
    <definedName name="solver_typ" localSheetId="16" hidden="1">2</definedName>
    <definedName name="solver_typ" localSheetId="17" hidden="1">2</definedName>
    <definedName name="solver_typ" localSheetId="18" hidden="1">2</definedName>
    <definedName name="solver_typ" localSheetId="1" hidden="1">2</definedName>
    <definedName name="solver_typ" localSheetId="19" hidden="1">2</definedName>
    <definedName name="solver_typ" localSheetId="20" hidden="1">2</definedName>
    <definedName name="solver_typ" localSheetId="21" hidden="1">2</definedName>
    <definedName name="solver_typ" localSheetId="22" hidden="1">2</definedName>
    <definedName name="solver_typ" localSheetId="23" hidden="1">2</definedName>
    <definedName name="solver_typ" localSheetId="24" hidden="1">2</definedName>
    <definedName name="solver_typ" localSheetId="25" hidden="1">2</definedName>
    <definedName name="solver_typ" localSheetId="26" hidden="1">2</definedName>
    <definedName name="solver_typ" localSheetId="27" hidden="1">2</definedName>
    <definedName name="solver_typ" localSheetId="28" hidden="1">2</definedName>
    <definedName name="solver_typ" localSheetId="2" hidden="1">2</definedName>
    <definedName name="solver_typ" localSheetId="29" hidden="1">2</definedName>
    <definedName name="solver_typ" localSheetId="30" hidden="1">2</definedName>
    <definedName name="solver_typ" localSheetId="31" hidden="1">2</definedName>
    <definedName name="solver_typ" localSheetId="32" hidden="1">2</definedName>
    <definedName name="solver_typ" localSheetId="33" hidden="1">2</definedName>
    <definedName name="solver_typ" localSheetId="34" hidden="1">2</definedName>
    <definedName name="solver_typ" localSheetId="35" hidden="1">2</definedName>
    <definedName name="solver_typ" localSheetId="36" hidden="1">2</definedName>
    <definedName name="solver_typ" localSheetId="37" hidden="1">2</definedName>
    <definedName name="solver_typ" localSheetId="38" hidden="1">2</definedName>
    <definedName name="solver_typ" localSheetId="3" hidden="1">2</definedName>
    <definedName name="solver_typ" localSheetId="39" hidden="1">2</definedName>
    <definedName name="solver_typ" localSheetId="40" hidden="1">2</definedName>
    <definedName name="solver_typ" localSheetId="41" hidden="1">2</definedName>
    <definedName name="solver_typ" localSheetId="42" hidden="1">2</definedName>
    <definedName name="solver_typ" localSheetId="43" hidden="1">2</definedName>
    <definedName name="solver_typ" localSheetId="44" hidden="1">2</definedName>
    <definedName name="solver_typ" localSheetId="45" hidden="1">2</definedName>
    <definedName name="solver_typ" localSheetId="46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val" localSheetId="0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" hidden="1">0</definedName>
    <definedName name="solver_val" localSheetId="19" hidden="1">0</definedName>
    <definedName name="solver_val" localSheetId="20" hidden="1">0</definedName>
    <definedName name="solver_val" localSheetId="21" hidden="1">0</definedName>
    <definedName name="solver_val" localSheetId="22" hidden="1">0</definedName>
    <definedName name="solver_val" localSheetId="23" hidden="1">0</definedName>
    <definedName name="solver_val" localSheetId="24" hidden="1">0</definedName>
    <definedName name="solver_val" localSheetId="25" hidden="1">0</definedName>
    <definedName name="solver_val" localSheetId="26" hidden="1">0</definedName>
    <definedName name="solver_val" localSheetId="27" hidden="1">0</definedName>
    <definedName name="solver_val" localSheetId="28" hidden="1">0</definedName>
    <definedName name="solver_val" localSheetId="2" hidden="1">0</definedName>
    <definedName name="solver_val" localSheetId="29" hidden="1">0</definedName>
    <definedName name="solver_val" localSheetId="30" hidden="1">0</definedName>
    <definedName name="solver_val" localSheetId="31" hidden="1">0</definedName>
    <definedName name="solver_val" localSheetId="32" hidden="1">0</definedName>
    <definedName name="solver_val" localSheetId="33" hidden="1">0</definedName>
    <definedName name="solver_val" localSheetId="34" hidden="1">0</definedName>
    <definedName name="solver_val" localSheetId="35" hidden="1">0</definedName>
    <definedName name="solver_val" localSheetId="36" hidden="1">0</definedName>
    <definedName name="solver_val" localSheetId="37" hidden="1">0</definedName>
    <definedName name="solver_val" localSheetId="38" hidden="1">0</definedName>
    <definedName name="solver_val" localSheetId="3" hidden="1">0</definedName>
    <definedName name="solver_val" localSheetId="39" hidden="1">0</definedName>
    <definedName name="solver_val" localSheetId="40" hidden="1">0</definedName>
    <definedName name="solver_val" localSheetId="41" hidden="1">0</definedName>
    <definedName name="solver_val" localSheetId="42" hidden="1">0</definedName>
    <definedName name="solver_val" localSheetId="43" hidden="1">0</definedName>
    <definedName name="solver_val" localSheetId="44" hidden="1">0</definedName>
    <definedName name="solver_val" localSheetId="45" hidden="1">0</definedName>
    <definedName name="solver_val" localSheetId="46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er" localSheetId="0" hidden="1">3</definedName>
    <definedName name="solver_ver" localSheetId="9" hidden="1">3</definedName>
    <definedName name="solver_ver" localSheetId="10" hidden="1">3</definedName>
    <definedName name="solver_ver" localSheetId="11" hidden="1">3</definedName>
    <definedName name="solver_ver" localSheetId="12" hidden="1">3</definedName>
    <definedName name="solver_ver" localSheetId="13" hidden="1">3</definedName>
    <definedName name="solver_ver" localSheetId="14" hidden="1">3</definedName>
    <definedName name="solver_ver" localSheetId="15" hidden="1">3</definedName>
    <definedName name="solver_ver" localSheetId="16" hidden="1">3</definedName>
    <definedName name="solver_ver" localSheetId="17" hidden="1">3</definedName>
    <definedName name="solver_ver" localSheetId="18" hidden="1">3</definedName>
    <definedName name="solver_ver" localSheetId="1" hidden="1">3</definedName>
    <definedName name="solver_ver" localSheetId="19" hidden="1">3</definedName>
    <definedName name="solver_ver" localSheetId="20" hidden="1">3</definedName>
    <definedName name="solver_ver" localSheetId="21" hidden="1">3</definedName>
    <definedName name="solver_ver" localSheetId="22" hidden="1">3</definedName>
    <definedName name="solver_ver" localSheetId="23" hidden="1">3</definedName>
    <definedName name="solver_ver" localSheetId="24" hidden="1">3</definedName>
    <definedName name="solver_ver" localSheetId="25" hidden="1">3</definedName>
    <definedName name="solver_ver" localSheetId="26" hidden="1">3</definedName>
    <definedName name="solver_ver" localSheetId="27" hidden="1">3</definedName>
    <definedName name="solver_ver" localSheetId="28" hidden="1">3</definedName>
    <definedName name="solver_ver" localSheetId="2" hidden="1">3</definedName>
    <definedName name="solver_ver" localSheetId="29" hidden="1">3</definedName>
    <definedName name="solver_ver" localSheetId="30" hidden="1">3</definedName>
    <definedName name="solver_ver" localSheetId="31" hidden="1">3</definedName>
    <definedName name="solver_ver" localSheetId="32" hidden="1">3</definedName>
    <definedName name="solver_ver" localSheetId="33" hidden="1">3</definedName>
    <definedName name="solver_ver" localSheetId="34" hidden="1">3</definedName>
    <definedName name="solver_ver" localSheetId="35" hidden="1">3</definedName>
    <definedName name="solver_ver" localSheetId="36" hidden="1">3</definedName>
    <definedName name="solver_ver" localSheetId="37" hidden="1">3</definedName>
    <definedName name="solver_ver" localSheetId="38" hidden="1">3</definedName>
    <definedName name="solver_ver" localSheetId="3" hidden="1">3</definedName>
    <definedName name="solver_ver" localSheetId="39" hidden="1">3</definedName>
    <definedName name="solver_ver" localSheetId="40" hidden="1">3</definedName>
    <definedName name="solver_ver" localSheetId="41" hidden="1">3</definedName>
    <definedName name="solver_ver" localSheetId="42" hidden="1">3</definedName>
    <definedName name="solver_ver" localSheetId="43" hidden="1">3</definedName>
    <definedName name="solver_ver" localSheetId="44" hidden="1">3</definedName>
    <definedName name="solver_ver" localSheetId="45" hidden="1">3</definedName>
    <definedName name="solver_ver" localSheetId="46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2" l="1"/>
  <c r="E33" i="52" l="1"/>
  <c r="X110" i="40" l="1"/>
  <c r="X102" i="40"/>
  <c r="X94" i="40"/>
  <c r="X86" i="40"/>
  <c r="X78" i="40"/>
  <c r="X70" i="40"/>
  <c r="X62" i="40"/>
  <c r="X54" i="40"/>
  <c r="X46" i="40"/>
  <c r="X38" i="40"/>
  <c r="X30" i="40"/>
  <c r="X22" i="40"/>
  <c r="X14" i="40"/>
  <c r="X2" i="40"/>
  <c r="Q9" i="40" l="1"/>
  <c r="U9" i="40" s="1"/>
  <c r="W9" i="40" s="1"/>
  <c r="P9" i="40"/>
  <c r="Q8" i="40"/>
  <c r="U8" i="40" s="1"/>
  <c r="W8" i="40" s="1"/>
  <c r="P8" i="40"/>
  <c r="Q7" i="40"/>
  <c r="U7" i="40" s="1"/>
  <c r="W7" i="40" s="1"/>
  <c r="P7" i="40"/>
  <c r="Q6" i="40"/>
  <c r="U6" i="40" s="1"/>
  <c r="W6" i="40" s="1"/>
  <c r="P6" i="40"/>
  <c r="Q5" i="40"/>
  <c r="P5" i="40"/>
  <c r="Q4" i="40"/>
  <c r="U4" i="40" s="1"/>
  <c r="W4" i="40" s="1"/>
  <c r="P4" i="40"/>
  <c r="Q3" i="40"/>
  <c r="U3" i="40" s="1"/>
  <c r="W3" i="40" s="1"/>
  <c r="P3" i="40"/>
  <c r="Q2" i="40"/>
  <c r="U2" i="40" s="1"/>
  <c r="W2" i="40" s="1"/>
  <c r="P2" i="40"/>
  <c r="R5" i="40" l="1"/>
  <c r="U5" i="40"/>
  <c r="W5" i="40" s="1"/>
  <c r="R2" i="40"/>
  <c r="R4" i="40"/>
  <c r="R6" i="40"/>
  <c r="R8" i="40"/>
  <c r="R3" i="40"/>
  <c r="R7" i="40"/>
  <c r="R9" i="40"/>
  <c r="E46" i="52" l="1"/>
  <c r="D48" i="52" l="1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8" i="52"/>
  <c r="D7" i="52"/>
  <c r="D6" i="52"/>
  <c r="D5" i="52"/>
  <c r="D4" i="52"/>
  <c r="D3" i="52"/>
  <c r="D2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8" i="52"/>
  <c r="C7" i="52"/>
  <c r="C6" i="52"/>
  <c r="C5" i="52"/>
  <c r="C4" i="52"/>
  <c r="C3" i="52"/>
  <c r="C2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/>
  <c r="B12" i="52"/>
  <c r="B11" i="52"/>
  <c r="B10" i="52"/>
  <c r="B9" i="52"/>
  <c r="B8" i="52"/>
  <c r="B7" i="52"/>
  <c r="B6" i="52"/>
  <c r="B5" i="52"/>
  <c r="B4" i="52"/>
  <c r="B3" i="52"/>
  <c r="B2" i="52"/>
  <c r="Q117" i="40"/>
  <c r="Q116" i="40"/>
  <c r="Q115" i="40"/>
  <c r="Q114" i="40"/>
  <c r="Q113" i="40"/>
  <c r="Q112" i="40"/>
  <c r="Q111" i="40"/>
  <c r="Q110" i="40"/>
  <c r="Q109" i="40"/>
  <c r="Q108" i="40"/>
  <c r="Q107" i="40"/>
  <c r="Q106" i="40"/>
  <c r="Q105" i="40"/>
  <c r="Q104" i="40"/>
  <c r="Q103" i="40"/>
  <c r="Q102" i="40"/>
  <c r="Q101" i="40"/>
  <c r="Q100" i="40"/>
  <c r="Q99" i="40"/>
  <c r="Q98" i="40"/>
  <c r="Q97" i="40"/>
  <c r="Q96" i="40"/>
  <c r="Q95" i="40"/>
  <c r="Q94" i="40"/>
  <c r="Q93" i="40"/>
  <c r="Q92" i="40"/>
  <c r="Q91" i="40"/>
  <c r="Q90" i="40"/>
  <c r="Q89" i="40"/>
  <c r="Q88" i="40"/>
  <c r="Q87" i="40"/>
  <c r="Q86" i="40"/>
  <c r="Q85" i="40"/>
  <c r="Q84" i="40"/>
  <c r="Q83" i="40"/>
  <c r="Q82" i="40"/>
  <c r="Q81" i="40"/>
  <c r="Q80" i="40"/>
  <c r="Q79" i="40"/>
  <c r="Q78" i="40"/>
  <c r="Q77" i="40"/>
  <c r="Q76" i="40"/>
  <c r="Q75" i="40"/>
  <c r="Q74" i="40"/>
  <c r="Q73" i="40"/>
  <c r="Q72" i="40"/>
  <c r="Q71" i="40"/>
  <c r="Q70" i="40"/>
  <c r="Q69" i="40"/>
  <c r="Q68" i="40"/>
  <c r="Q67" i="40"/>
  <c r="Q66" i="40"/>
  <c r="Q65" i="40"/>
  <c r="Q64" i="40"/>
  <c r="Q63" i="40"/>
  <c r="Q62" i="40"/>
  <c r="Q61" i="40"/>
  <c r="Q60" i="40"/>
  <c r="Q59" i="40"/>
  <c r="Q58" i="40"/>
  <c r="Q57" i="40"/>
  <c r="Q56" i="40"/>
  <c r="Q55" i="40"/>
  <c r="Q54" i="40"/>
  <c r="Q53" i="40"/>
  <c r="Q52" i="40"/>
  <c r="Q51" i="40"/>
  <c r="Q50" i="40"/>
  <c r="Q49" i="40"/>
  <c r="Q48" i="40"/>
  <c r="Q47" i="40"/>
  <c r="Q46" i="40"/>
  <c r="Q45" i="40"/>
  <c r="Q44" i="40"/>
  <c r="Q43" i="40"/>
  <c r="Q42" i="40"/>
  <c r="Q41" i="40"/>
  <c r="Q40" i="40"/>
  <c r="Q39" i="40"/>
  <c r="Q38" i="40"/>
  <c r="Q37" i="40"/>
  <c r="Q36" i="40"/>
  <c r="Q35" i="40"/>
  <c r="Q34" i="40"/>
  <c r="Q33" i="40"/>
  <c r="Q32" i="40"/>
  <c r="Q31" i="40"/>
  <c r="Q30" i="40"/>
  <c r="Q29" i="40"/>
  <c r="Q28" i="40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E13" i="40"/>
  <c r="E12" i="40"/>
  <c r="O12" i="40" s="1"/>
  <c r="E11" i="40"/>
  <c r="O11" i="40" s="1"/>
  <c r="E10" i="40"/>
  <c r="O10" i="40" s="1"/>
  <c r="O13" i="40" l="1"/>
  <c r="J8" i="52"/>
  <c r="J5" i="52"/>
  <c r="J4" i="52"/>
  <c r="I8" i="52"/>
  <c r="I5" i="52"/>
  <c r="H8" i="52"/>
  <c r="H5" i="52"/>
  <c r="H4" i="52"/>
  <c r="G8" i="52"/>
  <c r="G5" i="52"/>
  <c r="G4" i="52"/>
  <c r="F8" i="52"/>
  <c r="F5" i="52"/>
  <c r="F4" i="52"/>
  <c r="E8" i="52"/>
  <c r="E5" i="52"/>
  <c r="E4" i="52"/>
  <c r="J48" i="52"/>
  <c r="J47" i="52"/>
  <c r="J46" i="52"/>
  <c r="J45" i="52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7" i="52"/>
  <c r="J6" i="52"/>
  <c r="J3" i="52"/>
  <c r="J2" i="52"/>
  <c r="I48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5" i="52"/>
  <c r="I34" i="52"/>
  <c r="I33" i="52"/>
  <c r="I32" i="52"/>
  <c r="I31" i="52"/>
  <c r="I30" i="52"/>
  <c r="I29" i="52"/>
  <c r="I28" i="52"/>
  <c r="I27" i="52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7" i="52"/>
  <c r="I6" i="52"/>
  <c r="I3" i="52"/>
  <c r="I2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7" i="52"/>
  <c r="H6" i="52"/>
  <c r="H3" i="52"/>
  <c r="H2" i="52"/>
  <c r="G2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7" i="52"/>
  <c r="G6" i="52"/>
  <c r="G3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7" i="52"/>
  <c r="F6" i="52"/>
  <c r="F3" i="52"/>
  <c r="F2" i="52"/>
  <c r="H49" i="52" l="1"/>
  <c r="H50" i="52" s="1"/>
  <c r="E48" i="52"/>
  <c r="E47" i="52"/>
  <c r="E45" i="52"/>
  <c r="E44" i="52"/>
  <c r="E43" i="52"/>
  <c r="E42" i="52"/>
  <c r="E41" i="52"/>
  <c r="E40" i="52"/>
  <c r="E39" i="52"/>
  <c r="E38" i="52"/>
  <c r="E37" i="52"/>
  <c r="E36" i="52"/>
  <c r="E35" i="52"/>
  <c r="E34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7" i="52"/>
  <c r="E6" i="52"/>
  <c r="E3" i="52"/>
  <c r="E2" i="52"/>
  <c r="L117" i="40"/>
  <c r="E117" i="40"/>
  <c r="L116" i="40"/>
  <c r="E116" i="40"/>
  <c r="L115" i="40"/>
  <c r="E115" i="40"/>
  <c r="L114" i="40"/>
  <c r="E114" i="40"/>
  <c r="L113" i="40"/>
  <c r="E113" i="40"/>
  <c r="L112" i="40"/>
  <c r="E112" i="40"/>
  <c r="L111" i="40"/>
  <c r="E111" i="40"/>
  <c r="L110" i="40"/>
  <c r="E110" i="40"/>
  <c r="L109" i="40"/>
  <c r="E109" i="40"/>
  <c r="L108" i="40"/>
  <c r="E108" i="40"/>
  <c r="L107" i="40"/>
  <c r="E107" i="40"/>
  <c r="L106" i="40"/>
  <c r="E106" i="40"/>
  <c r="L105" i="40"/>
  <c r="E105" i="40"/>
  <c r="L104" i="40"/>
  <c r="E104" i="40"/>
  <c r="L103" i="40"/>
  <c r="E103" i="40"/>
  <c r="L102" i="40"/>
  <c r="E102" i="40"/>
  <c r="L101" i="40"/>
  <c r="E101" i="40"/>
  <c r="L100" i="40"/>
  <c r="E100" i="40"/>
  <c r="L99" i="40"/>
  <c r="E99" i="40"/>
  <c r="L98" i="40"/>
  <c r="E98" i="40"/>
  <c r="L97" i="40"/>
  <c r="E97" i="40"/>
  <c r="L96" i="40"/>
  <c r="E96" i="40"/>
  <c r="L95" i="40"/>
  <c r="E95" i="40"/>
  <c r="L94" i="40"/>
  <c r="E94" i="40"/>
  <c r="L93" i="40"/>
  <c r="E93" i="40"/>
  <c r="L92" i="40"/>
  <c r="E92" i="40"/>
  <c r="L91" i="40"/>
  <c r="E91" i="40"/>
  <c r="L90" i="40"/>
  <c r="E90" i="40"/>
  <c r="L89" i="40"/>
  <c r="E89" i="40"/>
  <c r="L88" i="40"/>
  <c r="E88" i="40"/>
  <c r="L87" i="40"/>
  <c r="E87" i="40"/>
  <c r="L86" i="40"/>
  <c r="E86" i="40"/>
  <c r="L85" i="40"/>
  <c r="E85" i="40"/>
  <c r="L84" i="40"/>
  <c r="E84" i="40"/>
  <c r="L83" i="40"/>
  <c r="E83" i="40"/>
  <c r="L82" i="40"/>
  <c r="E82" i="40"/>
  <c r="L81" i="40"/>
  <c r="E81" i="40"/>
  <c r="L80" i="40"/>
  <c r="E80" i="40"/>
  <c r="L79" i="40"/>
  <c r="E79" i="40"/>
  <c r="L78" i="40"/>
  <c r="E78" i="40"/>
  <c r="L77" i="40"/>
  <c r="E77" i="40"/>
  <c r="L76" i="40"/>
  <c r="E76" i="40"/>
  <c r="L75" i="40"/>
  <c r="E75" i="40"/>
  <c r="L74" i="40"/>
  <c r="E74" i="40"/>
  <c r="L73" i="40"/>
  <c r="E73" i="40"/>
  <c r="L72" i="40"/>
  <c r="E72" i="40"/>
  <c r="L71" i="40"/>
  <c r="E71" i="40"/>
  <c r="L70" i="40"/>
  <c r="E70" i="40"/>
  <c r="L69" i="40"/>
  <c r="E69" i="40"/>
  <c r="L68" i="40"/>
  <c r="E68" i="40"/>
  <c r="L67" i="40"/>
  <c r="E67" i="40"/>
  <c r="L66" i="40"/>
  <c r="E66" i="40"/>
  <c r="L65" i="40"/>
  <c r="E65" i="40"/>
  <c r="L64" i="40"/>
  <c r="E64" i="40"/>
  <c r="L63" i="40"/>
  <c r="E63" i="40"/>
  <c r="L62" i="40"/>
  <c r="E62" i="40"/>
  <c r="L61" i="40"/>
  <c r="E61" i="40"/>
  <c r="D61" i="40"/>
  <c r="C61" i="40"/>
  <c r="L60" i="40"/>
  <c r="E60" i="40"/>
  <c r="D60" i="40"/>
  <c r="C60" i="40"/>
  <c r="L59" i="40"/>
  <c r="E59" i="40"/>
  <c r="D59" i="40"/>
  <c r="C59" i="40"/>
  <c r="L58" i="40"/>
  <c r="E58" i="40"/>
  <c r="D58" i="40"/>
  <c r="C58" i="40"/>
  <c r="L57" i="40"/>
  <c r="E57" i="40"/>
  <c r="D57" i="40"/>
  <c r="C57" i="40"/>
  <c r="L56" i="40"/>
  <c r="E56" i="40"/>
  <c r="D56" i="40"/>
  <c r="C56" i="40"/>
  <c r="L55" i="40"/>
  <c r="E55" i="40"/>
  <c r="K55" i="40" s="1"/>
  <c r="D55" i="40"/>
  <c r="C55" i="40"/>
  <c r="L54" i="40"/>
  <c r="E54" i="40"/>
  <c r="D54" i="40"/>
  <c r="C54" i="40"/>
  <c r="E53" i="40"/>
  <c r="D53" i="40"/>
  <c r="C53" i="40"/>
  <c r="E52" i="40"/>
  <c r="D52" i="40"/>
  <c r="C52" i="40"/>
  <c r="E51" i="40"/>
  <c r="D51" i="40"/>
  <c r="C51" i="40"/>
  <c r="E50" i="40"/>
  <c r="D50" i="40"/>
  <c r="C50" i="40"/>
  <c r="E49" i="40"/>
  <c r="D49" i="40"/>
  <c r="C49" i="40"/>
  <c r="E48" i="40"/>
  <c r="D48" i="40"/>
  <c r="C48" i="40"/>
  <c r="E47" i="40"/>
  <c r="D47" i="40"/>
  <c r="C47" i="40"/>
  <c r="E46" i="40"/>
  <c r="D46" i="40"/>
  <c r="C46" i="40"/>
  <c r="E45" i="40"/>
  <c r="D45" i="40"/>
  <c r="C45" i="40"/>
  <c r="E44" i="40"/>
  <c r="D44" i="40"/>
  <c r="C44" i="40"/>
  <c r="E43" i="40"/>
  <c r="D43" i="40"/>
  <c r="C43" i="40"/>
  <c r="E42" i="40"/>
  <c r="D42" i="40"/>
  <c r="C42" i="40"/>
  <c r="E41" i="40"/>
  <c r="D41" i="40"/>
  <c r="C41" i="40"/>
  <c r="E40" i="40"/>
  <c r="D40" i="40"/>
  <c r="C40" i="40"/>
  <c r="E39" i="40"/>
  <c r="D39" i="40"/>
  <c r="C39" i="40"/>
  <c r="E38" i="40"/>
  <c r="D38" i="40"/>
  <c r="C38" i="40"/>
  <c r="E37" i="40"/>
  <c r="D37" i="40"/>
  <c r="C37" i="40"/>
  <c r="E36" i="40"/>
  <c r="D36" i="40"/>
  <c r="C36" i="40"/>
  <c r="E35" i="40"/>
  <c r="D35" i="40"/>
  <c r="C35" i="40"/>
  <c r="E34" i="40"/>
  <c r="D34" i="40"/>
  <c r="C34" i="40"/>
  <c r="E33" i="40"/>
  <c r="D33" i="40"/>
  <c r="C33" i="40"/>
  <c r="E32" i="40"/>
  <c r="D32" i="40"/>
  <c r="C32" i="40"/>
  <c r="E31" i="40"/>
  <c r="D31" i="40"/>
  <c r="C31" i="40"/>
  <c r="E30" i="40"/>
  <c r="D30" i="40"/>
  <c r="C30" i="40"/>
  <c r="E29" i="40"/>
  <c r="D29" i="40"/>
  <c r="C29" i="40"/>
  <c r="E28" i="40"/>
  <c r="D28" i="40"/>
  <c r="C28" i="40"/>
  <c r="E27" i="40"/>
  <c r="D27" i="40"/>
  <c r="C27" i="40"/>
  <c r="E26" i="40"/>
  <c r="D26" i="40"/>
  <c r="C26" i="40"/>
  <c r="E25" i="40"/>
  <c r="D25" i="40"/>
  <c r="C25" i="40"/>
  <c r="E24" i="40"/>
  <c r="D24" i="40"/>
  <c r="C24" i="40"/>
  <c r="E23" i="40"/>
  <c r="D23" i="40"/>
  <c r="C23" i="40"/>
  <c r="E22" i="40"/>
  <c r="D22" i="40"/>
  <c r="C22" i="40"/>
  <c r="E21" i="40"/>
  <c r="D21" i="40"/>
  <c r="C21" i="40"/>
  <c r="E20" i="40"/>
  <c r="D20" i="40"/>
  <c r="C20" i="40"/>
  <c r="E19" i="40"/>
  <c r="D19" i="40"/>
  <c r="C19" i="40"/>
  <c r="E18" i="40"/>
  <c r="D18" i="40"/>
  <c r="C18" i="40"/>
  <c r="E17" i="40"/>
  <c r="D17" i="40"/>
  <c r="C17" i="40"/>
  <c r="E16" i="40"/>
  <c r="D16" i="40"/>
  <c r="C16" i="40"/>
  <c r="E15" i="40"/>
  <c r="D15" i="40"/>
  <c r="C15" i="40"/>
  <c r="H14" i="40"/>
  <c r="E14" i="40"/>
  <c r="D14" i="40"/>
  <c r="C14" i="40"/>
  <c r="F20" i="40" l="1"/>
  <c r="O20" i="40"/>
  <c r="F24" i="40"/>
  <c r="O24" i="40"/>
  <c r="F32" i="40"/>
  <c r="O32" i="40"/>
  <c r="K15" i="40"/>
  <c r="O15" i="40"/>
  <c r="K23" i="40"/>
  <c r="O23" i="40"/>
  <c r="K31" i="40"/>
  <c r="O31" i="40"/>
  <c r="K43" i="40"/>
  <c r="O43" i="40"/>
  <c r="K51" i="40"/>
  <c r="O51" i="40"/>
  <c r="U51" i="40" s="1"/>
  <c r="W51" i="40" s="1"/>
  <c r="K68" i="40"/>
  <c r="M68" i="40" s="1"/>
  <c r="O68" i="40"/>
  <c r="U68" i="40" s="1"/>
  <c r="W68" i="40" s="1"/>
  <c r="K90" i="40"/>
  <c r="O90" i="40"/>
  <c r="U90" i="40" s="1"/>
  <c r="W90" i="40" s="1"/>
  <c r="F44" i="40"/>
  <c r="O44" i="40"/>
  <c r="F48" i="40"/>
  <c r="O48" i="40"/>
  <c r="U48" i="40" s="1"/>
  <c r="W48" i="40" s="1"/>
  <c r="F52" i="40"/>
  <c r="O52" i="40"/>
  <c r="U52" i="40" s="1"/>
  <c r="W52" i="40" s="1"/>
  <c r="F14" i="40"/>
  <c r="O14" i="40"/>
  <c r="K19" i="40"/>
  <c r="O19" i="40"/>
  <c r="K27" i="40"/>
  <c r="O27" i="40"/>
  <c r="K35" i="40"/>
  <c r="O35" i="40"/>
  <c r="K39" i="40"/>
  <c r="O39" i="40"/>
  <c r="K47" i="40"/>
  <c r="O47" i="40"/>
  <c r="U47" i="40" s="1"/>
  <c r="W47" i="40" s="1"/>
  <c r="K62" i="40"/>
  <c r="O62" i="40"/>
  <c r="U62" i="40" s="1"/>
  <c r="W62" i="40" s="1"/>
  <c r="K64" i="40"/>
  <c r="M64" i="40" s="1"/>
  <c r="O64" i="40"/>
  <c r="U64" i="40" s="1"/>
  <c r="W64" i="40" s="1"/>
  <c r="K66" i="40"/>
  <c r="O66" i="40"/>
  <c r="U66" i="40" s="1"/>
  <c r="W66" i="40" s="1"/>
  <c r="K70" i="40"/>
  <c r="O70" i="40"/>
  <c r="U70" i="40" s="1"/>
  <c r="W70" i="40" s="1"/>
  <c r="K72" i="40"/>
  <c r="O72" i="40"/>
  <c r="U72" i="40" s="1"/>
  <c r="W72" i="40" s="1"/>
  <c r="K74" i="40"/>
  <c r="O74" i="40"/>
  <c r="U74" i="40" s="1"/>
  <c r="W74" i="40" s="1"/>
  <c r="K76" i="40"/>
  <c r="O76" i="40"/>
  <c r="U76" i="40" s="1"/>
  <c r="W76" i="40" s="1"/>
  <c r="K78" i="40"/>
  <c r="O78" i="40"/>
  <c r="U78" i="40" s="1"/>
  <c r="W78" i="40" s="1"/>
  <c r="K80" i="40"/>
  <c r="O80" i="40"/>
  <c r="U80" i="40" s="1"/>
  <c r="W80" i="40" s="1"/>
  <c r="K82" i="40"/>
  <c r="O82" i="40"/>
  <c r="U82" i="40" s="1"/>
  <c r="W82" i="40" s="1"/>
  <c r="K84" i="40"/>
  <c r="O84" i="40"/>
  <c r="U84" i="40" s="1"/>
  <c r="W84" i="40" s="1"/>
  <c r="K86" i="40"/>
  <c r="O86" i="40"/>
  <c r="U86" i="40" s="1"/>
  <c r="W86" i="40" s="1"/>
  <c r="K88" i="40"/>
  <c r="O88" i="40"/>
  <c r="U88" i="40" s="1"/>
  <c r="W88" i="40" s="1"/>
  <c r="K92" i="40"/>
  <c r="M92" i="40" s="1"/>
  <c r="O92" i="40"/>
  <c r="U92" i="40" s="1"/>
  <c r="W92" i="40" s="1"/>
  <c r="K94" i="40"/>
  <c r="O94" i="40"/>
  <c r="U94" i="40" s="1"/>
  <c r="W94" i="40" s="1"/>
  <c r="K96" i="40"/>
  <c r="M96" i="40" s="1"/>
  <c r="O96" i="40"/>
  <c r="U96" i="40" s="1"/>
  <c r="W96" i="40" s="1"/>
  <c r="K98" i="40"/>
  <c r="O98" i="40"/>
  <c r="U98" i="40" s="1"/>
  <c r="W98" i="40" s="1"/>
  <c r="K100" i="40"/>
  <c r="O100" i="40"/>
  <c r="U100" i="40" s="1"/>
  <c r="W100" i="40" s="1"/>
  <c r="K102" i="40"/>
  <c r="O102" i="40"/>
  <c r="U102" i="40" s="1"/>
  <c r="W102" i="40" s="1"/>
  <c r="K104" i="40"/>
  <c r="M104" i="40" s="1"/>
  <c r="O104" i="40"/>
  <c r="U104" i="40" s="1"/>
  <c r="W104" i="40" s="1"/>
  <c r="K106" i="40"/>
  <c r="O106" i="40"/>
  <c r="U106" i="40" s="1"/>
  <c r="W106" i="40" s="1"/>
  <c r="K108" i="40"/>
  <c r="O108" i="40"/>
  <c r="U108" i="40" s="1"/>
  <c r="W108" i="40" s="1"/>
  <c r="K110" i="40"/>
  <c r="O110" i="40"/>
  <c r="U110" i="40" s="1"/>
  <c r="W110" i="40" s="1"/>
  <c r="K112" i="40"/>
  <c r="M112" i="40" s="1"/>
  <c r="O112" i="40"/>
  <c r="U112" i="40" s="1"/>
  <c r="W112" i="40" s="1"/>
  <c r="K114" i="40"/>
  <c r="O114" i="40"/>
  <c r="U114" i="40" s="1"/>
  <c r="W114" i="40" s="1"/>
  <c r="K116" i="40"/>
  <c r="O116" i="40"/>
  <c r="U116" i="40" s="1"/>
  <c r="W116" i="40" s="1"/>
  <c r="K18" i="40"/>
  <c r="O18" i="40"/>
  <c r="K22" i="40"/>
  <c r="O22" i="40"/>
  <c r="K26" i="40"/>
  <c r="O26" i="40"/>
  <c r="K30" i="40"/>
  <c r="O30" i="40"/>
  <c r="K34" i="40"/>
  <c r="O34" i="40"/>
  <c r="K38" i="40"/>
  <c r="O38" i="40"/>
  <c r="K42" i="40"/>
  <c r="O42" i="40"/>
  <c r="K46" i="40"/>
  <c r="O46" i="40"/>
  <c r="U46" i="40" s="1"/>
  <c r="W46" i="40" s="1"/>
  <c r="K50" i="40"/>
  <c r="O50" i="40"/>
  <c r="U50" i="40" s="1"/>
  <c r="W50" i="40" s="1"/>
  <c r="K54" i="40"/>
  <c r="O54" i="40"/>
  <c r="U54" i="40" s="1"/>
  <c r="W54" i="40" s="1"/>
  <c r="F55" i="40"/>
  <c r="O55" i="40"/>
  <c r="U55" i="40" s="1"/>
  <c r="W55" i="40" s="1"/>
  <c r="F16" i="40"/>
  <c r="O16" i="40"/>
  <c r="F28" i="40"/>
  <c r="O28" i="40"/>
  <c r="F36" i="40"/>
  <c r="O36" i="40"/>
  <c r="F40" i="40"/>
  <c r="O40" i="40"/>
  <c r="K17" i="40"/>
  <c r="O17" i="40"/>
  <c r="K21" i="40"/>
  <c r="O21" i="40"/>
  <c r="K25" i="40"/>
  <c r="O25" i="40"/>
  <c r="K29" i="40"/>
  <c r="O29" i="40"/>
  <c r="K33" i="40"/>
  <c r="O33" i="40"/>
  <c r="K37" i="40"/>
  <c r="O37" i="40"/>
  <c r="K41" i="40"/>
  <c r="O41" i="40"/>
  <c r="K45" i="40"/>
  <c r="O45" i="40"/>
  <c r="K49" i="40"/>
  <c r="O49" i="40"/>
  <c r="U49" i="40" s="1"/>
  <c r="W49" i="40" s="1"/>
  <c r="K53" i="40"/>
  <c r="O53" i="40"/>
  <c r="U53" i="40" s="1"/>
  <c r="W53" i="40" s="1"/>
  <c r="F56" i="40"/>
  <c r="O56" i="40"/>
  <c r="U56" i="40" s="1"/>
  <c r="W56" i="40" s="1"/>
  <c r="K57" i="40"/>
  <c r="O57" i="40"/>
  <c r="U57" i="40" s="1"/>
  <c r="W57" i="40" s="1"/>
  <c r="K58" i="40"/>
  <c r="M58" i="40" s="1"/>
  <c r="O58" i="40"/>
  <c r="U58" i="40" s="1"/>
  <c r="W58" i="40" s="1"/>
  <c r="K59" i="40"/>
  <c r="O59" i="40"/>
  <c r="U59" i="40" s="1"/>
  <c r="W59" i="40" s="1"/>
  <c r="F60" i="40"/>
  <c r="O60" i="40"/>
  <c r="U60" i="40" s="1"/>
  <c r="W60" i="40" s="1"/>
  <c r="K61" i="40"/>
  <c r="O61" i="40"/>
  <c r="U61" i="40" s="1"/>
  <c r="W61" i="40" s="1"/>
  <c r="K63" i="40"/>
  <c r="O63" i="40"/>
  <c r="U63" i="40" s="1"/>
  <c r="W63" i="40" s="1"/>
  <c r="K65" i="40"/>
  <c r="O65" i="40"/>
  <c r="U65" i="40" s="1"/>
  <c r="W65" i="40" s="1"/>
  <c r="K67" i="40"/>
  <c r="M67" i="40" s="1"/>
  <c r="O67" i="40"/>
  <c r="U67" i="40" s="1"/>
  <c r="W67" i="40" s="1"/>
  <c r="K69" i="40"/>
  <c r="O69" i="40"/>
  <c r="U69" i="40" s="1"/>
  <c r="W69" i="40" s="1"/>
  <c r="K71" i="40"/>
  <c r="O71" i="40"/>
  <c r="U71" i="40" s="1"/>
  <c r="W71" i="40" s="1"/>
  <c r="K73" i="40"/>
  <c r="O73" i="40"/>
  <c r="U73" i="40" s="1"/>
  <c r="W73" i="40" s="1"/>
  <c r="K75" i="40"/>
  <c r="M75" i="40" s="1"/>
  <c r="O75" i="40"/>
  <c r="U75" i="40" s="1"/>
  <c r="W75" i="40" s="1"/>
  <c r="K77" i="40"/>
  <c r="O77" i="40"/>
  <c r="U77" i="40" s="1"/>
  <c r="W77" i="40" s="1"/>
  <c r="K79" i="40"/>
  <c r="O79" i="40"/>
  <c r="U79" i="40" s="1"/>
  <c r="W79" i="40" s="1"/>
  <c r="K81" i="40"/>
  <c r="O81" i="40"/>
  <c r="U81" i="40" s="1"/>
  <c r="W81" i="40" s="1"/>
  <c r="K83" i="40"/>
  <c r="M83" i="40" s="1"/>
  <c r="O83" i="40"/>
  <c r="U83" i="40" s="1"/>
  <c r="W83" i="40" s="1"/>
  <c r="K85" i="40"/>
  <c r="O85" i="40"/>
  <c r="U85" i="40" s="1"/>
  <c r="W85" i="40" s="1"/>
  <c r="K87" i="40"/>
  <c r="O87" i="40"/>
  <c r="U87" i="40" s="1"/>
  <c r="W87" i="40" s="1"/>
  <c r="K89" i="40"/>
  <c r="O89" i="40"/>
  <c r="U89" i="40" s="1"/>
  <c r="W89" i="40" s="1"/>
  <c r="K91" i="40"/>
  <c r="M91" i="40" s="1"/>
  <c r="O91" i="40"/>
  <c r="U91" i="40" s="1"/>
  <c r="W91" i="40" s="1"/>
  <c r="K93" i="40"/>
  <c r="O93" i="40"/>
  <c r="U93" i="40" s="1"/>
  <c r="W93" i="40" s="1"/>
  <c r="K95" i="40"/>
  <c r="O95" i="40"/>
  <c r="U95" i="40" s="1"/>
  <c r="W95" i="40" s="1"/>
  <c r="K97" i="40"/>
  <c r="O97" i="40"/>
  <c r="U97" i="40" s="1"/>
  <c r="W97" i="40" s="1"/>
  <c r="K99" i="40"/>
  <c r="M99" i="40" s="1"/>
  <c r="O99" i="40"/>
  <c r="U99" i="40" s="1"/>
  <c r="W99" i="40" s="1"/>
  <c r="K101" i="40"/>
  <c r="O101" i="40"/>
  <c r="U101" i="40" s="1"/>
  <c r="W101" i="40" s="1"/>
  <c r="K103" i="40"/>
  <c r="O103" i="40"/>
  <c r="U103" i="40" s="1"/>
  <c r="W103" i="40" s="1"/>
  <c r="K105" i="40"/>
  <c r="O105" i="40"/>
  <c r="U105" i="40" s="1"/>
  <c r="W105" i="40" s="1"/>
  <c r="K107" i="40"/>
  <c r="M107" i="40" s="1"/>
  <c r="O107" i="40"/>
  <c r="U107" i="40" s="1"/>
  <c r="W107" i="40" s="1"/>
  <c r="K109" i="40"/>
  <c r="O109" i="40"/>
  <c r="U109" i="40" s="1"/>
  <c r="W109" i="40" s="1"/>
  <c r="K111" i="40"/>
  <c r="O111" i="40"/>
  <c r="U111" i="40" s="1"/>
  <c r="W111" i="40" s="1"/>
  <c r="K113" i="40"/>
  <c r="O113" i="40"/>
  <c r="U113" i="40" s="1"/>
  <c r="W113" i="40" s="1"/>
  <c r="K115" i="40"/>
  <c r="M115" i="40" s="1"/>
  <c r="O115" i="40"/>
  <c r="U115" i="40" s="1"/>
  <c r="W115" i="40" s="1"/>
  <c r="K117" i="40"/>
  <c r="O117" i="40"/>
  <c r="U117" i="40" s="1"/>
  <c r="W117" i="40" s="1"/>
  <c r="M55" i="40"/>
  <c r="M57" i="40"/>
  <c r="M59" i="40"/>
  <c r="M61" i="40"/>
  <c r="M63" i="40"/>
  <c r="M65" i="40"/>
  <c r="M69" i="40"/>
  <c r="M71" i="40"/>
  <c r="M73" i="40"/>
  <c r="M77" i="40"/>
  <c r="M79" i="40"/>
  <c r="M81" i="40"/>
  <c r="M85" i="40"/>
  <c r="M87" i="40"/>
  <c r="M89" i="40"/>
  <c r="M93" i="40"/>
  <c r="M95" i="40"/>
  <c r="M97" i="40"/>
  <c r="M101" i="40"/>
  <c r="M103" i="40"/>
  <c r="M105" i="40"/>
  <c r="M109" i="40"/>
  <c r="M111" i="40"/>
  <c r="M113" i="40"/>
  <c r="M117" i="40"/>
  <c r="M62" i="40"/>
  <c r="M66" i="40"/>
  <c r="M70" i="40"/>
  <c r="M72" i="40"/>
  <c r="M74" i="40"/>
  <c r="M76" i="40"/>
  <c r="M78" i="40"/>
  <c r="M80" i="40"/>
  <c r="M82" i="40"/>
  <c r="M84" i="40"/>
  <c r="M86" i="40"/>
  <c r="M88" i="40"/>
  <c r="M90" i="40"/>
  <c r="M94" i="40"/>
  <c r="M98" i="40"/>
  <c r="M100" i="40"/>
  <c r="M102" i="40"/>
  <c r="M106" i="40"/>
  <c r="M108" i="40"/>
  <c r="M110" i="40"/>
  <c r="M114" i="40"/>
  <c r="M116" i="40"/>
  <c r="M54" i="40"/>
  <c r="F59" i="40"/>
  <c r="H15" i="40"/>
  <c r="K14" i="40"/>
  <c r="F15" i="40"/>
  <c r="K16" i="40"/>
  <c r="F17" i="40"/>
  <c r="K20" i="40"/>
  <c r="F21" i="40"/>
  <c r="K24" i="40"/>
  <c r="F25" i="40"/>
  <c r="K28" i="40"/>
  <c r="F29" i="40"/>
  <c r="K32" i="40"/>
  <c r="F33" i="40"/>
  <c r="K36" i="40"/>
  <c r="F37" i="40"/>
  <c r="K40" i="40"/>
  <c r="F41" i="40"/>
  <c r="K44" i="40"/>
  <c r="F45" i="40"/>
  <c r="K48" i="40"/>
  <c r="F49" i="40"/>
  <c r="K52" i="40"/>
  <c r="F53" i="40"/>
  <c r="K56" i="40"/>
  <c r="M56" i="40" s="1"/>
  <c r="K60" i="40"/>
  <c r="M60" i="40" s="1"/>
  <c r="F18" i="40"/>
  <c r="F22" i="40"/>
  <c r="F26" i="40"/>
  <c r="F30" i="40"/>
  <c r="F34" i="40"/>
  <c r="F38" i="40"/>
  <c r="F42" i="40"/>
  <c r="F46" i="40"/>
  <c r="F50" i="40"/>
  <c r="F54" i="40"/>
  <c r="F58" i="40"/>
  <c r="F19" i="40"/>
  <c r="F23" i="40"/>
  <c r="F27" i="40"/>
  <c r="F31" i="40"/>
  <c r="F35" i="40"/>
  <c r="F39" i="40"/>
  <c r="F43" i="40"/>
  <c r="F47" i="40"/>
  <c r="F51" i="40"/>
  <c r="F57" i="40"/>
  <c r="F61" i="40"/>
  <c r="P45" i="40" l="1"/>
  <c r="R45" i="40" s="1"/>
  <c r="U45" i="40"/>
  <c r="W45" i="40" s="1"/>
  <c r="P37" i="40"/>
  <c r="R37" i="40" s="1"/>
  <c r="U37" i="40"/>
  <c r="W37" i="40" s="1"/>
  <c r="P29" i="40"/>
  <c r="R29" i="40" s="1"/>
  <c r="U29" i="40"/>
  <c r="W29" i="40" s="1"/>
  <c r="P21" i="40"/>
  <c r="R21" i="40" s="1"/>
  <c r="U21" i="40"/>
  <c r="W21" i="40" s="1"/>
  <c r="P40" i="40"/>
  <c r="R40" i="40" s="1"/>
  <c r="U40" i="40"/>
  <c r="W40" i="40" s="1"/>
  <c r="P28" i="40"/>
  <c r="R28" i="40" s="1"/>
  <c r="U28" i="40"/>
  <c r="W28" i="40" s="1"/>
  <c r="P42" i="40"/>
  <c r="R42" i="40" s="1"/>
  <c r="U42" i="40"/>
  <c r="W42" i="40" s="1"/>
  <c r="P34" i="40"/>
  <c r="R34" i="40" s="1"/>
  <c r="U34" i="40"/>
  <c r="W34" i="40" s="1"/>
  <c r="P26" i="40"/>
  <c r="R26" i="40" s="1"/>
  <c r="U26" i="40"/>
  <c r="W26" i="40" s="1"/>
  <c r="P18" i="40"/>
  <c r="R18" i="40" s="1"/>
  <c r="U18" i="40"/>
  <c r="W18" i="40" s="1"/>
  <c r="P39" i="40"/>
  <c r="R39" i="40" s="1"/>
  <c r="U39" i="40"/>
  <c r="W39" i="40" s="1"/>
  <c r="U27" i="40"/>
  <c r="W27" i="40" s="1"/>
  <c r="P27" i="40"/>
  <c r="R27" i="40" s="1"/>
  <c r="P14" i="40"/>
  <c r="R14" i="40" s="1"/>
  <c r="U14" i="40"/>
  <c r="W14" i="40" s="1"/>
  <c r="P31" i="40"/>
  <c r="R31" i="40" s="1"/>
  <c r="U31" i="40"/>
  <c r="W31" i="40" s="1"/>
  <c r="U15" i="40"/>
  <c r="W15" i="40" s="1"/>
  <c r="P15" i="40"/>
  <c r="R15" i="40" s="1"/>
  <c r="P24" i="40"/>
  <c r="R24" i="40" s="1"/>
  <c r="U24" i="40"/>
  <c r="W24" i="40" s="1"/>
  <c r="P41" i="40"/>
  <c r="R41" i="40" s="1"/>
  <c r="U41" i="40"/>
  <c r="W41" i="40" s="1"/>
  <c r="P33" i="40"/>
  <c r="R33" i="40" s="1"/>
  <c r="U33" i="40"/>
  <c r="W33" i="40" s="1"/>
  <c r="P25" i="40"/>
  <c r="R25" i="40" s="1"/>
  <c r="U25" i="40"/>
  <c r="W25" i="40" s="1"/>
  <c r="P17" i="40"/>
  <c r="R17" i="40" s="1"/>
  <c r="U17" i="40"/>
  <c r="W17" i="40" s="1"/>
  <c r="P36" i="40"/>
  <c r="R36" i="40" s="1"/>
  <c r="U36" i="40"/>
  <c r="W36" i="40" s="1"/>
  <c r="P16" i="40"/>
  <c r="R16" i="40" s="1"/>
  <c r="U16" i="40"/>
  <c r="W16" i="40" s="1"/>
  <c r="P38" i="40"/>
  <c r="R38" i="40" s="1"/>
  <c r="U38" i="40"/>
  <c r="W38" i="40" s="1"/>
  <c r="P30" i="40"/>
  <c r="R30" i="40" s="1"/>
  <c r="U30" i="40"/>
  <c r="W30" i="40" s="1"/>
  <c r="P22" i="40"/>
  <c r="R22" i="40" s="1"/>
  <c r="U22" i="40"/>
  <c r="W22" i="40" s="1"/>
  <c r="P35" i="40"/>
  <c r="R35" i="40" s="1"/>
  <c r="U35" i="40"/>
  <c r="W35" i="40" s="1"/>
  <c r="P19" i="40"/>
  <c r="R19" i="40" s="1"/>
  <c r="U19" i="40"/>
  <c r="W19" i="40" s="1"/>
  <c r="P44" i="40"/>
  <c r="R44" i="40" s="1"/>
  <c r="U44" i="40"/>
  <c r="W44" i="40" s="1"/>
  <c r="P43" i="40"/>
  <c r="R43" i="40" s="1"/>
  <c r="U43" i="40"/>
  <c r="W43" i="40" s="1"/>
  <c r="P23" i="40"/>
  <c r="R23" i="40" s="1"/>
  <c r="U23" i="40"/>
  <c r="W23" i="40" s="1"/>
  <c r="P32" i="40"/>
  <c r="R32" i="40" s="1"/>
  <c r="U32" i="40"/>
  <c r="W32" i="40" s="1"/>
  <c r="P20" i="40"/>
  <c r="R20" i="40" s="1"/>
  <c r="U20" i="40"/>
  <c r="W20" i="40" s="1"/>
</calcChain>
</file>

<file path=xl/sharedStrings.xml><?xml version="1.0" encoding="utf-8"?>
<sst xmlns="http://schemas.openxmlformats.org/spreadsheetml/2006/main" count="852" uniqueCount="80">
  <si>
    <t>R2</t>
    <phoneticPr fontId="1"/>
  </si>
  <si>
    <t>ｂ</t>
    <phoneticPr fontId="1"/>
  </si>
  <si>
    <t>a1</t>
    <phoneticPr fontId="1"/>
  </si>
  <si>
    <t>a2</t>
    <phoneticPr fontId="1"/>
  </si>
  <si>
    <t>ｃ</t>
    <phoneticPr fontId="1"/>
  </si>
  <si>
    <t>year</t>
  </si>
  <si>
    <t>Hokkaido</t>
  </si>
  <si>
    <t>estimated</t>
    <phoneticPr fontId="1"/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</si>
  <si>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</si>
  <si>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</si>
  <si>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</si>
  <si>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</si>
  <si>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</si>
  <si>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</si>
  <si>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</si>
  <si>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</si>
  <si>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</si>
  <si>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</si>
  <si>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</si>
  <si>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</si>
  <si>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</si>
  <si>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</si>
  <si>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</si>
  <si>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</si>
  <si>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</si>
  <si>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</si>
  <si>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</si>
  <si>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</si>
  <si>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</si>
  <si>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</si>
  <si>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</si>
  <si>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</si>
  <si>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</si>
  <si>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</si>
  <si>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</si>
  <si>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</si>
  <si>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</si>
  <si>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</si>
  <si>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</si>
  <si>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</si>
  <si>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</si>
  <si>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</si>
  <si>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</si>
  <si>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</si>
  <si>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</si>
  <si>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</si>
  <si>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</si>
  <si>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</si>
  <si>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</si>
  <si>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</si>
  <si>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</si>
  <si>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</si>
  <si>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</si>
  <si>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</si>
  <si>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a</t>
    <phoneticPr fontId="1"/>
  </si>
  <si>
    <t>A</t>
    <phoneticPr fontId="1"/>
  </si>
  <si>
    <t>B</t>
    <phoneticPr fontId="1"/>
  </si>
  <si>
    <t>C</t>
    <phoneticPr fontId="1"/>
  </si>
  <si>
    <t>estimated2</t>
    <phoneticPr fontId="1"/>
  </si>
  <si>
    <t>A1</t>
    <phoneticPr fontId="1"/>
  </si>
  <si>
    <t>B1</t>
    <phoneticPr fontId="1"/>
  </si>
  <si>
    <t>C1</t>
    <phoneticPr fontId="1"/>
  </si>
  <si>
    <t>RMSE</t>
    <phoneticPr fontId="1"/>
  </si>
  <si>
    <t>Sum</t>
    <phoneticPr fontId="1"/>
  </si>
  <si>
    <t>Sum</t>
    <phoneticPr fontId="1"/>
  </si>
  <si>
    <t>Sum</t>
    <phoneticPr fontId="1"/>
  </si>
  <si>
    <t>Sum</t>
    <phoneticPr fontId="1"/>
  </si>
  <si>
    <t>Sum</t>
    <phoneticPr fontId="1"/>
  </si>
  <si>
    <t>Sum</t>
    <phoneticPr fontId="1"/>
  </si>
  <si>
    <t>Difference</t>
    <phoneticPr fontId="1"/>
  </si>
  <si>
    <t>Difference2</t>
    <phoneticPr fontId="1"/>
  </si>
  <si>
    <t>Difference2</t>
    <phoneticPr fontId="1"/>
  </si>
  <si>
    <t>Difference</t>
    <phoneticPr fontId="1"/>
  </si>
  <si>
    <t>STDEV</t>
    <phoneticPr fontId="1"/>
  </si>
  <si>
    <t>yMean</t>
    <phoneticPr fontId="1"/>
  </si>
  <si>
    <t>yMean</t>
    <phoneticPr fontId="1"/>
  </si>
  <si>
    <t>yMean</t>
    <phoneticPr fontId="1"/>
  </si>
  <si>
    <t>yMean</t>
    <phoneticPr fontId="1"/>
  </si>
  <si>
    <t>yMean</t>
    <phoneticPr fontId="1"/>
  </si>
  <si>
    <t>yMean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</si>
</sst>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00"/>
    <numFmt numFmtId="178" formatCode="0.0"/>
    <numFmt numFmtId="179" formatCode="0.00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17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17"/>
  <sheetViews>
    <sheetView tabSelected="1" zoomScale="70" zoomScaleNormal="70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6</v>
      </c>
      <c r="B1" t="s">
        <v>5</v>
      </c>
      <c r="E1" t="s">
        <v>7</v>
      </c>
      <c r="K1" t="s">
        <v>69</v>
      </c>
      <c r="O1" t="s">
        <v>58</v>
      </c>
      <c r="P1" t="s">
        <v>70</v>
      </c>
      <c r="U1" s="5" t="s">
        <v>63</v>
      </c>
      <c r="W1" t="s">
        <v>62</v>
      </c>
      <c r="X1" t="s">
        <v>73</v>
      </c>
    </row>
    <row r="2" spans="1:24" x14ac:dyDescent="0.15">
      <c r="A2">
        <v>49</v>
      </c>
      <c r="B2">
        <v>0</v>
      </c>
      <c r="P2" s="2">
        <v>49</v>
      </c>
      <c r="Q2" s="3">
        <v>49.012500004159023</v>
      </c>
      <c r="R2" s="3">
        <v>1.5625010397558322E-4</v>
      </c>
      <c r="U2" s="3">
        <v>49.012500004159023</v>
      </c>
      <c r="W2">
        <v>1.5625010397558322E-4</v>
      </c>
      <c r="X2" s="1">
        <v>3.5355339059327882E-2</v>
      </c>
    </row>
    <row r="3" spans="1:24" x14ac:dyDescent="0.15">
      <c r="A3">
        <v>49</v>
      </c>
      <c r="B3">
        <v>0</v>
      </c>
      <c r="P3" s="2">
        <v>49</v>
      </c>
      <c r="Q3" s="3">
        <v>49.012500004159023</v>
      </c>
      <c r="R3" s="3">
        <v>1.5625010397558322E-4</v>
      </c>
      <c r="U3" s="3">
        <v>49.012500004159023</v>
      </c>
      <c r="W3">
        <v>1.5625010397558322E-4</v>
      </c>
    </row>
    <row r="4" spans="1:24" x14ac:dyDescent="0.15">
      <c r="A4">
        <v>49</v>
      </c>
      <c r="B4">
        <v>0</v>
      </c>
      <c r="P4" s="2">
        <v>49</v>
      </c>
      <c r="Q4" s="3">
        <v>49.012500004159023</v>
      </c>
      <c r="R4" s="3">
        <v>1.5625010397558322E-4</v>
      </c>
      <c r="U4" s="3">
        <v>49.012500004159023</v>
      </c>
      <c r="W4">
        <v>1.5625010397558322E-4</v>
      </c>
    </row>
    <row r="5" spans="1:24" x14ac:dyDescent="0.15">
      <c r="A5">
        <v>49.1</v>
      </c>
      <c r="B5">
        <v>0</v>
      </c>
      <c r="P5" s="2">
        <v>49.1</v>
      </c>
      <c r="Q5" s="3">
        <v>49.012500004159023</v>
      </c>
      <c r="R5" s="3">
        <v>7.6562492721713041E-3</v>
      </c>
      <c r="U5" s="3">
        <v>49.012500004159023</v>
      </c>
      <c r="W5">
        <v>7.6562492721713041E-3</v>
      </c>
    </row>
    <row r="6" spans="1:24" x14ac:dyDescent="0.15">
      <c r="A6">
        <v>49</v>
      </c>
      <c r="B6">
        <v>0</v>
      </c>
      <c r="P6" s="2">
        <v>49</v>
      </c>
      <c r="Q6" s="3">
        <v>49.012500004159023</v>
      </c>
      <c r="R6" s="3">
        <v>1.5625010397558322E-4</v>
      </c>
      <c r="U6" s="3">
        <v>49.012500004159023</v>
      </c>
      <c r="W6">
        <v>1.5625010397558322E-4</v>
      </c>
    </row>
    <row r="7" spans="1:24" x14ac:dyDescent="0.15">
      <c r="A7">
        <v>49</v>
      </c>
      <c r="B7">
        <v>0</v>
      </c>
      <c r="P7" s="2">
        <v>49</v>
      </c>
      <c r="Q7" s="3">
        <v>49.012500004159023</v>
      </c>
      <c r="R7" s="3">
        <v>1.5625010397558322E-4</v>
      </c>
      <c r="U7" s="3">
        <v>49.012500004159023</v>
      </c>
      <c r="W7">
        <v>1.5625010397558322E-4</v>
      </c>
    </row>
    <row r="8" spans="1:24" x14ac:dyDescent="0.15">
      <c r="A8">
        <v>49</v>
      </c>
      <c r="B8">
        <v>0</v>
      </c>
      <c r="P8" s="2">
        <v>49</v>
      </c>
      <c r="Q8" s="3">
        <v>49.012500004159023</v>
      </c>
      <c r="R8" s="3">
        <v>1.5625010397558322E-4</v>
      </c>
      <c r="U8" s="3">
        <v>49.012500004159023</v>
      </c>
      <c r="W8">
        <v>1.5625010397558322E-4</v>
      </c>
    </row>
    <row r="9" spans="1:24" x14ac:dyDescent="0.15">
      <c r="A9">
        <v>49</v>
      </c>
      <c r="B9">
        <v>0</v>
      </c>
      <c r="P9" s="2">
        <v>49</v>
      </c>
      <c r="Q9" s="3">
        <v>49.012500004159023</v>
      </c>
      <c r="R9" s="3">
        <v>1.5625010397558322E-4</v>
      </c>
      <c r="U9" s="3">
        <v>49.012500004159023</v>
      </c>
      <c r="W9">
        <v>1.5625010397558322E-4</v>
      </c>
    </row>
    <row r="10" spans="1:24" x14ac:dyDescent="0.15">
      <c r="B10">
        <v>1</v>
      </c>
      <c r="E10" s="1">
        <v>79.268655001949014</v>
      </c>
      <c r="O10" s="1">
        <v>0</v>
      </c>
    </row>
    <row r="11" spans="1:24" x14ac:dyDescent="0.15">
      <c r="B11">
        <v>2</v>
      </c>
      <c r="E11" s="1">
        <v>87.736508916577023</v>
      </c>
      <c r="O11" s="1">
        <v>8.4678539146280087</v>
      </c>
    </row>
    <row r="12" spans="1:24" x14ac:dyDescent="0.15">
      <c r="B12">
        <v>3</v>
      </c>
      <c r="E12" s="1">
        <v>95.746640997981899</v>
      </c>
      <c r="O12" s="1">
        <v>16.477985996032885</v>
      </c>
    </row>
    <row r="13" spans="1:24" x14ac:dyDescent="0.15">
      <c r="B13">
        <v>4</v>
      </c>
      <c r="E13" s="1">
        <v>103.29905124616363</v>
      </c>
      <c r="O13" s="1">
        <v>24.030396244214614</v>
      </c>
    </row>
    <row r="14" spans="1:24" x14ac:dyDescent="0.15">
      <c r="A14">
        <v>111</v>
      </c>
      <c r="B14">
        <v>5</v>
      </c>
      <c r="C14">
        <v>0.36755159849621122</v>
      </c>
      <c r="D14">
        <v>68.054470087982196</v>
      </c>
      <c r="E14" s="1">
        <v>110.39373966112223</v>
      </c>
      <c r="F14">
        <v>0.36755159849619401</v>
      </c>
      <c r="G14" t="s">
        <v>74</v>
      </c>
      <c r="H14">
        <v>122.625</v>
      </c>
      <c r="I14" t="s">
        <v>1</v>
      </c>
      <c r="J14">
        <v>70.343079254097873</v>
      </c>
      <c r="K14" s="2">
        <v>0.60626033887777453</v>
      </c>
      <c r="L14" s="3"/>
      <c r="O14" s="1">
        <v>31.125084659173211</v>
      </c>
      <c r="P14" s="2">
        <v>79.874915340826789</v>
      </c>
      <c r="Q14" s="3">
        <v>79.155312305510037</v>
      </c>
      <c r="R14" s="3">
        <v>0.51782852843708194</v>
      </c>
      <c r="S14" t="s">
        <v>59</v>
      </c>
      <c r="T14">
        <v>79.155312305511345</v>
      </c>
      <c r="U14" s="2">
        <v>110.28039696468325</v>
      </c>
      <c r="W14">
        <v>0.51782852843708194</v>
      </c>
      <c r="X14" s="1">
        <v>0.26152028055746801</v>
      </c>
    </row>
    <row r="15" spans="1:24" x14ac:dyDescent="0.15">
      <c r="A15">
        <v>111.1</v>
      </c>
      <c r="B15">
        <v>5</v>
      </c>
      <c r="C15">
        <v>0.49880366627176098</v>
      </c>
      <c r="D15">
        <v>68.054470087982196</v>
      </c>
      <c r="E15" s="1">
        <v>110.39373966112223</v>
      </c>
      <c r="F15">
        <v>0.49880366627174089</v>
      </c>
      <c r="G15" t="s">
        <v>0</v>
      </c>
      <c r="H15">
        <v>0.48281592874221579</v>
      </c>
      <c r="I15" t="s">
        <v>2</v>
      </c>
      <c r="J15">
        <v>-0.22886091661156779</v>
      </c>
      <c r="K15" s="2">
        <v>0.70626033887776885</v>
      </c>
      <c r="L15" s="3"/>
      <c r="O15" s="1">
        <v>31.125084659173211</v>
      </c>
      <c r="P15" s="2">
        <v>79.974915340826783</v>
      </c>
      <c r="Q15" s="3">
        <v>79.155312305510037</v>
      </c>
      <c r="R15" s="3">
        <v>0.67174913550042292</v>
      </c>
      <c r="S15" t="s">
        <v>60</v>
      </c>
      <c r="T15">
        <v>30.142812301352318</v>
      </c>
      <c r="U15" s="2">
        <v>110.28039696468325</v>
      </c>
      <c r="W15">
        <v>0.67174913550042292</v>
      </c>
    </row>
    <row r="16" spans="1:24" x14ac:dyDescent="0.15">
      <c r="A16">
        <v>111.1</v>
      </c>
      <c r="B16">
        <v>5</v>
      </c>
      <c r="C16">
        <v>0.49880366627176098</v>
      </c>
      <c r="D16">
        <v>68.054470087982196</v>
      </c>
      <c r="E16" s="1">
        <v>110.39373966112223</v>
      </c>
      <c r="F16">
        <v>0.49880366627174089</v>
      </c>
      <c r="I16" t="s">
        <v>3</v>
      </c>
      <c r="J16">
        <v>9.1544366644627093</v>
      </c>
      <c r="K16" s="2">
        <v>0.70626033887776885</v>
      </c>
      <c r="L16" s="3"/>
      <c r="O16" s="1">
        <v>31.125084659173211</v>
      </c>
      <c r="P16" s="2">
        <v>79.974915340826783</v>
      </c>
      <c r="Q16" s="3">
        <v>79.155312305510037</v>
      </c>
      <c r="R16" s="3">
        <v>0.67174913550042292</v>
      </c>
      <c r="S16" t="s">
        <v>61</v>
      </c>
      <c r="T16">
        <v>6.1539723663005974</v>
      </c>
      <c r="U16" s="2">
        <v>110.28039696468325</v>
      </c>
      <c r="W16">
        <v>0.67174913550042292</v>
      </c>
    </row>
    <row r="17" spans="1:24" x14ac:dyDescent="0.15">
      <c r="A17">
        <v>110.6</v>
      </c>
      <c r="B17">
        <v>5</v>
      </c>
      <c r="C17">
        <v>4.2543327393977905E-2</v>
      </c>
      <c r="D17">
        <v>68.054470087982196</v>
      </c>
      <c r="E17" s="1">
        <v>110.39373966112223</v>
      </c>
      <c r="F17">
        <v>4.2543327393972041E-2</v>
      </c>
      <c r="K17" s="2">
        <v>0.20626033887776885</v>
      </c>
      <c r="L17" s="3"/>
      <c r="O17" s="1">
        <v>31.125084659173211</v>
      </c>
      <c r="P17" s="2">
        <v>79.474915340826783</v>
      </c>
      <c r="Q17" s="3">
        <v>79.155312305510037</v>
      </c>
      <c r="R17" s="3">
        <v>0.10214610018367708</v>
      </c>
      <c r="U17" s="2">
        <v>110.28039696468325</v>
      </c>
      <c r="W17">
        <v>0.10214610018367708</v>
      </c>
    </row>
    <row r="18" spans="1:24" x14ac:dyDescent="0.15">
      <c r="A18">
        <v>110.9</v>
      </c>
      <c r="B18">
        <v>5</v>
      </c>
      <c r="C18">
        <v>0.25629953072065925</v>
      </c>
      <c r="D18">
        <v>68.054470087982196</v>
      </c>
      <c r="E18" s="1">
        <v>110.39373966112223</v>
      </c>
      <c r="F18">
        <v>0.25629953072064487</v>
      </c>
      <c r="K18" s="2">
        <v>0.50626033887778021</v>
      </c>
      <c r="L18" s="3"/>
      <c r="O18" s="1">
        <v>31.125084659173211</v>
      </c>
      <c r="P18" s="2">
        <v>79.774915340826794</v>
      </c>
      <c r="Q18" s="3">
        <v>79.155312305510037</v>
      </c>
      <c r="R18" s="3">
        <v>0.38390792137373869</v>
      </c>
      <c r="U18" s="2">
        <v>110.28039696468325</v>
      </c>
      <c r="W18">
        <v>0.38390792137373869</v>
      </c>
    </row>
    <row r="19" spans="1:24" x14ac:dyDescent="0.15">
      <c r="A19">
        <v>110.5</v>
      </c>
      <c r="B19">
        <v>5</v>
      </c>
      <c r="C19">
        <v>1.1291259618422502E-2</v>
      </c>
      <c r="D19">
        <v>68.054470087982196</v>
      </c>
      <c r="E19" s="1">
        <v>110.39373966112223</v>
      </c>
      <c r="F19">
        <v>1.1291259618419482E-2</v>
      </c>
      <c r="K19" s="2">
        <v>0.10626033887777453</v>
      </c>
      <c r="L19" s="3"/>
      <c r="O19" s="1">
        <v>31.125084659173211</v>
      </c>
      <c r="P19" s="2">
        <v>79.374915340826789</v>
      </c>
      <c r="Q19" s="3">
        <v>79.155312305510037</v>
      </c>
      <c r="R19" s="3">
        <v>4.8225493120330414E-2</v>
      </c>
      <c r="U19" s="2">
        <v>110.28039696468325</v>
      </c>
      <c r="W19">
        <v>4.8225493120330414E-2</v>
      </c>
    </row>
    <row r="20" spans="1:24" x14ac:dyDescent="0.15">
      <c r="A20">
        <v>110.5</v>
      </c>
      <c r="B20">
        <v>5</v>
      </c>
      <c r="C20">
        <v>1.1291259618422502E-2</v>
      </c>
      <c r="D20">
        <v>68.054470087982196</v>
      </c>
      <c r="E20" s="1">
        <v>110.39373966112223</v>
      </c>
      <c r="F20">
        <v>1.1291259618419482E-2</v>
      </c>
      <c r="K20" s="2">
        <v>0.10626033887777453</v>
      </c>
      <c r="L20" s="3"/>
      <c r="O20" s="1">
        <v>31.125084659173211</v>
      </c>
      <c r="P20" s="2">
        <v>79.374915340826789</v>
      </c>
      <c r="Q20" s="3">
        <v>79.155312305510037</v>
      </c>
      <c r="R20" s="3">
        <v>4.8225493120330414E-2</v>
      </c>
      <c r="U20" s="2">
        <v>110.28039696468325</v>
      </c>
      <c r="W20">
        <v>4.8225493120330414E-2</v>
      </c>
    </row>
    <row r="21" spans="1:24" x14ac:dyDescent="0.15">
      <c r="A21">
        <v>111</v>
      </c>
      <c r="B21">
        <v>5</v>
      </c>
      <c r="C21">
        <v>0.36755159849621122</v>
      </c>
      <c r="D21">
        <v>68.054470087982196</v>
      </c>
      <c r="E21" s="1">
        <v>110.39373966112223</v>
      </c>
      <c r="F21">
        <v>0.36755159849619401</v>
      </c>
      <c r="K21" s="2">
        <v>0.60626033887777453</v>
      </c>
      <c r="L21" s="3"/>
      <c r="O21" s="1">
        <v>31.125084659173211</v>
      </c>
      <c r="P21" s="2">
        <v>79.874915340826789</v>
      </c>
      <c r="Q21" s="3">
        <v>79.155312305510037</v>
      </c>
      <c r="R21" s="3">
        <v>0.51782852843708194</v>
      </c>
      <c r="U21" s="2">
        <v>110.28039696468325</v>
      </c>
      <c r="W21">
        <v>0.51782852843708194</v>
      </c>
    </row>
    <row r="22" spans="1:24" x14ac:dyDescent="0.15">
      <c r="A22">
        <v>117.2</v>
      </c>
      <c r="B22">
        <v>6</v>
      </c>
      <c r="C22">
        <v>2.866037620736045E-2</v>
      </c>
      <c r="D22">
        <v>67.596748254759063</v>
      </c>
      <c r="E22" s="1">
        <v>117.03070624285769</v>
      </c>
      <c r="F22">
        <v>2.866037620736045E-2</v>
      </c>
      <c r="K22" s="2">
        <v>0.16929375714231298</v>
      </c>
      <c r="L22" s="3"/>
      <c r="O22" s="1">
        <v>37.762051240908676</v>
      </c>
      <c r="P22" s="2">
        <v>79.437948759091327</v>
      </c>
      <c r="Q22" s="3">
        <v>79.155312305511345</v>
      </c>
      <c r="R22" s="3">
        <v>7.9883364892269645E-2</v>
      </c>
      <c r="U22" s="2">
        <v>116.91736354642002</v>
      </c>
      <c r="W22">
        <v>7.9883364892269645E-2</v>
      </c>
      <c r="X22" s="1">
        <v>0.22677868380553598</v>
      </c>
    </row>
    <row r="23" spans="1:24" x14ac:dyDescent="0.15">
      <c r="A23">
        <v>117.1</v>
      </c>
      <c r="B23">
        <v>6</v>
      </c>
      <c r="C23">
        <v>4.8016247788966702E-3</v>
      </c>
      <c r="D23">
        <v>67.596748254759063</v>
      </c>
      <c r="E23" s="1">
        <v>117.03070624285769</v>
      </c>
      <c r="F23">
        <v>4.8016247788966702E-3</v>
      </c>
      <c r="K23" s="2">
        <v>6.9293757142304457E-2</v>
      </c>
      <c r="L23" s="3"/>
      <c r="O23" s="1">
        <v>37.762051240908676</v>
      </c>
      <c r="P23" s="2">
        <v>79.337948759091319</v>
      </c>
      <c r="Q23" s="3">
        <v>79.155312305511345</v>
      </c>
      <c r="R23" s="3">
        <v>3.3356074176270012E-2</v>
      </c>
      <c r="U23" s="2">
        <v>116.91736354642002</v>
      </c>
      <c r="W23">
        <v>3.3356074176270012E-2</v>
      </c>
    </row>
    <row r="24" spans="1:24" x14ac:dyDescent="0.15">
      <c r="A24">
        <v>117</v>
      </c>
      <c r="B24">
        <v>6</v>
      </c>
      <c r="C24">
        <v>9.4287335043542948E-4</v>
      </c>
      <c r="D24">
        <v>67.596748254759063</v>
      </c>
      <c r="E24" s="1">
        <v>117.03070624285769</v>
      </c>
      <c r="F24">
        <v>9.4287335043542948E-4</v>
      </c>
      <c r="K24" s="2">
        <v>-3.0706242857689858E-2</v>
      </c>
      <c r="L24" s="3"/>
      <c r="O24" s="1">
        <v>37.762051240908676</v>
      </c>
      <c r="P24" s="2">
        <v>79.237948759091324</v>
      </c>
      <c r="Q24" s="3">
        <v>79.155312305511345</v>
      </c>
      <c r="R24" s="3">
        <v>6.8287834602761451E-3</v>
      </c>
      <c r="U24" s="2">
        <v>116.91736354642002</v>
      </c>
      <c r="W24">
        <v>6.8287834602761451E-3</v>
      </c>
    </row>
    <row r="25" spans="1:24" x14ac:dyDescent="0.15">
      <c r="A25">
        <v>117.1</v>
      </c>
      <c r="B25">
        <v>6</v>
      </c>
      <c r="C25">
        <v>4.8016247788966702E-3</v>
      </c>
      <c r="D25">
        <v>67.596748254759063</v>
      </c>
      <c r="E25" s="1">
        <v>117.03070624285769</v>
      </c>
      <c r="F25">
        <v>4.8016247788966702E-3</v>
      </c>
      <c r="K25" s="2">
        <v>6.9293757142304457E-2</v>
      </c>
      <c r="L25" s="3"/>
      <c r="O25" s="1">
        <v>37.762051240908676</v>
      </c>
      <c r="P25" s="2">
        <v>79.337948759091319</v>
      </c>
      <c r="Q25" s="3">
        <v>79.155312305511345</v>
      </c>
      <c r="R25" s="3">
        <v>3.3356074176270012E-2</v>
      </c>
      <c r="U25" s="2">
        <v>116.91736354642002</v>
      </c>
      <c r="W25">
        <v>3.3356074176270012E-2</v>
      </c>
    </row>
    <row r="26" spans="1:24" x14ac:dyDescent="0.15">
      <c r="A26">
        <v>116.5</v>
      </c>
      <c r="B26">
        <v>6</v>
      </c>
      <c r="C26">
        <v>0.28164911620812527</v>
      </c>
      <c r="D26">
        <v>67.596748254759063</v>
      </c>
      <c r="E26" s="1">
        <v>117.03070624285769</v>
      </c>
      <c r="F26">
        <v>0.28164911620812527</v>
      </c>
      <c r="K26" s="2">
        <v>-0.53070624285768986</v>
      </c>
      <c r="L26" s="3"/>
      <c r="O26" s="1">
        <v>37.762051240908676</v>
      </c>
      <c r="P26" s="2">
        <v>78.737948759091324</v>
      </c>
      <c r="Q26" s="3">
        <v>79.155312305511345</v>
      </c>
      <c r="R26" s="3">
        <v>0.17419232988029643</v>
      </c>
      <c r="U26" s="2">
        <v>116.91736354642002</v>
      </c>
      <c r="W26">
        <v>0.17419232988029643</v>
      </c>
    </row>
    <row r="27" spans="1:24" x14ac:dyDescent="0.15">
      <c r="A27">
        <v>117.2</v>
      </c>
      <c r="B27">
        <v>6</v>
      </c>
      <c r="C27">
        <v>2.866037620736045E-2</v>
      </c>
      <c r="D27">
        <v>67.596748254759063</v>
      </c>
      <c r="E27" s="1">
        <v>117.03070624285769</v>
      </c>
      <c r="F27">
        <v>2.866037620736045E-2</v>
      </c>
      <c r="K27" s="2">
        <v>0.16929375714231298</v>
      </c>
      <c r="L27" s="3"/>
      <c r="O27" s="1">
        <v>37.762051240908676</v>
      </c>
      <c r="P27" s="2">
        <v>79.437948759091327</v>
      </c>
      <c r="Q27" s="3">
        <v>79.155312305511345</v>
      </c>
      <c r="R27" s="3">
        <v>7.9883364892269645E-2</v>
      </c>
      <c r="U27" s="2">
        <v>116.91736354642002</v>
      </c>
      <c r="W27">
        <v>7.9883364892269645E-2</v>
      </c>
    </row>
    <row r="28" spans="1:24" x14ac:dyDescent="0.15">
      <c r="A28">
        <v>117</v>
      </c>
      <c r="B28">
        <v>6</v>
      </c>
      <c r="C28">
        <v>9.4287335043542948E-4</v>
      </c>
      <c r="D28">
        <v>67.596748254759063</v>
      </c>
      <c r="E28" s="1">
        <v>117.03070624285769</v>
      </c>
      <c r="F28">
        <v>9.4287335043542948E-4</v>
      </c>
      <c r="K28" s="2">
        <v>-3.0706242857689858E-2</v>
      </c>
      <c r="L28" s="3"/>
      <c r="O28" s="1">
        <v>37.762051240908676</v>
      </c>
      <c r="P28" s="2">
        <v>79.237948759091324</v>
      </c>
      <c r="Q28" s="3">
        <v>79.155312305511345</v>
      </c>
      <c r="R28" s="3">
        <v>6.8287834602761451E-3</v>
      </c>
      <c r="U28" s="2">
        <v>116.91736354642002</v>
      </c>
      <c r="W28">
        <v>6.8287834602761451E-3</v>
      </c>
    </row>
    <row r="29" spans="1:24" x14ac:dyDescent="0.15">
      <c r="A29">
        <v>116.9</v>
      </c>
      <c r="B29">
        <v>6</v>
      </c>
      <c r="C29">
        <v>1.7084121921971916E-2</v>
      </c>
      <c r="D29">
        <v>67.596748254759063</v>
      </c>
      <c r="E29" s="1">
        <v>117.03070624285769</v>
      </c>
      <c r="F29">
        <v>1.7084121921971916E-2</v>
      </c>
      <c r="K29" s="2">
        <v>-0.13070624285768417</v>
      </c>
      <c r="L29" s="3"/>
      <c r="O29" s="1">
        <v>37.762051240908676</v>
      </c>
      <c r="P29" s="2">
        <v>79.13794875909133</v>
      </c>
      <c r="Q29" s="3">
        <v>79.155312305511345</v>
      </c>
      <c r="R29" s="3">
        <v>3.0149274428000134E-4</v>
      </c>
      <c r="U29" s="2">
        <v>116.91736354642002</v>
      </c>
      <c r="W29">
        <v>3.0149274428000134E-4</v>
      </c>
    </row>
    <row r="30" spans="1:24" x14ac:dyDescent="0.15">
      <c r="A30">
        <v>123.1</v>
      </c>
      <c r="B30">
        <v>7</v>
      </c>
      <c r="C30">
        <v>1.2089220503251839E-2</v>
      </c>
      <c r="D30">
        <v>67.139026421535931</v>
      </c>
      <c r="E30" s="1">
        <v>123.20995099137002</v>
      </c>
      <c r="F30">
        <v>1.2089220503251839E-2</v>
      </c>
      <c r="K30" s="2">
        <v>-0.1099509913700274</v>
      </c>
      <c r="L30" s="3"/>
      <c r="O30" s="1">
        <v>43.941295989421008</v>
      </c>
      <c r="P30" s="2">
        <v>79.158704010578987</v>
      </c>
      <c r="Q30" s="3">
        <v>79.155312305511345</v>
      </c>
      <c r="R30" s="3">
        <v>1.1503663265869727E-5</v>
      </c>
      <c r="U30" s="2">
        <v>123.09660829493235</v>
      </c>
      <c r="W30">
        <v>1.1503663265869727E-5</v>
      </c>
      <c r="X30" s="1">
        <v>0.379614466079918</v>
      </c>
    </row>
    <row r="31" spans="1:24" x14ac:dyDescent="0.15">
      <c r="A31">
        <v>123.3</v>
      </c>
      <c r="B31">
        <v>7</v>
      </c>
      <c r="C31">
        <v>8.108823955243951E-3</v>
      </c>
      <c r="D31">
        <v>67.139026421535931</v>
      </c>
      <c r="E31" s="1">
        <v>123.20995099137002</v>
      </c>
      <c r="F31">
        <v>8.1088239552413923E-3</v>
      </c>
      <c r="K31" s="2">
        <v>9.0049008629975447E-2</v>
      </c>
      <c r="L31" s="3"/>
      <c r="O31" s="1">
        <v>43.941295989421008</v>
      </c>
      <c r="P31" s="2">
        <v>79.35870401057899</v>
      </c>
      <c r="Q31" s="3">
        <v>79.155312305511345</v>
      </c>
      <c r="R31" s="3">
        <v>4.1368185690323904E-2</v>
      </c>
      <c r="U31" s="2">
        <v>123.09660829493235</v>
      </c>
      <c r="W31">
        <v>4.1368185690323904E-2</v>
      </c>
    </row>
    <row r="32" spans="1:24" x14ac:dyDescent="0.15">
      <c r="A32">
        <v>122.4</v>
      </c>
      <c r="B32">
        <v>7</v>
      </c>
      <c r="C32">
        <v>0.65602060842127174</v>
      </c>
      <c r="D32">
        <v>67.139026421535931</v>
      </c>
      <c r="E32" s="1">
        <v>123.20995099137002</v>
      </c>
      <c r="F32">
        <v>0.65602060842127174</v>
      </c>
      <c r="K32" s="2">
        <v>-0.80995099137001603</v>
      </c>
      <c r="L32" s="3"/>
      <c r="O32" s="1">
        <v>43.941295989421008</v>
      </c>
      <c r="P32" s="2">
        <v>78.458704010578998</v>
      </c>
      <c r="Q32" s="3">
        <v>79.155312305511345</v>
      </c>
      <c r="R32" s="3">
        <v>0.48526311656855098</v>
      </c>
      <c r="U32" s="2">
        <v>123.09660829493235</v>
      </c>
      <c r="W32">
        <v>0.48526311656855098</v>
      </c>
    </row>
    <row r="33" spans="1:24" x14ac:dyDescent="0.15">
      <c r="A33">
        <v>122.2</v>
      </c>
      <c r="B33">
        <v>7</v>
      </c>
      <c r="C33">
        <v>1.0200010049692552</v>
      </c>
      <c r="D33">
        <v>67.139026421535931</v>
      </c>
      <c r="E33" s="1">
        <v>123.20995099137002</v>
      </c>
      <c r="F33">
        <v>1.020001004969284</v>
      </c>
      <c r="K33" s="2">
        <v>-1.0099509913700189</v>
      </c>
      <c r="L33" s="3"/>
      <c r="O33" s="1">
        <v>43.941295989421008</v>
      </c>
      <c r="P33" s="2">
        <v>78.258704010578995</v>
      </c>
      <c r="Q33" s="3">
        <v>79.155312305511345</v>
      </c>
      <c r="R33" s="3">
        <v>0.80390643454149469</v>
      </c>
      <c r="U33" s="2">
        <v>123.09660829493235</v>
      </c>
      <c r="W33">
        <v>0.80390643454149469</v>
      </c>
    </row>
    <row r="34" spans="1:24" x14ac:dyDescent="0.15">
      <c r="A34">
        <v>122.5</v>
      </c>
      <c r="B34">
        <v>7</v>
      </c>
      <c r="C34">
        <v>0.50403041014727668</v>
      </c>
      <c r="D34">
        <v>67.139026421535931</v>
      </c>
      <c r="E34" s="1">
        <v>123.20995099137002</v>
      </c>
      <c r="F34">
        <v>0.50403041014727668</v>
      </c>
      <c r="K34" s="2">
        <v>-0.70995099137002171</v>
      </c>
      <c r="L34" s="3"/>
      <c r="O34" s="1">
        <v>43.941295989421008</v>
      </c>
      <c r="P34" s="2">
        <v>78.558704010578992</v>
      </c>
      <c r="Q34" s="3">
        <v>79.155312305511345</v>
      </c>
      <c r="R34" s="3">
        <v>0.35594145758208845</v>
      </c>
      <c r="U34" s="2">
        <v>123.09660829493235</v>
      </c>
      <c r="W34">
        <v>0.35594145758208845</v>
      </c>
    </row>
    <row r="35" spans="1:24" x14ac:dyDescent="0.15">
      <c r="A35">
        <v>123</v>
      </c>
      <c r="B35">
        <v>7</v>
      </c>
      <c r="C35">
        <v>4.4079418777254929E-2</v>
      </c>
      <c r="D35">
        <v>67.139026421535931</v>
      </c>
      <c r="E35" s="1">
        <v>123.20995099137002</v>
      </c>
      <c r="F35">
        <v>4.4079418777254929E-2</v>
      </c>
      <c r="K35" s="2">
        <v>-0.20995099137002171</v>
      </c>
      <c r="L35" s="3"/>
      <c r="O35" s="1">
        <v>43.941295989421008</v>
      </c>
      <c r="P35" s="2">
        <v>79.058704010578992</v>
      </c>
      <c r="Q35" s="3">
        <v>79.155312305511345</v>
      </c>
      <c r="R35" s="3">
        <v>9.3331626497363332E-3</v>
      </c>
      <c r="U35" s="2">
        <v>123.09660829493235</v>
      </c>
      <c r="W35">
        <v>9.3331626497363332E-3</v>
      </c>
    </row>
    <row r="36" spans="1:24" x14ac:dyDescent="0.15">
      <c r="A36">
        <v>122.9</v>
      </c>
      <c r="B36">
        <v>7</v>
      </c>
      <c r="C36">
        <v>9.6069617051255746E-2</v>
      </c>
      <c r="D36">
        <v>67.139026421535931</v>
      </c>
      <c r="E36" s="1">
        <v>123.20995099137002</v>
      </c>
      <c r="F36">
        <v>9.6069617051255746E-2</v>
      </c>
      <c r="K36" s="2">
        <v>-0.30995099137001603</v>
      </c>
      <c r="L36" s="3"/>
      <c r="O36" s="1">
        <v>43.941295989421008</v>
      </c>
      <c r="P36" s="2">
        <v>78.958704010578998</v>
      </c>
      <c r="Q36" s="3">
        <v>79.155312305511345</v>
      </c>
      <c r="R36" s="3">
        <v>3.8654821636204525E-2</v>
      </c>
      <c r="U36" s="2">
        <v>123.09660829493235</v>
      </c>
      <c r="W36">
        <v>3.8654821636204525E-2</v>
      </c>
    </row>
    <row r="37" spans="1:24" x14ac:dyDescent="0.15">
      <c r="A37">
        <v>122.9</v>
      </c>
      <c r="B37">
        <v>7</v>
      </c>
      <c r="C37">
        <v>9.6069617051255746E-2</v>
      </c>
      <c r="D37">
        <v>67.139026421535931</v>
      </c>
      <c r="E37" s="1">
        <v>123.20995099137002</v>
      </c>
      <c r="F37">
        <v>9.6069617051255746E-2</v>
      </c>
      <c r="K37" s="2">
        <v>-0.30995099137001603</v>
      </c>
      <c r="L37" s="3"/>
      <c r="O37" s="1">
        <v>43.941295989421008</v>
      </c>
      <c r="P37" s="2">
        <v>78.958704010578998</v>
      </c>
      <c r="Q37" s="3">
        <v>79.155312305511345</v>
      </c>
      <c r="R37" s="3">
        <v>3.8654821636204525E-2</v>
      </c>
      <c r="U37" s="2">
        <v>123.09660829493235</v>
      </c>
      <c r="W37">
        <v>3.8654821636204525E-2</v>
      </c>
    </row>
    <row r="38" spans="1:24" x14ac:dyDescent="0.15">
      <c r="A38">
        <v>128.69999999999999</v>
      </c>
      <c r="B38">
        <v>8</v>
      </c>
      <c r="C38">
        <v>5.358016946408703E-2</v>
      </c>
      <c r="D38">
        <v>66.681304588312784</v>
      </c>
      <c r="E38" s="1">
        <v>128.93147390665922</v>
      </c>
      <c r="F38">
        <v>5.358016946408703E-2</v>
      </c>
      <c r="K38" s="2">
        <v>-0.2314739066592324</v>
      </c>
      <c r="O38" s="1">
        <v>49.662818904710207</v>
      </c>
      <c r="P38" s="2">
        <v>79.037181095289782</v>
      </c>
      <c r="Q38" s="3">
        <v>79.155312305511345</v>
      </c>
      <c r="R38" s="3">
        <v>1.3954982828411065E-2</v>
      </c>
      <c r="U38" s="2">
        <v>128.81813121022157</v>
      </c>
      <c r="W38">
        <v>1.3954982828414423E-2</v>
      </c>
      <c r="X38" s="1">
        <v>0.20310096011589945</v>
      </c>
    </row>
    <row r="39" spans="1:24" x14ac:dyDescent="0.15">
      <c r="A39">
        <v>128.80000000000001</v>
      </c>
      <c r="B39">
        <v>8</v>
      </c>
      <c r="C39">
        <v>1.7285388132234573E-2</v>
      </c>
      <c r="D39">
        <v>66.681304588312784</v>
      </c>
      <c r="E39" s="1">
        <v>128.93147390665922</v>
      </c>
      <c r="F39">
        <v>1.7285388132234573E-2</v>
      </c>
      <c r="K39" s="2">
        <v>-0.13147390665920966</v>
      </c>
      <c r="O39" s="1">
        <v>49.662818904710207</v>
      </c>
      <c r="P39" s="2">
        <v>79.137181095289804</v>
      </c>
      <c r="Q39" s="3">
        <v>79.155312305511345</v>
      </c>
      <c r="R39" s="3">
        <v>3.287407840976792E-4</v>
      </c>
      <c r="U39" s="2">
        <v>128.81813121022157</v>
      </c>
      <c r="W39">
        <v>3.2874078409819452E-4</v>
      </c>
    </row>
    <row r="40" spans="1:24" x14ac:dyDescent="0.15">
      <c r="A40">
        <v>128.5</v>
      </c>
      <c r="B40">
        <v>8</v>
      </c>
      <c r="C40">
        <v>0.18616973212777019</v>
      </c>
      <c r="D40">
        <v>66.681304588312784</v>
      </c>
      <c r="E40" s="1">
        <v>128.93147390665922</v>
      </c>
      <c r="F40">
        <v>0.18616973212777019</v>
      </c>
      <c r="K40" s="2">
        <v>-0.43147390665922103</v>
      </c>
      <c r="O40" s="1">
        <v>49.662818904710207</v>
      </c>
      <c r="P40" s="2">
        <v>78.837181095289793</v>
      </c>
      <c r="Q40" s="3">
        <v>79.155312305511345</v>
      </c>
      <c r="R40" s="3">
        <v>0.10120746691702896</v>
      </c>
      <c r="U40" s="2">
        <v>128.81813121022157</v>
      </c>
      <c r="W40">
        <v>0.101207466917038</v>
      </c>
    </row>
    <row r="41" spans="1:24" x14ac:dyDescent="0.15">
      <c r="A41">
        <v>128.4</v>
      </c>
      <c r="B41">
        <v>8</v>
      </c>
      <c r="C41">
        <v>0.28246451345960832</v>
      </c>
      <c r="D41">
        <v>66.681304588312784</v>
      </c>
      <c r="E41" s="1">
        <v>128.93147390665922</v>
      </c>
      <c r="F41">
        <v>0.28246451345960832</v>
      </c>
      <c r="K41" s="2">
        <v>-0.53147390665921534</v>
      </c>
      <c r="O41" s="1">
        <v>49.662818904710207</v>
      </c>
      <c r="P41" s="2">
        <v>78.737181095289799</v>
      </c>
      <c r="Q41" s="3">
        <v>79.155312305511345</v>
      </c>
      <c r="R41" s="3">
        <v>0.17483370896133449</v>
      </c>
      <c r="U41" s="2">
        <v>128.81813121022157</v>
      </c>
      <c r="W41">
        <v>0.17483370896134637</v>
      </c>
    </row>
    <row r="42" spans="1:24" x14ac:dyDescent="0.15">
      <c r="A42">
        <v>128.4</v>
      </c>
      <c r="B42">
        <v>8</v>
      </c>
      <c r="C42">
        <v>0.28246451345960832</v>
      </c>
      <c r="D42">
        <v>66.681304588312784</v>
      </c>
      <c r="E42" s="1">
        <v>128.93147390665922</v>
      </c>
      <c r="F42">
        <v>0.28246451345960832</v>
      </c>
      <c r="K42" s="2">
        <v>-0.53147390665921534</v>
      </c>
      <c r="O42" s="1">
        <v>49.662818904710207</v>
      </c>
      <c r="P42" s="2">
        <v>78.737181095289799</v>
      </c>
      <c r="Q42" s="3">
        <v>79.155312305511345</v>
      </c>
      <c r="R42" s="3">
        <v>0.17483370896133449</v>
      </c>
      <c r="U42" s="2">
        <v>128.81813121022157</v>
      </c>
      <c r="W42">
        <v>0.17483370896134637</v>
      </c>
    </row>
    <row r="43" spans="1:24" x14ac:dyDescent="0.15">
      <c r="A43">
        <v>128.19999999999999</v>
      </c>
      <c r="B43">
        <v>8</v>
      </c>
      <c r="C43">
        <v>0.53505407612331946</v>
      </c>
      <c r="D43">
        <v>66.681304588312784</v>
      </c>
      <c r="E43" s="1">
        <v>128.93147390665922</v>
      </c>
      <c r="F43">
        <v>0.53505407612331946</v>
      </c>
      <c r="K43" s="2">
        <v>-0.7314739066592324</v>
      </c>
      <c r="O43" s="1">
        <v>49.662818904710207</v>
      </c>
      <c r="P43" s="2">
        <v>78.537181095289782</v>
      </c>
      <c r="Q43" s="3">
        <v>79.155312305511345</v>
      </c>
      <c r="R43" s="3">
        <v>0.38208619304997388</v>
      </c>
      <c r="U43" s="2">
        <v>128.81813121022157</v>
      </c>
      <c r="W43">
        <v>0.38208619304999142</v>
      </c>
    </row>
    <row r="44" spans="1:24" x14ac:dyDescent="0.15">
      <c r="A44">
        <v>128.6</v>
      </c>
      <c r="B44">
        <v>8</v>
      </c>
      <c r="C44">
        <v>0.10987495079592974</v>
      </c>
      <c r="D44">
        <v>66.681304588312784</v>
      </c>
      <c r="E44" s="1">
        <v>128.93147390665922</v>
      </c>
      <c r="F44">
        <v>0.10987495079592974</v>
      </c>
      <c r="K44" s="2">
        <v>-0.33147390665922671</v>
      </c>
      <c r="O44" s="1">
        <v>49.662818904710207</v>
      </c>
      <c r="P44" s="2">
        <v>78.937181095289787</v>
      </c>
      <c r="Q44" s="3">
        <v>79.155312305511345</v>
      </c>
      <c r="R44" s="3">
        <v>4.7581224872721151E-2</v>
      </c>
      <c r="U44" s="2">
        <v>128.81813121022157</v>
      </c>
      <c r="W44">
        <v>4.7581224872727347E-2</v>
      </c>
    </row>
    <row r="45" spans="1:24" x14ac:dyDescent="0.15">
      <c r="A45">
        <v>128.30000000000001</v>
      </c>
      <c r="B45">
        <v>8</v>
      </c>
      <c r="C45">
        <v>0.39875929479144423</v>
      </c>
      <c r="D45">
        <v>66.681304588312784</v>
      </c>
      <c r="E45" s="1">
        <v>128.93147390665922</v>
      </c>
      <c r="F45">
        <v>0.39875929479144423</v>
      </c>
      <c r="K45" s="2">
        <v>-0.63147390665920966</v>
      </c>
      <c r="O45" s="1">
        <v>49.662818904710207</v>
      </c>
      <c r="P45" s="2">
        <v>78.637181095289804</v>
      </c>
      <c r="Q45" s="3">
        <v>79.155312305511345</v>
      </c>
      <c r="R45" s="3">
        <v>0.26845995100563774</v>
      </c>
      <c r="U45" s="2">
        <v>128.81813121022157</v>
      </c>
      <c r="W45">
        <v>0.26845995100565245</v>
      </c>
    </row>
    <row r="46" spans="1:24" x14ac:dyDescent="0.15">
      <c r="A46">
        <v>133.9</v>
      </c>
      <c r="B46">
        <v>9</v>
      </c>
      <c r="C46">
        <v>8.7187318966698707E-2</v>
      </c>
      <c r="D46">
        <v>66.223582755089652</v>
      </c>
      <c r="E46" s="1">
        <v>134.19527498872526</v>
      </c>
      <c r="F46">
        <v>8.7187318966698707E-2</v>
      </c>
      <c r="K46" s="2">
        <v>-0.29527498872525371</v>
      </c>
      <c r="O46" s="1">
        <v>54.926619986776245</v>
      </c>
      <c r="Q46" s="3">
        <v>79.155312305511345</v>
      </c>
      <c r="U46" s="2">
        <v>134.0819322922876</v>
      </c>
      <c r="W46">
        <v>3.3099358977020113E-2</v>
      </c>
      <c r="X46" s="1">
        <v>0.14577379737112423</v>
      </c>
    </row>
    <row r="47" spans="1:24" x14ac:dyDescent="0.15">
      <c r="A47">
        <v>134.19999999999999</v>
      </c>
      <c r="B47">
        <v>9</v>
      </c>
      <c r="C47">
        <v>2.2325731546318443E-5</v>
      </c>
      <c r="D47">
        <v>66.223582755089652</v>
      </c>
      <c r="E47" s="1">
        <v>134.19527498872526</v>
      </c>
      <c r="F47">
        <v>2.2325731546318443E-5</v>
      </c>
      <c r="K47" s="2">
        <v>4.7250112747292405E-3</v>
      </c>
      <c r="O47" s="1">
        <v>54.926619986776245</v>
      </c>
      <c r="Q47" s="3">
        <v>79.155312305511345</v>
      </c>
      <c r="U47" s="2">
        <v>134.0819322922876</v>
      </c>
      <c r="W47">
        <v>1.3939983604457086E-2</v>
      </c>
    </row>
    <row r="48" spans="1:24" x14ac:dyDescent="0.15">
      <c r="A48">
        <v>134</v>
      </c>
      <c r="B48">
        <v>9</v>
      </c>
      <c r="C48">
        <v>3.8132321221650181E-2</v>
      </c>
      <c r="D48">
        <v>66.223582755089652</v>
      </c>
      <c r="E48" s="1">
        <v>134.19527498872526</v>
      </c>
      <c r="F48">
        <v>3.8132321221650181E-2</v>
      </c>
      <c r="K48" s="2">
        <v>-0.19527498872525939</v>
      </c>
      <c r="O48" s="1">
        <v>54.926619986776245</v>
      </c>
      <c r="Q48" s="3">
        <v>79.155312305511345</v>
      </c>
      <c r="U48" s="2">
        <v>134.0819322922876</v>
      </c>
      <c r="W48">
        <v>6.7129005195013759E-3</v>
      </c>
    </row>
    <row r="49" spans="1:24" x14ac:dyDescent="0.15">
      <c r="A49">
        <v>134.1</v>
      </c>
      <c r="B49">
        <v>9</v>
      </c>
      <c r="C49">
        <v>9.0773234765993867E-3</v>
      </c>
      <c r="D49">
        <v>66.223582755089652</v>
      </c>
      <c r="E49" s="1">
        <v>134.19527498872526</v>
      </c>
      <c r="F49">
        <v>9.0773234765993867E-3</v>
      </c>
      <c r="K49" s="2">
        <v>-9.5274988725265075E-2</v>
      </c>
      <c r="O49" s="1">
        <v>54.926619986776245</v>
      </c>
      <c r="Q49" s="3">
        <v>79.155312305511345</v>
      </c>
      <c r="U49" s="2">
        <v>134.0819322922876</v>
      </c>
      <c r="W49">
        <v>3.2644206198036797E-4</v>
      </c>
    </row>
    <row r="50" spans="1:24" x14ac:dyDescent="0.15">
      <c r="A50">
        <v>134</v>
      </c>
      <c r="B50">
        <v>9</v>
      </c>
      <c r="C50">
        <v>3.8132321221650181E-2</v>
      </c>
      <c r="D50">
        <v>66.223582755089652</v>
      </c>
      <c r="E50" s="1">
        <v>134.19527498872526</v>
      </c>
      <c r="F50">
        <v>3.8132321221650181E-2</v>
      </c>
      <c r="K50" s="2">
        <v>-0.19527498872525939</v>
      </c>
      <c r="O50" s="1">
        <v>54.926619986776245</v>
      </c>
      <c r="Q50" s="3">
        <v>79.155312305511345</v>
      </c>
      <c r="U50" s="2">
        <v>134.0819322922876</v>
      </c>
      <c r="W50">
        <v>6.7129005195013759E-3</v>
      </c>
    </row>
    <row r="51" spans="1:24" x14ac:dyDescent="0.15">
      <c r="A51">
        <v>133.9</v>
      </c>
      <c r="B51">
        <v>9</v>
      </c>
      <c r="C51">
        <v>8.7187318966698707E-2</v>
      </c>
      <c r="D51">
        <v>66.223582755089652</v>
      </c>
      <c r="E51" s="1">
        <v>134.19527498872526</v>
      </c>
      <c r="F51">
        <v>8.7187318966698707E-2</v>
      </c>
      <c r="K51" s="2">
        <v>-0.29527498872525371</v>
      </c>
      <c r="O51" s="1">
        <v>54.926619986776245</v>
      </c>
      <c r="Q51" s="3">
        <v>79.155312305511345</v>
      </c>
      <c r="U51" s="2">
        <v>134.0819322922876</v>
      </c>
      <c r="W51">
        <v>3.3099358977020113E-2</v>
      </c>
    </row>
    <row r="52" spans="1:24" x14ac:dyDescent="0.15">
      <c r="A52">
        <v>134.19999999999999</v>
      </c>
      <c r="B52">
        <v>9</v>
      </c>
      <c r="C52">
        <v>2.2325731546318443E-5</v>
      </c>
      <c r="D52">
        <v>66.223582755089652</v>
      </c>
      <c r="E52" s="1">
        <v>134.19527498872526</v>
      </c>
      <c r="F52">
        <v>2.2325731546318443E-5</v>
      </c>
      <c r="K52" s="2">
        <v>4.7250112747292405E-3</v>
      </c>
      <c r="O52" s="1">
        <v>54.926619986776245</v>
      </c>
      <c r="Q52" s="3">
        <v>79.155312305511345</v>
      </c>
      <c r="U52" s="2">
        <v>134.0819322922876</v>
      </c>
      <c r="W52">
        <v>1.3939983604457086E-2</v>
      </c>
    </row>
    <row r="53" spans="1:24" x14ac:dyDescent="0.15">
      <c r="A53">
        <v>133.80000000000001</v>
      </c>
      <c r="B53">
        <v>9</v>
      </c>
      <c r="C53">
        <v>0.15624231671174496</v>
      </c>
      <c r="D53">
        <v>66.223582755089652</v>
      </c>
      <c r="E53" s="1">
        <v>134.19527498872526</v>
      </c>
      <c r="F53">
        <v>0.15624231671174496</v>
      </c>
      <c r="K53" s="2">
        <v>-0.39527498872524802</v>
      </c>
      <c r="O53" s="1">
        <v>54.926619986776245</v>
      </c>
      <c r="Q53" s="3">
        <v>79.155312305511345</v>
      </c>
      <c r="U53" s="2">
        <v>134.0819322922876</v>
      </c>
      <c r="W53">
        <v>7.9485817434536574E-2</v>
      </c>
    </row>
    <row r="54" spans="1:24" x14ac:dyDescent="0.15">
      <c r="A54">
        <v>139.6</v>
      </c>
      <c r="B54">
        <v>10</v>
      </c>
      <c r="C54">
        <v>0.35837674887755194</v>
      </c>
      <c r="D54">
        <v>65.765860921866519</v>
      </c>
      <c r="E54" s="1">
        <v>139.00135423756819</v>
      </c>
      <c r="F54">
        <v>0.35837674887755194</v>
      </c>
      <c r="K54" s="2">
        <v>0.59864576243180068</v>
      </c>
      <c r="L54" s="4">
        <v>0.61395862538433565</v>
      </c>
      <c r="M54">
        <v>2.3448377180311825E-4</v>
      </c>
      <c r="N54">
        <v>12.229966154258509</v>
      </c>
      <c r="O54" s="1">
        <v>59.732699235619179</v>
      </c>
      <c r="Q54" s="3">
        <v>79.155312305511345</v>
      </c>
      <c r="U54" s="2">
        <v>139.50197016651487</v>
      </c>
      <c r="W54">
        <v>9.6098482531219998E-3</v>
      </c>
      <c r="X54" s="1">
        <v>0.43073856837496571</v>
      </c>
    </row>
    <row r="55" spans="1:24" x14ac:dyDescent="0.15">
      <c r="A55">
        <v>139.5</v>
      </c>
      <c r="B55">
        <v>10</v>
      </c>
      <c r="C55">
        <v>0.24864759639119746</v>
      </c>
      <c r="D55">
        <v>65.765860921866519</v>
      </c>
      <c r="E55" s="1">
        <v>139.00135423756819</v>
      </c>
      <c r="F55">
        <v>0.24864759639119746</v>
      </c>
      <c r="K55" s="2">
        <v>0.49864576243180636</v>
      </c>
      <c r="L55" s="4">
        <v>0.61395862538433565</v>
      </c>
      <c r="M55">
        <v>1.3297056362308803E-2</v>
      </c>
      <c r="N55">
        <v>18.435456754707737</v>
      </c>
      <c r="O55" s="1">
        <v>59.732699235619179</v>
      </c>
      <c r="Q55" s="3">
        <v>79.155312305511345</v>
      </c>
      <c r="U55" s="2">
        <v>139.50197016651487</v>
      </c>
      <c r="W55">
        <v>3.8815560962989376E-6</v>
      </c>
    </row>
    <row r="56" spans="1:24" x14ac:dyDescent="0.15">
      <c r="A56">
        <v>139.80000000000001</v>
      </c>
      <c r="B56">
        <v>10</v>
      </c>
      <c r="C56">
        <v>0.63783505385029948</v>
      </c>
      <c r="D56">
        <v>65.765860921866519</v>
      </c>
      <c r="E56" s="1">
        <v>139.00135423756819</v>
      </c>
      <c r="F56">
        <v>0.63783505385029948</v>
      </c>
      <c r="K56" s="2">
        <v>0.79864576243181773</v>
      </c>
      <c r="L56" s="4">
        <v>0.61395862538433565</v>
      </c>
      <c r="M56">
        <v>3.4109338590795429E-2</v>
      </c>
      <c r="N56">
        <v>1.5495244910005603</v>
      </c>
      <c r="O56" s="1">
        <v>59.732699235619179</v>
      </c>
      <c r="Q56" s="3">
        <v>79.155312305511345</v>
      </c>
      <c r="U56" s="2">
        <v>139.50197016651487</v>
      </c>
      <c r="W56">
        <v>8.8821781647183518E-2</v>
      </c>
    </row>
    <row r="57" spans="1:24" x14ac:dyDescent="0.15">
      <c r="A57">
        <v>139</v>
      </c>
      <c r="B57">
        <v>10</v>
      </c>
      <c r="C57">
        <v>1.8339593911070215E-6</v>
      </c>
      <c r="D57">
        <v>65.765860921866519</v>
      </c>
      <c r="E57" s="1">
        <v>139.00135423756819</v>
      </c>
      <c r="F57">
        <v>1.8339593911070215E-6</v>
      </c>
      <c r="K57" s="2">
        <v>-1.3542375681936392E-3</v>
      </c>
      <c r="L57" s="4">
        <v>0.61395862538433565</v>
      </c>
      <c r="M57">
        <v>0.37860991931483812</v>
      </c>
      <c r="O57" s="1">
        <v>59.732699235619179</v>
      </c>
      <c r="Q57" s="3">
        <v>79.155312305511345</v>
      </c>
      <c r="U57" s="2">
        <v>139.50197016651487</v>
      </c>
      <c r="W57">
        <v>0.25197404807096224</v>
      </c>
    </row>
    <row r="58" spans="1:24" x14ac:dyDescent="0.15">
      <c r="A58">
        <v>139.4</v>
      </c>
      <c r="B58">
        <v>10</v>
      </c>
      <c r="C58">
        <v>0.15891844390484072</v>
      </c>
      <c r="D58">
        <v>65.765860921866519</v>
      </c>
      <c r="E58" s="1">
        <v>139.00135423756819</v>
      </c>
      <c r="F58">
        <v>0.15891844390484072</v>
      </c>
      <c r="K58" s="2">
        <v>0.39864576243181205</v>
      </c>
      <c r="L58" s="4">
        <v>0.61395862538433565</v>
      </c>
      <c r="M58">
        <v>4.6359628952812211E-2</v>
      </c>
      <c r="O58" s="1">
        <v>59.732699235619179</v>
      </c>
      <c r="Q58" s="3">
        <v>79.155312305511345</v>
      </c>
      <c r="U58" s="2">
        <v>139.50197016651487</v>
      </c>
      <c r="W58">
        <v>1.0397914859068325E-2</v>
      </c>
    </row>
    <row r="59" spans="1:24" x14ac:dyDescent="0.15">
      <c r="A59">
        <v>139.80000000000001</v>
      </c>
      <c r="B59">
        <v>10</v>
      </c>
      <c r="C59">
        <v>0.63783505385029948</v>
      </c>
      <c r="D59">
        <v>65.765860921866519</v>
      </c>
      <c r="E59" s="1">
        <v>139.00135423756819</v>
      </c>
      <c r="F59">
        <v>0.63783505385029948</v>
      </c>
      <c r="K59" s="2">
        <v>0.79864576243181773</v>
      </c>
      <c r="L59" s="4">
        <v>0.61395862538433565</v>
      </c>
      <c r="M59">
        <v>3.4109338590795429E-2</v>
      </c>
      <c r="O59" s="1">
        <v>59.732699235619179</v>
      </c>
      <c r="Q59" s="3">
        <v>79.155312305511345</v>
      </c>
      <c r="U59" s="2">
        <v>139.50197016651487</v>
      </c>
      <c r="W59">
        <v>8.8821781647183518E-2</v>
      </c>
    </row>
    <row r="60" spans="1:24" x14ac:dyDescent="0.15">
      <c r="A60">
        <v>140.5</v>
      </c>
      <c r="B60">
        <v>10</v>
      </c>
      <c r="C60">
        <v>2.2459391212548101</v>
      </c>
      <c r="D60">
        <v>65.765860921866519</v>
      </c>
      <c r="E60" s="1">
        <v>139.00135423756819</v>
      </c>
      <c r="F60">
        <v>2.2459391212548101</v>
      </c>
      <c r="K60" s="2">
        <v>1.4986457624318064</v>
      </c>
      <c r="L60" s="4">
        <v>0.61395862538433565</v>
      </c>
      <c r="M60">
        <v>0.78267133045725024</v>
      </c>
      <c r="O60" s="1">
        <v>59.732699235619179</v>
      </c>
      <c r="Q60" s="3">
        <v>79.155312305511345</v>
      </c>
      <c r="U60" s="2">
        <v>139.50197016651487</v>
      </c>
      <c r="W60">
        <v>0.99606354852636447</v>
      </c>
    </row>
    <row r="61" spans="1:24" x14ac:dyDescent="0.15">
      <c r="A61">
        <v>139.5</v>
      </c>
      <c r="B61">
        <v>10</v>
      </c>
      <c r="C61">
        <v>0.24864759639119746</v>
      </c>
      <c r="D61">
        <v>65.765860921866519</v>
      </c>
      <c r="E61" s="1">
        <v>139.00135423756819</v>
      </c>
      <c r="F61">
        <v>0.24864759639119746</v>
      </c>
      <c r="K61" s="2">
        <v>0.49864576243180636</v>
      </c>
      <c r="L61" s="4">
        <v>0.61395862538433565</v>
      </c>
      <c r="M61">
        <v>1.3297056362308803E-2</v>
      </c>
      <c r="O61" s="1">
        <v>59.732699235619179</v>
      </c>
      <c r="Q61" s="3">
        <v>79.155312305511345</v>
      </c>
      <c r="U61" s="2">
        <v>139.50197016651487</v>
      </c>
      <c r="W61">
        <v>3.8815560962989376E-6</v>
      </c>
    </row>
    <row r="62" spans="1:24" x14ac:dyDescent="0.15">
      <c r="A62">
        <v>146.30000000000001</v>
      </c>
      <c r="B62">
        <v>11</v>
      </c>
      <c r="E62" s="1">
        <v>143.34971165318797</v>
      </c>
      <c r="K62" s="2">
        <v>2.9502883468120444</v>
      </c>
      <c r="L62" s="4">
        <v>2.437408374526516</v>
      </c>
      <c r="M62">
        <v>0.2630458659716044</v>
      </c>
      <c r="O62" s="1">
        <v>64.081056651238953</v>
      </c>
      <c r="Q62" s="3">
        <v>79.155312305511345</v>
      </c>
      <c r="U62" s="2">
        <v>145.67377733127682</v>
      </c>
      <c r="W62">
        <v>0.39215483082279085</v>
      </c>
      <c r="X62" s="1">
        <v>0.34226138716317278</v>
      </c>
    </row>
    <row r="63" spans="1:24" x14ac:dyDescent="0.15">
      <c r="A63">
        <v>145.5</v>
      </c>
      <c r="B63">
        <v>11</v>
      </c>
      <c r="E63" s="1">
        <v>143.34971165318797</v>
      </c>
      <c r="K63" s="2">
        <v>2.1502883468120331</v>
      </c>
      <c r="L63" s="4">
        <v>2.437408374526516</v>
      </c>
      <c r="M63">
        <v>8.2437910314765467E-2</v>
      </c>
      <c r="O63" s="1">
        <v>64.081056651238953</v>
      </c>
      <c r="Q63" s="3">
        <v>79.155312305511345</v>
      </c>
      <c r="U63" s="2">
        <v>145.67377733127682</v>
      </c>
      <c r="W63">
        <v>3.0198560865695046E-2</v>
      </c>
    </row>
    <row r="64" spans="1:24" x14ac:dyDescent="0.15">
      <c r="A64">
        <v>145.80000000000001</v>
      </c>
      <c r="B64">
        <v>11</v>
      </c>
      <c r="E64" s="1">
        <v>143.34971165318797</v>
      </c>
      <c r="K64" s="2">
        <v>2.4502883468120444</v>
      </c>
      <c r="L64" s="4">
        <v>2.437408374526516</v>
      </c>
      <c r="M64">
        <v>1.6589368607597958E-4</v>
      </c>
      <c r="O64" s="1">
        <v>64.081056651238953</v>
      </c>
      <c r="Q64" s="3">
        <v>79.155312305511345</v>
      </c>
      <c r="U64" s="2">
        <v>145.67377733127682</v>
      </c>
      <c r="W64">
        <v>1.5932162099603492E-2</v>
      </c>
    </row>
    <row r="65" spans="1:24" x14ac:dyDescent="0.15">
      <c r="A65">
        <v>146.30000000000001</v>
      </c>
      <c r="B65">
        <v>11</v>
      </c>
      <c r="E65" s="1">
        <v>143.34971165318797</v>
      </c>
      <c r="K65" s="2">
        <v>2.9502883468120444</v>
      </c>
      <c r="L65" s="4">
        <v>2.437408374526516</v>
      </c>
      <c r="M65">
        <v>0.2630458659716044</v>
      </c>
      <c r="O65" s="1">
        <v>64.081056651238953</v>
      </c>
      <c r="Q65" s="3">
        <v>79.155312305511345</v>
      </c>
      <c r="U65" s="2">
        <v>145.67377733127682</v>
      </c>
      <c r="W65">
        <v>0.39215483082279085</v>
      </c>
    </row>
    <row r="66" spans="1:24" x14ac:dyDescent="0.15">
      <c r="A66">
        <v>145.9</v>
      </c>
      <c r="B66">
        <v>11</v>
      </c>
      <c r="E66" s="1">
        <v>143.34971165318797</v>
      </c>
      <c r="K66" s="2">
        <v>2.5502883468120388</v>
      </c>
      <c r="L66" s="4">
        <v>2.437408374526516</v>
      </c>
      <c r="M66">
        <v>1.2741888143180375E-2</v>
      </c>
      <c r="O66" s="1">
        <v>64.081056651238953</v>
      </c>
      <c r="Q66" s="3">
        <v>79.155312305511345</v>
      </c>
      <c r="U66" s="2">
        <v>145.67377733127682</v>
      </c>
      <c r="W66">
        <v>5.1176695844238382E-2</v>
      </c>
    </row>
    <row r="67" spans="1:24" x14ac:dyDescent="0.15">
      <c r="A67">
        <v>145.69999999999999</v>
      </c>
      <c r="B67">
        <v>11</v>
      </c>
      <c r="E67" s="1">
        <v>143.34971165318797</v>
      </c>
      <c r="K67" s="2">
        <v>2.3502883468120217</v>
      </c>
      <c r="L67" s="4">
        <v>2.437408374526516</v>
      </c>
      <c r="M67">
        <v>7.5898992289742621E-3</v>
      </c>
      <c r="O67" s="1">
        <v>64.081056651238953</v>
      </c>
      <c r="Q67" s="3">
        <v>79.155312305511345</v>
      </c>
      <c r="U67" s="2">
        <v>145.67377733127682</v>
      </c>
      <c r="W67">
        <v>6.8762835496483435E-4</v>
      </c>
    </row>
    <row r="68" spans="1:24" x14ac:dyDescent="0.15">
      <c r="A68">
        <v>146</v>
      </c>
      <c r="B68">
        <v>11</v>
      </c>
      <c r="E68" s="1">
        <v>143.34971165318797</v>
      </c>
      <c r="K68" s="2">
        <v>2.6502883468120331</v>
      </c>
      <c r="L68" s="4">
        <v>2.437408374526516</v>
      </c>
      <c r="M68">
        <v>4.5317882600282501E-2</v>
      </c>
      <c r="O68" s="1">
        <v>64.081056651238953</v>
      </c>
      <c r="Q68" s="3">
        <v>79.155312305511345</v>
      </c>
      <c r="U68" s="2">
        <v>145.67377733127682</v>
      </c>
      <c r="W68">
        <v>0.106421229588871</v>
      </c>
    </row>
    <row r="69" spans="1:24" x14ac:dyDescent="0.15">
      <c r="A69">
        <v>146.5</v>
      </c>
      <c r="B69">
        <v>11</v>
      </c>
      <c r="E69" s="1">
        <v>143.34971165318797</v>
      </c>
      <c r="K69" s="2">
        <v>3.1502883468120331</v>
      </c>
      <c r="L69" s="4">
        <v>2.437408374526516</v>
      </c>
      <c r="M69">
        <v>0.50819785488579949</v>
      </c>
      <c r="O69" s="1">
        <v>64.081056651238953</v>
      </c>
      <c r="Q69" s="3">
        <v>79.155312305511345</v>
      </c>
      <c r="U69" s="2">
        <v>145.67377733127682</v>
      </c>
      <c r="W69">
        <v>0.68264389831204697</v>
      </c>
    </row>
    <row r="70" spans="1:24" x14ac:dyDescent="0.15">
      <c r="A70">
        <v>153.80000000000001</v>
      </c>
      <c r="B70">
        <v>12</v>
      </c>
      <c r="E70" s="1">
        <v>147.24034723558464</v>
      </c>
      <c r="K70" s="2">
        <v>6.5596527644153753</v>
      </c>
      <c r="L70" s="4">
        <v>6.5996078159385503</v>
      </c>
      <c r="M70">
        <v>1.5964061422195706E-3</v>
      </c>
      <c r="O70" s="1">
        <v>67.971692233635622</v>
      </c>
      <c r="Q70" s="3">
        <v>79.155312305511345</v>
      </c>
      <c r="U70" s="2">
        <v>153.72661235508554</v>
      </c>
      <c r="W70">
        <v>5.3857464260932027E-3</v>
      </c>
      <c r="X70" s="1">
        <v>0.2948970764763289</v>
      </c>
    </row>
    <row r="71" spans="1:24" x14ac:dyDescent="0.15">
      <c r="A71">
        <v>153.80000000000001</v>
      </c>
      <c r="B71">
        <v>12</v>
      </c>
      <c r="E71" s="1">
        <v>147.24034723558464</v>
      </c>
      <c r="K71" s="2">
        <v>6.5596527644153753</v>
      </c>
      <c r="L71" s="4">
        <v>6.5996078159385503</v>
      </c>
      <c r="M71">
        <v>1.5964061422195706E-3</v>
      </c>
      <c r="O71" s="1">
        <v>67.971692233635622</v>
      </c>
      <c r="Q71" s="3">
        <v>79.155312305511345</v>
      </c>
      <c r="U71" s="2">
        <v>153.72661235508554</v>
      </c>
      <c r="W71">
        <v>5.3857464260932027E-3</v>
      </c>
    </row>
    <row r="72" spans="1:24" x14ac:dyDescent="0.15">
      <c r="A72">
        <v>154.19999999999999</v>
      </c>
      <c r="B72">
        <v>12</v>
      </c>
      <c r="E72" s="1">
        <v>147.24034723558464</v>
      </c>
      <c r="K72" s="2">
        <v>6.9596527644153525</v>
      </c>
      <c r="L72" s="4">
        <v>6.5996078159385503</v>
      </c>
      <c r="M72">
        <v>0.12963236492366317</v>
      </c>
      <c r="O72" s="1">
        <v>67.971692233635622</v>
      </c>
      <c r="Q72" s="3">
        <v>79.155312305511345</v>
      </c>
      <c r="U72" s="2">
        <v>153.72661235508554</v>
      </c>
      <c r="W72">
        <v>0.22409586235765241</v>
      </c>
    </row>
    <row r="73" spans="1:24" x14ac:dyDescent="0.15">
      <c r="A73">
        <v>153.69999999999999</v>
      </c>
      <c r="B73">
        <v>12</v>
      </c>
      <c r="E73" s="1">
        <v>147.24034723558464</v>
      </c>
      <c r="K73" s="2">
        <v>6.4596527644153525</v>
      </c>
      <c r="L73" s="4">
        <v>6.5996078159385503</v>
      </c>
      <c r="M73">
        <v>1.958741644686094E-2</v>
      </c>
      <c r="O73" s="1">
        <v>67.971692233635622</v>
      </c>
      <c r="Q73" s="3">
        <v>79.155312305511345</v>
      </c>
      <c r="U73" s="2">
        <v>153.72661235508554</v>
      </c>
      <c r="W73">
        <v>7.0821744319922995E-4</v>
      </c>
    </row>
    <row r="74" spans="1:24" x14ac:dyDescent="0.15">
      <c r="A74">
        <v>153.69999999999999</v>
      </c>
      <c r="B74">
        <v>12</v>
      </c>
      <c r="E74" s="1">
        <v>147.24034723558464</v>
      </c>
      <c r="K74" s="2">
        <v>6.4596527644153525</v>
      </c>
      <c r="L74" s="4">
        <v>6.5996078159385503</v>
      </c>
      <c r="M74">
        <v>1.958741644686094E-2</v>
      </c>
      <c r="O74" s="1">
        <v>67.971692233635622</v>
      </c>
      <c r="Q74" s="3">
        <v>79.155312305511345</v>
      </c>
      <c r="U74" s="2">
        <v>153.72661235508554</v>
      </c>
      <c r="W74">
        <v>7.0821744319922995E-4</v>
      </c>
    </row>
    <row r="75" spans="1:24" x14ac:dyDescent="0.15">
      <c r="A75">
        <v>153.19999999999999</v>
      </c>
      <c r="B75">
        <v>12</v>
      </c>
      <c r="E75" s="1">
        <v>147.24034723558464</v>
      </c>
      <c r="K75" s="2">
        <v>5.9596527644153525</v>
      </c>
      <c r="L75" s="4">
        <v>6.5996078159385503</v>
      </c>
      <c r="M75">
        <v>0.40954246797005872</v>
      </c>
      <c r="O75" s="1">
        <v>67.971692233635622</v>
      </c>
      <c r="Q75" s="3">
        <v>79.155312305511345</v>
      </c>
      <c r="U75" s="2">
        <v>153.72661235508554</v>
      </c>
      <c r="W75">
        <v>0.27732057252874603</v>
      </c>
    </row>
    <row r="76" spans="1:24" x14ac:dyDescent="0.15">
      <c r="A76">
        <v>153.69999999999999</v>
      </c>
      <c r="B76">
        <v>12</v>
      </c>
      <c r="E76" s="1">
        <v>147.24034723558464</v>
      </c>
      <c r="K76" s="2">
        <v>6.4596527644153525</v>
      </c>
      <c r="L76" s="4">
        <v>6.5996078159385503</v>
      </c>
      <c r="M76">
        <v>1.958741644686094E-2</v>
      </c>
      <c r="O76" s="1">
        <v>67.971692233635622</v>
      </c>
      <c r="Q76" s="3">
        <v>79.155312305511345</v>
      </c>
      <c r="U76" s="2">
        <v>153.72661235508554</v>
      </c>
      <c r="W76">
        <v>7.0821744319922995E-4</v>
      </c>
    </row>
    <row r="77" spans="1:24" x14ac:dyDescent="0.15">
      <c r="A77">
        <v>153.4</v>
      </c>
      <c r="B77">
        <v>12</v>
      </c>
      <c r="E77" s="1">
        <v>147.24034723558464</v>
      </c>
      <c r="K77" s="2">
        <v>6.1596527644153696</v>
      </c>
      <c r="L77" s="4">
        <v>6.5996078159385503</v>
      </c>
      <c r="M77">
        <v>0.19356044736076458</v>
      </c>
      <c r="O77" s="1">
        <v>67.971692233635622</v>
      </c>
      <c r="Q77" s="3">
        <v>79.155312305511345</v>
      </c>
      <c r="U77" s="2">
        <v>153.72661235508554</v>
      </c>
      <c r="W77">
        <v>0.10667563049451619</v>
      </c>
    </row>
    <row r="78" spans="1:24" x14ac:dyDescent="0.15">
      <c r="A78">
        <v>160.69999999999999</v>
      </c>
      <c r="B78">
        <v>13</v>
      </c>
      <c r="E78" s="1">
        <v>150.67326098475814</v>
      </c>
      <c r="K78" s="2">
        <v>10.026739015241844</v>
      </c>
      <c r="L78" s="4">
        <v>10.354178696506672</v>
      </c>
      <c r="M78">
        <v>0.10721674486681196</v>
      </c>
      <c r="O78" s="1">
        <v>71.40460598280913</v>
      </c>
      <c r="Q78" s="3">
        <v>79.155312305511345</v>
      </c>
      <c r="U78" s="2">
        <v>160.91409698482715</v>
      </c>
      <c r="W78">
        <v>4.583751891208341E-2</v>
      </c>
      <c r="X78" s="1">
        <v>0.31509635714446804</v>
      </c>
    </row>
    <row r="79" spans="1:24" x14ac:dyDescent="0.15">
      <c r="A79">
        <v>160.69999999999999</v>
      </c>
      <c r="B79">
        <v>13</v>
      </c>
      <c r="E79" s="1">
        <v>150.67326098475814</v>
      </c>
      <c r="K79" s="2">
        <v>10.026739015241844</v>
      </c>
      <c r="L79" s="4">
        <v>10.354178696506672</v>
      </c>
      <c r="M79">
        <v>0.10721674486681196</v>
      </c>
      <c r="O79" s="1">
        <v>71.40460598280913</v>
      </c>
      <c r="Q79" s="3">
        <v>79.155312305511345</v>
      </c>
      <c r="U79" s="2">
        <v>160.91409698482715</v>
      </c>
      <c r="W79">
        <v>4.583751891208341E-2</v>
      </c>
    </row>
    <row r="80" spans="1:24" x14ac:dyDescent="0.15">
      <c r="A80">
        <v>161.30000000000001</v>
      </c>
      <c r="B80">
        <v>13</v>
      </c>
      <c r="E80" s="1">
        <v>150.67326098475814</v>
      </c>
      <c r="K80" s="2">
        <v>10.626739015241867</v>
      </c>
      <c r="L80" s="4">
        <v>10.354178696506672</v>
      </c>
      <c r="M80">
        <v>7.4289127349031106E-2</v>
      </c>
      <c r="O80" s="1">
        <v>71.40460598280913</v>
      </c>
      <c r="Q80" s="3">
        <v>79.155312305511345</v>
      </c>
      <c r="U80" s="2">
        <v>160.91409698482715</v>
      </c>
      <c r="W80">
        <v>0.14892113711950269</v>
      </c>
    </row>
    <row r="81" spans="1:24" x14ac:dyDescent="0.15">
      <c r="A81">
        <v>160.80000000000001</v>
      </c>
      <c r="B81">
        <v>13</v>
      </c>
      <c r="E81" s="1">
        <v>150.67326098475814</v>
      </c>
      <c r="K81" s="2">
        <v>10.126739015241867</v>
      </c>
      <c r="L81" s="4">
        <v>10.354178696506672</v>
      </c>
      <c r="M81">
        <v>5.1728808613836073E-2</v>
      </c>
      <c r="O81" s="1">
        <v>71.40460598280913</v>
      </c>
      <c r="Q81" s="3">
        <v>79.155312305511345</v>
      </c>
      <c r="U81" s="2">
        <v>160.91409698482715</v>
      </c>
      <c r="W81">
        <v>1.3018121946645181E-2</v>
      </c>
    </row>
    <row r="82" spans="1:24" x14ac:dyDescent="0.15">
      <c r="A82">
        <v>160.69999999999999</v>
      </c>
      <c r="B82">
        <v>13</v>
      </c>
      <c r="E82" s="1">
        <v>150.67326098475814</v>
      </c>
      <c r="K82" s="2">
        <v>10.026739015241844</v>
      </c>
      <c r="L82" s="4">
        <v>10.354178696506672</v>
      </c>
      <c r="M82">
        <v>0.10721674486681196</v>
      </c>
      <c r="O82" s="1">
        <v>71.40460598280913</v>
      </c>
      <c r="Q82" s="3">
        <v>79.155312305511345</v>
      </c>
      <c r="U82" s="2">
        <v>160.91409698482715</v>
      </c>
      <c r="W82">
        <v>4.583751891208341E-2</v>
      </c>
    </row>
    <row r="83" spans="1:24" x14ac:dyDescent="0.15">
      <c r="A83">
        <v>160.30000000000001</v>
      </c>
      <c r="B83">
        <v>13</v>
      </c>
      <c r="E83" s="1">
        <v>150.67326098475814</v>
      </c>
      <c r="K83" s="2">
        <v>9.626739015241867</v>
      </c>
      <c r="L83" s="4">
        <v>10.354178696506672</v>
      </c>
      <c r="M83">
        <v>0.52916848987864107</v>
      </c>
      <c r="O83" s="1">
        <v>71.40460598280913</v>
      </c>
      <c r="Q83" s="3">
        <v>79.155312305511345</v>
      </c>
      <c r="U83" s="2">
        <v>160.91409698482715</v>
      </c>
      <c r="W83">
        <v>0.37711510677378768</v>
      </c>
    </row>
    <row r="84" spans="1:24" x14ac:dyDescent="0.15">
      <c r="A84">
        <v>161.19999999999999</v>
      </c>
      <c r="B84">
        <v>13</v>
      </c>
      <c r="E84" s="1">
        <v>150.67326098475814</v>
      </c>
      <c r="K84" s="2">
        <v>10.526739015241844</v>
      </c>
      <c r="L84" s="4">
        <v>10.354178696506672</v>
      </c>
      <c r="M84">
        <v>2.9777063601984257E-2</v>
      </c>
      <c r="O84" s="1">
        <v>71.40460598280913</v>
      </c>
      <c r="Q84" s="3">
        <v>79.155312305511345</v>
      </c>
      <c r="U84" s="2">
        <v>160.91409698482715</v>
      </c>
      <c r="W84">
        <v>8.1740534084918201E-2</v>
      </c>
    </row>
    <row r="85" spans="1:24" x14ac:dyDescent="0.15">
      <c r="A85">
        <v>160.9</v>
      </c>
      <c r="B85">
        <v>13</v>
      </c>
      <c r="C85" s="3"/>
      <c r="E85" s="1">
        <v>150.67326098475814</v>
      </c>
      <c r="K85" s="2">
        <v>10.226739015241861</v>
      </c>
      <c r="L85" s="4">
        <v>10.354178696506672</v>
      </c>
      <c r="M85">
        <v>1.624087236087653E-2</v>
      </c>
      <c r="O85" s="1">
        <v>71.40460598280913</v>
      </c>
      <c r="Q85" s="3">
        <v>79.155312305511345</v>
      </c>
      <c r="U85" s="2">
        <v>160.91409698482715</v>
      </c>
      <c r="W85">
        <v>1.9872498121684552E-4</v>
      </c>
    </row>
    <row r="86" spans="1:24" x14ac:dyDescent="0.15">
      <c r="A86">
        <v>166.4</v>
      </c>
      <c r="B86">
        <v>14</v>
      </c>
      <c r="E86" s="1">
        <v>153.64845290070852</v>
      </c>
      <c r="K86" s="2">
        <v>12.751547099291486</v>
      </c>
      <c r="L86" s="4">
        <v>11.776912654336407</v>
      </c>
      <c r="M86">
        <v>0.94991230129289494</v>
      </c>
      <c r="O86" s="1">
        <v>74.379797898759506</v>
      </c>
      <c r="Q86" s="3">
        <v>79.155312305511345</v>
      </c>
      <c r="U86" s="2">
        <v>165.31202285860724</v>
      </c>
      <c r="W86">
        <v>1.1836942601931832</v>
      </c>
      <c r="X86" s="1">
        <v>0.31622776601683922</v>
      </c>
    </row>
    <row r="87" spans="1:24" x14ac:dyDescent="0.15">
      <c r="A87">
        <v>166</v>
      </c>
      <c r="B87">
        <v>14</v>
      </c>
      <c r="E87" s="1">
        <v>153.64845290070852</v>
      </c>
      <c r="K87" s="2">
        <v>12.35154709929148</v>
      </c>
      <c r="L87" s="4">
        <v>11.776912654336407</v>
      </c>
      <c r="M87">
        <v>0.33020474532882521</v>
      </c>
      <c r="O87" s="1">
        <v>74.379797898759506</v>
      </c>
      <c r="Q87" s="3">
        <v>79.155312305511345</v>
      </c>
      <c r="U87" s="2">
        <v>165.31202285860724</v>
      </c>
      <c r="W87">
        <v>0.47331254707895948</v>
      </c>
    </row>
    <row r="88" spans="1:24" x14ac:dyDescent="0.15">
      <c r="A88">
        <v>166.4</v>
      </c>
      <c r="B88">
        <v>14</v>
      </c>
      <c r="E88" s="1">
        <v>153.64845290070852</v>
      </c>
      <c r="K88" s="2">
        <v>12.751547099291486</v>
      </c>
      <c r="L88" s="4">
        <v>11.776912654336407</v>
      </c>
      <c r="M88">
        <v>0.94991230129289494</v>
      </c>
      <c r="O88" s="1">
        <v>74.379797898759506</v>
      </c>
      <c r="Q88" s="3">
        <v>79.155312305511345</v>
      </c>
      <c r="U88" s="2">
        <v>165.31202285860724</v>
      </c>
      <c r="W88">
        <v>1.1836942601931832</v>
      </c>
    </row>
    <row r="89" spans="1:24" x14ac:dyDescent="0.15">
      <c r="A89">
        <v>166.5</v>
      </c>
      <c r="B89">
        <v>14</v>
      </c>
      <c r="E89" s="1">
        <v>153.64845290070852</v>
      </c>
      <c r="K89" s="2">
        <v>12.85154709929148</v>
      </c>
      <c r="L89" s="4">
        <v>11.776912654336407</v>
      </c>
      <c r="M89">
        <v>1.1548391902838986</v>
      </c>
      <c r="O89" s="1">
        <v>74.379797898759506</v>
      </c>
      <c r="Q89" s="3">
        <v>79.155312305511345</v>
      </c>
      <c r="U89" s="2">
        <v>165.31202285860724</v>
      </c>
      <c r="W89">
        <v>1.4112896884717236</v>
      </c>
    </row>
    <row r="90" spans="1:24" x14ac:dyDescent="0.15">
      <c r="A90">
        <v>165.6</v>
      </c>
      <c r="B90">
        <v>14</v>
      </c>
      <c r="E90" s="1">
        <v>153.64845290070852</v>
      </c>
      <c r="K90" s="2">
        <v>11.951547099291474</v>
      </c>
      <c r="L90" s="4">
        <v>11.776912654336407</v>
      </c>
      <c r="M90">
        <v>3.0497189364764549E-2</v>
      </c>
      <c r="O90" s="1">
        <v>74.379797898759506</v>
      </c>
      <c r="Q90" s="3">
        <v>79.155312305511345</v>
      </c>
      <c r="U90" s="2">
        <v>165.31202285860724</v>
      </c>
      <c r="W90">
        <v>8.2930833964744849E-2</v>
      </c>
    </row>
    <row r="91" spans="1:24" x14ac:dyDescent="0.15">
      <c r="A91">
        <v>166</v>
      </c>
      <c r="B91">
        <v>14</v>
      </c>
      <c r="E91" s="1">
        <v>153.64845290070852</v>
      </c>
      <c r="K91" s="2">
        <v>12.35154709929148</v>
      </c>
      <c r="L91" s="4">
        <v>11.776912654336407</v>
      </c>
      <c r="M91">
        <v>0.33020474532882521</v>
      </c>
      <c r="O91" s="1">
        <v>74.379797898759506</v>
      </c>
      <c r="Q91" s="3">
        <v>79.155312305511345</v>
      </c>
      <c r="U91" s="2">
        <v>165.31202285860724</v>
      </c>
      <c r="W91">
        <v>0.47331254707895948</v>
      </c>
    </row>
    <row r="92" spans="1:24" x14ac:dyDescent="0.15">
      <c r="A92">
        <v>166.1</v>
      </c>
      <c r="B92">
        <v>14</v>
      </c>
      <c r="E92" s="1">
        <v>153.64845290070852</v>
      </c>
      <c r="K92" s="2">
        <v>12.451547099291474</v>
      </c>
      <c r="L92" s="4">
        <v>11.776912654336407</v>
      </c>
      <c r="M92">
        <v>0.45513163431983217</v>
      </c>
      <c r="O92" s="1">
        <v>74.379797898759506</v>
      </c>
      <c r="Q92" s="3">
        <v>79.155312305511345</v>
      </c>
      <c r="U92" s="2">
        <v>165.31202285860724</v>
      </c>
      <c r="W92">
        <v>0.62090797535750342</v>
      </c>
    </row>
    <row r="93" spans="1:24" x14ac:dyDescent="0.15">
      <c r="A93">
        <v>165.8</v>
      </c>
      <c r="B93">
        <v>14</v>
      </c>
      <c r="C93" s="3"/>
      <c r="E93" s="1">
        <v>153.64845290070852</v>
      </c>
      <c r="K93" s="2">
        <v>12.151547099291491</v>
      </c>
      <c r="L93" s="4">
        <v>11.776912654336407</v>
      </c>
      <c r="M93">
        <v>0.14035096734680438</v>
      </c>
      <c r="O93" s="1">
        <v>74.379797898759506</v>
      </c>
      <c r="Q93" s="3">
        <v>79.155312305511345</v>
      </c>
      <c r="U93" s="2">
        <v>165.31202285860724</v>
      </c>
      <c r="W93">
        <v>0.23812169052186491</v>
      </c>
    </row>
    <row r="94" spans="1:24" x14ac:dyDescent="0.15">
      <c r="A94">
        <v>169</v>
      </c>
      <c r="B94">
        <v>15</v>
      </c>
      <c r="E94" s="1">
        <v>156.16592298343576</v>
      </c>
      <c r="K94" s="2">
        <v>12.834077016564237</v>
      </c>
      <c r="L94" s="4">
        <v>12.130869264945149</v>
      </c>
      <c r="M94">
        <v>0.49450114193717265</v>
      </c>
      <c r="O94" s="1">
        <v>76.897267981486749</v>
      </c>
      <c r="Q94" s="3">
        <v>79.155312305511345</v>
      </c>
      <c r="U94" s="2">
        <v>168.18344955194323</v>
      </c>
      <c r="W94">
        <v>0.66675463422171732</v>
      </c>
      <c r="X94" s="1">
        <v>0.17728105208558276</v>
      </c>
    </row>
    <row r="95" spans="1:24" x14ac:dyDescent="0.15">
      <c r="A95">
        <v>169</v>
      </c>
      <c r="B95">
        <v>15</v>
      </c>
      <c r="E95" s="1">
        <v>156.16592298343576</v>
      </c>
      <c r="K95" s="2">
        <v>12.834077016564237</v>
      </c>
      <c r="L95" s="4">
        <v>12.130869264945149</v>
      </c>
      <c r="M95">
        <v>0.49450114193717265</v>
      </c>
      <c r="O95" s="1">
        <v>76.897267981486749</v>
      </c>
      <c r="Q95" s="3">
        <v>79.155312305511345</v>
      </c>
      <c r="U95" s="2">
        <v>168.18344955194323</v>
      </c>
      <c r="W95">
        <v>0.66675463422171732</v>
      </c>
    </row>
    <row r="96" spans="1:24" x14ac:dyDescent="0.15">
      <c r="A96">
        <v>168.6</v>
      </c>
      <c r="B96">
        <v>15</v>
      </c>
      <c r="E96" s="1">
        <v>156.16592298343576</v>
      </c>
      <c r="K96" s="2">
        <v>12.434077016564231</v>
      </c>
      <c r="L96" s="4">
        <v>12.130869264945149</v>
      </c>
      <c r="M96">
        <v>9.1934940641898971E-2</v>
      </c>
      <c r="O96" s="1">
        <v>76.897267981486749</v>
      </c>
      <c r="Q96" s="3">
        <v>79.155312305511345</v>
      </c>
      <c r="U96" s="2">
        <v>168.18344955194323</v>
      </c>
      <c r="W96">
        <v>0.17351427577629389</v>
      </c>
    </row>
    <row r="97" spans="1:24" x14ac:dyDescent="0.15">
      <c r="A97">
        <v>169.2</v>
      </c>
      <c r="B97">
        <v>15</v>
      </c>
      <c r="E97" s="1">
        <v>156.16592298343576</v>
      </c>
      <c r="K97" s="2">
        <v>13.034077016564225</v>
      </c>
      <c r="L97" s="4">
        <v>12.130869264945149</v>
      </c>
      <c r="M97">
        <v>0.81578424258478721</v>
      </c>
      <c r="O97" s="1">
        <v>76.897267981486749</v>
      </c>
      <c r="Q97" s="3">
        <v>79.155312305511345</v>
      </c>
      <c r="U97" s="2">
        <v>168.18344955194323</v>
      </c>
      <c r="W97">
        <v>1.0333748134444036</v>
      </c>
    </row>
    <row r="98" spans="1:24" x14ac:dyDescent="0.15">
      <c r="A98">
        <v>169</v>
      </c>
      <c r="B98">
        <v>15</v>
      </c>
      <c r="E98" s="1">
        <v>156.16592298343576</v>
      </c>
      <c r="K98" s="2">
        <v>12.834077016564237</v>
      </c>
      <c r="L98" s="4">
        <v>12.130869264945149</v>
      </c>
      <c r="M98">
        <v>0.49450114193717265</v>
      </c>
      <c r="O98" s="1">
        <v>76.897267981486749</v>
      </c>
      <c r="Q98" s="3">
        <v>79.155312305511345</v>
      </c>
      <c r="U98" s="2">
        <v>168.18344955194323</v>
      </c>
      <c r="W98">
        <v>0.66675463422171732</v>
      </c>
    </row>
    <row r="99" spans="1:24" x14ac:dyDescent="0.15">
      <c r="A99">
        <v>169.1</v>
      </c>
      <c r="B99">
        <v>15</v>
      </c>
      <c r="E99" s="1">
        <v>156.16592298343576</v>
      </c>
      <c r="K99" s="2">
        <v>12.934077016564231</v>
      </c>
      <c r="L99" s="4">
        <v>12.130869264945149</v>
      </c>
      <c r="M99">
        <v>0.64514269226098109</v>
      </c>
      <c r="O99" s="1">
        <v>76.897267981486749</v>
      </c>
      <c r="Q99" s="3">
        <v>79.155312305511345</v>
      </c>
      <c r="U99" s="2">
        <v>168.18344955194323</v>
      </c>
      <c r="W99">
        <v>0.84006472383306152</v>
      </c>
    </row>
    <row r="100" spans="1:24" x14ac:dyDescent="0.15">
      <c r="A100">
        <v>169</v>
      </c>
      <c r="B100">
        <v>15</v>
      </c>
      <c r="E100" s="1">
        <v>156.16592298343576</v>
      </c>
      <c r="K100" s="2">
        <v>12.834077016564237</v>
      </c>
      <c r="L100" s="4">
        <v>12.130869264945149</v>
      </c>
      <c r="M100">
        <v>0.49450114193717265</v>
      </c>
      <c r="O100" s="1">
        <v>76.897267981486749</v>
      </c>
      <c r="Q100" s="3">
        <v>79.155312305511345</v>
      </c>
      <c r="U100" s="2">
        <v>168.18344955194323</v>
      </c>
      <c r="W100">
        <v>0.66675463422171732</v>
      </c>
    </row>
    <row r="101" spans="1:24" x14ac:dyDescent="0.15">
      <c r="A101">
        <v>169.1</v>
      </c>
      <c r="B101">
        <v>15</v>
      </c>
      <c r="C101" s="3"/>
      <c r="E101" s="1">
        <v>156.16592298343576</v>
      </c>
      <c r="K101" s="2">
        <v>12.934077016564231</v>
      </c>
      <c r="L101" s="4">
        <v>12.130869264945149</v>
      </c>
      <c r="M101">
        <v>0.64514269226098109</v>
      </c>
      <c r="O101" s="1">
        <v>76.897267981486749</v>
      </c>
      <c r="Q101" s="3">
        <v>79.155312305511345</v>
      </c>
      <c r="U101" s="2">
        <v>168.18344955194323</v>
      </c>
      <c r="W101">
        <v>0.84006472383306152</v>
      </c>
    </row>
    <row r="102" spans="1:24" x14ac:dyDescent="0.15">
      <c r="A102">
        <v>170.4</v>
      </c>
      <c r="B102">
        <v>16</v>
      </c>
      <c r="E102" s="1">
        <v>158.22567123293987</v>
      </c>
      <c r="K102" s="2">
        <v>12.174328767060132</v>
      </c>
      <c r="L102" s="4">
        <v>12.208787873000798</v>
      </c>
      <c r="M102">
        <v>1.1874299822300452E-3</v>
      </c>
      <c r="O102" s="1">
        <v>78.95701623099086</v>
      </c>
      <c r="Q102" s="3">
        <v>79.155312305511345</v>
      </c>
      <c r="U102" s="2">
        <v>170.32111640950302</v>
      </c>
      <c r="W102">
        <v>6.2226208496961467E-3</v>
      </c>
      <c r="X102" s="1">
        <v>0.22320714274285217</v>
      </c>
    </row>
    <row r="103" spans="1:24" x14ac:dyDescent="0.15">
      <c r="A103">
        <v>170.5</v>
      </c>
      <c r="B103">
        <v>16</v>
      </c>
      <c r="E103" s="1">
        <v>158.22567123293987</v>
      </c>
      <c r="K103" s="2">
        <v>12.274328767060126</v>
      </c>
      <c r="L103" s="4">
        <v>12.208787873000798</v>
      </c>
      <c r="M103">
        <v>4.2956087940960929E-3</v>
      </c>
      <c r="O103" s="1">
        <v>78.95701623099086</v>
      </c>
      <c r="Q103" s="3">
        <v>79.155312305511345</v>
      </c>
      <c r="U103" s="2">
        <v>170.32111640950302</v>
      </c>
      <c r="W103">
        <v>3.1999338949091273E-2</v>
      </c>
    </row>
    <row r="104" spans="1:24" x14ac:dyDescent="0.15">
      <c r="A104">
        <v>170.3</v>
      </c>
      <c r="B104">
        <v>16</v>
      </c>
      <c r="E104" s="1">
        <v>158.22567123293987</v>
      </c>
      <c r="K104" s="2">
        <v>12.074328767060138</v>
      </c>
      <c r="L104" s="4">
        <v>12.208787873000798</v>
      </c>
      <c r="M104">
        <v>1.8079251170361722E-2</v>
      </c>
      <c r="O104" s="1">
        <v>78.95701623099086</v>
      </c>
      <c r="Q104" s="3">
        <v>79.155312305511345</v>
      </c>
      <c r="U104" s="2">
        <v>170.32111640950302</v>
      </c>
      <c r="W104">
        <v>4.4590275029874878E-4</v>
      </c>
    </row>
    <row r="105" spans="1:24" x14ac:dyDescent="0.15">
      <c r="A105">
        <v>170.1</v>
      </c>
      <c r="B105">
        <v>16</v>
      </c>
      <c r="E105" s="1">
        <v>158.22567123293987</v>
      </c>
      <c r="K105" s="2">
        <v>11.874328767060121</v>
      </c>
      <c r="L105" s="4">
        <v>12.208787873000798</v>
      </c>
      <c r="M105">
        <v>0.11186289354663727</v>
      </c>
      <c r="O105" s="1">
        <v>78.95701623099086</v>
      </c>
      <c r="Q105" s="3">
        <v>79.155312305511345</v>
      </c>
      <c r="U105" s="2">
        <v>170.32111640950302</v>
      </c>
      <c r="W105">
        <v>4.8892466551509702E-2</v>
      </c>
    </row>
    <row r="106" spans="1:24" x14ac:dyDescent="0.15">
      <c r="A106">
        <v>170.4</v>
      </c>
      <c r="B106">
        <v>16</v>
      </c>
      <c r="E106" s="1">
        <v>158.22567123293987</v>
      </c>
      <c r="K106" s="2">
        <v>12.174328767060132</v>
      </c>
      <c r="L106" s="4">
        <v>12.208787873000798</v>
      </c>
      <c r="M106">
        <v>1.1874299822300452E-3</v>
      </c>
      <c r="O106" s="1">
        <v>78.95701623099086</v>
      </c>
      <c r="Q106" s="3">
        <v>79.155312305511345</v>
      </c>
      <c r="U106" s="2">
        <v>170.32111640950302</v>
      </c>
      <c r="W106">
        <v>6.2226208496961467E-3</v>
      </c>
    </row>
    <row r="107" spans="1:24" x14ac:dyDescent="0.15">
      <c r="A107">
        <v>170.6</v>
      </c>
      <c r="B107">
        <v>16</v>
      </c>
      <c r="E107" s="1">
        <v>158.22567123293987</v>
      </c>
      <c r="K107" s="2">
        <v>12.374328767060121</v>
      </c>
      <c r="L107" s="4">
        <v>12.208787873000798</v>
      </c>
      <c r="M107">
        <v>2.7403787605959868E-2</v>
      </c>
      <c r="O107" s="1">
        <v>78.95701623099086</v>
      </c>
      <c r="Q107" s="3">
        <v>79.155312305511345</v>
      </c>
      <c r="U107" s="2">
        <v>170.32111640950302</v>
      </c>
      <c r="W107">
        <v>7.7776057048484115E-2</v>
      </c>
    </row>
    <row r="108" spans="1:24" x14ac:dyDescent="0.15">
      <c r="A108">
        <v>170.3</v>
      </c>
      <c r="B108">
        <v>16</v>
      </c>
      <c r="E108" s="1">
        <v>158.22567123293987</v>
      </c>
      <c r="K108" s="2">
        <v>12.074328767060138</v>
      </c>
      <c r="L108" s="4">
        <v>12.208787873000798</v>
      </c>
      <c r="M108">
        <v>1.8079251170361722E-2</v>
      </c>
      <c r="O108" s="1">
        <v>78.95701623099086</v>
      </c>
      <c r="Q108" s="3">
        <v>79.155312305511345</v>
      </c>
      <c r="U108" s="2">
        <v>170.32111640950302</v>
      </c>
      <c r="W108">
        <v>4.4590275029874878E-4</v>
      </c>
    </row>
    <row r="109" spans="1:24" x14ac:dyDescent="0.15">
      <c r="A109">
        <v>169.9</v>
      </c>
      <c r="B109">
        <v>16</v>
      </c>
      <c r="E109" s="1">
        <v>158.22567123293987</v>
      </c>
      <c r="K109" s="2">
        <v>11.674328767060132</v>
      </c>
      <c r="L109" s="4">
        <v>12.208787873000798</v>
      </c>
      <c r="M109">
        <v>0.28564653592289607</v>
      </c>
      <c r="O109" s="1">
        <v>78.95701623099086</v>
      </c>
      <c r="Q109" s="3">
        <v>79.155312305511345</v>
      </c>
      <c r="U109" s="2">
        <v>170.32111640950302</v>
      </c>
      <c r="W109">
        <v>0.17733903035271037</v>
      </c>
    </row>
    <row r="110" spans="1:24" x14ac:dyDescent="0.15">
      <c r="A110">
        <v>171.3</v>
      </c>
      <c r="B110">
        <v>17</v>
      </c>
      <c r="E110" s="1">
        <v>159.82769764922085</v>
      </c>
      <c r="K110" s="2">
        <v>11.472302350779159</v>
      </c>
      <c r="L110" s="4">
        <v>12.225462826702698</v>
      </c>
      <c r="M110">
        <v>0.56725070249337051</v>
      </c>
      <c r="O110" s="1">
        <v>80.559042647271838</v>
      </c>
      <c r="Q110" s="3">
        <v>79.155312305511345</v>
      </c>
      <c r="U110" s="2">
        <v>171.93981777948591</v>
      </c>
      <c r="W110">
        <v>0.40936679094626166</v>
      </c>
      <c r="X110" s="1">
        <v>0.19955307206712786</v>
      </c>
    </row>
    <row r="111" spans="1:24" x14ac:dyDescent="0.15">
      <c r="A111">
        <v>170.9</v>
      </c>
      <c r="B111">
        <v>17</v>
      </c>
      <c r="E111" s="1">
        <v>159.82769764922085</v>
      </c>
      <c r="K111" s="2">
        <v>11.072302350779154</v>
      </c>
      <c r="L111" s="4">
        <v>12.225462826702698</v>
      </c>
      <c r="M111">
        <v>1.3297790832322143</v>
      </c>
      <c r="O111" s="1">
        <v>80.559042647271838</v>
      </c>
      <c r="Q111" s="3">
        <v>79.155312305511345</v>
      </c>
      <c r="U111" s="2">
        <v>171.93981777948591</v>
      </c>
      <c r="W111">
        <v>1.0812210145349896</v>
      </c>
    </row>
    <row r="112" spans="1:24" x14ac:dyDescent="0.15">
      <c r="A112">
        <v>170.9</v>
      </c>
      <c r="B112">
        <v>17</v>
      </c>
      <c r="E112" s="1">
        <v>159.82769764922085</v>
      </c>
      <c r="K112" s="2">
        <v>11.072302350779154</v>
      </c>
      <c r="L112" s="4">
        <v>12.225462826702698</v>
      </c>
      <c r="M112">
        <v>1.3297790832322143</v>
      </c>
      <c r="O112" s="1">
        <v>80.559042647271838</v>
      </c>
      <c r="Q112" s="3">
        <v>79.155312305511345</v>
      </c>
      <c r="U112" s="2">
        <v>171.93981777948591</v>
      </c>
      <c r="W112">
        <v>1.0812210145349896</v>
      </c>
    </row>
    <row r="113" spans="1:23" x14ac:dyDescent="0.15">
      <c r="A113">
        <v>170.8</v>
      </c>
      <c r="B113">
        <v>17</v>
      </c>
      <c r="E113" s="1">
        <v>159.82769764922085</v>
      </c>
      <c r="K113" s="2">
        <v>10.972302350779159</v>
      </c>
      <c r="L113" s="4">
        <v>12.225462826702698</v>
      </c>
      <c r="M113">
        <v>1.5704111784169088</v>
      </c>
      <c r="O113" s="1">
        <v>80.559042647271838</v>
      </c>
      <c r="Q113" s="3">
        <v>79.155312305511345</v>
      </c>
      <c r="U113" s="2">
        <v>171.93981777948591</v>
      </c>
      <c r="W113">
        <v>1.299184570432157</v>
      </c>
    </row>
    <row r="114" spans="1:23" x14ac:dyDescent="0.15">
      <c r="A114">
        <v>170.9</v>
      </c>
      <c r="B114">
        <v>17</v>
      </c>
      <c r="E114" s="1">
        <v>159.82769764922085</v>
      </c>
      <c r="K114" s="2">
        <v>11.072302350779154</v>
      </c>
      <c r="L114" s="4">
        <v>12.225462826702698</v>
      </c>
      <c r="M114">
        <v>1.3297790832322143</v>
      </c>
      <c r="O114" s="1">
        <v>80.559042647271838</v>
      </c>
      <c r="Q114" s="3">
        <v>79.155312305511345</v>
      </c>
      <c r="U114" s="2">
        <v>171.93981777948591</v>
      </c>
      <c r="W114">
        <v>1.0812210145349896</v>
      </c>
    </row>
    <row r="115" spans="1:23" x14ac:dyDescent="0.15">
      <c r="A115">
        <v>171.3</v>
      </c>
      <c r="B115">
        <v>17</v>
      </c>
      <c r="E115" s="1">
        <v>159.82769764922085</v>
      </c>
      <c r="K115" s="2">
        <v>11.472302350779159</v>
      </c>
      <c r="L115" s="4">
        <v>12.225462826702698</v>
      </c>
      <c r="M115">
        <v>0.56725070249337051</v>
      </c>
      <c r="O115" s="1">
        <v>80.559042647271838</v>
      </c>
      <c r="Q115" s="3">
        <v>79.155312305511345</v>
      </c>
      <c r="U115" s="2">
        <v>171.93981777948591</v>
      </c>
      <c r="W115">
        <v>0.40936679094626166</v>
      </c>
    </row>
    <row r="116" spans="1:23" x14ac:dyDescent="0.15">
      <c r="A116">
        <v>171</v>
      </c>
      <c r="B116">
        <v>17</v>
      </c>
      <c r="E116" s="1">
        <v>159.82769764922085</v>
      </c>
      <c r="K116" s="2">
        <v>11.172302350779148</v>
      </c>
      <c r="L116" s="4">
        <v>12.225462826702698</v>
      </c>
      <c r="M116">
        <v>1.1091469880475173</v>
      </c>
      <c r="O116" s="1">
        <v>80.559042647271838</v>
      </c>
      <c r="Q116" s="3">
        <v>79.155312305511345</v>
      </c>
      <c r="U116" s="2">
        <v>171.93981777948591</v>
      </c>
      <c r="W116">
        <v>0.88325745863782024</v>
      </c>
    </row>
    <row r="117" spans="1:23" x14ac:dyDescent="0.15">
      <c r="A117">
        <v>171.2</v>
      </c>
      <c r="B117">
        <v>17</v>
      </c>
      <c r="E117" s="1">
        <v>159.82769764922085</v>
      </c>
      <c r="K117" s="2">
        <v>11.372302350779137</v>
      </c>
      <c r="L117" s="4">
        <v>12.225462826702698</v>
      </c>
      <c r="M117">
        <v>0.72788279767811703</v>
      </c>
      <c r="O117" s="1">
        <v>80.559042647271838</v>
      </c>
      <c r="Q117" s="3">
        <v>79.155312305511345</v>
      </c>
      <c r="U117" s="2">
        <v>171.93981777948591</v>
      </c>
      <c r="W117">
        <v>0.54733034684347437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117"/>
  <sheetViews>
    <sheetView zoomScale="70" zoomScaleNormal="70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16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63</v>
      </c>
      <c r="W1" t="s">
        <v>62</v>
      </c>
      <c r="X1" t="s">
        <v>73</v>
      </c>
    </row>
    <row r="2" spans="1:24" x14ac:dyDescent="0.15">
      <c r="A2">
        <v>49.3</v>
      </c>
      <c r="B2">
        <v>0</v>
      </c>
      <c r="P2" s="2">
        <v>49.3</v>
      </c>
      <c r="Q2" s="3">
        <v>49.312511105129389</v>
      </c>
      <c r="R2" s="3">
        <v>1.5652775155868264E-4</v>
      </c>
      <c r="U2" s="3">
        <v>49.312511105129389</v>
      </c>
      <c r="W2">
        <v>1.5652775155868264E-4</v>
      </c>
      <c r="X2" s="1">
        <v>3.5355339059327875E-2</v>
      </c>
    </row>
    <row r="3" spans="1:24" x14ac:dyDescent="0.15">
      <c r="A3">
        <v>49.4</v>
      </c>
      <c r="B3">
        <v>0</v>
      </c>
      <c r="P3" s="2">
        <v>49.4</v>
      </c>
      <c r="Q3" s="3">
        <v>49.312511105129389</v>
      </c>
      <c r="R3" s="3">
        <v>7.654306725680661E-3</v>
      </c>
      <c r="U3" s="3">
        <v>49.312511105129389</v>
      </c>
      <c r="W3">
        <v>7.654306725680661E-3</v>
      </c>
    </row>
    <row r="4" spans="1:24" x14ac:dyDescent="0.15">
      <c r="A4">
        <v>49.3</v>
      </c>
      <c r="B4">
        <v>0</v>
      </c>
      <c r="P4" s="2">
        <v>49.3</v>
      </c>
      <c r="Q4" s="3">
        <v>49.312511105129389</v>
      </c>
      <c r="R4" s="3">
        <v>1.5652775155868264E-4</v>
      </c>
      <c r="U4" s="3">
        <v>49.312511105129389</v>
      </c>
      <c r="W4">
        <v>1.5652775155868264E-4</v>
      </c>
    </row>
    <row r="5" spans="1:24" x14ac:dyDescent="0.15">
      <c r="A5">
        <v>49.3</v>
      </c>
      <c r="B5">
        <v>0</v>
      </c>
      <c r="P5" s="2">
        <v>49.3</v>
      </c>
      <c r="Q5" s="3">
        <v>49.312511105129389</v>
      </c>
      <c r="R5" s="3">
        <v>1.5652775155868264E-4</v>
      </c>
      <c r="U5" s="3">
        <v>49.312511105129389</v>
      </c>
      <c r="W5">
        <v>1.5652775155868264E-4</v>
      </c>
    </row>
    <row r="6" spans="1:24" x14ac:dyDescent="0.15">
      <c r="A6">
        <v>49.3</v>
      </c>
      <c r="B6">
        <v>0</v>
      </c>
      <c r="P6" s="2">
        <v>49.3</v>
      </c>
      <c r="Q6" s="3">
        <v>49.312511105129389</v>
      </c>
      <c r="R6" s="3">
        <v>1.5652775155868264E-4</v>
      </c>
      <c r="U6" s="3">
        <v>49.312511105129389</v>
      </c>
      <c r="W6">
        <v>1.5652775155868264E-4</v>
      </c>
    </row>
    <row r="7" spans="1:24" x14ac:dyDescent="0.15">
      <c r="A7">
        <v>49.3</v>
      </c>
      <c r="B7">
        <v>0</v>
      </c>
      <c r="P7" s="2">
        <v>49.3</v>
      </c>
      <c r="Q7" s="3">
        <v>49.312511105129389</v>
      </c>
      <c r="R7" s="3">
        <v>1.5652775155868264E-4</v>
      </c>
      <c r="U7" s="3">
        <v>49.312511105129389</v>
      </c>
      <c r="W7">
        <v>1.5652775155868264E-4</v>
      </c>
    </row>
    <row r="8" spans="1:24" x14ac:dyDescent="0.15">
      <c r="A8">
        <v>49.3</v>
      </c>
      <c r="B8">
        <v>0</v>
      </c>
      <c r="P8" s="2">
        <v>49.3</v>
      </c>
      <c r="Q8" s="3">
        <v>49.312511105129389</v>
      </c>
      <c r="R8" s="3">
        <v>1.5652775155868264E-4</v>
      </c>
      <c r="U8" s="3">
        <v>49.312511105129389</v>
      </c>
      <c r="W8">
        <v>1.5652775155868264E-4</v>
      </c>
    </row>
    <row r="9" spans="1:24" x14ac:dyDescent="0.15">
      <c r="A9">
        <v>49.3</v>
      </c>
      <c r="B9">
        <v>0</v>
      </c>
      <c r="P9" s="2">
        <v>49.3</v>
      </c>
      <c r="Q9" s="3">
        <v>49.312511105129389</v>
      </c>
      <c r="R9" s="3">
        <v>1.5652775155868264E-4</v>
      </c>
      <c r="U9" s="3">
        <v>49.312511105129389</v>
      </c>
      <c r="W9">
        <v>1.5652775155868264E-4</v>
      </c>
    </row>
    <row r="10" spans="1:24" x14ac:dyDescent="0.15">
      <c r="B10">
        <v>1</v>
      </c>
      <c r="E10" s="1">
        <v>79.599631800962484</v>
      </c>
      <c r="O10" s="1">
        <v>0</v>
      </c>
    </row>
    <row r="11" spans="1:24" x14ac:dyDescent="0.15">
      <c r="B11">
        <v>2</v>
      </c>
      <c r="E11" s="1">
        <v>87.934247148205202</v>
      </c>
      <c r="O11" s="1">
        <v>8.3346153472427176</v>
      </c>
    </row>
    <row r="12" spans="1:24" x14ac:dyDescent="0.15">
      <c r="B12">
        <v>3</v>
      </c>
      <c r="E12" s="1">
        <v>95.818342746948304</v>
      </c>
      <c r="O12" s="1">
        <v>16.218710945985819</v>
      </c>
    </row>
    <row r="13" spans="1:24" x14ac:dyDescent="0.15">
      <c r="B13">
        <v>4</v>
      </c>
      <c r="E13" s="1">
        <v>103.25191859719182</v>
      </c>
      <c r="O13" s="1">
        <v>23.652286796229333</v>
      </c>
    </row>
    <row r="14" spans="1:24" x14ac:dyDescent="0.15">
      <c r="A14">
        <v>111</v>
      </c>
      <c r="B14">
        <v>5</v>
      </c>
      <c r="C14">
        <v>0.58526371126849874</v>
      </c>
      <c r="D14">
        <v>68.561897962722128</v>
      </c>
      <c r="E14" s="1">
        <v>110.23497469893572</v>
      </c>
      <c r="F14">
        <v>0.58526371126849874</v>
      </c>
      <c r="G14" t="s">
        <v>74</v>
      </c>
      <c r="H14">
        <v>122.295</v>
      </c>
      <c r="I14" t="s">
        <v>1</v>
      </c>
      <c r="J14">
        <v>70.814496705220165</v>
      </c>
      <c r="K14" s="2">
        <v>0.76502530106428424</v>
      </c>
      <c r="L14" s="3"/>
      <c r="O14" s="1">
        <v>30.635342897973231</v>
      </c>
      <c r="P14" s="2">
        <v>80.364657102026769</v>
      </c>
      <c r="Q14" s="3">
        <v>79.513142371179541</v>
      </c>
      <c r="R14" s="3">
        <v>0.72507733684982711</v>
      </c>
      <c r="S14" t="s">
        <v>59</v>
      </c>
      <c r="T14">
        <v>79.513142371180848</v>
      </c>
      <c r="U14" s="2">
        <v>110.14848526915277</v>
      </c>
      <c r="W14">
        <v>0.72507733684982711</v>
      </c>
      <c r="X14" s="1">
        <v>0.35632048174962688</v>
      </c>
    </row>
    <row r="15" spans="1:24" x14ac:dyDescent="0.15">
      <c r="A15">
        <v>110.8</v>
      </c>
      <c r="B15">
        <v>5</v>
      </c>
      <c r="C15">
        <v>0.31925359084278182</v>
      </c>
      <c r="D15">
        <v>68.561897962722128</v>
      </c>
      <c r="E15" s="1">
        <v>110.23497469893572</v>
      </c>
      <c r="F15">
        <v>0.31925359084278182</v>
      </c>
      <c r="G15" t="s">
        <v>0</v>
      </c>
      <c r="H15">
        <v>0.47688509667562606</v>
      </c>
      <c r="I15" t="s">
        <v>2</v>
      </c>
      <c r="J15">
        <v>-0.22525987424980315</v>
      </c>
      <c r="K15" s="2">
        <v>0.56502530106428139</v>
      </c>
      <c r="L15" s="3"/>
      <c r="O15" s="1">
        <v>30.635342897973231</v>
      </c>
      <c r="P15" s="2">
        <v>80.164657102026766</v>
      </c>
      <c r="Q15" s="3">
        <v>79.513142371179541</v>
      </c>
      <c r="R15" s="3">
        <v>0.42447144451093216</v>
      </c>
      <c r="S15" t="s">
        <v>60</v>
      </c>
      <c r="T15">
        <v>30.20063126605146</v>
      </c>
      <c r="U15" s="2">
        <v>110.14848526915277</v>
      </c>
      <c r="W15">
        <v>0.42447144451093216</v>
      </c>
    </row>
    <row r="16" spans="1:24" x14ac:dyDescent="0.15">
      <c r="A16">
        <v>111</v>
      </c>
      <c r="B16">
        <v>5</v>
      </c>
      <c r="C16">
        <v>0.58526371126849874</v>
      </c>
      <c r="D16">
        <v>68.561897962722128</v>
      </c>
      <c r="E16" s="1">
        <v>110.23497469893572</v>
      </c>
      <c r="F16">
        <v>0.58526371126849874</v>
      </c>
      <c r="I16" t="s">
        <v>3</v>
      </c>
      <c r="J16">
        <v>9.0103949699921255</v>
      </c>
      <c r="K16" s="2">
        <v>0.76502530106428424</v>
      </c>
      <c r="L16" s="3"/>
      <c r="O16" s="1">
        <v>30.635342897973231</v>
      </c>
      <c r="P16" s="2">
        <v>80.364657102026769</v>
      </c>
      <c r="Q16" s="3">
        <v>79.513142371179541</v>
      </c>
      <c r="R16" s="3">
        <v>0.72507733684982711</v>
      </c>
      <c r="S16" t="s">
        <v>61</v>
      </c>
      <c r="T16">
        <v>6.1539723663005974</v>
      </c>
      <c r="U16" s="2">
        <v>110.14848526915277</v>
      </c>
      <c r="W16">
        <v>0.72507733684982711</v>
      </c>
    </row>
    <row r="17" spans="1:24" x14ac:dyDescent="0.15">
      <c r="A17">
        <v>111</v>
      </c>
      <c r="B17">
        <v>5</v>
      </c>
      <c r="C17">
        <v>0.58526371126849874</v>
      </c>
      <c r="D17">
        <v>68.561897962722128</v>
      </c>
      <c r="E17" s="1">
        <v>110.23497469893572</v>
      </c>
      <c r="F17">
        <v>0.58526371126849874</v>
      </c>
      <c r="K17" s="2">
        <v>0.76502530106428424</v>
      </c>
      <c r="L17" s="3"/>
      <c r="O17" s="1">
        <v>30.635342897973231</v>
      </c>
      <c r="P17" s="2">
        <v>80.364657102026769</v>
      </c>
      <c r="Q17" s="3">
        <v>79.513142371179541</v>
      </c>
      <c r="R17" s="3">
        <v>0.72507733684982711</v>
      </c>
      <c r="U17" s="2">
        <v>110.14848526915277</v>
      </c>
      <c r="W17">
        <v>0.72507733684982711</v>
      </c>
    </row>
    <row r="18" spans="1:24" x14ac:dyDescent="0.15">
      <c r="A18">
        <v>110.7</v>
      </c>
      <c r="B18">
        <v>5</v>
      </c>
      <c r="C18">
        <v>0.21624853062993082</v>
      </c>
      <c r="D18">
        <v>68.561897962722128</v>
      </c>
      <c r="E18" s="1">
        <v>110.23497469893572</v>
      </c>
      <c r="F18">
        <v>0.21624853062993082</v>
      </c>
      <c r="K18" s="2">
        <v>0.46502530106428708</v>
      </c>
      <c r="L18" s="3"/>
      <c r="O18" s="1">
        <v>30.635342897973231</v>
      </c>
      <c r="P18" s="2">
        <v>80.064657102026771</v>
      </c>
      <c r="Q18" s="3">
        <v>79.513142371179541</v>
      </c>
      <c r="R18" s="3">
        <v>0.3041684983414934</v>
      </c>
      <c r="U18" s="2">
        <v>110.14848526915277</v>
      </c>
      <c r="W18">
        <v>0.3041684983414934</v>
      </c>
    </row>
    <row r="19" spans="1:24" x14ac:dyDescent="0.15">
      <c r="A19">
        <v>110.7</v>
      </c>
      <c r="B19">
        <v>5</v>
      </c>
      <c r="C19">
        <v>0.21624853062993082</v>
      </c>
      <c r="D19">
        <v>68.561897962722128</v>
      </c>
      <c r="E19" s="1">
        <v>110.23497469893572</v>
      </c>
      <c r="F19">
        <v>0.21624853062993082</v>
      </c>
      <c r="K19" s="2">
        <v>0.46502530106428708</v>
      </c>
      <c r="L19" s="3"/>
      <c r="O19" s="1">
        <v>30.635342897973231</v>
      </c>
      <c r="P19" s="2">
        <v>80.064657102026771</v>
      </c>
      <c r="Q19" s="3">
        <v>79.513142371179541</v>
      </c>
      <c r="R19" s="3">
        <v>0.3041684983414934</v>
      </c>
      <c r="U19" s="2">
        <v>110.14848526915277</v>
      </c>
      <c r="W19">
        <v>0.3041684983414934</v>
      </c>
    </row>
    <row r="20" spans="1:24" x14ac:dyDescent="0.15">
      <c r="A20">
        <v>110.2</v>
      </c>
      <c r="B20">
        <v>5</v>
      </c>
      <c r="C20">
        <v>1.2232295656437586E-3</v>
      </c>
      <c r="D20">
        <v>68.561897962722128</v>
      </c>
      <c r="E20" s="1">
        <v>110.23497469893572</v>
      </c>
      <c r="F20">
        <v>1.2232295656437586E-3</v>
      </c>
      <c r="K20" s="2">
        <v>-3.4974698935712922E-2</v>
      </c>
      <c r="L20" s="3"/>
      <c r="O20" s="1">
        <v>30.635342897973231</v>
      </c>
      <c r="P20" s="2">
        <v>79.564657102026771</v>
      </c>
      <c r="Q20" s="3">
        <v>79.513142371179541</v>
      </c>
      <c r="R20" s="3">
        <v>2.6537674942626321E-3</v>
      </c>
      <c r="U20" s="2">
        <v>110.14848526915277</v>
      </c>
      <c r="W20">
        <v>2.6537674942626321E-3</v>
      </c>
    </row>
    <row r="21" spans="1:24" x14ac:dyDescent="0.15">
      <c r="A21">
        <v>110.1</v>
      </c>
      <c r="B21">
        <v>5</v>
      </c>
      <c r="C21">
        <v>1.8218169352788645E-2</v>
      </c>
      <c r="D21">
        <v>68.561897962722128</v>
      </c>
      <c r="E21" s="1">
        <v>110.23497469893572</v>
      </c>
      <c r="F21">
        <v>1.8218169352788645E-2</v>
      </c>
      <c r="K21" s="2">
        <v>-0.13497469893572145</v>
      </c>
      <c r="L21" s="3"/>
      <c r="O21" s="1">
        <v>30.635342897973231</v>
      </c>
      <c r="P21" s="2">
        <v>79.464657102026763</v>
      </c>
      <c r="Q21" s="3">
        <v>79.513142371179541</v>
      </c>
      <c r="R21" s="3">
        <v>2.3508213248173001E-3</v>
      </c>
      <c r="U21" s="2">
        <v>110.14848526915277</v>
      </c>
      <c r="W21">
        <v>2.3508213248173001E-3</v>
      </c>
    </row>
    <row r="22" spans="1:24" x14ac:dyDescent="0.15">
      <c r="A22">
        <v>116.8</v>
      </c>
      <c r="B22">
        <v>6</v>
      </c>
      <c r="C22">
        <v>1.0555317304506324E-3</v>
      </c>
      <c r="D22">
        <v>68.111378214222526</v>
      </c>
      <c r="E22" s="1">
        <v>116.76751105218</v>
      </c>
      <c r="F22">
        <v>1.0555317304506324E-3</v>
      </c>
      <c r="K22" s="2">
        <v>3.2488947819999225E-2</v>
      </c>
      <c r="L22" s="3"/>
      <c r="O22" s="1">
        <v>37.167879251217514</v>
      </c>
      <c r="P22" s="2">
        <v>79.632120748782484</v>
      </c>
      <c r="Q22" s="3">
        <v>79.513142371180848</v>
      </c>
      <c r="R22" s="3">
        <v>1.415585433671737E-2</v>
      </c>
      <c r="U22" s="2">
        <v>116.68102162239836</v>
      </c>
      <c r="W22">
        <v>1.415585433671737E-2</v>
      </c>
      <c r="X22" s="1">
        <v>0.25319388392522796</v>
      </c>
    </row>
    <row r="23" spans="1:24" x14ac:dyDescent="0.15">
      <c r="A23">
        <v>116.3</v>
      </c>
      <c r="B23">
        <v>6</v>
      </c>
      <c r="C23">
        <v>0.21856658391045142</v>
      </c>
      <c r="D23">
        <v>68.111378214222526</v>
      </c>
      <c r="E23" s="1">
        <v>116.76751105218</v>
      </c>
      <c r="F23">
        <v>0.21856658391045142</v>
      </c>
      <c r="K23" s="2">
        <v>-0.46751105218000077</v>
      </c>
      <c r="L23" s="3"/>
      <c r="O23" s="1">
        <v>37.167879251217514</v>
      </c>
      <c r="P23" s="2">
        <v>79.132120748782484</v>
      </c>
      <c r="Q23" s="3">
        <v>79.513142371180848</v>
      </c>
      <c r="R23" s="3">
        <v>0.14517747673508183</v>
      </c>
      <c r="U23" s="2">
        <v>116.68102162239836</v>
      </c>
      <c r="W23">
        <v>0.14517747673508183</v>
      </c>
    </row>
    <row r="24" spans="1:24" x14ac:dyDescent="0.15">
      <c r="A24">
        <v>116.8</v>
      </c>
      <c r="B24">
        <v>6</v>
      </c>
      <c r="C24">
        <v>1.0555317304506324E-3</v>
      </c>
      <c r="D24">
        <v>68.111378214222526</v>
      </c>
      <c r="E24" s="1">
        <v>116.76751105218</v>
      </c>
      <c r="F24">
        <v>1.0555317304506324E-3</v>
      </c>
      <c r="K24" s="2">
        <v>3.2488947819999225E-2</v>
      </c>
      <c r="L24" s="3"/>
      <c r="O24" s="1">
        <v>37.167879251217514</v>
      </c>
      <c r="P24" s="2">
        <v>79.632120748782484</v>
      </c>
      <c r="Q24" s="3">
        <v>79.513142371180848</v>
      </c>
      <c r="R24" s="3">
        <v>1.415585433671737E-2</v>
      </c>
      <c r="U24" s="2">
        <v>116.68102162239836</v>
      </c>
      <c r="W24">
        <v>1.415585433671737E-2</v>
      </c>
    </row>
    <row r="25" spans="1:24" x14ac:dyDescent="0.15">
      <c r="A25">
        <v>116.4</v>
      </c>
      <c r="B25">
        <v>6</v>
      </c>
      <c r="C25">
        <v>0.135064373474445</v>
      </c>
      <c r="D25">
        <v>68.111378214222526</v>
      </c>
      <c r="E25" s="1">
        <v>116.76751105218</v>
      </c>
      <c r="F25">
        <v>0.135064373474445</v>
      </c>
      <c r="K25" s="2">
        <v>-0.36751105217999225</v>
      </c>
      <c r="L25" s="3"/>
      <c r="O25" s="1">
        <v>37.167879251217514</v>
      </c>
      <c r="P25" s="2">
        <v>79.232120748782492</v>
      </c>
      <c r="Q25" s="3">
        <v>79.513142371180848</v>
      </c>
      <c r="R25" s="3">
        <v>7.8973152255404147E-2</v>
      </c>
      <c r="U25" s="2">
        <v>116.68102162239836</v>
      </c>
      <c r="W25">
        <v>7.8973152255404147E-2</v>
      </c>
    </row>
    <row r="26" spans="1:24" x14ac:dyDescent="0.15">
      <c r="A26">
        <v>116.4</v>
      </c>
      <c r="B26">
        <v>6</v>
      </c>
      <c r="C26">
        <v>0.135064373474445</v>
      </c>
      <c r="D26">
        <v>68.111378214222526</v>
      </c>
      <c r="E26" s="1">
        <v>116.76751105218</v>
      </c>
      <c r="F26">
        <v>0.135064373474445</v>
      </c>
      <c r="K26" s="2">
        <v>-0.36751105217999225</v>
      </c>
      <c r="L26" s="3"/>
      <c r="O26" s="1">
        <v>37.167879251217514</v>
      </c>
      <c r="P26" s="2">
        <v>79.232120748782492</v>
      </c>
      <c r="Q26" s="3">
        <v>79.513142371180848</v>
      </c>
      <c r="R26" s="3">
        <v>7.8973152255404147E-2</v>
      </c>
      <c r="U26" s="2">
        <v>116.68102162239836</v>
      </c>
      <c r="W26">
        <v>7.8973152255404147E-2</v>
      </c>
    </row>
    <row r="27" spans="1:24" x14ac:dyDescent="0.15">
      <c r="A27">
        <v>116.6</v>
      </c>
      <c r="B27">
        <v>6</v>
      </c>
      <c r="C27">
        <v>2.8059952602451893E-2</v>
      </c>
      <c r="D27">
        <v>68.111378214222526</v>
      </c>
      <c r="E27" s="1">
        <v>116.76751105218</v>
      </c>
      <c r="F27">
        <v>2.8059952602451893E-2</v>
      </c>
      <c r="K27" s="2">
        <v>-0.16751105218000362</v>
      </c>
      <c r="L27" s="3"/>
      <c r="O27" s="1">
        <v>37.167879251217514</v>
      </c>
      <c r="P27" s="2">
        <v>79.432120748782481</v>
      </c>
      <c r="Q27" s="3">
        <v>79.513142371180848</v>
      </c>
      <c r="R27" s="3">
        <v>6.5645032960636139E-3</v>
      </c>
      <c r="U27" s="2">
        <v>116.68102162239836</v>
      </c>
      <c r="W27">
        <v>6.5645032960636139E-3</v>
      </c>
    </row>
    <row r="28" spans="1:24" x14ac:dyDescent="0.15">
      <c r="A28">
        <v>116.4</v>
      </c>
      <c r="B28">
        <v>6</v>
      </c>
      <c r="C28">
        <v>0.135064373474445</v>
      </c>
      <c r="D28">
        <v>68.111378214222526</v>
      </c>
      <c r="E28" s="1">
        <v>116.76751105218</v>
      </c>
      <c r="F28">
        <v>0.135064373474445</v>
      </c>
      <c r="K28" s="2">
        <v>-0.36751105217999225</v>
      </c>
      <c r="L28" s="3"/>
      <c r="O28" s="1">
        <v>37.167879251217514</v>
      </c>
      <c r="P28" s="2">
        <v>79.232120748782492</v>
      </c>
      <c r="Q28" s="3">
        <v>79.513142371180848</v>
      </c>
      <c r="R28" s="3">
        <v>7.8973152255404147E-2</v>
      </c>
      <c r="U28" s="2">
        <v>116.68102162239836</v>
      </c>
      <c r="W28">
        <v>7.8973152255404147E-2</v>
      </c>
    </row>
    <row r="29" spans="1:24" x14ac:dyDescent="0.15">
      <c r="A29">
        <v>117</v>
      </c>
      <c r="B29">
        <v>6</v>
      </c>
      <c r="C29">
        <v>5.4051110858451643E-2</v>
      </c>
      <c r="D29">
        <v>68.111378214222526</v>
      </c>
      <c r="E29" s="1">
        <v>116.76751105218</v>
      </c>
      <c r="F29">
        <v>5.4051110858451643E-2</v>
      </c>
      <c r="K29" s="2">
        <v>0.23248894782000207</v>
      </c>
      <c r="L29" s="3"/>
      <c r="O29" s="1">
        <v>37.167879251217514</v>
      </c>
      <c r="P29" s="2">
        <v>79.832120748782486</v>
      </c>
      <c r="Q29" s="3">
        <v>79.513142371180848</v>
      </c>
      <c r="R29" s="3">
        <v>0.1017472053773734</v>
      </c>
      <c r="U29" s="2">
        <v>116.68102162239836</v>
      </c>
      <c r="W29">
        <v>0.1017472053773734</v>
      </c>
    </row>
    <row r="30" spans="1:24" x14ac:dyDescent="0.15">
      <c r="A30">
        <v>122.1</v>
      </c>
      <c r="B30">
        <v>7</v>
      </c>
      <c r="C30">
        <v>0.56179170849502813</v>
      </c>
      <c r="D30">
        <v>67.660858465722924</v>
      </c>
      <c r="E30" s="1">
        <v>122.84952765692469</v>
      </c>
      <c r="F30">
        <v>0.56179170849502813</v>
      </c>
      <c r="K30" s="2">
        <v>-0.74952765692469825</v>
      </c>
      <c r="L30" s="3"/>
      <c r="O30" s="1">
        <v>43.249895855962208</v>
      </c>
      <c r="P30" s="2">
        <v>78.850104144037786</v>
      </c>
      <c r="Q30" s="3">
        <v>79.513142371180848</v>
      </c>
      <c r="R30" s="3">
        <v>0.43961969065301459</v>
      </c>
      <c r="U30" s="2">
        <v>122.76303822714306</v>
      </c>
      <c r="W30">
        <v>0.43961969065301459</v>
      </c>
      <c r="X30" s="1">
        <v>0.21671244937540082</v>
      </c>
    </row>
    <row r="31" spans="1:24" x14ac:dyDescent="0.15">
      <c r="A31">
        <v>122.4</v>
      </c>
      <c r="B31">
        <v>7</v>
      </c>
      <c r="C31">
        <v>0.20207511434019898</v>
      </c>
      <c r="D31">
        <v>67.660858465722924</v>
      </c>
      <c r="E31" s="1">
        <v>122.84952765692469</v>
      </c>
      <c r="F31">
        <v>0.20207511434019898</v>
      </c>
      <c r="K31" s="2">
        <v>-0.44952765692468688</v>
      </c>
      <c r="L31" s="3"/>
      <c r="O31" s="1">
        <v>43.249895855962208</v>
      </c>
      <c r="P31" s="2">
        <v>79.150104144037797</v>
      </c>
      <c r="Q31" s="3">
        <v>79.513142371180848</v>
      </c>
      <c r="R31" s="3">
        <v>0.13179675436716917</v>
      </c>
      <c r="U31" s="2">
        <v>122.76303822714306</v>
      </c>
      <c r="W31">
        <v>0.13179675436716917</v>
      </c>
    </row>
    <row r="32" spans="1:24" x14ac:dyDescent="0.15">
      <c r="A32">
        <v>122.4</v>
      </c>
      <c r="B32">
        <v>7</v>
      </c>
      <c r="C32">
        <v>0.20207511434019898</v>
      </c>
      <c r="D32">
        <v>67.660858465722924</v>
      </c>
      <c r="E32" s="1">
        <v>122.84952765692469</v>
      </c>
      <c r="F32">
        <v>0.20207511434019898</v>
      </c>
      <c r="K32" s="2">
        <v>-0.44952765692468688</v>
      </c>
      <c r="L32" s="3"/>
      <c r="O32" s="1">
        <v>43.249895855962208</v>
      </c>
      <c r="P32" s="2">
        <v>79.150104144037797</v>
      </c>
      <c r="Q32" s="3">
        <v>79.513142371180848</v>
      </c>
      <c r="R32" s="3">
        <v>0.13179675436716917</v>
      </c>
      <c r="U32" s="2">
        <v>122.76303822714306</v>
      </c>
      <c r="W32">
        <v>0.13179675436716917</v>
      </c>
    </row>
    <row r="33" spans="1:24" x14ac:dyDescent="0.15">
      <c r="A33">
        <v>122.7</v>
      </c>
      <c r="B33">
        <v>7</v>
      </c>
      <c r="C33">
        <v>2.2358520185383462E-2</v>
      </c>
      <c r="D33">
        <v>67.660858465722924</v>
      </c>
      <c r="E33" s="1">
        <v>122.84952765692469</v>
      </c>
      <c r="F33">
        <v>2.2358520185387712E-2</v>
      </c>
      <c r="K33" s="2">
        <v>-0.14952765692468972</v>
      </c>
      <c r="L33" s="3"/>
      <c r="O33" s="1">
        <v>43.249895855962208</v>
      </c>
      <c r="P33" s="2">
        <v>79.450104144037795</v>
      </c>
      <c r="Q33" s="3">
        <v>79.513142371180848</v>
      </c>
      <c r="R33" s="3">
        <v>3.9738180813391954E-3</v>
      </c>
      <c r="U33" s="2">
        <v>122.76303822714306</v>
      </c>
      <c r="W33">
        <v>3.9738180813391954E-3</v>
      </c>
    </row>
    <row r="34" spans="1:24" x14ac:dyDescent="0.15">
      <c r="A34">
        <v>122.6</v>
      </c>
      <c r="B34">
        <v>7</v>
      </c>
      <c r="C34">
        <v>6.2264051570329909E-2</v>
      </c>
      <c r="D34">
        <v>67.660858465722924</v>
      </c>
      <c r="E34" s="1">
        <v>122.84952765692469</v>
      </c>
      <c r="F34">
        <v>6.2264051570329909E-2</v>
      </c>
      <c r="K34" s="2">
        <v>-0.24952765692469825</v>
      </c>
      <c r="L34" s="3"/>
      <c r="O34" s="1">
        <v>43.249895855962208</v>
      </c>
      <c r="P34" s="2">
        <v>79.350104144037786</v>
      </c>
      <c r="Q34" s="3">
        <v>79.513142371180848</v>
      </c>
      <c r="R34" s="3">
        <v>2.6581463509952656E-2</v>
      </c>
      <c r="U34" s="2">
        <v>122.76303822714306</v>
      </c>
      <c r="W34">
        <v>2.6581463509952656E-2</v>
      </c>
    </row>
    <row r="35" spans="1:24" x14ac:dyDescent="0.15">
      <c r="A35">
        <v>122.6</v>
      </c>
      <c r="B35">
        <v>7</v>
      </c>
      <c r="C35">
        <v>6.2264051570329909E-2</v>
      </c>
      <c r="D35">
        <v>67.660858465722924</v>
      </c>
      <c r="E35" s="1">
        <v>122.84952765692469</v>
      </c>
      <c r="F35">
        <v>6.2264051570329909E-2</v>
      </c>
      <c r="K35" s="2">
        <v>-0.24952765692469825</v>
      </c>
      <c r="L35" s="3"/>
      <c r="O35" s="1">
        <v>43.249895855962208</v>
      </c>
      <c r="P35" s="2">
        <v>79.350104144037786</v>
      </c>
      <c r="Q35" s="3">
        <v>79.513142371180848</v>
      </c>
      <c r="R35" s="3">
        <v>2.6581463509952656E-2</v>
      </c>
      <c r="U35" s="2">
        <v>122.76303822714306</v>
      </c>
      <c r="W35">
        <v>2.6581463509952656E-2</v>
      </c>
    </row>
    <row r="36" spans="1:24" x14ac:dyDescent="0.15">
      <c r="A36">
        <v>122.5</v>
      </c>
      <c r="B36">
        <v>7</v>
      </c>
      <c r="C36">
        <v>0.12216958295526559</v>
      </c>
      <c r="D36">
        <v>67.660858465722924</v>
      </c>
      <c r="E36" s="1">
        <v>122.84952765692469</v>
      </c>
      <c r="F36">
        <v>0.12216958295526559</v>
      </c>
      <c r="K36" s="2">
        <v>-0.34952765692469256</v>
      </c>
      <c r="L36" s="3"/>
      <c r="O36" s="1">
        <v>43.249895855962208</v>
      </c>
      <c r="P36" s="2">
        <v>79.250104144037792</v>
      </c>
      <c r="Q36" s="3">
        <v>79.513142371180848</v>
      </c>
      <c r="R36" s="3">
        <v>6.9189108938562047E-2</v>
      </c>
      <c r="U36" s="2">
        <v>122.76303822714306</v>
      </c>
      <c r="W36">
        <v>6.9189108938562047E-2</v>
      </c>
    </row>
    <row r="37" spans="1:24" x14ac:dyDescent="0.15">
      <c r="A37">
        <v>122.8</v>
      </c>
      <c r="B37">
        <v>7</v>
      </c>
      <c r="C37">
        <v>2.4529888004489213E-3</v>
      </c>
      <c r="D37">
        <v>67.660858465722924</v>
      </c>
      <c r="E37" s="1">
        <v>122.84952765692469</v>
      </c>
      <c r="F37">
        <v>2.452988800450329E-3</v>
      </c>
      <c r="K37" s="2">
        <v>-4.9527656924695407E-2</v>
      </c>
      <c r="L37" s="3"/>
      <c r="O37" s="1">
        <v>43.249895855962208</v>
      </c>
      <c r="P37" s="2">
        <v>79.550104144037789</v>
      </c>
      <c r="Q37" s="3">
        <v>79.513142371180848</v>
      </c>
      <c r="R37" s="3">
        <v>1.3661726527280939E-3</v>
      </c>
      <c r="U37" s="2">
        <v>122.76303822714306</v>
      </c>
      <c r="W37">
        <v>1.3661726527280939E-3</v>
      </c>
    </row>
    <row r="38" spans="1:24" x14ac:dyDescent="0.15">
      <c r="A38">
        <v>128.19999999999999</v>
      </c>
      <c r="B38">
        <v>8</v>
      </c>
      <c r="C38">
        <v>7.8974777002313312E-2</v>
      </c>
      <c r="D38">
        <v>67.210338717223308</v>
      </c>
      <c r="E38" s="1">
        <v>128.48102451316976</v>
      </c>
      <c r="F38">
        <v>7.8974777002305332E-2</v>
      </c>
      <c r="K38" s="2">
        <v>-0.2810245131697684</v>
      </c>
      <c r="O38" s="1">
        <v>48.881392712207273</v>
      </c>
      <c r="P38" s="2">
        <v>79.318607287792716</v>
      </c>
      <c r="Q38" s="3">
        <v>79.513142371180848</v>
      </c>
      <c r="R38" s="3">
        <v>3.7843898668827501E-2</v>
      </c>
      <c r="U38" s="2">
        <v>128.39453508338812</v>
      </c>
      <c r="W38">
        <v>3.7843898668827501E-2</v>
      </c>
      <c r="X38" s="1">
        <v>0.39641248358604747</v>
      </c>
    </row>
    <row r="39" spans="1:24" x14ac:dyDescent="0.15">
      <c r="A39">
        <v>128.80000000000001</v>
      </c>
      <c r="B39">
        <v>8</v>
      </c>
      <c r="C39">
        <v>0.10174536119858869</v>
      </c>
      <c r="D39">
        <v>67.210338717223308</v>
      </c>
      <c r="E39" s="1">
        <v>128.48102451316976</v>
      </c>
      <c r="F39">
        <v>0.10174536119859776</v>
      </c>
      <c r="K39" s="2">
        <v>0.31897548683025434</v>
      </c>
      <c r="O39" s="1">
        <v>48.881392712207273</v>
      </c>
      <c r="P39" s="2">
        <v>79.918607287792739</v>
      </c>
      <c r="Q39" s="3">
        <v>79.513142371180848</v>
      </c>
      <c r="R39" s="3">
        <v>0.16440179860308746</v>
      </c>
      <c r="U39" s="2">
        <v>128.39453508338812</v>
      </c>
      <c r="W39">
        <v>0.16440179860308746</v>
      </c>
    </row>
    <row r="40" spans="1:24" x14ac:dyDescent="0.15">
      <c r="A40">
        <v>127.8</v>
      </c>
      <c r="B40">
        <v>8</v>
      </c>
      <c r="C40">
        <v>0.46379438753810842</v>
      </c>
      <c r="D40">
        <v>67.210338717223308</v>
      </c>
      <c r="E40" s="1">
        <v>128.48102451316976</v>
      </c>
      <c r="F40">
        <v>0.46379438753810842</v>
      </c>
      <c r="K40" s="2">
        <v>-0.68102451316975987</v>
      </c>
      <c r="O40" s="1">
        <v>48.881392712207273</v>
      </c>
      <c r="P40" s="2">
        <v>78.918607287792724</v>
      </c>
      <c r="Q40" s="3">
        <v>79.513142371180848</v>
      </c>
      <c r="R40" s="3">
        <v>0.35347196537932302</v>
      </c>
      <c r="U40" s="2">
        <v>128.39453508338812</v>
      </c>
      <c r="W40">
        <v>0.35347196537932302</v>
      </c>
    </row>
    <row r="41" spans="1:24" x14ac:dyDescent="0.15">
      <c r="A41">
        <v>127.7</v>
      </c>
      <c r="B41">
        <v>8</v>
      </c>
      <c r="C41">
        <v>0.60999929017205157</v>
      </c>
      <c r="D41">
        <v>67.210338717223308</v>
      </c>
      <c r="E41" s="1">
        <v>128.48102451316976</v>
      </c>
      <c r="F41">
        <v>0.60999929017205157</v>
      </c>
      <c r="K41" s="2">
        <v>-0.78102451316975419</v>
      </c>
      <c r="O41" s="1">
        <v>48.881392712207273</v>
      </c>
      <c r="P41" s="2">
        <v>78.81860728779273</v>
      </c>
      <c r="Q41" s="3">
        <v>79.513142371180848</v>
      </c>
      <c r="R41" s="3">
        <v>0.48237898205693985</v>
      </c>
      <c r="U41" s="2">
        <v>128.39453508338812</v>
      </c>
      <c r="W41">
        <v>0.48237898205693985</v>
      </c>
    </row>
    <row r="42" spans="1:24" x14ac:dyDescent="0.15">
      <c r="A42">
        <v>128.5</v>
      </c>
      <c r="B42">
        <v>8</v>
      </c>
      <c r="C42">
        <v>3.6006910044418511E-4</v>
      </c>
      <c r="D42">
        <v>67.210338717223308</v>
      </c>
      <c r="E42" s="1">
        <v>128.48102451316976</v>
      </c>
      <c r="F42">
        <v>3.6006910044472445E-4</v>
      </c>
      <c r="K42" s="2">
        <v>1.8975486830242971E-2</v>
      </c>
      <c r="O42" s="1">
        <v>48.881392712207273</v>
      </c>
      <c r="P42" s="2">
        <v>79.618607287792727</v>
      </c>
      <c r="Q42" s="3">
        <v>79.513142371180848</v>
      </c>
      <c r="R42" s="3">
        <v>1.1122848635950653E-2</v>
      </c>
      <c r="U42" s="2">
        <v>128.39453508338812</v>
      </c>
      <c r="W42">
        <v>1.1122848635950653E-2</v>
      </c>
    </row>
    <row r="43" spans="1:24" x14ac:dyDescent="0.15">
      <c r="A43">
        <v>128</v>
      </c>
      <c r="B43">
        <v>8</v>
      </c>
      <c r="C43">
        <v>0.23138458227021541</v>
      </c>
      <c r="D43">
        <v>67.210338717223308</v>
      </c>
      <c r="E43" s="1">
        <v>128.48102451316976</v>
      </c>
      <c r="F43">
        <v>0.23138458227020176</v>
      </c>
      <c r="K43" s="2">
        <v>-0.48102451316975703</v>
      </c>
      <c r="O43" s="1">
        <v>48.881392712207273</v>
      </c>
      <c r="P43" s="2">
        <v>79.118607287792727</v>
      </c>
      <c r="Q43" s="3">
        <v>79.513142371180848</v>
      </c>
      <c r="R43" s="3">
        <v>0.15565793202407135</v>
      </c>
      <c r="U43" s="2">
        <v>128.39453508338812</v>
      </c>
      <c r="W43">
        <v>0.15565793202407135</v>
      </c>
    </row>
    <row r="44" spans="1:24" x14ac:dyDescent="0.15">
      <c r="A44">
        <v>128.6</v>
      </c>
      <c r="B44">
        <v>8</v>
      </c>
      <c r="C44">
        <v>1.4155166466488584E-2</v>
      </c>
      <c r="D44">
        <v>67.210338717223308</v>
      </c>
      <c r="E44" s="1">
        <v>128.48102451316976</v>
      </c>
      <c r="F44">
        <v>1.4155166466491967E-2</v>
      </c>
      <c r="K44" s="2">
        <v>0.11897548683023729</v>
      </c>
      <c r="O44" s="1">
        <v>48.881392712207273</v>
      </c>
      <c r="P44" s="2">
        <v>79.718607287792722</v>
      </c>
      <c r="Q44" s="3">
        <v>79.513142371180848</v>
      </c>
      <c r="R44" s="3">
        <v>4.2215831958324172E-2</v>
      </c>
      <c r="U44" s="2">
        <v>128.39453508338812</v>
      </c>
      <c r="W44">
        <v>4.2215831958324172E-2</v>
      </c>
    </row>
    <row r="45" spans="1:24" x14ac:dyDescent="0.15">
      <c r="A45">
        <v>128</v>
      </c>
      <c r="B45">
        <v>8</v>
      </c>
      <c r="C45">
        <v>0.23138458227021541</v>
      </c>
      <c r="D45">
        <v>67.210338717223308</v>
      </c>
      <c r="E45" s="1">
        <v>128.48102451316976</v>
      </c>
      <c r="F45">
        <v>0.23138458227020176</v>
      </c>
      <c r="K45" s="2">
        <v>-0.48102451316975703</v>
      </c>
      <c r="O45" s="1">
        <v>48.881392712207273</v>
      </c>
      <c r="P45" s="2">
        <v>79.118607287792727</v>
      </c>
      <c r="Q45" s="3">
        <v>79.513142371180848</v>
      </c>
      <c r="R45" s="3">
        <v>0.15565793202407135</v>
      </c>
      <c r="U45" s="2">
        <v>128.39453508338812</v>
      </c>
      <c r="W45">
        <v>0.15565793202407135</v>
      </c>
    </row>
    <row r="46" spans="1:24" x14ac:dyDescent="0.15">
      <c r="A46">
        <v>133.6</v>
      </c>
      <c r="B46">
        <v>9</v>
      </c>
      <c r="C46">
        <v>3.8442009961170819E-3</v>
      </c>
      <c r="D46">
        <v>66.759818968723707</v>
      </c>
      <c r="E46" s="1">
        <v>133.66200162091525</v>
      </c>
      <c r="F46">
        <v>3.844200996118844E-3</v>
      </c>
      <c r="K46" s="2">
        <v>-6.2001620915253852E-2</v>
      </c>
      <c r="O46" s="1">
        <v>54.062369819952764</v>
      </c>
      <c r="Q46" s="3">
        <v>79.513142371180848</v>
      </c>
      <c r="U46" s="2">
        <v>133.57551219113361</v>
      </c>
      <c r="W46">
        <v>5.9965278307647974E-4</v>
      </c>
      <c r="X46" s="1">
        <v>0.19594095320492627</v>
      </c>
    </row>
    <row r="47" spans="1:24" x14ac:dyDescent="0.15">
      <c r="A47">
        <v>133.19999999999999</v>
      </c>
      <c r="B47">
        <v>9</v>
      </c>
      <c r="C47">
        <v>0.21344549772831406</v>
      </c>
      <c r="D47">
        <v>66.759818968723707</v>
      </c>
      <c r="E47" s="1">
        <v>133.66200162091525</v>
      </c>
      <c r="F47">
        <v>0.21344549772832719</v>
      </c>
      <c r="K47" s="2">
        <v>-0.46200162091525954</v>
      </c>
      <c r="O47" s="1">
        <v>54.062369819952764</v>
      </c>
      <c r="Q47" s="3">
        <v>79.513142371180848</v>
      </c>
      <c r="U47" s="2">
        <v>133.57551219113361</v>
      </c>
      <c r="W47">
        <v>0.14100940568997478</v>
      </c>
    </row>
    <row r="48" spans="1:24" x14ac:dyDescent="0.15">
      <c r="A48">
        <v>133.69999999999999</v>
      </c>
      <c r="B48">
        <v>9</v>
      </c>
      <c r="C48">
        <v>1.4438768130687215E-3</v>
      </c>
      <c r="D48">
        <v>66.759818968723707</v>
      </c>
      <c r="E48" s="1">
        <v>133.66200162091525</v>
      </c>
      <c r="F48">
        <v>1.4438768130676414E-3</v>
      </c>
      <c r="K48" s="2">
        <v>3.7998379084740463E-2</v>
      </c>
      <c r="O48" s="1">
        <v>54.062369819952764</v>
      </c>
      <c r="Q48" s="3">
        <v>79.513142371180848</v>
      </c>
      <c r="U48" s="2">
        <v>133.57551219113361</v>
      </c>
      <c r="W48">
        <v>1.5497214556351557E-2</v>
      </c>
    </row>
    <row r="49" spans="1:24" x14ac:dyDescent="0.15">
      <c r="A49">
        <v>133.6</v>
      </c>
      <c r="B49">
        <v>9</v>
      </c>
      <c r="C49">
        <v>3.8442009961170819E-3</v>
      </c>
      <c r="D49">
        <v>66.759818968723707</v>
      </c>
      <c r="E49" s="1">
        <v>133.66200162091525</v>
      </c>
      <c r="F49">
        <v>3.844200996118844E-3</v>
      </c>
      <c r="K49" s="2">
        <v>-6.2001620915253852E-2</v>
      </c>
      <c r="O49" s="1">
        <v>54.062369819952764</v>
      </c>
      <c r="Q49" s="3">
        <v>79.513142371180848</v>
      </c>
      <c r="U49" s="2">
        <v>133.57551219113361</v>
      </c>
      <c r="W49">
        <v>5.9965278307647974E-4</v>
      </c>
    </row>
    <row r="50" spans="1:24" x14ac:dyDescent="0.15">
      <c r="A50">
        <v>133.69999999999999</v>
      </c>
      <c r="B50">
        <v>9</v>
      </c>
      <c r="C50">
        <v>1.4438768130687215E-3</v>
      </c>
      <c r="D50">
        <v>66.759818968723707</v>
      </c>
      <c r="E50" s="1">
        <v>133.66200162091525</v>
      </c>
      <c r="F50">
        <v>1.4438768130676414E-3</v>
      </c>
      <c r="K50" s="2">
        <v>3.7998379084740463E-2</v>
      </c>
      <c r="O50" s="1">
        <v>54.062369819952764</v>
      </c>
      <c r="Q50" s="3">
        <v>79.513142371180848</v>
      </c>
      <c r="U50" s="2">
        <v>133.57551219113361</v>
      </c>
      <c r="W50">
        <v>1.5497214556351557E-2</v>
      </c>
    </row>
    <row r="51" spans="1:24" x14ac:dyDescent="0.15">
      <c r="A51">
        <v>133.30000000000001</v>
      </c>
      <c r="B51">
        <v>9</v>
      </c>
      <c r="C51">
        <v>0.13104517354524853</v>
      </c>
      <c r="D51">
        <v>66.759818968723707</v>
      </c>
      <c r="E51" s="1">
        <v>133.66200162091525</v>
      </c>
      <c r="F51">
        <v>0.1310451735452588</v>
      </c>
      <c r="K51" s="2">
        <v>-0.3620016209152368</v>
      </c>
      <c r="O51" s="1">
        <v>54.062369819952764</v>
      </c>
      <c r="Q51" s="3">
        <v>79.513142371180848</v>
      </c>
      <c r="U51" s="2">
        <v>133.57551219113361</v>
      </c>
      <c r="W51">
        <v>7.5906967463237607E-2</v>
      </c>
    </row>
    <row r="52" spans="1:24" x14ac:dyDescent="0.15">
      <c r="A52">
        <v>133.30000000000001</v>
      </c>
      <c r="B52">
        <v>9</v>
      </c>
      <c r="C52">
        <v>0.13104517354524853</v>
      </c>
      <c r="D52">
        <v>66.759818968723707</v>
      </c>
      <c r="E52" s="1">
        <v>133.66200162091525</v>
      </c>
      <c r="F52">
        <v>0.1310451735452588</v>
      </c>
      <c r="K52" s="2">
        <v>-0.3620016209152368</v>
      </c>
      <c r="O52" s="1">
        <v>54.062369819952764</v>
      </c>
      <c r="Q52" s="3">
        <v>79.513142371180848</v>
      </c>
      <c r="U52" s="2">
        <v>133.57551219113361</v>
      </c>
      <c r="W52">
        <v>7.5906967463237607E-2</v>
      </c>
    </row>
    <row r="53" spans="1:24" x14ac:dyDescent="0.15">
      <c r="A53">
        <v>133.5</v>
      </c>
      <c r="B53">
        <v>9</v>
      </c>
      <c r="C53">
        <v>2.6244525179163168E-2</v>
      </c>
      <c r="D53">
        <v>66.759818968723707</v>
      </c>
      <c r="E53" s="1">
        <v>133.66200162091525</v>
      </c>
      <c r="F53">
        <v>2.6244525179167772E-2</v>
      </c>
      <c r="K53" s="2">
        <v>-0.16200162091524817</v>
      </c>
      <c r="O53" s="1">
        <v>54.062369819952764</v>
      </c>
      <c r="Q53" s="3">
        <v>79.513142371180848</v>
      </c>
      <c r="U53" s="2">
        <v>133.57551219113361</v>
      </c>
      <c r="W53">
        <v>5.7020910097991279E-3</v>
      </c>
    </row>
    <row r="54" spans="1:24" x14ac:dyDescent="0.15">
      <c r="A54">
        <v>138.9</v>
      </c>
      <c r="B54">
        <v>10</v>
      </c>
      <c r="C54">
        <v>0.25759788681910717</v>
      </c>
      <c r="D54">
        <v>66.309299220224105</v>
      </c>
      <c r="E54" s="1">
        <v>138.39245898016111</v>
      </c>
      <c r="F54">
        <v>0.25759788681910717</v>
      </c>
      <c r="K54" s="2">
        <v>0.50754101983889655</v>
      </c>
      <c r="L54" s="4">
        <v>0.58692136888262181</v>
      </c>
      <c r="M54">
        <v>6.3012398143036542E-3</v>
      </c>
      <c r="N54">
        <v>12.610300419569477</v>
      </c>
      <c r="O54" s="1">
        <v>58.792827179198625</v>
      </c>
      <c r="Q54" s="3">
        <v>79.513142371180848</v>
      </c>
      <c r="U54" s="2">
        <v>138.8928909192621</v>
      </c>
      <c r="W54">
        <v>5.0539028938052758E-5</v>
      </c>
      <c r="X54" s="1">
        <v>0.27483761439386639</v>
      </c>
    </row>
    <row r="55" spans="1:24" x14ac:dyDescent="0.15">
      <c r="A55">
        <v>138.80000000000001</v>
      </c>
      <c r="B55">
        <v>10</v>
      </c>
      <c r="C55">
        <v>0.16608968285133249</v>
      </c>
      <c r="D55">
        <v>66.309299220224105</v>
      </c>
      <c r="E55" s="1">
        <v>138.39245898016111</v>
      </c>
      <c r="F55">
        <v>0.16608968285133249</v>
      </c>
      <c r="K55" s="2">
        <v>0.40754101983890223</v>
      </c>
      <c r="L55" s="4">
        <v>0.58692136888262181</v>
      </c>
      <c r="M55">
        <v>3.2177309623046664E-2</v>
      </c>
      <c r="N55">
        <v>17.466483275868569</v>
      </c>
      <c r="O55" s="1">
        <v>58.792827179198625</v>
      </c>
      <c r="Q55" s="3">
        <v>79.513142371180848</v>
      </c>
      <c r="U55" s="2">
        <v>138.8928909192621</v>
      </c>
      <c r="W55">
        <v>8.6287228813559849E-3</v>
      </c>
    </row>
    <row r="56" spans="1:24" x14ac:dyDescent="0.15">
      <c r="A56">
        <v>138.69999999999999</v>
      </c>
      <c r="B56">
        <v>10</v>
      </c>
      <c r="C56">
        <v>9.4581478883538073E-2</v>
      </c>
      <c r="D56">
        <v>66.309299220224105</v>
      </c>
      <c r="E56" s="1">
        <v>138.39245898016111</v>
      </c>
      <c r="F56">
        <v>9.4581478883538073E-2</v>
      </c>
      <c r="K56" s="2">
        <v>0.30754101983887949</v>
      </c>
      <c r="L56" s="4">
        <v>0.58692136888262181</v>
      </c>
      <c r="M56">
        <v>7.8053379431803294E-2</v>
      </c>
      <c r="N56">
        <v>1.4446765844912453</v>
      </c>
      <c r="O56" s="1">
        <v>58.792827179198625</v>
      </c>
      <c r="Q56" s="3">
        <v>79.513142371180848</v>
      </c>
      <c r="U56" s="2">
        <v>138.8928909192621</v>
      </c>
      <c r="W56">
        <v>3.7206906733782609E-2</v>
      </c>
    </row>
    <row r="57" spans="1:24" x14ac:dyDescent="0.15">
      <c r="A57">
        <v>139.19999999999999</v>
      </c>
      <c r="B57">
        <v>10</v>
      </c>
      <c r="C57">
        <v>0.65212249872241757</v>
      </c>
      <c r="D57">
        <v>66.309299220224105</v>
      </c>
      <c r="E57" s="1">
        <v>138.39245898016111</v>
      </c>
      <c r="F57">
        <v>0.65212249872241757</v>
      </c>
      <c r="K57" s="2">
        <v>0.80754101983887949</v>
      </c>
      <c r="L57" s="4">
        <v>0.58692136888262181</v>
      </c>
      <c r="M57">
        <v>4.8673030388060971E-2</v>
      </c>
      <c r="O57" s="1">
        <v>58.792827179198625</v>
      </c>
      <c r="Q57" s="3">
        <v>79.513142371180848</v>
      </c>
      <c r="U57" s="2">
        <v>138.8928909192621</v>
      </c>
      <c r="W57">
        <v>9.4315987471670609E-2</v>
      </c>
    </row>
    <row r="58" spans="1:24" x14ac:dyDescent="0.15">
      <c r="A58">
        <v>138.4</v>
      </c>
      <c r="B58">
        <v>10</v>
      </c>
      <c r="C58">
        <v>5.6866980210631278E-5</v>
      </c>
      <c r="D58">
        <v>66.309299220224105</v>
      </c>
      <c r="E58" s="1">
        <v>138.39245898016111</v>
      </c>
      <c r="F58">
        <v>5.6866980210631278E-5</v>
      </c>
      <c r="K58" s="2">
        <v>7.5410198388965455E-3</v>
      </c>
      <c r="L58" s="4">
        <v>0.58692136888262181</v>
      </c>
      <c r="M58">
        <v>0.3356815888580289</v>
      </c>
      <c r="O58" s="1">
        <v>58.792827179198625</v>
      </c>
      <c r="Q58" s="3">
        <v>79.513142371180848</v>
      </c>
      <c r="U58" s="2">
        <v>138.8928909192621</v>
      </c>
      <c r="W58">
        <v>0.242941458291033</v>
      </c>
    </row>
    <row r="59" spans="1:24" x14ac:dyDescent="0.15">
      <c r="A59">
        <v>139.19999999999999</v>
      </c>
      <c r="B59">
        <v>10</v>
      </c>
      <c r="C59">
        <v>0.65212249872241757</v>
      </c>
      <c r="D59">
        <v>66.309299220224105</v>
      </c>
      <c r="E59" s="1">
        <v>138.39245898016111</v>
      </c>
      <c r="F59">
        <v>0.65212249872241757</v>
      </c>
      <c r="K59" s="2">
        <v>0.80754101983887949</v>
      </c>
      <c r="L59" s="4">
        <v>0.58692136888262181</v>
      </c>
      <c r="M59">
        <v>4.8673030388060971E-2</v>
      </c>
      <c r="O59" s="1">
        <v>58.792827179198625</v>
      </c>
      <c r="Q59" s="3">
        <v>79.513142371180848</v>
      </c>
      <c r="U59" s="2">
        <v>138.8928909192621</v>
      </c>
      <c r="W59">
        <v>9.4315987471670609E-2</v>
      </c>
    </row>
    <row r="60" spans="1:24" x14ac:dyDescent="0.15">
      <c r="A60">
        <v>139.1</v>
      </c>
      <c r="B60">
        <v>10</v>
      </c>
      <c r="C60">
        <v>0.50061429475464969</v>
      </c>
      <c r="D60">
        <v>66.309299220224105</v>
      </c>
      <c r="E60" s="1">
        <v>138.39245898016111</v>
      </c>
      <c r="F60">
        <v>0.50061429475464969</v>
      </c>
      <c r="K60" s="2">
        <v>0.70754101983888518</v>
      </c>
      <c r="L60" s="4">
        <v>0.58692136888262181</v>
      </c>
      <c r="M60">
        <v>1.4549100196810806E-2</v>
      </c>
      <c r="O60" s="1">
        <v>58.792827179198625</v>
      </c>
      <c r="Q60" s="3">
        <v>79.513142371180848</v>
      </c>
      <c r="U60" s="2">
        <v>138.8928909192621</v>
      </c>
      <c r="W60">
        <v>4.289417132409537E-2</v>
      </c>
    </row>
    <row r="61" spans="1:24" x14ac:dyDescent="0.15">
      <c r="A61">
        <v>139</v>
      </c>
      <c r="B61">
        <v>10</v>
      </c>
      <c r="C61">
        <v>0.36910609078687956</v>
      </c>
      <c r="D61">
        <v>66.309299220224105</v>
      </c>
      <c r="E61" s="1">
        <v>138.39245898016111</v>
      </c>
      <c r="F61">
        <v>0.36910609078687956</v>
      </c>
      <c r="K61" s="2">
        <v>0.60754101983889086</v>
      </c>
      <c r="L61" s="4">
        <v>0.58692136888262181</v>
      </c>
      <c r="M61">
        <v>4.2517000555836729E-4</v>
      </c>
      <c r="O61" s="1">
        <v>58.792827179198625</v>
      </c>
      <c r="Q61" s="3">
        <v>79.513142371180848</v>
      </c>
      <c r="U61" s="2">
        <v>138.8928909192621</v>
      </c>
      <c r="W61">
        <v>1.1472355176517847E-2</v>
      </c>
    </row>
    <row r="62" spans="1:24" x14ac:dyDescent="0.15">
      <c r="A62">
        <v>145.1</v>
      </c>
      <c r="B62">
        <v>11</v>
      </c>
      <c r="E62" s="1">
        <v>142.67239659090737</v>
      </c>
      <c r="K62" s="2">
        <v>2.427603409092626</v>
      </c>
      <c r="L62" s="4">
        <v>2.162653484708565</v>
      </c>
      <c r="M62">
        <v>7.0198462431119615E-2</v>
      </c>
      <c r="O62" s="1">
        <v>63.072764789944884</v>
      </c>
      <c r="Q62" s="3">
        <v>79.513142371180848</v>
      </c>
      <c r="U62" s="2">
        <v>144.74856064583429</v>
      </c>
      <c r="W62">
        <v>0.12350961965640833</v>
      </c>
      <c r="X62" s="1">
        <v>0.403334317196749</v>
      </c>
    </row>
    <row r="63" spans="1:24" x14ac:dyDescent="0.15">
      <c r="A63">
        <v>145.30000000000001</v>
      </c>
      <c r="B63">
        <v>11</v>
      </c>
      <c r="E63" s="1">
        <v>142.67239659090737</v>
      </c>
      <c r="K63" s="2">
        <v>2.627603409092643</v>
      </c>
      <c r="L63" s="4">
        <v>2.162653484708565</v>
      </c>
      <c r="M63">
        <v>0.21617843218475985</v>
      </c>
      <c r="O63" s="1">
        <v>63.072764789944884</v>
      </c>
      <c r="Q63" s="3">
        <v>79.513142371180848</v>
      </c>
      <c r="U63" s="2">
        <v>144.74856064583429</v>
      </c>
      <c r="W63">
        <v>0.30408536132270941</v>
      </c>
    </row>
    <row r="64" spans="1:24" x14ac:dyDescent="0.15">
      <c r="A64">
        <v>145.19999999999999</v>
      </c>
      <c r="B64">
        <v>11</v>
      </c>
      <c r="E64" s="1">
        <v>142.67239659090737</v>
      </c>
      <c r="K64" s="2">
        <v>2.5276034090926203</v>
      </c>
      <c r="L64" s="4">
        <v>2.162653484708565</v>
      </c>
      <c r="M64">
        <v>0.13318844730792767</v>
      </c>
      <c r="O64" s="1">
        <v>63.072764789944884</v>
      </c>
      <c r="Q64" s="3">
        <v>79.513142371180848</v>
      </c>
      <c r="U64" s="2">
        <v>144.74856064583429</v>
      </c>
      <c r="W64">
        <v>0.20379749048954435</v>
      </c>
    </row>
    <row r="65" spans="1:24" x14ac:dyDescent="0.15">
      <c r="A65">
        <v>145.1</v>
      </c>
      <c r="B65">
        <v>11</v>
      </c>
      <c r="E65" s="1">
        <v>142.67239659090737</v>
      </c>
      <c r="K65" s="2">
        <v>2.427603409092626</v>
      </c>
      <c r="L65" s="4">
        <v>2.162653484708565</v>
      </c>
      <c r="M65">
        <v>7.0198462431119615E-2</v>
      </c>
      <c r="O65" s="1">
        <v>63.072764789944884</v>
      </c>
      <c r="Q65" s="3">
        <v>79.513142371180848</v>
      </c>
      <c r="U65" s="2">
        <v>144.74856064583429</v>
      </c>
      <c r="W65">
        <v>0.12350961965640833</v>
      </c>
    </row>
    <row r="66" spans="1:24" x14ac:dyDescent="0.15">
      <c r="A66">
        <v>144.30000000000001</v>
      </c>
      <c r="B66">
        <v>11</v>
      </c>
      <c r="E66" s="1">
        <v>142.67239659090737</v>
      </c>
      <c r="K66" s="2">
        <v>1.627603409092643</v>
      </c>
      <c r="L66" s="4">
        <v>2.162653484708565</v>
      </c>
      <c r="M66">
        <v>0.28627858341660384</v>
      </c>
      <c r="O66" s="1">
        <v>63.072764789944884</v>
      </c>
      <c r="Q66" s="3">
        <v>79.513142371180848</v>
      </c>
      <c r="U66" s="2">
        <v>144.74856064583429</v>
      </c>
      <c r="W66">
        <v>0.20120665299126389</v>
      </c>
    </row>
    <row r="67" spans="1:24" x14ac:dyDescent="0.15">
      <c r="A67">
        <v>144.30000000000001</v>
      </c>
      <c r="B67">
        <v>11</v>
      </c>
      <c r="E67" s="1">
        <v>142.67239659090737</v>
      </c>
      <c r="K67" s="2">
        <v>1.627603409092643</v>
      </c>
      <c r="L67" s="4">
        <v>2.162653484708565</v>
      </c>
      <c r="M67">
        <v>0.28627858341660384</v>
      </c>
      <c r="O67" s="1">
        <v>63.072764789944884</v>
      </c>
      <c r="Q67" s="3">
        <v>79.513142371180848</v>
      </c>
      <c r="U67" s="2">
        <v>144.74856064583429</v>
      </c>
      <c r="W67">
        <v>0.20120665299126389</v>
      </c>
    </row>
    <row r="68" spans="1:24" x14ac:dyDescent="0.15">
      <c r="A68">
        <v>144.6</v>
      </c>
      <c r="B68">
        <v>11</v>
      </c>
      <c r="E68" s="1">
        <v>142.67239659090737</v>
      </c>
      <c r="K68" s="2">
        <v>1.927603409092626</v>
      </c>
      <c r="L68" s="4">
        <v>2.162653484708565</v>
      </c>
      <c r="M68">
        <v>5.5248538047058662E-2</v>
      </c>
      <c r="O68" s="1">
        <v>63.072764789944884</v>
      </c>
      <c r="Q68" s="3">
        <v>79.513142371180848</v>
      </c>
      <c r="U68" s="2">
        <v>144.74856064583429</v>
      </c>
      <c r="W68">
        <v>2.2070265490702623E-2</v>
      </c>
    </row>
    <row r="69" spans="1:24" x14ac:dyDescent="0.15">
      <c r="A69">
        <v>145</v>
      </c>
      <c r="B69">
        <v>11</v>
      </c>
      <c r="E69" s="1">
        <v>142.67239659090737</v>
      </c>
      <c r="K69" s="2">
        <v>2.3276034090926316</v>
      </c>
      <c r="L69" s="4">
        <v>2.162653484708565</v>
      </c>
      <c r="M69">
        <v>2.7208477554309302E-2</v>
      </c>
      <c r="O69" s="1">
        <v>63.072764789944884</v>
      </c>
      <c r="Q69" s="3">
        <v>79.513142371180848</v>
      </c>
      <c r="U69" s="2">
        <v>144.74856064583429</v>
      </c>
      <c r="W69">
        <v>6.3221748823270044E-2</v>
      </c>
    </row>
    <row r="70" spans="1:24" x14ac:dyDescent="0.15">
      <c r="A70">
        <v>152.6</v>
      </c>
      <c r="B70">
        <v>12</v>
      </c>
      <c r="E70" s="1">
        <v>146.501814453154</v>
      </c>
      <c r="K70" s="2">
        <v>6.0981855468459969</v>
      </c>
      <c r="L70" s="4">
        <v>5.8947481448345656</v>
      </c>
      <c r="M70">
        <v>4.1386776537160733E-2</v>
      </c>
      <c r="O70" s="1">
        <v>66.902182652191513</v>
      </c>
      <c r="Q70" s="3">
        <v>79.513142371180848</v>
      </c>
      <c r="U70" s="2">
        <v>152.31007316820694</v>
      </c>
      <c r="W70">
        <v>8.4057567793557511E-2</v>
      </c>
      <c r="X70" s="1">
        <v>0.32403703492039243</v>
      </c>
    </row>
    <row r="71" spans="1:24" x14ac:dyDescent="0.15">
      <c r="A71">
        <v>152.6</v>
      </c>
      <c r="B71">
        <v>12</v>
      </c>
      <c r="E71" s="1">
        <v>146.501814453154</v>
      </c>
      <c r="K71" s="2">
        <v>6.0981855468459969</v>
      </c>
      <c r="L71" s="4">
        <v>5.8947481448345656</v>
      </c>
      <c r="M71">
        <v>4.1386776537160733E-2</v>
      </c>
      <c r="O71" s="1">
        <v>66.902182652191513</v>
      </c>
      <c r="Q71" s="3">
        <v>79.513142371180848</v>
      </c>
      <c r="U71" s="2">
        <v>152.31007316820694</v>
      </c>
      <c r="W71">
        <v>8.4057567793557511E-2</v>
      </c>
    </row>
    <row r="72" spans="1:24" x14ac:dyDescent="0.15">
      <c r="A72">
        <v>153</v>
      </c>
      <c r="B72">
        <v>12</v>
      </c>
      <c r="E72" s="1">
        <v>146.501814453154</v>
      </c>
      <c r="K72" s="2">
        <v>6.4981855468460026</v>
      </c>
      <c r="L72" s="4">
        <v>5.8947481448345656</v>
      </c>
      <c r="M72">
        <v>0.36413669814631267</v>
      </c>
      <c r="O72" s="1">
        <v>66.902182652191513</v>
      </c>
      <c r="Q72" s="3">
        <v>79.513142371180848</v>
      </c>
      <c r="U72" s="2">
        <v>152.31007316820694</v>
      </c>
      <c r="W72">
        <v>0.47599903322800813</v>
      </c>
    </row>
    <row r="73" spans="1:24" x14ac:dyDescent="0.15">
      <c r="A73">
        <v>152.6</v>
      </c>
      <c r="B73">
        <v>12</v>
      </c>
      <c r="E73" s="1">
        <v>146.501814453154</v>
      </c>
      <c r="K73" s="2">
        <v>6.0981855468459969</v>
      </c>
      <c r="L73" s="4">
        <v>5.8947481448345656</v>
      </c>
      <c r="M73">
        <v>4.1386776537160733E-2</v>
      </c>
      <c r="O73" s="1">
        <v>66.902182652191513</v>
      </c>
      <c r="Q73" s="3">
        <v>79.513142371180848</v>
      </c>
      <c r="U73" s="2">
        <v>152.31007316820694</v>
      </c>
      <c r="W73">
        <v>8.4057567793557511E-2</v>
      </c>
    </row>
    <row r="74" spans="1:24" x14ac:dyDescent="0.15">
      <c r="A74">
        <v>152</v>
      </c>
      <c r="B74">
        <v>12</v>
      </c>
      <c r="E74" s="1">
        <v>146.501814453154</v>
      </c>
      <c r="K74" s="2">
        <v>5.4981855468460026</v>
      </c>
      <c r="L74" s="4">
        <v>5.8947481448345656</v>
      </c>
      <c r="M74">
        <v>0.15726189412343861</v>
      </c>
      <c r="O74" s="1">
        <v>66.902182652191513</v>
      </c>
      <c r="Q74" s="3">
        <v>79.513142371180848</v>
      </c>
      <c r="U74" s="2">
        <v>152.31007316820694</v>
      </c>
      <c r="W74">
        <v>9.6145369641889841E-2</v>
      </c>
    </row>
    <row r="75" spans="1:24" x14ac:dyDescent="0.15">
      <c r="A75">
        <v>152.69999999999999</v>
      </c>
      <c r="B75">
        <v>12</v>
      </c>
      <c r="E75" s="1">
        <v>146.501814453154</v>
      </c>
      <c r="K75" s="2">
        <v>6.1981855468459912</v>
      </c>
      <c r="L75" s="4">
        <v>5.8947481448345656</v>
      </c>
      <c r="M75">
        <v>9.2074256939443544E-2</v>
      </c>
      <c r="O75" s="1">
        <v>66.902182652191513</v>
      </c>
      <c r="Q75" s="3">
        <v>79.513142371180848</v>
      </c>
      <c r="U75" s="2">
        <v>152.31007316820694</v>
      </c>
      <c r="W75">
        <v>0.15204293415216377</v>
      </c>
    </row>
    <row r="76" spans="1:24" x14ac:dyDescent="0.15">
      <c r="A76">
        <v>152.1</v>
      </c>
      <c r="B76">
        <v>12</v>
      </c>
      <c r="E76" s="1">
        <v>146.501814453154</v>
      </c>
      <c r="K76" s="2">
        <v>5.5981855468459969</v>
      </c>
      <c r="L76" s="4">
        <v>5.8947481448345656</v>
      </c>
      <c r="M76">
        <v>8.7949374525729387E-2</v>
      </c>
      <c r="O76" s="1">
        <v>66.902182652191513</v>
      </c>
      <c r="Q76" s="3">
        <v>79.513142371180848</v>
      </c>
      <c r="U76" s="2">
        <v>152.31007316820694</v>
      </c>
      <c r="W76">
        <v>4.4130736000504059E-2</v>
      </c>
    </row>
    <row r="77" spans="1:24" x14ac:dyDescent="0.15">
      <c r="A77">
        <v>152.6</v>
      </c>
      <c r="B77">
        <v>12</v>
      </c>
      <c r="E77" s="1">
        <v>146.501814453154</v>
      </c>
      <c r="K77" s="2">
        <v>6.0981855468459969</v>
      </c>
      <c r="L77" s="4">
        <v>5.8947481448345656</v>
      </c>
      <c r="M77">
        <v>4.1386776537160733E-2</v>
      </c>
      <c r="O77" s="1">
        <v>66.902182652191513</v>
      </c>
      <c r="Q77" s="3">
        <v>79.513142371180848</v>
      </c>
      <c r="U77" s="2">
        <v>152.31007316820694</v>
      </c>
      <c r="W77">
        <v>8.4057567793557511E-2</v>
      </c>
    </row>
    <row r="78" spans="1:24" x14ac:dyDescent="0.15">
      <c r="A78">
        <v>159.4</v>
      </c>
      <c r="B78">
        <v>13</v>
      </c>
      <c r="E78" s="1">
        <v>149.88071256690108</v>
      </c>
      <c r="K78" s="2">
        <v>9.5192874330989241</v>
      </c>
      <c r="L78" s="4">
        <v>9.9398658862523313</v>
      </c>
      <c r="M78">
        <v>0.17688623525691269</v>
      </c>
      <c r="O78" s="1">
        <v>70.281080765938597</v>
      </c>
      <c r="Q78" s="3">
        <v>79.513142371180848</v>
      </c>
      <c r="U78" s="2">
        <v>159.73408902337178</v>
      </c>
      <c r="W78">
        <v>0.111615475537506</v>
      </c>
      <c r="X78" s="1">
        <v>0.38452196667698879</v>
      </c>
    </row>
    <row r="79" spans="1:24" x14ac:dyDescent="0.15">
      <c r="A79">
        <v>160.19999999999999</v>
      </c>
      <c r="B79">
        <v>13</v>
      </c>
      <c r="E79" s="1">
        <v>149.88071256690108</v>
      </c>
      <c r="K79" s="2">
        <v>10.319287433098907</v>
      </c>
      <c r="L79" s="4">
        <v>9.9398658862523313</v>
      </c>
      <c r="M79">
        <v>0.14396071021144832</v>
      </c>
      <c r="O79" s="1">
        <v>70.281080765938597</v>
      </c>
      <c r="Q79" s="3">
        <v>79.513142371180848</v>
      </c>
      <c r="U79" s="2">
        <v>159.73408902337178</v>
      </c>
      <c r="W79">
        <v>0.21707303814265111</v>
      </c>
    </row>
    <row r="80" spans="1:24" x14ac:dyDescent="0.15">
      <c r="A80">
        <v>159.4</v>
      </c>
      <c r="B80">
        <v>13</v>
      </c>
      <c r="E80" s="1">
        <v>149.88071256690108</v>
      </c>
      <c r="K80" s="2">
        <v>9.5192874330989241</v>
      </c>
      <c r="L80" s="4">
        <v>9.9398658862523313</v>
      </c>
      <c r="M80">
        <v>0.17688623525691269</v>
      </c>
      <c r="O80" s="1">
        <v>70.281080765938597</v>
      </c>
      <c r="Q80" s="3">
        <v>79.513142371180848</v>
      </c>
      <c r="U80" s="2">
        <v>159.73408902337178</v>
      </c>
      <c r="W80">
        <v>0.111615475537506</v>
      </c>
    </row>
    <row r="81" spans="1:24" x14ac:dyDescent="0.15">
      <c r="A81">
        <v>159.80000000000001</v>
      </c>
      <c r="B81">
        <v>13</v>
      </c>
      <c r="E81" s="1">
        <v>149.88071256690108</v>
      </c>
      <c r="K81" s="2">
        <v>9.9192874330989298</v>
      </c>
      <c r="L81" s="4">
        <v>9.9398658862523313</v>
      </c>
      <c r="M81">
        <v>4.234727341867383E-4</v>
      </c>
      <c r="O81" s="1">
        <v>70.281080765938597</v>
      </c>
      <c r="Q81" s="3">
        <v>79.513142371180848</v>
      </c>
      <c r="U81" s="2">
        <v>159.73408902337178</v>
      </c>
      <c r="W81">
        <v>4.3442568400872544E-3</v>
      </c>
    </row>
    <row r="82" spans="1:24" x14ac:dyDescent="0.15">
      <c r="A82">
        <v>159.30000000000001</v>
      </c>
      <c r="B82">
        <v>13</v>
      </c>
      <c r="E82" s="1">
        <v>149.88071256690108</v>
      </c>
      <c r="K82" s="2">
        <v>9.4192874330989298</v>
      </c>
      <c r="L82" s="4">
        <v>9.9398658862523313</v>
      </c>
      <c r="M82">
        <v>0.2710019258875882</v>
      </c>
      <c r="O82" s="1">
        <v>70.281080765938597</v>
      </c>
      <c r="Q82" s="3">
        <v>79.513142371180848</v>
      </c>
      <c r="U82" s="2">
        <v>159.73408902337178</v>
      </c>
      <c r="W82">
        <v>0.18843328021185593</v>
      </c>
    </row>
    <row r="83" spans="1:24" x14ac:dyDescent="0.15">
      <c r="A83">
        <v>159.5</v>
      </c>
      <c r="B83">
        <v>13</v>
      </c>
      <c r="E83" s="1">
        <v>149.88071256690108</v>
      </c>
      <c r="K83" s="2">
        <v>9.6192874330989184</v>
      </c>
      <c r="L83" s="4">
        <v>9.9398658862523313</v>
      </c>
      <c r="M83">
        <v>0.1027705446262349</v>
      </c>
      <c r="O83" s="1">
        <v>70.281080765938597</v>
      </c>
      <c r="Q83" s="3">
        <v>79.513142371180848</v>
      </c>
      <c r="U83" s="2">
        <v>159.73408902337178</v>
      </c>
      <c r="W83">
        <v>5.4797670863153791E-2</v>
      </c>
    </row>
    <row r="84" spans="1:24" x14ac:dyDescent="0.15">
      <c r="A84">
        <v>159.30000000000001</v>
      </c>
      <c r="B84">
        <v>13</v>
      </c>
      <c r="E84" s="1">
        <v>149.88071256690108</v>
      </c>
      <c r="K84" s="2">
        <v>9.4192874330989298</v>
      </c>
      <c r="L84" s="4">
        <v>9.9398658862523313</v>
      </c>
      <c r="M84">
        <v>0.2710019258875882</v>
      </c>
      <c r="O84" s="1">
        <v>70.281080765938597</v>
      </c>
      <c r="Q84" s="3">
        <v>79.513142371180848</v>
      </c>
      <c r="U84" s="2">
        <v>159.73408902337178</v>
      </c>
      <c r="W84">
        <v>0.18843328021185593</v>
      </c>
    </row>
    <row r="85" spans="1:24" x14ac:dyDescent="0.15">
      <c r="A85">
        <v>158.9</v>
      </c>
      <c r="B85">
        <v>13</v>
      </c>
      <c r="E85" s="1">
        <v>149.88071256690108</v>
      </c>
      <c r="K85" s="2">
        <v>9.0192874330989241</v>
      </c>
      <c r="L85" s="4">
        <v>9.9398658862523313</v>
      </c>
      <c r="M85">
        <v>0.84746468841031986</v>
      </c>
      <c r="O85" s="1">
        <v>70.281080765938597</v>
      </c>
      <c r="Q85" s="3">
        <v>79.513142371180848</v>
      </c>
      <c r="U85" s="2">
        <v>159.73408902337178</v>
      </c>
      <c r="W85">
        <v>0.69570449890928043</v>
      </c>
    </row>
    <row r="86" spans="1:24" x14ac:dyDescent="0.15">
      <c r="A86">
        <v>165.2</v>
      </c>
      <c r="B86">
        <v>14</v>
      </c>
      <c r="E86" s="1">
        <v>152.80909093214851</v>
      </c>
      <c r="K86" s="2">
        <v>12.390909067851481</v>
      </c>
      <c r="L86" s="4">
        <v>11.858966193419199</v>
      </c>
      <c r="M86">
        <v>0.28296322165927862</v>
      </c>
      <c r="O86" s="1">
        <v>73.209459131186023</v>
      </c>
      <c r="Q86" s="3">
        <v>79.513142371180848</v>
      </c>
      <c r="U86" s="2">
        <v>164.58156769578608</v>
      </c>
      <c r="W86">
        <v>0.38245851489532767</v>
      </c>
      <c r="X86" s="1">
        <v>0.17525491637692286</v>
      </c>
    </row>
    <row r="87" spans="1:24" x14ac:dyDescent="0.15">
      <c r="A87">
        <v>165.2</v>
      </c>
      <c r="B87">
        <v>14</v>
      </c>
      <c r="E87" s="1">
        <v>152.80909093214851</v>
      </c>
      <c r="K87" s="2">
        <v>12.390909067851481</v>
      </c>
      <c r="L87" s="4">
        <v>11.858966193419199</v>
      </c>
      <c r="M87">
        <v>0.28296322165927862</v>
      </c>
      <c r="O87" s="1">
        <v>73.209459131186023</v>
      </c>
      <c r="Q87" s="3">
        <v>79.513142371180848</v>
      </c>
      <c r="U87" s="2">
        <v>164.58156769578608</v>
      </c>
      <c r="W87">
        <v>0.38245851489532767</v>
      </c>
    </row>
    <row r="88" spans="1:24" x14ac:dyDescent="0.15">
      <c r="A88">
        <v>164.8</v>
      </c>
      <c r="B88">
        <v>14</v>
      </c>
      <c r="E88" s="1">
        <v>152.80909093214851</v>
      </c>
      <c r="K88" s="2">
        <v>11.990909067851504</v>
      </c>
      <c r="L88" s="4">
        <v>11.858966193419199</v>
      </c>
      <c r="M88">
        <v>1.7408922113458951E-2</v>
      </c>
      <c r="O88" s="1">
        <v>73.209459131186023</v>
      </c>
      <c r="Q88" s="3">
        <v>79.513142371180848</v>
      </c>
      <c r="U88" s="2">
        <v>164.58156769578608</v>
      </c>
      <c r="W88">
        <v>4.7712671524208612E-2</v>
      </c>
    </row>
    <row r="89" spans="1:24" x14ac:dyDescent="0.15">
      <c r="A89">
        <v>164.8</v>
      </c>
      <c r="B89">
        <v>14</v>
      </c>
      <c r="E89" s="1">
        <v>152.80909093214851</v>
      </c>
      <c r="K89" s="2">
        <v>11.990909067851504</v>
      </c>
      <c r="L89" s="4">
        <v>11.858966193419199</v>
      </c>
      <c r="M89">
        <v>1.7408922113458951E-2</v>
      </c>
      <c r="O89" s="1">
        <v>73.209459131186023</v>
      </c>
      <c r="Q89" s="3">
        <v>79.513142371180848</v>
      </c>
      <c r="U89" s="2">
        <v>164.58156769578608</v>
      </c>
      <c r="W89">
        <v>4.7712671524208612E-2</v>
      </c>
    </row>
    <row r="90" spans="1:24" x14ac:dyDescent="0.15">
      <c r="A90">
        <v>165.1</v>
      </c>
      <c r="B90">
        <v>14</v>
      </c>
      <c r="E90" s="1">
        <v>152.80909093214851</v>
      </c>
      <c r="K90" s="2">
        <v>12.290909067851487</v>
      </c>
      <c r="L90" s="4">
        <v>11.858966193419199</v>
      </c>
      <c r="M90">
        <v>0.18657464677282709</v>
      </c>
      <c r="O90" s="1">
        <v>73.209459131186023</v>
      </c>
      <c r="Q90" s="3">
        <v>79.513142371180848</v>
      </c>
      <c r="U90" s="2">
        <v>164.58156769578608</v>
      </c>
      <c r="W90">
        <v>0.26877205405255133</v>
      </c>
    </row>
    <row r="91" spans="1:24" x14ac:dyDescent="0.15">
      <c r="A91">
        <v>164.8</v>
      </c>
      <c r="B91">
        <v>14</v>
      </c>
      <c r="E91" s="1">
        <v>152.80909093214851</v>
      </c>
      <c r="K91" s="2">
        <v>11.990909067851504</v>
      </c>
      <c r="L91" s="4">
        <v>11.858966193419199</v>
      </c>
      <c r="M91">
        <v>1.7408922113458951E-2</v>
      </c>
      <c r="O91" s="1">
        <v>73.209459131186023</v>
      </c>
      <c r="Q91" s="3">
        <v>79.513142371180848</v>
      </c>
      <c r="U91" s="2">
        <v>164.58156769578608</v>
      </c>
      <c r="W91">
        <v>4.7712671524208612E-2</v>
      </c>
    </row>
    <row r="92" spans="1:24" x14ac:dyDescent="0.15">
      <c r="A92">
        <v>165</v>
      </c>
      <c r="B92">
        <v>14</v>
      </c>
      <c r="E92" s="1">
        <v>152.80909093214851</v>
      </c>
      <c r="K92" s="2">
        <v>12.190909067851493</v>
      </c>
      <c r="L92" s="4">
        <v>11.858966193419199</v>
      </c>
      <c r="M92">
        <v>0.11018607188637332</v>
      </c>
      <c r="O92" s="1">
        <v>73.209459131186023</v>
      </c>
      <c r="Q92" s="3">
        <v>79.513142371180848</v>
      </c>
      <c r="U92" s="2">
        <v>164.58156769578608</v>
      </c>
      <c r="W92">
        <v>0.17508559320977271</v>
      </c>
    </row>
    <row r="93" spans="1:24" x14ac:dyDescent="0.15">
      <c r="A93">
        <v>164.9</v>
      </c>
      <c r="B93">
        <v>14</v>
      </c>
      <c r="E93" s="1">
        <v>152.80909093214851</v>
      </c>
      <c r="K93" s="2">
        <v>12.090909067851499</v>
      </c>
      <c r="L93" s="4">
        <v>11.858966193419199</v>
      </c>
      <c r="M93">
        <v>5.3797496999917267E-2</v>
      </c>
      <c r="O93" s="1">
        <v>73.209459131186023</v>
      </c>
      <c r="Q93" s="3">
        <v>79.513142371180848</v>
      </c>
      <c r="U93" s="2">
        <v>164.58156769578608</v>
      </c>
      <c r="W93">
        <v>0.10139913236699179</v>
      </c>
    </row>
    <row r="94" spans="1:24" x14ac:dyDescent="0.15">
      <c r="A94">
        <v>168.6</v>
      </c>
      <c r="B94">
        <v>15</v>
      </c>
      <c r="E94" s="1">
        <v>155.28694954889636</v>
      </c>
      <c r="K94" s="2">
        <v>13.313050451103635</v>
      </c>
      <c r="L94" s="4">
        <v>12.424667056365911</v>
      </c>
      <c r="M94">
        <v>0.78922505604572346</v>
      </c>
      <c r="O94" s="1">
        <v>75.687317747933875</v>
      </c>
      <c r="Q94" s="3">
        <v>79.513142371180848</v>
      </c>
      <c r="U94" s="2">
        <v>167.62512717548063</v>
      </c>
      <c r="W94">
        <v>0.9503770239863667</v>
      </c>
      <c r="X94" s="1">
        <v>0.25634797778466034</v>
      </c>
    </row>
    <row r="95" spans="1:24" x14ac:dyDescent="0.15">
      <c r="A95">
        <v>168.3</v>
      </c>
      <c r="B95">
        <v>15</v>
      </c>
      <c r="E95" s="1">
        <v>155.28694954889636</v>
      </c>
      <c r="K95" s="2">
        <v>13.013050451103652</v>
      </c>
      <c r="L95" s="4">
        <v>12.424667056365911</v>
      </c>
      <c r="M95">
        <v>0.34619501920310891</v>
      </c>
      <c r="O95" s="1">
        <v>75.687317747933875</v>
      </c>
      <c r="Q95" s="3">
        <v>79.513142371180848</v>
      </c>
      <c r="U95" s="2">
        <v>167.62512717548063</v>
      </c>
      <c r="W95">
        <v>0.45545332927477011</v>
      </c>
    </row>
    <row r="96" spans="1:24" x14ac:dyDescent="0.15">
      <c r="A96">
        <v>168.2</v>
      </c>
      <c r="B96">
        <v>15</v>
      </c>
      <c r="E96" s="1">
        <v>155.28694954889636</v>
      </c>
      <c r="K96" s="2">
        <v>12.913050451103629</v>
      </c>
      <c r="L96" s="4">
        <v>12.424667056365911</v>
      </c>
      <c r="M96">
        <v>0.23851834025553842</v>
      </c>
      <c r="O96" s="1">
        <v>75.687317747933875</v>
      </c>
      <c r="Q96" s="3">
        <v>79.513142371180848</v>
      </c>
      <c r="U96" s="2">
        <v>167.62512717548063</v>
      </c>
      <c r="W96">
        <v>0.33047876437086732</v>
      </c>
    </row>
    <row r="97" spans="1:24" x14ac:dyDescent="0.15">
      <c r="A97">
        <v>167.9</v>
      </c>
      <c r="B97">
        <v>15</v>
      </c>
      <c r="E97" s="1">
        <v>155.28694954889636</v>
      </c>
      <c r="K97" s="2">
        <v>12.613050451103646</v>
      </c>
      <c r="L97" s="4">
        <v>12.424667056365911</v>
      </c>
      <c r="M97">
        <v>3.5488303412913584E-2</v>
      </c>
      <c r="O97" s="1">
        <v>75.687317747933875</v>
      </c>
      <c r="Q97" s="3">
        <v>79.513142371180848</v>
      </c>
      <c r="U97" s="2">
        <v>167.62512717548063</v>
      </c>
      <c r="W97">
        <v>7.5555069659260468E-2</v>
      </c>
    </row>
    <row r="98" spans="1:24" x14ac:dyDescent="0.15">
      <c r="A98">
        <v>168.3</v>
      </c>
      <c r="B98">
        <v>15</v>
      </c>
      <c r="E98" s="1">
        <v>155.28694954889636</v>
      </c>
      <c r="K98" s="2">
        <v>13.013050451103652</v>
      </c>
      <c r="L98" s="4">
        <v>12.424667056365911</v>
      </c>
      <c r="M98">
        <v>0.34619501920310891</v>
      </c>
      <c r="O98" s="1">
        <v>75.687317747933875</v>
      </c>
      <c r="Q98" s="3">
        <v>79.513142371180848</v>
      </c>
      <c r="U98" s="2">
        <v>167.62512717548063</v>
      </c>
      <c r="W98">
        <v>0.45545332927477011</v>
      </c>
    </row>
    <row r="99" spans="1:24" x14ac:dyDescent="0.15">
      <c r="A99">
        <v>168.6</v>
      </c>
      <c r="B99">
        <v>15</v>
      </c>
      <c r="E99" s="1">
        <v>155.28694954889636</v>
      </c>
      <c r="K99" s="2">
        <v>13.313050451103635</v>
      </c>
      <c r="L99" s="4">
        <v>12.424667056365911</v>
      </c>
      <c r="M99">
        <v>0.78922505604572346</v>
      </c>
      <c r="O99" s="1">
        <v>75.687317747933875</v>
      </c>
      <c r="Q99" s="3">
        <v>79.513142371180848</v>
      </c>
      <c r="U99" s="2">
        <v>167.62512717548063</v>
      </c>
      <c r="W99">
        <v>0.9503770239863667</v>
      </c>
    </row>
    <row r="100" spans="1:24" x14ac:dyDescent="0.15">
      <c r="A100">
        <v>168.1</v>
      </c>
      <c r="B100">
        <v>15</v>
      </c>
      <c r="E100" s="1">
        <v>155.28694954889636</v>
      </c>
      <c r="K100" s="2">
        <v>12.813050451103635</v>
      </c>
      <c r="L100" s="4">
        <v>12.424667056365911</v>
      </c>
      <c r="M100">
        <v>0.15084166130799906</v>
      </c>
      <c r="O100" s="1">
        <v>75.687317747933875</v>
      </c>
      <c r="Q100" s="3">
        <v>79.513142371180848</v>
      </c>
      <c r="U100" s="2">
        <v>167.62512717548063</v>
      </c>
      <c r="W100">
        <v>0.22550419946700065</v>
      </c>
    </row>
    <row r="101" spans="1:24" x14ac:dyDescent="0.15">
      <c r="A101">
        <v>168</v>
      </c>
      <c r="B101">
        <v>15</v>
      </c>
      <c r="E101" s="1">
        <v>155.28694954889636</v>
      </c>
      <c r="K101" s="2">
        <v>12.713050451103641</v>
      </c>
      <c r="L101" s="4">
        <v>12.424667056365911</v>
      </c>
      <c r="M101">
        <v>8.3164982360457468E-2</v>
      </c>
      <c r="O101" s="1">
        <v>75.687317747933875</v>
      </c>
      <c r="Q101" s="3">
        <v>79.513142371180848</v>
      </c>
      <c r="U101" s="2">
        <v>167.62512717548063</v>
      </c>
      <c r="W101">
        <v>0.14052963456313169</v>
      </c>
    </row>
    <row r="102" spans="1:24" x14ac:dyDescent="0.15">
      <c r="A102">
        <v>170.5</v>
      </c>
      <c r="B102">
        <v>16</v>
      </c>
      <c r="E102" s="1">
        <v>157.31428841714455</v>
      </c>
      <c r="K102" s="2">
        <v>13.185711582855447</v>
      </c>
      <c r="L102" s="4">
        <v>12.566025869754906</v>
      </c>
      <c r="M102">
        <v>0.38401038302092588</v>
      </c>
      <c r="O102" s="1">
        <v>77.714656616182069</v>
      </c>
      <c r="Q102" s="3">
        <v>79.513142371180848</v>
      </c>
      <c r="U102" s="2">
        <v>169.79382485711781</v>
      </c>
      <c r="W102">
        <v>0.49868333242467844</v>
      </c>
      <c r="X102" s="1">
        <v>0.31959796173138505</v>
      </c>
    </row>
    <row r="103" spans="1:24" x14ac:dyDescent="0.15">
      <c r="A103">
        <v>169.9</v>
      </c>
      <c r="B103">
        <v>16</v>
      </c>
      <c r="E103" s="1">
        <v>157.31428841714455</v>
      </c>
      <c r="K103" s="2">
        <v>12.585711582855453</v>
      </c>
      <c r="L103" s="4">
        <v>12.566025869754906</v>
      </c>
      <c r="M103">
        <v>3.8752730027703065E-4</v>
      </c>
      <c r="O103" s="1">
        <v>77.714656616182069</v>
      </c>
      <c r="Q103" s="3">
        <v>79.513142371180848</v>
      </c>
      <c r="U103" s="2">
        <v>169.79382485711781</v>
      </c>
      <c r="W103">
        <v>1.1273160966054213E-2</v>
      </c>
    </row>
    <row r="104" spans="1:24" x14ac:dyDescent="0.15">
      <c r="A104">
        <v>169.8</v>
      </c>
      <c r="B104">
        <v>16</v>
      </c>
      <c r="E104" s="1">
        <v>157.31428841714455</v>
      </c>
      <c r="K104" s="2">
        <v>12.485711582855458</v>
      </c>
      <c r="L104" s="4">
        <v>12.566025869754906</v>
      </c>
      <c r="M104">
        <v>6.4503846801668048E-3</v>
      </c>
      <c r="O104" s="1">
        <v>77.714656616182069</v>
      </c>
      <c r="Q104" s="3">
        <v>79.513142371180848</v>
      </c>
      <c r="U104" s="2">
        <v>169.79382485711781</v>
      </c>
      <c r="W104">
        <v>3.8132389615575751E-5</v>
      </c>
    </row>
    <row r="105" spans="1:24" x14ac:dyDescent="0.15">
      <c r="A105">
        <v>170.2</v>
      </c>
      <c r="B105">
        <v>16</v>
      </c>
      <c r="E105" s="1">
        <v>157.31428841714455</v>
      </c>
      <c r="K105" s="2">
        <v>12.885711582855436</v>
      </c>
      <c r="L105" s="4">
        <v>12.566025869754906</v>
      </c>
      <c r="M105">
        <v>0.10219895516059406</v>
      </c>
      <c r="O105" s="1">
        <v>77.714656616182069</v>
      </c>
      <c r="Q105" s="3">
        <v>79.513142371180848</v>
      </c>
      <c r="U105" s="2">
        <v>169.79382485711781</v>
      </c>
      <c r="W105">
        <v>0.16497824669535649</v>
      </c>
    </row>
    <row r="106" spans="1:24" x14ac:dyDescent="0.15">
      <c r="A106">
        <v>169.7</v>
      </c>
      <c r="B106">
        <v>16</v>
      </c>
      <c r="E106" s="1">
        <v>157.31428841714455</v>
      </c>
      <c r="K106" s="2">
        <v>12.385711582855436</v>
      </c>
      <c r="L106" s="4">
        <v>12.566025869754906</v>
      </c>
      <c r="M106">
        <v>3.2513242060064555E-2</v>
      </c>
      <c r="O106" s="1">
        <v>77.714656616182069</v>
      </c>
      <c r="Q106" s="3">
        <v>79.513142371180848</v>
      </c>
      <c r="U106" s="2">
        <v>169.79382485711781</v>
      </c>
      <c r="W106">
        <v>8.8031038131799969E-3</v>
      </c>
    </row>
    <row r="107" spans="1:24" x14ac:dyDescent="0.15">
      <c r="A107">
        <v>170.2</v>
      </c>
      <c r="B107">
        <v>16</v>
      </c>
      <c r="E107" s="1">
        <v>157.31428841714455</v>
      </c>
      <c r="K107" s="2">
        <v>12.885711582855436</v>
      </c>
      <c r="L107" s="4">
        <v>12.566025869754906</v>
      </c>
      <c r="M107">
        <v>0.10219895516059406</v>
      </c>
      <c r="O107" s="1">
        <v>77.714656616182069</v>
      </c>
      <c r="Q107" s="3">
        <v>79.513142371180848</v>
      </c>
      <c r="U107" s="2">
        <v>169.79382485711781</v>
      </c>
      <c r="W107">
        <v>0.16497824669535649</v>
      </c>
    </row>
    <row r="108" spans="1:24" x14ac:dyDescent="0.15">
      <c r="A108">
        <v>169.5</v>
      </c>
      <c r="B108">
        <v>16</v>
      </c>
      <c r="E108" s="1">
        <v>157.31428841714455</v>
      </c>
      <c r="K108" s="2">
        <v>12.185711582855447</v>
      </c>
      <c r="L108" s="4">
        <v>12.566025869754906</v>
      </c>
      <c r="M108">
        <v>0.14463895681984409</v>
      </c>
      <c r="O108" s="1">
        <v>77.714656616182069</v>
      </c>
      <c r="Q108" s="3">
        <v>79.513142371180848</v>
      </c>
      <c r="U108" s="2">
        <v>169.79382485711781</v>
      </c>
      <c r="W108">
        <v>8.6333046660302726E-2</v>
      </c>
    </row>
    <row r="109" spans="1:24" x14ac:dyDescent="0.15">
      <c r="A109">
        <v>170</v>
      </c>
      <c r="B109">
        <v>16</v>
      </c>
      <c r="E109" s="1">
        <v>157.31428841714455</v>
      </c>
      <c r="K109" s="2">
        <v>12.685711582855447</v>
      </c>
      <c r="L109" s="4">
        <v>12.566025869754906</v>
      </c>
      <c r="M109">
        <v>1.4324669920384983E-2</v>
      </c>
      <c r="O109" s="1">
        <v>77.714656616182069</v>
      </c>
      <c r="Q109" s="3">
        <v>79.513142371180848</v>
      </c>
      <c r="U109" s="2">
        <v>169.79382485711781</v>
      </c>
      <c r="W109">
        <v>4.2508189542490575E-2</v>
      </c>
    </row>
    <row r="110" spans="1:24" x14ac:dyDescent="0.15">
      <c r="A110">
        <v>170.8</v>
      </c>
      <c r="B110">
        <v>17</v>
      </c>
      <c r="E110" s="1">
        <v>158.89110753689317</v>
      </c>
      <c r="K110" s="2">
        <v>11.908892463106838</v>
      </c>
      <c r="L110" s="4">
        <v>12.599831403422607</v>
      </c>
      <c r="M110">
        <v>0.47739661924467819</v>
      </c>
      <c r="O110" s="1">
        <v>79.291475735930689</v>
      </c>
      <c r="Q110" s="3">
        <v>79.513142371180848</v>
      </c>
      <c r="U110" s="2">
        <v>171.40444951053414</v>
      </c>
      <c r="W110">
        <v>0.36535921078494221</v>
      </c>
      <c r="X110" s="1">
        <v>0.17268882005338079</v>
      </c>
    </row>
    <row r="111" spans="1:24" x14ac:dyDescent="0.15">
      <c r="A111">
        <v>171.1</v>
      </c>
      <c r="B111">
        <v>17</v>
      </c>
      <c r="E111" s="1">
        <v>158.89110753689317</v>
      </c>
      <c r="K111" s="2">
        <v>12.208892463106821</v>
      </c>
      <c r="L111" s="4">
        <v>12.599831403422607</v>
      </c>
      <c r="M111">
        <v>0.15283325505522996</v>
      </c>
      <c r="O111" s="1">
        <v>79.291475735930689</v>
      </c>
      <c r="Q111" s="3">
        <v>79.513142371180848</v>
      </c>
      <c r="U111" s="2">
        <v>171.40444951053414</v>
      </c>
      <c r="W111">
        <v>9.2689504464478129E-2</v>
      </c>
    </row>
    <row r="112" spans="1:24" x14ac:dyDescent="0.15">
      <c r="A112">
        <v>170.7</v>
      </c>
      <c r="B112">
        <v>17</v>
      </c>
      <c r="E112" s="1">
        <v>158.89110753689317</v>
      </c>
      <c r="K112" s="2">
        <v>11.808892463106815</v>
      </c>
      <c r="L112" s="4">
        <v>12.599831403422607</v>
      </c>
      <c r="M112">
        <v>0.62558440730786802</v>
      </c>
      <c r="O112" s="1">
        <v>79.291475735930689</v>
      </c>
      <c r="Q112" s="3">
        <v>79.513142371180848</v>
      </c>
      <c r="U112" s="2">
        <v>171.40444951053414</v>
      </c>
      <c r="W112">
        <v>0.49624911289179907</v>
      </c>
    </row>
    <row r="113" spans="1:23" x14ac:dyDescent="0.15">
      <c r="A113">
        <v>170.7</v>
      </c>
      <c r="B113">
        <v>17</v>
      </c>
      <c r="E113" s="1">
        <v>158.89110753689317</v>
      </c>
      <c r="K113" s="2">
        <v>11.808892463106815</v>
      </c>
      <c r="L113" s="4">
        <v>12.599831403422607</v>
      </c>
      <c r="M113">
        <v>0.62558440730786802</v>
      </c>
      <c r="O113" s="1">
        <v>79.291475735930689</v>
      </c>
      <c r="Q113" s="3">
        <v>79.513142371180848</v>
      </c>
      <c r="U113" s="2">
        <v>171.40444951053414</v>
      </c>
      <c r="W113">
        <v>0.49624911289179907</v>
      </c>
    </row>
    <row r="114" spans="1:23" x14ac:dyDescent="0.15">
      <c r="A114">
        <v>170.8</v>
      </c>
      <c r="B114">
        <v>17</v>
      </c>
      <c r="E114" s="1">
        <v>158.89110753689317</v>
      </c>
      <c r="K114" s="2">
        <v>11.908892463106838</v>
      </c>
      <c r="L114" s="4">
        <v>12.599831403422607</v>
      </c>
      <c r="M114">
        <v>0.47739661924467819</v>
      </c>
      <c r="O114" s="1">
        <v>79.291475735930689</v>
      </c>
      <c r="Q114" s="3">
        <v>79.513142371180848</v>
      </c>
      <c r="U114" s="2">
        <v>171.40444951053414</v>
      </c>
      <c r="W114">
        <v>0.36535921078494221</v>
      </c>
    </row>
    <row r="115" spans="1:23" x14ac:dyDescent="0.15">
      <c r="A115">
        <v>170.8</v>
      </c>
      <c r="B115">
        <v>17</v>
      </c>
      <c r="E115" s="1">
        <v>158.89110753689317</v>
      </c>
      <c r="K115" s="2">
        <v>11.908892463106838</v>
      </c>
      <c r="L115" s="4">
        <v>12.599831403422607</v>
      </c>
      <c r="M115">
        <v>0.47739661924467819</v>
      </c>
      <c r="O115" s="1">
        <v>79.291475735930689</v>
      </c>
      <c r="Q115" s="3">
        <v>79.513142371180848</v>
      </c>
      <c r="U115" s="2">
        <v>171.40444951053414</v>
      </c>
      <c r="W115">
        <v>0.36535921078494221</v>
      </c>
    </row>
    <row r="116" spans="1:23" x14ac:dyDescent="0.15">
      <c r="A116">
        <v>170.9</v>
      </c>
      <c r="B116">
        <v>17</v>
      </c>
      <c r="E116" s="1">
        <v>158.89110753689317</v>
      </c>
      <c r="K116" s="2">
        <v>12.008892463106832</v>
      </c>
      <c r="L116" s="4">
        <v>12.599831403422607</v>
      </c>
      <c r="M116">
        <v>0.34920883118153107</v>
      </c>
      <c r="O116" s="1">
        <v>79.291475735930689</v>
      </c>
      <c r="Q116" s="3">
        <v>79.513142371180848</v>
      </c>
      <c r="U116" s="2">
        <v>171.40444951053414</v>
      </c>
      <c r="W116">
        <v>0.25446930867812312</v>
      </c>
    </row>
    <row r="117" spans="1:23" x14ac:dyDescent="0.15">
      <c r="A117">
        <v>170.5</v>
      </c>
      <c r="B117">
        <v>17</v>
      </c>
      <c r="E117" s="1">
        <v>158.89110753689317</v>
      </c>
      <c r="K117" s="2">
        <v>11.608892463106827</v>
      </c>
      <c r="L117" s="4">
        <v>12.599831403422607</v>
      </c>
      <c r="M117">
        <v>0.98195998343416235</v>
      </c>
      <c r="O117" s="1">
        <v>79.291475735930689</v>
      </c>
      <c r="Q117" s="3">
        <v>79.513142371180848</v>
      </c>
      <c r="U117" s="2">
        <v>171.40444951053414</v>
      </c>
      <c r="W117">
        <v>0.81802891710543724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17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</v>
      </c>
      <c r="B2">
        <v>0</v>
      </c>
      <c r="P2" s="2">
        <v>49</v>
      </c>
      <c r="Q2" s="3">
        <v>49.11251106032244</v>
      </c>
      <c r="R2" s="3">
        <v>1.2658738694879724E-2</v>
      </c>
      <c r="U2" s="3">
        <v>49.11251106032244</v>
      </c>
      <c r="W2">
        <v>1.2658738694879724E-2</v>
      </c>
      <c r="X2" s="1">
        <v>6.4086994446166473E-2</v>
      </c>
    </row>
    <row r="3" spans="1:24" x14ac:dyDescent="0.15">
      <c r="A3">
        <v>49.1</v>
      </c>
      <c r="B3">
        <v>0</v>
      </c>
      <c r="P3" s="2">
        <v>49.1</v>
      </c>
      <c r="Q3" s="3">
        <v>49.11251106032244</v>
      </c>
      <c r="R3" s="3">
        <v>1.5652663039169591E-4</v>
      </c>
      <c r="U3" s="3">
        <v>49.11251106032244</v>
      </c>
      <c r="W3">
        <v>1.5652663039169591E-4</v>
      </c>
    </row>
    <row r="4" spans="1:24" x14ac:dyDescent="0.15">
      <c r="A4">
        <v>49.1</v>
      </c>
      <c r="B4">
        <v>0</v>
      </c>
      <c r="P4" s="2">
        <v>49.1</v>
      </c>
      <c r="Q4" s="3">
        <v>49.11251106032244</v>
      </c>
      <c r="R4" s="3">
        <v>1.5652663039169591E-4</v>
      </c>
      <c r="U4" s="3">
        <v>49.11251106032244</v>
      </c>
      <c r="W4">
        <v>1.5652663039169591E-4</v>
      </c>
    </row>
    <row r="5" spans="1:24" x14ac:dyDescent="0.15">
      <c r="A5">
        <v>49.1</v>
      </c>
      <c r="B5">
        <v>0</v>
      </c>
      <c r="P5" s="2">
        <v>49.1</v>
      </c>
      <c r="Q5" s="3">
        <v>49.11251106032244</v>
      </c>
      <c r="R5" s="3">
        <v>1.5652663039169591E-4</v>
      </c>
      <c r="U5" s="3">
        <v>49.11251106032244</v>
      </c>
      <c r="W5">
        <v>1.5652663039169591E-4</v>
      </c>
    </row>
    <row r="6" spans="1:24" x14ac:dyDescent="0.15">
      <c r="A6">
        <v>49.1</v>
      </c>
      <c r="B6">
        <v>0</v>
      </c>
      <c r="P6" s="2">
        <v>49.1</v>
      </c>
      <c r="Q6" s="3">
        <v>49.11251106032244</v>
      </c>
      <c r="R6" s="3">
        <v>1.5652663039169591E-4</v>
      </c>
      <c r="U6" s="3">
        <v>49.11251106032244</v>
      </c>
      <c r="W6">
        <v>1.5652663039169591E-4</v>
      </c>
    </row>
    <row r="7" spans="1:24" x14ac:dyDescent="0.15">
      <c r="A7">
        <v>49.2</v>
      </c>
      <c r="B7">
        <v>0</v>
      </c>
      <c r="P7" s="2">
        <v>49.2</v>
      </c>
      <c r="Q7" s="3">
        <v>49.11251106032244</v>
      </c>
      <c r="R7" s="3">
        <v>7.6543145659042373E-3</v>
      </c>
      <c r="U7" s="3">
        <v>49.11251106032244</v>
      </c>
      <c r="W7">
        <v>7.6543145659042373E-3</v>
      </c>
    </row>
    <row r="8" spans="1:24" x14ac:dyDescent="0.15">
      <c r="A8">
        <v>49.1</v>
      </c>
      <c r="B8">
        <v>0</v>
      </c>
      <c r="P8" s="2">
        <v>49.1</v>
      </c>
      <c r="Q8" s="3">
        <v>49.11251106032244</v>
      </c>
      <c r="R8" s="3">
        <v>1.5652663039169591E-4</v>
      </c>
      <c r="U8" s="3">
        <v>49.11251106032244</v>
      </c>
      <c r="W8">
        <v>1.5652663039169591E-4</v>
      </c>
    </row>
    <row r="9" spans="1:24" x14ac:dyDescent="0.15">
      <c r="A9">
        <v>49.2</v>
      </c>
      <c r="B9">
        <v>0</v>
      </c>
      <c r="P9" s="2">
        <v>49.2</v>
      </c>
      <c r="Q9" s="3">
        <v>49.11251106032244</v>
      </c>
      <c r="R9" s="3">
        <v>7.6543145659042373E-3</v>
      </c>
      <c r="U9" s="3">
        <v>49.11251106032244</v>
      </c>
      <c r="W9">
        <v>7.6543145659042373E-3</v>
      </c>
    </row>
    <row r="10" spans="1:24" x14ac:dyDescent="0.15">
      <c r="B10">
        <v>1</v>
      </c>
      <c r="E10" s="1">
        <v>79.446971551654471</v>
      </c>
      <c r="O10" s="1">
        <v>0</v>
      </c>
    </row>
    <row r="11" spans="1:24" x14ac:dyDescent="0.15">
      <c r="B11">
        <v>2</v>
      </c>
      <c r="E11" s="1">
        <v>87.817210838462202</v>
      </c>
      <c r="O11" s="1">
        <v>8.3702392868077311</v>
      </c>
    </row>
    <row r="12" spans="1:24" x14ac:dyDescent="0.15">
      <c r="B12">
        <v>3</v>
      </c>
      <c r="E12" s="1">
        <v>95.735004758415471</v>
      </c>
      <c r="O12" s="1">
        <v>16.288033206761</v>
      </c>
    </row>
    <row r="13" spans="1:24" x14ac:dyDescent="0.15">
      <c r="B13">
        <v>4</v>
      </c>
      <c r="E13" s="1">
        <v>103.20035331151425</v>
      </c>
      <c r="O13" s="1">
        <v>23.753381759859778</v>
      </c>
    </row>
    <row r="14" spans="1:24" x14ac:dyDescent="0.15">
      <c r="A14">
        <v>110.8</v>
      </c>
      <c r="B14">
        <v>5</v>
      </c>
      <c r="C14">
        <v>0.34426793742252543</v>
      </c>
      <c r="D14">
        <v>68.362060063719895</v>
      </c>
      <c r="E14" s="1">
        <v>110.21325649775858</v>
      </c>
      <c r="F14">
        <v>0.34426793742252543</v>
      </c>
      <c r="G14" t="s">
        <v>74</v>
      </c>
      <c r="H14">
        <v>122.34999999999998</v>
      </c>
      <c r="I14" t="s">
        <v>1</v>
      </c>
      <c r="J14">
        <v>70.624286897992263</v>
      </c>
      <c r="K14" s="2">
        <v>0.58674350224141847</v>
      </c>
      <c r="L14" s="3"/>
      <c r="O14" s="1">
        <v>30.766284946104108</v>
      </c>
      <c r="P14" s="2">
        <v>80.033715053895889</v>
      </c>
      <c r="Q14" s="3">
        <v>79.36724391651866</v>
      </c>
      <c r="R14" s="3">
        <v>0.44418377695689748</v>
      </c>
      <c r="S14" t="s">
        <v>59</v>
      </c>
      <c r="T14">
        <v>79.367243916519968</v>
      </c>
      <c r="U14" s="2">
        <v>110.13352886262277</v>
      </c>
      <c r="W14">
        <v>0.44418377695689748</v>
      </c>
      <c r="X14" s="1">
        <v>0.22677868380553598</v>
      </c>
    </row>
    <row r="15" spans="1:24" x14ac:dyDescent="0.15">
      <c r="A15">
        <v>110.1</v>
      </c>
      <c r="B15">
        <v>5</v>
      </c>
      <c r="C15">
        <v>1.2827034284540227E-2</v>
      </c>
      <c r="D15">
        <v>68.362060063719895</v>
      </c>
      <c r="E15" s="1">
        <v>110.21325649775858</v>
      </c>
      <c r="F15">
        <v>1.2827034284540227E-2</v>
      </c>
      <c r="G15" t="s">
        <v>0</v>
      </c>
      <c r="H15">
        <v>0.47871374950095902</v>
      </c>
      <c r="I15" t="s">
        <v>2</v>
      </c>
      <c r="J15">
        <v>-0.22622268342723614</v>
      </c>
      <c r="K15" s="2">
        <v>-0.11325649775858437</v>
      </c>
      <c r="L15" s="3"/>
      <c r="O15" s="1">
        <v>30.766284946104108</v>
      </c>
      <c r="P15" s="2">
        <v>79.333715053895887</v>
      </c>
      <c r="Q15" s="3">
        <v>79.36724391651866</v>
      </c>
      <c r="R15" s="3">
        <v>1.1241846287768284E-3</v>
      </c>
      <c r="S15" t="s">
        <v>60</v>
      </c>
      <c r="T15">
        <v>30.254732856197528</v>
      </c>
      <c r="U15" s="2">
        <v>110.13352886262277</v>
      </c>
      <c r="W15">
        <v>1.1241846287768284E-3</v>
      </c>
    </row>
    <row r="16" spans="1:24" x14ac:dyDescent="0.15">
      <c r="A16">
        <v>110.8</v>
      </c>
      <c r="B16">
        <v>5</v>
      </c>
      <c r="C16">
        <v>0.34426793742252543</v>
      </c>
      <c r="D16">
        <v>68.362060063719895</v>
      </c>
      <c r="E16" s="1">
        <v>110.21325649775858</v>
      </c>
      <c r="F16">
        <v>0.34426793742252543</v>
      </c>
      <c r="I16" t="s">
        <v>3</v>
      </c>
      <c r="J16">
        <v>9.0489073370894424</v>
      </c>
      <c r="K16" s="2">
        <v>0.58674350224141847</v>
      </c>
      <c r="L16" s="3"/>
      <c r="O16" s="1">
        <v>30.766284946104108</v>
      </c>
      <c r="P16" s="2">
        <v>80.033715053895889</v>
      </c>
      <c r="Q16" s="3">
        <v>79.36724391651866</v>
      </c>
      <c r="R16" s="3">
        <v>0.44418377695689748</v>
      </c>
      <c r="S16" t="s">
        <v>61</v>
      </c>
      <c r="T16">
        <v>6.1539723663005974</v>
      </c>
      <c r="U16" s="2">
        <v>110.13352886262277</v>
      </c>
      <c r="W16">
        <v>0.44418377695689748</v>
      </c>
    </row>
    <row r="17" spans="1:24" x14ac:dyDescent="0.15">
      <c r="A17">
        <v>110.5</v>
      </c>
      <c r="B17">
        <v>5</v>
      </c>
      <c r="C17">
        <v>8.2221836077675983E-2</v>
      </c>
      <c r="D17">
        <v>68.362060063719895</v>
      </c>
      <c r="E17" s="1">
        <v>110.21325649775858</v>
      </c>
      <c r="F17">
        <v>8.2221836077675983E-2</v>
      </c>
      <c r="K17" s="2">
        <v>0.28674350224142131</v>
      </c>
      <c r="L17" s="3"/>
      <c r="O17" s="1">
        <v>30.766284946104108</v>
      </c>
      <c r="P17" s="2">
        <v>79.733715053895892</v>
      </c>
      <c r="Q17" s="3">
        <v>79.36724391651866</v>
      </c>
      <c r="R17" s="3">
        <v>0.13430109453056208</v>
      </c>
      <c r="U17" s="2">
        <v>110.13352886262277</v>
      </c>
      <c r="W17">
        <v>0.13430109453056208</v>
      </c>
    </row>
    <row r="18" spans="1:24" x14ac:dyDescent="0.15">
      <c r="A18">
        <v>110.4</v>
      </c>
      <c r="B18">
        <v>5</v>
      </c>
      <c r="C18">
        <v>3.4873135629393849E-2</v>
      </c>
      <c r="D18">
        <v>68.362060063719895</v>
      </c>
      <c r="E18" s="1">
        <v>110.21325649775858</v>
      </c>
      <c r="F18">
        <v>3.4873135629393849E-2</v>
      </c>
      <c r="K18" s="2">
        <v>0.186743502241427</v>
      </c>
      <c r="L18" s="3"/>
      <c r="O18" s="1">
        <v>30.766284946104108</v>
      </c>
      <c r="P18" s="2">
        <v>79.633715053895898</v>
      </c>
      <c r="Q18" s="3">
        <v>79.36724391651866</v>
      </c>
      <c r="R18" s="3">
        <v>7.1006867055118689E-2</v>
      </c>
      <c r="U18" s="2">
        <v>110.13352886262277</v>
      </c>
      <c r="W18">
        <v>7.1006867055118689E-2</v>
      </c>
    </row>
    <row r="19" spans="1:24" x14ac:dyDescent="0.15">
      <c r="A19">
        <v>110.5</v>
      </c>
      <c r="B19">
        <v>5</v>
      </c>
      <c r="C19">
        <v>8.2221836077675983E-2</v>
      </c>
      <c r="D19">
        <v>68.362060063719895</v>
      </c>
      <c r="E19" s="1">
        <v>110.21325649775858</v>
      </c>
      <c r="F19">
        <v>8.2221836077675983E-2</v>
      </c>
      <c r="K19" s="2">
        <v>0.28674350224142131</v>
      </c>
      <c r="L19" s="3"/>
      <c r="O19" s="1">
        <v>30.766284946104108</v>
      </c>
      <c r="P19" s="2">
        <v>79.733715053895892</v>
      </c>
      <c r="Q19" s="3">
        <v>79.36724391651866</v>
      </c>
      <c r="R19" s="3">
        <v>0.13430109453056208</v>
      </c>
      <c r="U19" s="2">
        <v>110.13352886262277</v>
      </c>
      <c r="W19">
        <v>0.13430109453056208</v>
      </c>
    </row>
    <row r="20" spans="1:24" x14ac:dyDescent="0.15">
      <c r="A20">
        <v>110.4</v>
      </c>
      <c r="B20">
        <v>5</v>
      </c>
      <c r="C20">
        <v>3.4873135629393849E-2</v>
      </c>
      <c r="D20">
        <v>68.362060063719895</v>
      </c>
      <c r="E20" s="1">
        <v>110.21325649775858</v>
      </c>
      <c r="F20">
        <v>3.4873135629393849E-2</v>
      </c>
      <c r="K20" s="2">
        <v>0.186743502241427</v>
      </c>
      <c r="L20" s="3"/>
      <c r="O20" s="1">
        <v>30.766284946104108</v>
      </c>
      <c r="P20" s="2">
        <v>79.633715053895898</v>
      </c>
      <c r="Q20" s="3">
        <v>79.36724391651866</v>
      </c>
      <c r="R20" s="3">
        <v>7.1006867055118689E-2</v>
      </c>
      <c r="U20" s="2">
        <v>110.13352886262277</v>
      </c>
      <c r="W20">
        <v>7.1006867055118689E-2</v>
      </c>
    </row>
    <row r="21" spans="1:24" x14ac:dyDescent="0.15">
      <c r="A21">
        <v>110.5</v>
      </c>
      <c r="B21">
        <v>5</v>
      </c>
      <c r="C21">
        <v>8.2221836077675983E-2</v>
      </c>
      <c r="D21">
        <v>68.362060063719895</v>
      </c>
      <c r="E21" s="1">
        <v>110.21325649775858</v>
      </c>
      <c r="F21">
        <v>8.2221836077675983E-2</v>
      </c>
      <c r="K21" s="2">
        <v>0.28674350224142131</v>
      </c>
      <c r="L21" s="3"/>
      <c r="O21" s="1">
        <v>30.766284946104108</v>
      </c>
      <c r="P21" s="2">
        <v>79.733715053895892</v>
      </c>
      <c r="Q21" s="3">
        <v>79.36724391651866</v>
      </c>
      <c r="R21" s="3">
        <v>0.13430109453056208</v>
      </c>
      <c r="U21" s="2">
        <v>110.13352886262277</v>
      </c>
      <c r="W21">
        <v>0.13430109453056208</v>
      </c>
    </row>
    <row r="22" spans="1:24" x14ac:dyDescent="0.15">
      <c r="A22">
        <v>116.8</v>
      </c>
      <c r="B22">
        <v>6</v>
      </c>
      <c r="C22">
        <v>6.9093712297456215E-4</v>
      </c>
      <c r="D22">
        <v>67.909614696865432</v>
      </c>
      <c r="E22" s="1">
        <v>116.77371431714842</v>
      </c>
      <c r="F22">
        <v>6.9093712297381503E-4</v>
      </c>
      <c r="K22" s="2">
        <v>2.6285682851579395E-2</v>
      </c>
      <c r="L22" s="3"/>
      <c r="O22" s="1">
        <v>37.326742765493947</v>
      </c>
      <c r="P22" s="2">
        <v>79.47325723450605</v>
      </c>
      <c r="Q22" s="3">
        <v>79.367243916519968</v>
      </c>
      <c r="R22" s="3">
        <v>1.1238823590418287E-2</v>
      </c>
      <c r="U22" s="2">
        <v>116.69398668201391</v>
      </c>
      <c r="W22">
        <v>1.1238823590418287E-2</v>
      </c>
      <c r="X22" s="1">
        <v>0.124642345475827</v>
      </c>
    </row>
    <row r="23" spans="1:24" x14ac:dyDescent="0.15">
      <c r="A23">
        <v>116.8</v>
      </c>
      <c r="B23">
        <v>6</v>
      </c>
      <c r="C23">
        <v>6.9093712297456215E-4</v>
      </c>
      <c r="D23">
        <v>67.909614696865432</v>
      </c>
      <c r="E23" s="1">
        <v>116.77371431714842</v>
      </c>
      <c r="F23">
        <v>6.9093712297381503E-4</v>
      </c>
      <c r="K23" s="2">
        <v>2.6285682851579395E-2</v>
      </c>
      <c r="L23" s="3"/>
      <c r="O23" s="1">
        <v>37.326742765493947</v>
      </c>
      <c r="P23" s="2">
        <v>79.47325723450605</v>
      </c>
      <c r="Q23" s="3">
        <v>79.367243916519968</v>
      </c>
      <c r="R23" s="3">
        <v>1.1238823590418287E-2</v>
      </c>
      <c r="U23" s="2">
        <v>116.69398668201391</v>
      </c>
      <c r="W23">
        <v>1.1238823590418287E-2</v>
      </c>
    </row>
    <row r="24" spans="1:24" x14ac:dyDescent="0.15">
      <c r="A24">
        <v>116.6</v>
      </c>
      <c r="B24">
        <v>6</v>
      </c>
      <c r="C24">
        <v>3.0176663982343043E-2</v>
      </c>
      <c r="D24">
        <v>67.909614696865432</v>
      </c>
      <c r="E24" s="1">
        <v>116.77371431714842</v>
      </c>
      <c r="F24">
        <v>3.0176663982343043E-2</v>
      </c>
      <c r="K24" s="2">
        <v>-0.17371431714842345</v>
      </c>
      <c r="L24" s="3"/>
      <c r="O24" s="1">
        <v>37.326742765493947</v>
      </c>
      <c r="P24" s="2">
        <v>79.273257234506048</v>
      </c>
      <c r="Q24" s="3">
        <v>79.367243916519968</v>
      </c>
      <c r="R24" s="3">
        <v>8.833496395985737E-3</v>
      </c>
      <c r="U24" s="2">
        <v>116.69398668201391</v>
      </c>
      <c r="W24">
        <v>8.833496395985737E-3</v>
      </c>
    </row>
    <row r="25" spans="1:24" x14ac:dyDescent="0.15">
      <c r="A25">
        <v>116.8</v>
      </c>
      <c r="B25">
        <v>6</v>
      </c>
      <c r="C25">
        <v>6.9093712297456215E-4</v>
      </c>
      <c r="D25">
        <v>67.909614696865432</v>
      </c>
      <c r="E25" s="1">
        <v>116.77371431714842</v>
      </c>
      <c r="F25">
        <v>6.9093712297381503E-4</v>
      </c>
      <c r="K25" s="2">
        <v>2.6285682851579395E-2</v>
      </c>
      <c r="L25" s="3"/>
      <c r="O25" s="1">
        <v>37.326742765493947</v>
      </c>
      <c r="P25" s="2">
        <v>79.47325723450605</v>
      </c>
      <c r="Q25" s="3">
        <v>79.367243916519968</v>
      </c>
      <c r="R25" s="3">
        <v>1.1238823590418287E-2</v>
      </c>
      <c r="U25" s="2">
        <v>116.69398668201391</v>
      </c>
      <c r="W25">
        <v>1.1238823590418287E-2</v>
      </c>
    </row>
    <row r="26" spans="1:24" x14ac:dyDescent="0.15">
      <c r="A26">
        <v>116.9</v>
      </c>
      <c r="B26">
        <v>6</v>
      </c>
      <c r="C26">
        <v>1.5948073693291848E-2</v>
      </c>
      <c r="D26">
        <v>67.909614696865432</v>
      </c>
      <c r="E26" s="1">
        <v>116.77371431714842</v>
      </c>
      <c r="F26">
        <v>1.5948073693291848E-2</v>
      </c>
      <c r="K26" s="2">
        <v>0.12628568285158792</v>
      </c>
      <c r="L26" s="3"/>
      <c r="O26" s="1">
        <v>37.326742765493947</v>
      </c>
      <c r="P26" s="2">
        <v>79.573257234506059</v>
      </c>
      <c r="Q26" s="3">
        <v>79.367243916519968</v>
      </c>
      <c r="R26" s="3">
        <v>4.2441487187638342E-2</v>
      </c>
      <c r="U26" s="2">
        <v>116.69398668201391</v>
      </c>
      <c r="W26">
        <v>4.2441487187638342E-2</v>
      </c>
    </row>
    <row r="27" spans="1:24" x14ac:dyDescent="0.15">
      <c r="A27">
        <v>116.9</v>
      </c>
      <c r="B27">
        <v>6</v>
      </c>
      <c r="C27">
        <v>1.5948073693291848E-2</v>
      </c>
      <c r="D27">
        <v>67.909614696865432</v>
      </c>
      <c r="E27" s="1">
        <v>116.77371431714842</v>
      </c>
      <c r="F27">
        <v>1.5948073693291848E-2</v>
      </c>
      <c r="K27" s="2">
        <v>0.12628568285158792</v>
      </c>
      <c r="L27" s="3"/>
      <c r="O27" s="1">
        <v>37.326742765493947</v>
      </c>
      <c r="P27" s="2">
        <v>79.573257234506059</v>
      </c>
      <c r="Q27" s="3">
        <v>79.367243916519968</v>
      </c>
      <c r="R27" s="3">
        <v>4.2441487187638342E-2</v>
      </c>
      <c r="U27" s="2">
        <v>116.69398668201391</v>
      </c>
      <c r="W27">
        <v>4.2441487187638342E-2</v>
      </c>
    </row>
    <row r="28" spans="1:24" x14ac:dyDescent="0.15">
      <c r="A28">
        <v>116.9</v>
      </c>
      <c r="B28">
        <v>6</v>
      </c>
      <c r="C28">
        <v>1.5948073693291848E-2</v>
      </c>
      <c r="D28">
        <v>67.909614696865432</v>
      </c>
      <c r="E28" s="1">
        <v>116.77371431714842</v>
      </c>
      <c r="F28">
        <v>1.5948073693291848E-2</v>
      </c>
      <c r="K28" s="2">
        <v>0.12628568285158792</v>
      </c>
      <c r="L28" s="3"/>
      <c r="O28" s="1">
        <v>37.326742765493947</v>
      </c>
      <c r="P28" s="2">
        <v>79.573257234506059</v>
      </c>
      <c r="Q28" s="3">
        <v>79.367243916519968</v>
      </c>
      <c r="R28" s="3">
        <v>4.2441487187638342E-2</v>
      </c>
      <c r="U28" s="2">
        <v>116.69398668201391</v>
      </c>
      <c r="W28">
        <v>4.2441487187638342E-2</v>
      </c>
    </row>
    <row r="29" spans="1:24" x14ac:dyDescent="0.15">
      <c r="A29">
        <v>116.6</v>
      </c>
      <c r="B29">
        <v>6</v>
      </c>
      <c r="C29">
        <v>3.0176663982343043E-2</v>
      </c>
      <c r="D29">
        <v>67.909614696865432</v>
      </c>
      <c r="E29" s="1">
        <v>116.77371431714842</v>
      </c>
      <c r="F29">
        <v>3.0176663982343043E-2</v>
      </c>
      <c r="K29" s="2">
        <v>-0.17371431714842345</v>
      </c>
      <c r="L29" s="3"/>
      <c r="O29" s="1">
        <v>37.326742765493947</v>
      </c>
      <c r="P29" s="2">
        <v>79.273257234506048</v>
      </c>
      <c r="Q29" s="3">
        <v>79.367243916519968</v>
      </c>
      <c r="R29" s="3">
        <v>8.833496395985737E-3</v>
      </c>
      <c r="U29" s="2">
        <v>116.69398668201391</v>
      </c>
      <c r="W29">
        <v>8.833496395985737E-3</v>
      </c>
    </row>
    <row r="30" spans="1:24" x14ac:dyDescent="0.15">
      <c r="A30">
        <v>122.3</v>
      </c>
      <c r="B30">
        <v>7</v>
      </c>
      <c r="C30">
        <v>0.33840603456672924</v>
      </c>
      <c r="D30">
        <v>67.457169330010956</v>
      </c>
      <c r="E30" s="1">
        <v>122.88172676968378</v>
      </c>
      <c r="F30">
        <v>0.33840603456672924</v>
      </c>
      <c r="K30" s="2">
        <v>-0.58172676968378312</v>
      </c>
      <c r="L30" s="3"/>
      <c r="O30" s="1">
        <v>43.434755218029309</v>
      </c>
      <c r="P30" s="2">
        <v>78.865244781970688</v>
      </c>
      <c r="Q30" s="3">
        <v>79.367243916519968</v>
      </c>
      <c r="R30" s="3">
        <v>0.25200313108822592</v>
      </c>
      <c r="U30" s="2">
        <v>122.80199913454928</v>
      </c>
      <c r="W30">
        <v>0.25200313108822592</v>
      </c>
      <c r="X30" s="1">
        <v>0.3023715784073841</v>
      </c>
    </row>
    <row r="31" spans="1:24" x14ac:dyDescent="0.15">
      <c r="A31">
        <v>122.4</v>
      </c>
      <c r="B31">
        <v>7</v>
      </c>
      <c r="C31">
        <v>0.23206068062997809</v>
      </c>
      <c r="D31">
        <v>67.457169330010956</v>
      </c>
      <c r="E31" s="1">
        <v>122.88172676968378</v>
      </c>
      <c r="F31">
        <v>0.23206068062996441</v>
      </c>
      <c r="K31" s="2">
        <v>-0.48172676968377459</v>
      </c>
      <c r="L31" s="3"/>
      <c r="O31" s="1">
        <v>43.434755218029309</v>
      </c>
      <c r="P31" s="2">
        <v>78.965244781970696</v>
      </c>
      <c r="Q31" s="3">
        <v>79.367243916519968</v>
      </c>
      <c r="R31" s="3">
        <v>0.16160330417836311</v>
      </c>
      <c r="U31" s="2">
        <v>122.80199913454928</v>
      </c>
      <c r="W31">
        <v>0.16160330417836311</v>
      </c>
    </row>
    <row r="32" spans="1:24" x14ac:dyDescent="0.15">
      <c r="A32">
        <v>122.5</v>
      </c>
      <c r="B32">
        <v>7</v>
      </c>
      <c r="C32">
        <v>0.14571532669322468</v>
      </c>
      <c r="D32">
        <v>67.457169330010956</v>
      </c>
      <c r="E32" s="1">
        <v>122.88172676968378</v>
      </c>
      <c r="F32">
        <v>0.14571532669321383</v>
      </c>
      <c r="K32" s="2">
        <v>-0.38172676968378028</v>
      </c>
      <c r="L32" s="3"/>
      <c r="O32" s="1">
        <v>43.434755218029309</v>
      </c>
      <c r="P32" s="2">
        <v>79.065244781970691</v>
      </c>
      <c r="Q32" s="3">
        <v>79.367243916519968</v>
      </c>
      <c r="R32" s="3">
        <v>9.1203477268512287E-2</v>
      </c>
      <c r="U32" s="2">
        <v>122.80199913454928</v>
      </c>
      <c r="W32">
        <v>9.1203477268512287E-2</v>
      </c>
    </row>
    <row r="33" spans="1:24" x14ac:dyDescent="0.15">
      <c r="A33">
        <v>123</v>
      </c>
      <c r="B33">
        <v>7</v>
      </c>
      <c r="C33">
        <v>1.3988557009430195E-2</v>
      </c>
      <c r="D33">
        <v>67.457169330010956</v>
      </c>
      <c r="E33" s="1">
        <v>122.88172676968378</v>
      </c>
      <c r="F33">
        <v>1.3988557009433557E-2</v>
      </c>
      <c r="K33" s="2">
        <v>0.11827323031621972</v>
      </c>
      <c r="L33" s="3"/>
      <c r="O33" s="1">
        <v>43.434755218029309</v>
      </c>
      <c r="P33" s="2">
        <v>79.565244781970691</v>
      </c>
      <c r="Q33" s="3">
        <v>79.367243916519968</v>
      </c>
      <c r="R33" s="3">
        <v>3.9204342719235327E-2</v>
      </c>
      <c r="U33" s="2">
        <v>122.80199913454928</v>
      </c>
      <c r="W33">
        <v>3.9204342719235327E-2</v>
      </c>
    </row>
    <row r="34" spans="1:24" x14ac:dyDescent="0.15">
      <c r="A34">
        <v>122.9</v>
      </c>
      <c r="B34">
        <v>7</v>
      </c>
      <c r="C34">
        <v>3.3391094618929996E-4</v>
      </c>
      <c r="D34">
        <v>67.457169330010956</v>
      </c>
      <c r="E34" s="1">
        <v>122.88172676968378</v>
      </c>
      <c r="F34">
        <v>3.3391094618981935E-4</v>
      </c>
      <c r="K34" s="2">
        <v>1.8273230316225408E-2</v>
      </c>
      <c r="L34" s="3"/>
      <c r="O34" s="1">
        <v>43.434755218029309</v>
      </c>
      <c r="P34" s="2">
        <v>79.465244781970696</v>
      </c>
      <c r="Q34" s="3">
        <v>79.367243916519968</v>
      </c>
      <c r="R34" s="3">
        <v>9.6041696290918351E-3</v>
      </c>
      <c r="U34" s="2">
        <v>122.80199913454928</v>
      </c>
      <c r="W34">
        <v>9.6041696290918351E-3</v>
      </c>
    </row>
    <row r="35" spans="1:24" x14ac:dyDescent="0.15">
      <c r="A35">
        <v>122.7</v>
      </c>
      <c r="B35">
        <v>7</v>
      </c>
      <c r="C35">
        <v>3.3024618819700688E-2</v>
      </c>
      <c r="D35">
        <v>67.457169330010956</v>
      </c>
      <c r="E35" s="1">
        <v>122.88172676968378</v>
      </c>
      <c r="F35">
        <v>3.3024618819700688E-2</v>
      </c>
      <c r="K35" s="2">
        <v>-0.18172676968377743</v>
      </c>
      <c r="L35" s="3"/>
      <c r="O35" s="1">
        <v>43.434755218029309</v>
      </c>
      <c r="P35" s="2">
        <v>79.265244781970694</v>
      </c>
      <c r="Q35" s="3">
        <v>79.367243916519968</v>
      </c>
      <c r="R35" s="3">
        <v>1.0403823448800925E-2</v>
      </c>
      <c r="U35" s="2">
        <v>122.80199913454928</v>
      </c>
      <c r="W35">
        <v>1.0403823448800925E-2</v>
      </c>
    </row>
    <row r="36" spans="1:24" x14ac:dyDescent="0.15">
      <c r="A36">
        <v>122.5</v>
      </c>
      <c r="B36">
        <v>7</v>
      </c>
      <c r="C36">
        <v>0.14571532669322468</v>
      </c>
      <c r="D36">
        <v>67.457169330010956</v>
      </c>
      <c r="E36" s="1">
        <v>122.88172676968378</v>
      </c>
      <c r="F36">
        <v>0.14571532669321383</v>
      </c>
      <c r="K36" s="2">
        <v>-0.38172676968378028</v>
      </c>
      <c r="L36" s="3"/>
      <c r="O36" s="1">
        <v>43.434755218029309</v>
      </c>
      <c r="P36" s="2">
        <v>79.065244781970691</v>
      </c>
      <c r="Q36" s="3">
        <v>79.367243916519968</v>
      </c>
      <c r="R36" s="3">
        <v>9.1203477268512287E-2</v>
      </c>
      <c r="U36" s="2">
        <v>122.80199913454928</v>
      </c>
      <c r="W36">
        <v>9.1203477268512287E-2</v>
      </c>
    </row>
    <row r="37" spans="1:24" x14ac:dyDescent="0.15">
      <c r="A37">
        <v>122.1</v>
      </c>
      <c r="B37">
        <v>7</v>
      </c>
      <c r="C37">
        <v>0.61109674244026913</v>
      </c>
      <c r="D37">
        <v>67.457169330010956</v>
      </c>
      <c r="E37" s="1">
        <v>122.88172676968378</v>
      </c>
      <c r="F37">
        <v>0.61109674244024692</v>
      </c>
      <c r="K37" s="2">
        <v>-0.78172676968378596</v>
      </c>
      <c r="L37" s="3"/>
      <c r="O37" s="1">
        <v>43.434755218029309</v>
      </c>
      <c r="P37" s="2">
        <v>78.665244781970685</v>
      </c>
      <c r="Q37" s="3">
        <v>79.367243916519968</v>
      </c>
      <c r="R37" s="3">
        <v>0.49280278490794183</v>
      </c>
      <c r="U37" s="2">
        <v>122.80199913454928</v>
      </c>
      <c r="W37">
        <v>0.49280278490794183</v>
      </c>
    </row>
    <row r="38" spans="1:24" x14ac:dyDescent="0.15">
      <c r="A38">
        <v>128.19999999999999</v>
      </c>
      <c r="B38">
        <v>8</v>
      </c>
      <c r="C38">
        <v>0.11376714486678723</v>
      </c>
      <c r="D38">
        <v>67.004723963156479</v>
      </c>
      <c r="E38" s="1">
        <v>128.53729385536468</v>
      </c>
      <c r="F38">
        <v>0.11376714486677764</v>
      </c>
      <c r="K38" s="2">
        <v>-0.33729385536469181</v>
      </c>
      <c r="O38" s="1">
        <v>49.090322303710209</v>
      </c>
      <c r="P38" s="2">
        <v>79.109677696289779</v>
      </c>
      <c r="Q38" s="3">
        <v>79.367243916519968</v>
      </c>
      <c r="R38" s="3">
        <v>6.6340357803665956E-2</v>
      </c>
      <c r="U38" s="2">
        <v>128.45756622023018</v>
      </c>
      <c r="W38">
        <v>6.6340357803665956E-2</v>
      </c>
      <c r="X38" s="1">
        <v>0.21380899352993971</v>
      </c>
    </row>
    <row r="39" spans="1:24" x14ac:dyDescent="0.15">
      <c r="A39">
        <v>128.19999999999999</v>
      </c>
      <c r="B39">
        <v>8</v>
      </c>
      <c r="C39">
        <v>0.11376714486678723</v>
      </c>
      <c r="D39">
        <v>67.004723963156479</v>
      </c>
      <c r="E39" s="1">
        <v>128.53729385536468</v>
      </c>
      <c r="F39">
        <v>0.11376714486677764</v>
      </c>
      <c r="K39" s="2">
        <v>-0.33729385536469181</v>
      </c>
      <c r="O39" s="1">
        <v>49.090322303710209</v>
      </c>
      <c r="P39" s="2">
        <v>79.109677696289779</v>
      </c>
      <c r="Q39" s="3">
        <v>79.367243916519968</v>
      </c>
      <c r="R39" s="3">
        <v>6.6340357803665956E-2</v>
      </c>
      <c r="U39" s="2">
        <v>128.45756622023018</v>
      </c>
      <c r="W39">
        <v>6.6340357803665956E-2</v>
      </c>
    </row>
    <row r="40" spans="1:24" x14ac:dyDescent="0.15">
      <c r="A40">
        <v>127.9</v>
      </c>
      <c r="B40">
        <v>8</v>
      </c>
      <c r="C40">
        <v>0.4061434580855891</v>
      </c>
      <c r="D40">
        <v>67.004723963156479</v>
      </c>
      <c r="E40" s="1">
        <v>128.53729385536468</v>
      </c>
      <c r="F40">
        <v>0.40614345808557101</v>
      </c>
      <c r="K40" s="2">
        <v>-0.63729385536467476</v>
      </c>
      <c r="O40" s="1">
        <v>49.090322303710209</v>
      </c>
      <c r="P40" s="2">
        <v>78.809677696289796</v>
      </c>
      <c r="Q40" s="3">
        <v>79.367243916519968</v>
      </c>
      <c r="R40" s="3">
        <v>0.31088008994176003</v>
      </c>
      <c r="U40" s="2">
        <v>128.45756622023018</v>
      </c>
      <c r="W40">
        <v>0.31088008994176003</v>
      </c>
    </row>
    <row r="41" spans="1:24" x14ac:dyDescent="0.15">
      <c r="A41">
        <v>128.4</v>
      </c>
      <c r="B41">
        <v>8</v>
      </c>
      <c r="C41">
        <v>1.8849602720900135E-2</v>
      </c>
      <c r="D41">
        <v>67.004723963156479</v>
      </c>
      <c r="E41" s="1">
        <v>128.53729385536468</v>
      </c>
      <c r="F41">
        <v>1.8849602720896232E-2</v>
      </c>
      <c r="K41" s="2">
        <v>-0.13729385536467476</v>
      </c>
      <c r="O41" s="1">
        <v>49.090322303710209</v>
      </c>
      <c r="P41" s="2">
        <v>79.309677696289796</v>
      </c>
      <c r="Q41" s="3">
        <v>79.367243916519968</v>
      </c>
      <c r="R41" s="3">
        <v>3.3138697115885993E-3</v>
      </c>
      <c r="U41" s="2">
        <v>128.45756622023018</v>
      </c>
      <c r="W41">
        <v>3.3138697115885993E-3</v>
      </c>
    </row>
    <row r="42" spans="1:24" x14ac:dyDescent="0.15">
      <c r="A42">
        <v>128.4</v>
      </c>
      <c r="B42">
        <v>8</v>
      </c>
      <c r="C42">
        <v>1.8849602720900135E-2</v>
      </c>
      <c r="D42">
        <v>67.004723963156479</v>
      </c>
      <c r="E42" s="1">
        <v>128.53729385536468</v>
      </c>
      <c r="F42">
        <v>1.8849602720896232E-2</v>
      </c>
      <c r="K42" s="2">
        <v>-0.13729385536467476</v>
      </c>
      <c r="O42" s="1">
        <v>49.090322303710209</v>
      </c>
      <c r="P42" s="2">
        <v>79.309677696289796</v>
      </c>
      <c r="Q42" s="3">
        <v>79.367243916519968</v>
      </c>
      <c r="R42" s="3">
        <v>3.3138697115885993E-3</v>
      </c>
      <c r="U42" s="2">
        <v>128.45756622023018</v>
      </c>
      <c r="W42">
        <v>3.3138697115885993E-3</v>
      </c>
    </row>
    <row r="43" spans="1:24" x14ac:dyDescent="0.15">
      <c r="A43">
        <v>128.1</v>
      </c>
      <c r="B43">
        <v>8</v>
      </c>
      <c r="C43">
        <v>0.19122591593972346</v>
      </c>
      <c r="D43">
        <v>67.004723963156479</v>
      </c>
      <c r="E43" s="1">
        <v>128.53729385536468</v>
      </c>
      <c r="F43">
        <v>0.19122591593971103</v>
      </c>
      <c r="K43" s="2">
        <v>-0.43729385536468612</v>
      </c>
      <c r="O43" s="1">
        <v>49.090322303710209</v>
      </c>
      <c r="P43" s="2">
        <v>79.009677696289785</v>
      </c>
      <c r="Q43" s="3">
        <v>79.367243916519968</v>
      </c>
      <c r="R43" s="3">
        <v>0.1278536018496996</v>
      </c>
      <c r="U43" s="2">
        <v>128.45756622023018</v>
      </c>
      <c r="W43">
        <v>0.1278536018496996</v>
      </c>
    </row>
    <row r="44" spans="1:24" x14ac:dyDescent="0.15">
      <c r="A44">
        <v>128.6</v>
      </c>
      <c r="B44">
        <v>8</v>
      </c>
      <c r="C44">
        <v>3.9320605750231214E-3</v>
      </c>
      <c r="D44">
        <v>67.004723963156479</v>
      </c>
      <c r="E44" s="1">
        <v>128.53729385536468</v>
      </c>
      <c r="F44">
        <v>3.9320605750249029E-3</v>
      </c>
      <c r="K44" s="2">
        <v>6.2706144635313876E-2</v>
      </c>
      <c r="O44" s="1">
        <v>49.090322303710209</v>
      </c>
      <c r="P44" s="2">
        <v>79.509677696289785</v>
      </c>
      <c r="Q44" s="3">
        <v>79.367243916519968</v>
      </c>
      <c r="R44" s="3">
        <v>2.0287381619516785E-2</v>
      </c>
      <c r="U44" s="2">
        <v>128.45756622023018</v>
      </c>
      <c r="W44">
        <v>2.0287381619516785E-2</v>
      </c>
    </row>
    <row r="45" spans="1:24" x14ac:dyDescent="0.15">
      <c r="A45">
        <v>128.19999999999999</v>
      </c>
      <c r="B45">
        <v>8</v>
      </c>
      <c r="C45">
        <v>0.11376714486678723</v>
      </c>
      <c r="D45">
        <v>67.004723963156479</v>
      </c>
      <c r="E45" s="1">
        <v>128.53729385536468</v>
      </c>
      <c r="F45">
        <v>0.11376714486677764</v>
      </c>
      <c r="K45" s="2">
        <v>-0.33729385536469181</v>
      </c>
      <c r="O45" s="1">
        <v>49.090322303710209</v>
      </c>
      <c r="P45" s="2">
        <v>79.109677696289779</v>
      </c>
      <c r="Q45" s="3">
        <v>79.367243916519968</v>
      </c>
      <c r="R45" s="3">
        <v>6.6340357803665956E-2</v>
      </c>
      <c r="U45" s="2">
        <v>128.45756622023018</v>
      </c>
      <c r="W45">
        <v>6.6340357803665956E-2</v>
      </c>
    </row>
    <row r="46" spans="1:24" x14ac:dyDescent="0.15">
      <c r="A46">
        <v>133.9</v>
      </c>
      <c r="B46">
        <v>9</v>
      </c>
      <c r="C46">
        <v>2.5467188960752295E-2</v>
      </c>
      <c r="D46">
        <v>66.552278596302017</v>
      </c>
      <c r="E46" s="1">
        <v>133.7404155741911</v>
      </c>
      <c r="F46">
        <v>2.5467188960756833E-2</v>
      </c>
      <c r="K46" s="2">
        <v>0.15958442580890164</v>
      </c>
      <c r="O46" s="1">
        <v>54.293444022536633</v>
      </c>
      <c r="Q46" s="3">
        <v>79.367243916519968</v>
      </c>
      <c r="U46" s="2">
        <v>133.6606879390566</v>
      </c>
      <c r="W46">
        <v>5.7270262512979966E-2</v>
      </c>
      <c r="X46" s="1">
        <v>0.25599944196368157</v>
      </c>
    </row>
    <row r="47" spans="1:24" x14ac:dyDescent="0.15">
      <c r="A47">
        <v>133.19999999999999</v>
      </c>
      <c r="B47">
        <v>9</v>
      </c>
      <c r="C47">
        <v>0.2920489928283283</v>
      </c>
      <c r="D47">
        <v>66.552278596302017</v>
      </c>
      <c r="E47" s="1">
        <v>133.7404155741911</v>
      </c>
      <c r="F47">
        <v>0.29204899282831298</v>
      </c>
      <c r="K47" s="2">
        <v>-0.54041557419111541</v>
      </c>
      <c r="O47" s="1">
        <v>54.293444022536633</v>
      </c>
      <c r="Q47" s="3">
        <v>79.367243916519968</v>
      </c>
      <c r="U47" s="2">
        <v>133.6606879390566</v>
      </c>
      <c r="W47">
        <v>0.21223337719222873</v>
      </c>
    </row>
    <row r="48" spans="1:24" x14ac:dyDescent="0.15">
      <c r="A48">
        <v>134</v>
      </c>
      <c r="B48">
        <v>9</v>
      </c>
      <c r="C48">
        <v>6.7384074122526838E-2</v>
      </c>
      <c r="D48">
        <v>66.552278596302017</v>
      </c>
      <c r="E48" s="1">
        <v>133.7404155741911</v>
      </c>
      <c r="F48">
        <v>6.7384074122534207E-2</v>
      </c>
      <c r="K48" s="2">
        <v>0.25958442580889596</v>
      </c>
      <c r="O48" s="1">
        <v>54.293444022536633</v>
      </c>
      <c r="Q48" s="3">
        <v>79.367243916519968</v>
      </c>
      <c r="U48" s="2">
        <v>133.6606879390566</v>
      </c>
      <c r="W48">
        <v>0.1151326747016571</v>
      </c>
    </row>
    <row r="49" spans="1:24" x14ac:dyDescent="0.15">
      <c r="A49">
        <v>133.80000000000001</v>
      </c>
      <c r="B49">
        <v>9</v>
      </c>
      <c r="C49">
        <v>3.5503037989754881E-3</v>
      </c>
      <c r="D49">
        <v>66.552278596302017</v>
      </c>
      <c r="E49" s="1">
        <v>133.7404155741911</v>
      </c>
      <c r="F49">
        <v>3.5503037989771816E-3</v>
      </c>
      <c r="K49" s="2">
        <v>5.9584425808907326E-2</v>
      </c>
      <c r="O49" s="1">
        <v>54.293444022536633</v>
      </c>
      <c r="Q49" s="3">
        <v>79.367243916519968</v>
      </c>
      <c r="U49" s="2">
        <v>133.6606879390566</v>
      </c>
      <c r="W49">
        <v>1.9407850324300559E-2</v>
      </c>
    </row>
    <row r="50" spans="1:24" x14ac:dyDescent="0.15">
      <c r="A50">
        <v>133.69999999999999</v>
      </c>
      <c r="B50">
        <v>9</v>
      </c>
      <c r="C50">
        <v>1.6334186371987029E-3</v>
      </c>
      <c r="D50">
        <v>66.552278596302017</v>
      </c>
      <c r="E50" s="1">
        <v>133.7404155741911</v>
      </c>
      <c r="F50">
        <v>1.633418637197554E-3</v>
      </c>
      <c r="K50" s="2">
        <v>-4.0415574191115411E-2</v>
      </c>
      <c r="O50" s="1">
        <v>54.293444022536633</v>
      </c>
      <c r="Q50" s="3">
        <v>79.367243916519968</v>
      </c>
      <c r="U50" s="2">
        <v>133.6606879390566</v>
      </c>
      <c r="W50">
        <v>1.5454381356166448E-3</v>
      </c>
    </row>
    <row r="51" spans="1:24" x14ac:dyDescent="0.15">
      <c r="A51">
        <v>133.5</v>
      </c>
      <c r="B51">
        <v>9</v>
      </c>
      <c r="C51">
        <v>5.7799648313645084E-2</v>
      </c>
      <c r="D51">
        <v>66.552278596302017</v>
      </c>
      <c r="E51" s="1">
        <v>133.7404155741911</v>
      </c>
      <c r="F51">
        <v>5.7799648313638249E-2</v>
      </c>
      <c r="K51" s="2">
        <v>-0.24041557419110404</v>
      </c>
      <c r="O51" s="1">
        <v>54.293444022536633</v>
      </c>
      <c r="Q51" s="3">
        <v>79.367243916519968</v>
      </c>
      <c r="U51" s="2">
        <v>133.6606879390566</v>
      </c>
      <c r="W51">
        <v>2.5820613758257831E-2</v>
      </c>
    </row>
    <row r="52" spans="1:24" x14ac:dyDescent="0.15">
      <c r="A52">
        <v>133.5</v>
      </c>
      <c r="B52">
        <v>9</v>
      </c>
      <c r="C52">
        <v>5.7799648313645084E-2</v>
      </c>
      <c r="D52">
        <v>66.552278596302017</v>
      </c>
      <c r="E52" s="1">
        <v>133.7404155741911</v>
      </c>
      <c r="F52">
        <v>5.7799648313638249E-2</v>
      </c>
      <c r="K52" s="2">
        <v>-0.24041557419110404</v>
      </c>
      <c r="O52" s="1">
        <v>54.293444022536633</v>
      </c>
      <c r="Q52" s="3">
        <v>79.367243916519968</v>
      </c>
      <c r="U52" s="2">
        <v>133.6606879390566</v>
      </c>
      <c r="W52">
        <v>2.5820613758257831E-2</v>
      </c>
    </row>
    <row r="53" spans="1:24" x14ac:dyDescent="0.15">
      <c r="A53">
        <v>133.69999999999999</v>
      </c>
      <c r="B53">
        <v>9</v>
      </c>
      <c r="C53">
        <v>1.6334186371987029E-3</v>
      </c>
      <c r="D53">
        <v>66.552278596302017</v>
      </c>
      <c r="E53" s="1">
        <v>133.7404155741911</v>
      </c>
      <c r="F53">
        <v>1.633418637197554E-3</v>
      </c>
      <c r="K53" s="2">
        <v>-4.0415574191115411E-2</v>
      </c>
      <c r="O53" s="1">
        <v>54.293444022536633</v>
      </c>
      <c r="Q53" s="3">
        <v>79.367243916519968</v>
      </c>
      <c r="U53" s="2">
        <v>133.6606879390566</v>
      </c>
      <c r="W53">
        <v>1.5454381356166448E-3</v>
      </c>
    </row>
    <row r="54" spans="1:24" x14ac:dyDescent="0.15">
      <c r="A54">
        <v>138.6</v>
      </c>
      <c r="B54">
        <v>10</v>
      </c>
      <c r="C54">
        <v>1.1860968546869983E-2</v>
      </c>
      <c r="D54">
        <v>66.09983322944754</v>
      </c>
      <c r="E54" s="1">
        <v>138.49109192616308</v>
      </c>
      <c r="F54">
        <v>1.1860968546866888E-2</v>
      </c>
      <c r="K54" s="2">
        <v>0.10890807383691481</v>
      </c>
      <c r="L54" s="4">
        <v>0.52047684245099013</v>
      </c>
      <c r="M54">
        <v>0.16938885129850628</v>
      </c>
      <c r="N54">
        <v>12.504690188026395</v>
      </c>
      <c r="O54" s="1">
        <v>59.044120374508609</v>
      </c>
      <c r="Q54" s="3">
        <v>79.367243916519968</v>
      </c>
      <c r="U54" s="2">
        <v>138.93184113347957</v>
      </c>
      <c r="W54">
        <v>0.11011853786900661</v>
      </c>
      <c r="X54" s="1">
        <v>0.33990544903798831</v>
      </c>
    </row>
    <row r="55" spans="1:24" x14ac:dyDescent="0.15">
      <c r="A55">
        <v>139.30000000000001</v>
      </c>
      <c r="B55">
        <v>10</v>
      </c>
      <c r="C55">
        <v>0.65433227191855226</v>
      </c>
      <c r="D55">
        <v>66.09983322944754</v>
      </c>
      <c r="E55" s="1">
        <v>138.49109192616308</v>
      </c>
      <c r="F55">
        <v>0.65433227191857524</v>
      </c>
      <c r="K55" s="2">
        <v>0.80890807383693186</v>
      </c>
      <c r="L55" s="4">
        <v>0.52047684245099013</v>
      </c>
      <c r="M55">
        <v>8.3192575238810657E-2</v>
      </c>
      <c r="N55">
        <v>17.914028458463164</v>
      </c>
      <c r="O55" s="1">
        <v>59.044120374508609</v>
      </c>
      <c r="Q55" s="3">
        <v>79.367243916519968</v>
      </c>
      <c r="U55" s="2">
        <v>138.93184113347957</v>
      </c>
      <c r="W55">
        <v>0.13554095099761945</v>
      </c>
    </row>
    <row r="56" spans="1:24" x14ac:dyDescent="0.15">
      <c r="A56">
        <v>139</v>
      </c>
      <c r="B56">
        <v>10</v>
      </c>
      <c r="C56">
        <v>0.25898742761639004</v>
      </c>
      <c r="D56">
        <v>66.09983322944754</v>
      </c>
      <c r="E56" s="1">
        <v>138.49109192616308</v>
      </c>
      <c r="F56">
        <v>0.25898742761640453</v>
      </c>
      <c r="K56" s="2">
        <v>0.50890807383692049</v>
      </c>
      <c r="L56" s="4">
        <v>0.52047684245099013</v>
      </c>
      <c r="M56">
        <v>1.3383640724588268E-4</v>
      </c>
      <c r="N56">
        <v>1.4777428346426915</v>
      </c>
      <c r="O56" s="1">
        <v>59.044120374508609</v>
      </c>
      <c r="Q56" s="3">
        <v>79.367243916519968</v>
      </c>
      <c r="U56" s="2">
        <v>138.93184113347957</v>
      </c>
      <c r="W56">
        <v>4.6456310853504011E-3</v>
      </c>
    </row>
    <row r="57" spans="1:24" x14ac:dyDescent="0.15">
      <c r="A57">
        <v>138.69999999999999</v>
      </c>
      <c r="B57">
        <v>10</v>
      </c>
      <c r="C57">
        <v>4.3642583314241534E-2</v>
      </c>
      <c r="D57">
        <v>66.09983322944754</v>
      </c>
      <c r="E57" s="1">
        <v>138.49109192616308</v>
      </c>
      <c r="F57">
        <v>4.3642583314247474E-2</v>
      </c>
      <c r="K57" s="2">
        <v>0.20890807383690913</v>
      </c>
      <c r="L57" s="4">
        <v>0.52047684245099013</v>
      </c>
      <c r="M57">
        <v>9.7075097575694755E-2</v>
      </c>
      <c r="O57" s="1">
        <v>59.044120374508609</v>
      </c>
      <c r="Q57" s="3">
        <v>79.367243916519968</v>
      </c>
      <c r="U57" s="2">
        <v>138.93184113347957</v>
      </c>
      <c r="W57">
        <v>5.3750311173094999E-2</v>
      </c>
    </row>
    <row r="58" spans="1:24" x14ac:dyDescent="0.15">
      <c r="A58">
        <v>138.9</v>
      </c>
      <c r="B58">
        <v>10</v>
      </c>
      <c r="C58">
        <v>0.16720581284903668</v>
      </c>
      <c r="D58">
        <v>66.09983322944754</v>
      </c>
      <c r="E58" s="1">
        <v>138.49109192616308</v>
      </c>
      <c r="F58">
        <v>0.16720581284902508</v>
      </c>
      <c r="K58" s="2">
        <v>0.40890807383692618</v>
      </c>
      <c r="L58" s="4">
        <v>0.52047684245099013</v>
      </c>
      <c r="M58">
        <v>1.2447590130058542E-2</v>
      </c>
      <c r="O58" s="1">
        <v>59.044120374508609</v>
      </c>
      <c r="Q58" s="3">
        <v>79.367243916519968</v>
      </c>
      <c r="U58" s="2">
        <v>138.93184113347957</v>
      </c>
      <c r="W58">
        <v>1.0138577812631477E-3</v>
      </c>
    </row>
    <row r="59" spans="1:24" x14ac:dyDescent="0.15">
      <c r="A59">
        <v>138.80000000000001</v>
      </c>
      <c r="B59">
        <v>10</v>
      </c>
      <c r="C59">
        <v>9.5424198081634562E-2</v>
      </c>
      <c r="D59">
        <v>66.09983322944754</v>
      </c>
      <c r="E59" s="1">
        <v>138.49109192616308</v>
      </c>
      <c r="F59">
        <v>9.5424198081643347E-2</v>
      </c>
      <c r="K59" s="2">
        <v>0.30890807383693186</v>
      </c>
      <c r="L59" s="4">
        <v>0.52047684245099013</v>
      </c>
      <c r="M59">
        <v>4.4761343852868923E-2</v>
      </c>
      <c r="O59" s="1">
        <v>59.044120374508609</v>
      </c>
      <c r="Q59" s="3">
        <v>79.367243916519968</v>
      </c>
      <c r="U59" s="2">
        <v>138.93184113347957</v>
      </c>
      <c r="W59">
        <v>1.7382084477173619E-2</v>
      </c>
    </row>
    <row r="60" spans="1:24" x14ac:dyDescent="0.15">
      <c r="A60">
        <v>138.4</v>
      </c>
      <c r="B60">
        <v>10</v>
      </c>
      <c r="C60">
        <v>8.2977390120963033E-3</v>
      </c>
      <c r="D60">
        <v>66.09983322944754</v>
      </c>
      <c r="E60" s="1">
        <v>138.49109192616308</v>
      </c>
      <c r="F60">
        <v>8.2977390120988932E-3</v>
      </c>
      <c r="K60" s="2">
        <v>-9.1091926163073822E-2</v>
      </c>
      <c r="L60" s="4">
        <v>0.52047684245099013</v>
      </c>
      <c r="M60">
        <v>0.37401635874412248</v>
      </c>
      <c r="O60" s="1">
        <v>59.044120374508609</v>
      </c>
      <c r="Q60" s="3">
        <v>79.367243916519968</v>
      </c>
      <c r="U60" s="2">
        <v>138.93184113347957</v>
      </c>
      <c r="W60">
        <v>0.28285499126082303</v>
      </c>
    </row>
    <row r="61" spans="1:24" x14ac:dyDescent="0.15">
      <c r="A61">
        <v>139.4</v>
      </c>
      <c r="B61">
        <v>10</v>
      </c>
      <c r="C61">
        <v>0.82611388668597707</v>
      </c>
      <c r="D61">
        <v>66.09983322944754</v>
      </c>
      <c r="E61" s="1">
        <v>138.49109192616308</v>
      </c>
      <c r="F61">
        <v>0.8261138866859512</v>
      </c>
      <c r="K61" s="2">
        <v>0.90890807383692618</v>
      </c>
      <c r="L61" s="4">
        <v>0.52047684245099013</v>
      </c>
      <c r="M61">
        <v>0.15087882151599458</v>
      </c>
      <c r="O61" s="1">
        <v>59.044120374508609</v>
      </c>
      <c r="Q61" s="3">
        <v>79.367243916519968</v>
      </c>
      <c r="U61" s="2">
        <v>138.93184113347957</v>
      </c>
      <c r="W61">
        <v>0.21917272430170329</v>
      </c>
    </row>
    <row r="62" spans="1:24" x14ac:dyDescent="0.15">
      <c r="A62">
        <v>145.30000000000001</v>
      </c>
      <c r="B62">
        <v>11</v>
      </c>
      <c r="E62" s="1">
        <v>142.78932291128055</v>
      </c>
      <c r="K62" s="2">
        <v>2.5106770887194614</v>
      </c>
      <c r="L62" s="4">
        <v>1.9996932023389504</v>
      </c>
      <c r="M62">
        <v>0.26110453214053092</v>
      </c>
      <c r="O62" s="1">
        <v>63.342351359626079</v>
      </c>
      <c r="Q62" s="3">
        <v>79.367243916519968</v>
      </c>
      <c r="U62" s="2">
        <v>144.70928847848501</v>
      </c>
      <c r="W62">
        <v>0.34894010165057138</v>
      </c>
      <c r="X62" s="1">
        <v>0.52218633784174473</v>
      </c>
    </row>
    <row r="63" spans="1:24" x14ac:dyDescent="0.15">
      <c r="A63">
        <v>145.4</v>
      </c>
      <c r="B63">
        <v>11</v>
      </c>
      <c r="E63" s="1">
        <v>142.78932291128055</v>
      </c>
      <c r="K63" s="2">
        <v>2.6106770887194557</v>
      </c>
      <c r="L63" s="4">
        <v>1.9996932023389504</v>
      </c>
      <c r="M63">
        <v>0.37330130941662615</v>
      </c>
      <c r="O63" s="1">
        <v>63.342351359626079</v>
      </c>
      <c r="Q63" s="3">
        <v>79.367243916519968</v>
      </c>
      <c r="U63" s="2">
        <v>144.70928847848501</v>
      </c>
      <c r="W63">
        <v>0.47708240595356438</v>
      </c>
    </row>
    <row r="64" spans="1:24" x14ac:dyDescent="0.15">
      <c r="A64">
        <v>145.1</v>
      </c>
      <c r="B64">
        <v>11</v>
      </c>
      <c r="E64" s="1">
        <v>142.78932291128055</v>
      </c>
      <c r="K64" s="2">
        <v>2.3106770887194443</v>
      </c>
      <c r="L64" s="4">
        <v>1.9996932023389504</v>
      </c>
      <c r="M64">
        <v>9.6710977588315941E-2</v>
      </c>
      <c r="O64" s="1">
        <v>63.342351359626079</v>
      </c>
      <c r="Q64" s="3">
        <v>79.367243916519968</v>
      </c>
      <c r="U64" s="2">
        <v>144.70928847848501</v>
      </c>
      <c r="W64">
        <v>0.15265549304455633</v>
      </c>
    </row>
    <row r="65" spans="1:24" x14ac:dyDescent="0.15">
      <c r="A65">
        <v>145.69999999999999</v>
      </c>
      <c r="B65">
        <v>11</v>
      </c>
      <c r="E65" s="1">
        <v>142.78932291128055</v>
      </c>
      <c r="K65" s="2">
        <v>2.9106770887194386</v>
      </c>
      <c r="L65" s="4">
        <v>1.9996932023389504</v>
      </c>
      <c r="M65">
        <v>0.82989164124489823</v>
      </c>
      <c r="O65" s="1">
        <v>63.342351359626079</v>
      </c>
      <c r="Q65" s="3">
        <v>79.367243916519968</v>
      </c>
      <c r="U65" s="2">
        <v>144.70928847848501</v>
      </c>
      <c r="W65">
        <v>0.98150931886252968</v>
      </c>
    </row>
    <row r="66" spans="1:24" x14ac:dyDescent="0.15">
      <c r="A66">
        <v>144.5</v>
      </c>
      <c r="B66">
        <v>11</v>
      </c>
      <c r="E66" s="1">
        <v>142.78932291128055</v>
      </c>
      <c r="K66" s="2">
        <v>1.71067708871945</v>
      </c>
      <c r="L66" s="4">
        <v>1.9996932023389504</v>
      </c>
      <c r="M66">
        <v>8.3530313931719974E-2</v>
      </c>
      <c r="O66" s="1">
        <v>63.342351359626079</v>
      </c>
      <c r="Q66" s="3">
        <v>79.367243916519968</v>
      </c>
      <c r="U66" s="2">
        <v>144.70928847848501</v>
      </c>
      <c r="W66">
        <v>4.3801667226569273E-2</v>
      </c>
    </row>
    <row r="67" spans="1:24" x14ac:dyDescent="0.15">
      <c r="A67">
        <v>144.69999999999999</v>
      </c>
      <c r="B67">
        <v>11</v>
      </c>
      <c r="E67" s="1">
        <v>142.78932291128055</v>
      </c>
      <c r="K67" s="2">
        <v>1.9106770887194386</v>
      </c>
      <c r="L67" s="4">
        <v>1.9996932023389504</v>
      </c>
      <c r="M67">
        <v>7.923868483921832E-3</v>
      </c>
      <c r="O67" s="1">
        <v>63.342351359626079</v>
      </c>
      <c r="Q67" s="3">
        <v>79.367243916519968</v>
      </c>
      <c r="U67" s="2">
        <v>144.70928847848501</v>
      </c>
      <c r="W67">
        <v>8.6275832566650804E-5</v>
      </c>
    </row>
    <row r="68" spans="1:24" x14ac:dyDescent="0.15">
      <c r="A68">
        <v>144.1</v>
      </c>
      <c r="B68">
        <v>11</v>
      </c>
      <c r="E68" s="1">
        <v>142.78932291128055</v>
      </c>
      <c r="K68" s="2">
        <v>1.3106770887194443</v>
      </c>
      <c r="L68" s="4">
        <v>1.9996932023389504</v>
      </c>
      <c r="M68">
        <v>0.47474320482732812</v>
      </c>
      <c r="O68" s="1">
        <v>63.342351359626079</v>
      </c>
      <c r="Q68" s="3">
        <v>79.367243916519968</v>
      </c>
      <c r="U68" s="2">
        <v>144.70928847848501</v>
      </c>
      <c r="W68">
        <v>0.37123245001458188</v>
      </c>
    </row>
    <row r="69" spans="1:24" x14ac:dyDescent="0.15">
      <c r="A69">
        <v>145.1</v>
      </c>
      <c r="B69">
        <v>11</v>
      </c>
      <c r="E69" s="1">
        <v>142.78932291128055</v>
      </c>
      <c r="K69" s="2">
        <v>2.3106770887194443</v>
      </c>
      <c r="L69" s="4">
        <v>1.9996932023389504</v>
      </c>
      <c r="M69">
        <v>9.6710977588315941E-2</v>
      </c>
      <c r="O69" s="1">
        <v>63.342351359626079</v>
      </c>
      <c r="Q69" s="3">
        <v>79.367243916519968</v>
      </c>
      <c r="U69" s="2">
        <v>144.70928847848501</v>
      </c>
      <c r="W69">
        <v>0.15265549304455633</v>
      </c>
    </row>
    <row r="70" spans="1:24" x14ac:dyDescent="0.15">
      <c r="A70">
        <v>151.80000000000001</v>
      </c>
      <c r="B70">
        <v>12</v>
      </c>
      <c r="E70" s="1">
        <v>146.63510852954357</v>
      </c>
      <c r="K70" s="2">
        <v>5.164891470456439</v>
      </c>
      <c r="L70" s="4">
        <v>5.6876927499867804</v>
      </c>
      <c r="M70">
        <v>0.27332117787856214</v>
      </c>
      <c r="O70" s="1">
        <v>67.188136977889101</v>
      </c>
      <c r="Q70" s="3">
        <v>79.367243916519968</v>
      </c>
      <c r="U70" s="2">
        <v>152.24307364439585</v>
      </c>
      <c r="W70">
        <v>0.19631425435820957</v>
      </c>
      <c r="X70" s="1">
        <v>0.25071326821120055</v>
      </c>
    </row>
    <row r="71" spans="1:24" x14ac:dyDescent="0.15">
      <c r="A71">
        <v>152.6</v>
      </c>
      <c r="B71">
        <v>12</v>
      </c>
      <c r="E71" s="1">
        <v>146.63510852954357</v>
      </c>
      <c r="K71" s="2">
        <v>5.964891470456422</v>
      </c>
      <c r="L71" s="4">
        <v>5.6876927499867804</v>
      </c>
      <c r="M71">
        <v>7.6839130630006483E-2</v>
      </c>
      <c r="O71" s="1">
        <v>67.188136977889101</v>
      </c>
      <c r="Q71" s="3">
        <v>79.367243916519968</v>
      </c>
      <c r="U71" s="2">
        <v>152.24307364439585</v>
      </c>
      <c r="W71">
        <v>0.12739642332485648</v>
      </c>
    </row>
    <row r="72" spans="1:24" x14ac:dyDescent="0.15">
      <c r="A72">
        <v>152.30000000000001</v>
      </c>
      <c r="B72">
        <v>12</v>
      </c>
      <c r="E72" s="1">
        <v>146.63510852954357</v>
      </c>
      <c r="K72" s="2">
        <v>5.664891470456439</v>
      </c>
      <c r="L72" s="4">
        <v>5.6876927499867804</v>
      </c>
      <c r="M72">
        <v>5.1989834822076524E-4</v>
      </c>
      <c r="O72" s="1">
        <v>67.188136977889101</v>
      </c>
      <c r="Q72" s="3">
        <v>79.367243916519968</v>
      </c>
      <c r="U72" s="2">
        <v>152.24307364439585</v>
      </c>
      <c r="W72">
        <v>3.2406099623714978E-3</v>
      </c>
    </row>
    <row r="73" spans="1:24" x14ac:dyDescent="0.15">
      <c r="A73">
        <v>152.30000000000001</v>
      </c>
      <c r="B73">
        <v>12</v>
      </c>
      <c r="E73" s="1">
        <v>146.63510852954357</v>
      </c>
      <c r="K73" s="2">
        <v>5.664891470456439</v>
      </c>
      <c r="L73" s="4">
        <v>5.6876927499867804</v>
      </c>
      <c r="M73">
        <v>5.1989834822076524E-4</v>
      </c>
      <c r="O73" s="1">
        <v>67.188136977889101</v>
      </c>
      <c r="Q73" s="3">
        <v>79.367243916519968</v>
      </c>
      <c r="U73" s="2">
        <v>152.24307364439585</v>
      </c>
      <c r="W73">
        <v>3.2406099623714978E-3</v>
      </c>
    </row>
    <row r="74" spans="1:24" x14ac:dyDescent="0.15">
      <c r="A74">
        <v>152.5</v>
      </c>
      <c r="B74">
        <v>12</v>
      </c>
      <c r="E74" s="1">
        <v>146.63510852954357</v>
      </c>
      <c r="K74" s="2">
        <v>5.8648914704564277</v>
      </c>
      <c r="L74" s="4">
        <v>5.6876927499867804</v>
      </c>
      <c r="M74">
        <v>3.1399386536080182E-2</v>
      </c>
      <c r="O74" s="1">
        <v>67.188136977889101</v>
      </c>
      <c r="Q74" s="3">
        <v>79.367243916519968</v>
      </c>
      <c r="U74" s="2">
        <v>152.24307364439585</v>
      </c>
      <c r="W74">
        <v>6.6011152204030421E-2</v>
      </c>
    </row>
    <row r="75" spans="1:24" x14ac:dyDescent="0.15">
      <c r="A75">
        <v>152.1</v>
      </c>
      <c r="B75">
        <v>12</v>
      </c>
      <c r="E75" s="1">
        <v>146.63510852954357</v>
      </c>
      <c r="K75" s="2">
        <v>5.464891470456422</v>
      </c>
      <c r="L75" s="4">
        <v>5.6876927499867804</v>
      </c>
      <c r="M75">
        <v>4.9640410160364919E-2</v>
      </c>
      <c r="O75" s="1">
        <v>67.188136977889101</v>
      </c>
      <c r="Q75" s="3">
        <v>79.367243916519968</v>
      </c>
      <c r="U75" s="2">
        <v>152.24307364439585</v>
      </c>
      <c r="W75">
        <v>2.0470067720711606E-2</v>
      </c>
    </row>
    <row r="76" spans="1:24" x14ac:dyDescent="0.15">
      <c r="A76">
        <v>152.4</v>
      </c>
      <c r="B76">
        <v>12</v>
      </c>
      <c r="E76" s="1">
        <v>146.63510852954357</v>
      </c>
      <c r="K76" s="2">
        <v>5.7648914704564334</v>
      </c>
      <c r="L76" s="4">
        <v>5.6876927499867804</v>
      </c>
      <c r="M76">
        <v>5.9596424421516098E-3</v>
      </c>
      <c r="O76" s="1">
        <v>67.188136977889101</v>
      </c>
      <c r="Q76" s="3">
        <v>79.367243916519968</v>
      </c>
      <c r="U76" s="2">
        <v>152.24307364439585</v>
      </c>
      <c r="W76">
        <v>2.46258810832021E-2</v>
      </c>
    </row>
    <row r="77" spans="1:24" x14ac:dyDescent="0.15">
      <c r="A77">
        <v>152.4</v>
      </c>
      <c r="B77">
        <v>12</v>
      </c>
      <c r="E77" s="1">
        <v>146.63510852954357</v>
      </c>
      <c r="K77" s="2">
        <v>5.7648914704564334</v>
      </c>
      <c r="L77" s="4">
        <v>5.6876927499867804</v>
      </c>
      <c r="M77">
        <v>5.9596424421516098E-3</v>
      </c>
      <c r="O77" s="1">
        <v>67.188136977889101</v>
      </c>
      <c r="Q77" s="3">
        <v>79.367243916519968</v>
      </c>
      <c r="U77" s="2">
        <v>152.24307364439585</v>
      </c>
      <c r="W77">
        <v>2.46258810832021E-2</v>
      </c>
    </row>
    <row r="78" spans="1:24" x14ac:dyDescent="0.15">
      <c r="A78">
        <v>160</v>
      </c>
      <c r="B78">
        <v>13</v>
      </c>
      <c r="E78" s="1">
        <v>150.02844878095209</v>
      </c>
      <c r="K78" s="2">
        <v>9.9715512190479103</v>
      </c>
      <c r="L78" s="4">
        <v>9.8195205508633663</v>
      </c>
      <c r="M78">
        <v>2.3113324068638929E-2</v>
      </c>
      <c r="O78" s="1">
        <v>70.581477229297619</v>
      </c>
      <c r="Q78" s="3">
        <v>79.367243916519968</v>
      </c>
      <c r="U78" s="2">
        <v>159.76824169668095</v>
      </c>
      <c r="W78">
        <v>5.3711911157326847E-2</v>
      </c>
      <c r="X78" s="1">
        <v>0.22320714274284828</v>
      </c>
    </row>
    <row r="79" spans="1:24" x14ac:dyDescent="0.15">
      <c r="A79">
        <v>159.4</v>
      </c>
      <c r="B79">
        <v>13</v>
      </c>
      <c r="E79" s="1">
        <v>150.02844878095209</v>
      </c>
      <c r="K79" s="2">
        <v>9.371551219047916</v>
      </c>
      <c r="L79" s="4">
        <v>9.8195205508633663</v>
      </c>
      <c r="M79">
        <v>0.20067652224718099</v>
      </c>
      <c r="O79" s="1">
        <v>70.581477229297619</v>
      </c>
      <c r="Q79" s="3">
        <v>79.367243916519968</v>
      </c>
      <c r="U79" s="2">
        <v>159.76824169668095</v>
      </c>
      <c r="W79">
        <v>0.13560194717445731</v>
      </c>
    </row>
    <row r="80" spans="1:24" x14ac:dyDescent="0.15">
      <c r="A80">
        <v>159.30000000000001</v>
      </c>
      <c r="B80">
        <v>13</v>
      </c>
      <c r="E80" s="1">
        <v>150.02844878095209</v>
      </c>
      <c r="K80" s="2">
        <v>9.2715512190479217</v>
      </c>
      <c r="L80" s="4">
        <v>9.8195205508633663</v>
      </c>
      <c r="M80">
        <v>0.30027038861026484</v>
      </c>
      <c r="O80" s="1">
        <v>70.581477229297619</v>
      </c>
      <c r="Q80" s="3">
        <v>79.367243916519968</v>
      </c>
      <c r="U80" s="2">
        <v>159.76824169668095</v>
      </c>
      <c r="W80">
        <v>0.21925028651063996</v>
      </c>
    </row>
    <row r="81" spans="1:24" x14ac:dyDescent="0.15">
      <c r="A81">
        <v>159.6</v>
      </c>
      <c r="B81">
        <v>13</v>
      </c>
      <c r="E81" s="1">
        <v>150.02844878095209</v>
      </c>
      <c r="K81" s="2">
        <v>9.5715512190479046</v>
      </c>
      <c r="L81" s="4">
        <v>9.8195205508633663</v>
      </c>
      <c r="M81">
        <v>6.1488789521006525E-2</v>
      </c>
      <c r="O81" s="1">
        <v>70.581477229297619</v>
      </c>
      <c r="Q81" s="3">
        <v>79.367243916519968</v>
      </c>
      <c r="U81" s="2">
        <v>159.76824169668095</v>
      </c>
      <c r="W81">
        <v>2.8305268502085198E-2</v>
      </c>
    </row>
    <row r="82" spans="1:24" x14ac:dyDescent="0.15">
      <c r="A82">
        <v>159.4</v>
      </c>
      <c r="B82">
        <v>13</v>
      </c>
      <c r="E82" s="1">
        <v>150.02844878095209</v>
      </c>
      <c r="K82" s="2">
        <v>9.371551219047916</v>
      </c>
      <c r="L82" s="4">
        <v>9.8195205508633663</v>
      </c>
      <c r="M82">
        <v>0.20067652224718099</v>
      </c>
      <c r="O82" s="1">
        <v>70.581477229297619</v>
      </c>
      <c r="Q82" s="3">
        <v>79.367243916519968</v>
      </c>
      <c r="U82" s="2">
        <v>159.76824169668095</v>
      </c>
      <c r="W82">
        <v>0.13560194717445731</v>
      </c>
    </row>
    <row r="83" spans="1:24" x14ac:dyDescent="0.15">
      <c r="A83">
        <v>159.69999999999999</v>
      </c>
      <c r="B83">
        <v>13</v>
      </c>
      <c r="E83" s="1">
        <v>150.02844878095209</v>
      </c>
      <c r="K83" s="2">
        <v>9.6715512190478989</v>
      </c>
      <c r="L83" s="4">
        <v>9.8195205508633663</v>
      </c>
      <c r="M83">
        <v>2.1894923157915875E-2</v>
      </c>
      <c r="O83" s="1">
        <v>70.581477229297619</v>
      </c>
      <c r="Q83" s="3">
        <v>79.367243916519968</v>
      </c>
      <c r="U83" s="2">
        <v>159.76824169668095</v>
      </c>
      <c r="W83">
        <v>4.6569291658957266E-3</v>
      </c>
    </row>
    <row r="84" spans="1:24" x14ac:dyDescent="0.15">
      <c r="A84">
        <v>159.6</v>
      </c>
      <c r="B84">
        <v>13</v>
      </c>
      <c r="E84" s="1">
        <v>150.02844878095209</v>
      </c>
      <c r="K84" s="2">
        <v>9.5715512190479046</v>
      </c>
      <c r="L84" s="4">
        <v>9.8195205508633663</v>
      </c>
      <c r="M84">
        <v>6.1488789521006525E-2</v>
      </c>
      <c r="O84" s="1">
        <v>70.581477229297619</v>
      </c>
      <c r="Q84" s="3">
        <v>79.367243916519968</v>
      </c>
      <c r="U84" s="2">
        <v>159.76824169668095</v>
      </c>
      <c r="W84">
        <v>2.8305268502085198E-2</v>
      </c>
    </row>
    <row r="85" spans="1:24" x14ac:dyDescent="0.15">
      <c r="A85">
        <v>159.69999999999999</v>
      </c>
      <c r="B85">
        <v>13</v>
      </c>
      <c r="E85" s="1">
        <v>150.02844878095209</v>
      </c>
      <c r="K85" s="2">
        <v>9.6715512190478989</v>
      </c>
      <c r="L85" s="4">
        <v>9.8195205508633663</v>
      </c>
      <c r="M85">
        <v>2.1894923157915875E-2</v>
      </c>
      <c r="O85" s="1">
        <v>70.581477229297619</v>
      </c>
      <c r="Q85" s="3">
        <v>79.367243916519968</v>
      </c>
      <c r="U85" s="2">
        <v>159.76824169668095</v>
      </c>
      <c r="W85">
        <v>4.6569291658957266E-3</v>
      </c>
    </row>
    <row r="86" spans="1:24" x14ac:dyDescent="0.15">
      <c r="A86">
        <v>164.5</v>
      </c>
      <c r="B86">
        <v>14</v>
      </c>
      <c r="E86" s="1">
        <v>152.96934366550619</v>
      </c>
      <c r="K86" s="2">
        <v>11.530656334493813</v>
      </c>
      <c r="L86" s="4">
        <v>11.770353236801434</v>
      </c>
      <c r="M86">
        <v>5.745460497586919E-2</v>
      </c>
      <c r="O86" s="1">
        <v>73.522372113851716</v>
      </c>
      <c r="Q86" s="3">
        <v>79.367243916519968</v>
      </c>
      <c r="U86" s="2">
        <v>164.65996926717312</v>
      </c>
      <c r="W86">
        <v>2.5590166439906571E-2</v>
      </c>
      <c r="X86" s="1">
        <v>0.38452196667699534</v>
      </c>
    </row>
    <row r="87" spans="1:24" x14ac:dyDescent="0.15">
      <c r="A87">
        <v>165.4</v>
      </c>
      <c r="B87">
        <v>14</v>
      </c>
      <c r="E87" s="1">
        <v>152.96934366550619</v>
      </c>
      <c r="K87" s="2">
        <v>12.430656334493818</v>
      </c>
      <c r="L87" s="4">
        <v>11.770353236801434</v>
      </c>
      <c r="M87">
        <v>0.43600018082215897</v>
      </c>
      <c r="O87" s="1">
        <v>73.522372113851716</v>
      </c>
      <c r="Q87" s="3">
        <v>79.367243916519968</v>
      </c>
      <c r="U87" s="2">
        <v>164.65996926717312</v>
      </c>
      <c r="W87">
        <v>0.5476454855282904</v>
      </c>
    </row>
    <row r="88" spans="1:24" x14ac:dyDescent="0.15">
      <c r="A88">
        <v>165.6</v>
      </c>
      <c r="B88">
        <v>14</v>
      </c>
      <c r="E88" s="1">
        <v>152.96934366550619</v>
      </c>
      <c r="K88" s="2">
        <v>12.630656334493807</v>
      </c>
      <c r="L88" s="4">
        <v>11.770353236801434</v>
      </c>
      <c r="M88">
        <v>0.7401214198990933</v>
      </c>
      <c r="O88" s="1">
        <v>73.522372113851716</v>
      </c>
      <c r="Q88" s="3">
        <v>79.367243916519968</v>
      </c>
      <c r="U88" s="2">
        <v>164.65996926717312</v>
      </c>
      <c r="W88">
        <v>0.8836577786590214</v>
      </c>
    </row>
    <row r="89" spans="1:24" x14ac:dyDescent="0.15">
      <c r="A89">
        <v>165.3</v>
      </c>
      <c r="B89">
        <v>14</v>
      </c>
      <c r="E89" s="1">
        <v>152.96934366550619</v>
      </c>
      <c r="K89" s="2">
        <v>12.330656334493824</v>
      </c>
      <c r="L89" s="4">
        <v>11.770353236801434</v>
      </c>
      <c r="M89">
        <v>0.31393956128368838</v>
      </c>
      <c r="O89" s="1">
        <v>73.522372113851716</v>
      </c>
      <c r="Q89" s="3">
        <v>79.367243916519968</v>
      </c>
      <c r="U89" s="2">
        <v>164.65996926717312</v>
      </c>
      <c r="W89">
        <v>0.40963933896292148</v>
      </c>
    </row>
    <row r="90" spans="1:24" x14ac:dyDescent="0.15">
      <c r="A90">
        <v>165.2</v>
      </c>
      <c r="B90">
        <v>14</v>
      </c>
      <c r="E90" s="1">
        <v>152.96934366550619</v>
      </c>
      <c r="K90" s="2">
        <v>12.230656334493801</v>
      </c>
      <c r="L90" s="4">
        <v>11.770353236801434</v>
      </c>
      <c r="M90">
        <v>0.21187894174518937</v>
      </c>
      <c r="O90" s="1">
        <v>73.522372113851716</v>
      </c>
      <c r="Q90" s="3">
        <v>79.367243916519968</v>
      </c>
      <c r="U90" s="2">
        <v>164.65996926717312</v>
      </c>
      <c r="W90">
        <v>0.29163319239751961</v>
      </c>
    </row>
    <row r="91" spans="1:24" x14ac:dyDescent="0.15">
      <c r="A91">
        <v>165.4</v>
      </c>
      <c r="B91">
        <v>14</v>
      </c>
      <c r="E91" s="1">
        <v>152.96934366550619</v>
      </c>
      <c r="K91" s="2">
        <v>12.430656334493818</v>
      </c>
      <c r="L91" s="4">
        <v>11.770353236801434</v>
      </c>
      <c r="M91">
        <v>0.43600018082215897</v>
      </c>
      <c r="O91" s="1">
        <v>73.522372113851716</v>
      </c>
      <c r="Q91" s="3">
        <v>79.367243916519968</v>
      </c>
      <c r="U91" s="2">
        <v>164.65996926717312</v>
      </c>
      <c r="W91">
        <v>0.5476454855282904</v>
      </c>
    </row>
    <row r="92" spans="1:24" x14ac:dyDescent="0.15">
      <c r="A92">
        <v>164.7</v>
      </c>
      <c r="B92">
        <v>14</v>
      </c>
      <c r="E92" s="1">
        <v>152.96934366550619</v>
      </c>
      <c r="K92" s="2">
        <v>11.730656334493801</v>
      </c>
      <c r="L92" s="4">
        <v>11.770353236801434</v>
      </c>
      <c r="M92">
        <v>1.5758440528217061E-3</v>
      </c>
      <c r="O92" s="1">
        <v>73.522372113851716</v>
      </c>
      <c r="Q92" s="3">
        <v>79.367243916519968</v>
      </c>
      <c r="U92" s="2">
        <v>164.65996926717312</v>
      </c>
      <c r="W92">
        <v>1.6024595706557565E-3</v>
      </c>
    </row>
    <row r="93" spans="1:24" x14ac:dyDescent="0.15">
      <c r="A93">
        <v>164.9</v>
      </c>
      <c r="B93">
        <v>14</v>
      </c>
      <c r="E93" s="1">
        <v>152.96934366550619</v>
      </c>
      <c r="K93" s="2">
        <v>11.930656334493818</v>
      </c>
      <c r="L93" s="4">
        <v>11.770353236801434</v>
      </c>
      <c r="M93">
        <v>2.5697083129774236E-2</v>
      </c>
      <c r="O93" s="1">
        <v>73.522372113851716</v>
      </c>
      <c r="Q93" s="3">
        <v>79.367243916519968</v>
      </c>
      <c r="U93" s="2">
        <v>164.65996926717312</v>
      </c>
      <c r="W93">
        <v>5.7614752701409491E-2</v>
      </c>
    </row>
    <row r="94" spans="1:24" x14ac:dyDescent="0.15">
      <c r="A94">
        <v>168.7</v>
      </c>
      <c r="B94">
        <v>15</v>
      </c>
      <c r="E94" s="1">
        <v>155.45779318320575</v>
      </c>
      <c r="K94" s="2">
        <v>13.242206816794237</v>
      </c>
      <c r="L94" s="4">
        <v>12.329195065569309</v>
      </c>
      <c r="M94">
        <v>0.83359045787481079</v>
      </c>
      <c r="O94" s="1">
        <v>76.010821631551281</v>
      </c>
      <c r="Q94" s="3">
        <v>79.367243916519968</v>
      </c>
      <c r="U94" s="2">
        <v>167.70726061364056</v>
      </c>
      <c r="W94">
        <v>0.98553148922930123</v>
      </c>
      <c r="X94" s="1">
        <v>0.27483761439386839</v>
      </c>
    </row>
    <row r="95" spans="1:24" x14ac:dyDescent="0.15">
      <c r="A95">
        <v>168.3</v>
      </c>
      <c r="B95">
        <v>15</v>
      </c>
      <c r="E95" s="1">
        <v>155.45779318320575</v>
      </c>
      <c r="K95" s="2">
        <v>12.84220681679426</v>
      </c>
      <c r="L95" s="4">
        <v>12.329195065569309</v>
      </c>
      <c r="M95">
        <v>0.26318105689489124</v>
      </c>
      <c r="O95" s="1">
        <v>76.010821631551281</v>
      </c>
      <c r="Q95" s="3">
        <v>79.367243916519968</v>
      </c>
      <c r="U95" s="2">
        <v>167.70726061364056</v>
      </c>
      <c r="W95">
        <v>0.35133998014178275</v>
      </c>
    </row>
    <row r="96" spans="1:24" x14ac:dyDescent="0.15">
      <c r="A96">
        <v>168.5</v>
      </c>
      <c r="B96">
        <v>15</v>
      </c>
      <c r="E96" s="1">
        <v>155.45779318320575</v>
      </c>
      <c r="K96" s="2">
        <v>13.042206816794248</v>
      </c>
      <c r="L96" s="4">
        <v>12.329195065569309</v>
      </c>
      <c r="M96">
        <v>0.50838575738485559</v>
      </c>
      <c r="O96" s="1">
        <v>76.010821631551281</v>
      </c>
      <c r="Q96" s="3">
        <v>79.367243916519968</v>
      </c>
      <c r="U96" s="2">
        <v>167.70726061364056</v>
      </c>
      <c r="W96">
        <v>0.62843573468554659</v>
      </c>
    </row>
    <row r="97" spans="1:24" x14ac:dyDescent="0.15">
      <c r="A97">
        <v>167.9</v>
      </c>
      <c r="B97">
        <v>15</v>
      </c>
      <c r="E97" s="1">
        <v>155.45779318320575</v>
      </c>
      <c r="K97" s="2">
        <v>12.442206816794254</v>
      </c>
      <c r="L97" s="4">
        <v>12.329195065569309</v>
      </c>
      <c r="M97">
        <v>1.2771655914928983E-2</v>
      </c>
      <c r="O97" s="1">
        <v>76.010821631551281</v>
      </c>
      <c r="Q97" s="3">
        <v>79.367243916519968</v>
      </c>
      <c r="U97" s="2">
        <v>167.70726061364056</v>
      </c>
      <c r="W97">
        <v>3.7148471054216904E-2</v>
      </c>
    </row>
    <row r="98" spans="1:24" x14ac:dyDescent="0.15">
      <c r="A98">
        <v>168</v>
      </c>
      <c r="B98">
        <v>15</v>
      </c>
      <c r="E98" s="1">
        <v>155.45779318320575</v>
      </c>
      <c r="K98" s="2">
        <v>12.542206816794248</v>
      </c>
      <c r="L98" s="4">
        <v>12.329195065569309</v>
      </c>
      <c r="M98">
        <v>4.5374006159915672E-2</v>
      </c>
      <c r="O98" s="1">
        <v>76.010821631551281</v>
      </c>
      <c r="Q98" s="3">
        <v>79.367243916519968</v>
      </c>
      <c r="U98" s="2">
        <v>167.70726061364056</v>
      </c>
      <c r="W98">
        <v>8.5696348326103358E-2</v>
      </c>
    </row>
    <row r="99" spans="1:24" x14ac:dyDescent="0.15">
      <c r="A99">
        <v>168.1</v>
      </c>
      <c r="B99">
        <v>15</v>
      </c>
      <c r="E99" s="1">
        <v>155.45779318320575</v>
      </c>
      <c r="K99" s="2">
        <v>12.642206816794243</v>
      </c>
      <c r="L99" s="4">
        <v>12.329195065569309</v>
      </c>
      <c r="M99">
        <v>9.7976356404900086E-2</v>
      </c>
      <c r="O99" s="1">
        <v>76.010821631551281</v>
      </c>
      <c r="Q99" s="3">
        <v>79.367243916519968</v>
      </c>
      <c r="U99" s="2">
        <v>167.70726061364056</v>
      </c>
      <c r="W99">
        <v>0.15424422559798753</v>
      </c>
    </row>
    <row r="100" spans="1:24" x14ac:dyDescent="0.15">
      <c r="A100">
        <v>168.3</v>
      </c>
      <c r="B100">
        <v>15</v>
      </c>
      <c r="E100" s="1">
        <v>155.45779318320575</v>
      </c>
      <c r="K100" s="2">
        <v>12.84220681679426</v>
      </c>
      <c r="L100" s="4">
        <v>12.329195065569309</v>
      </c>
      <c r="M100">
        <v>0.26318105689489124</v>
      </c>
      <c r="O100" s="1">
        <v>76.010821631551281</v>
      </c>
      <c r="Q100" s="3">
        <v>79.367243916519968</v>
      </c>
      <c r="U100" s="2">
        <v>167.70726061364056</v>
      </c>
      <c r="W100">
        <v>0.35133998014178275</v>
      </c>
    </row>
    <row r="101" spans="1:24" x14ac:dyDescent="0.15">
      <c r="A101">
        <v>168.5</v>
      </c>
      <c r="B101">
        <v>15</v>
      </c>
      <c r="E101" s="1">
        <v>155.45779318320575</v>
      </c>
      <c r="K101" s="2">
        <v>13.042206816794248</v>
      </c>
      <c r="L101" s="4">
        <v>12.329195065569309</v>
      </c>
      <c r="M101">
        <v>0.50838575738485559</v>
      </c>
      <c r="O101" s="1">
        <v>76.010821631551281</v>
      </c>
      <c r="Q101" s="3">
        <v>79.367243916519968</v>
      </c>
      <c r="U101" s="2">
        <v>167.70726061364056</v>
      </c>
      <c r="W101">
        <v>0.62843573468554659</v>
      </c>
    </row>
    <row r="102" spans="1:24" x14ac:dyDescent="0.15">
      <c r="A102">
        <v>170.4</v>
      </c>
      <c r="B102">
        <v>16</v>
      </c>
      <c r="E102" s="1">
        <v>157.4937973340509</v>
      </c>
      <c r="K102" s="2">
        <v>12.90620266594911</v>
      </c>
      <c r="L102" s="4">
        <v>12.46421213639946</v>
      </c>
      <c r="M102">
        <v>0.19535562821157926</v>
      </c>
      <c r="O102" s="1">
        <v>78.046825782396425</v>
      </c>
      <c r="Q102" s="3">
        <v>79.367243916519968</v>
      </c>
      <c r="U102" s="2">
        <v>169.87828183531585</v>
      </c>
      <c r="W102">
        <v>0.27218984336140783</v>
      </c>
      <c r="X102" s="1">
        <v>0.31167748898959369</v>
      </c>
    </row>
    <row r="103" spans="1:24" x14ac:dyDescent="0.15">
      <c r="A103">
        <v>170.2</v>
      </c>
      <c r="B103">
        <v>16</v>
      </c>
      <c r="E103" s="1">
        <v>157.4937973340509</v>
      </c>
      <c r="K103" s="2">
        <v>12.706202665949093</v>
      </c>
      <c r="L103" s="4">
        <v>12.46421213639946</v>
      </c>
      <c r="M103">
        <v>5.8559416391711354E-2</v>
      </c>
      <c r="O103" s="1">
        <v>78.046825782396425</v>
      </c>
      <c r="Q103" s="3">
        <v>79.367243916519968</v>
      </c>
      <c r="U103" s="2">
        <v>169.87828183531585</v>
      </c>
      <c r="W103">
        <v>0.10350257748773303</v>
      </c>
    </row>
    <row r="104" spans="1:24" x14ac:dyDescent="0.15">
      <c r="A104">
        <v>170</v>
      </c>
      <c r="B104">
        <v>16</v>
      </c>
      <c r="E104" s="1">
        <v>157.4937973340509</v>
      </c>
      <c r="K104" s="2">
        <v>12.506202665949104</v>
      </c>
      <c r="L104" s="4">
        <v>12.46421213639946</v>
      </c>
      <c r="M104">
        <v>1.763204571859479E-3</v>
      </c>
      <c r="O104" s="1">
        <v>78.046825782396425</v>
      </c>
      <c r="Q104" s="3">
        <v>79.367243916519968</v>
      </c>
      <c r="U104" s="2">
        <v>169.87828183531585</v>
      </c>
      <c r="W104">
        <v>1.4815311614078801E-2</v>
      </c>
    </row>
    <row r="105" spans="1:24" x14ac:dyDescent="0.15">
      <c r="A105">
        <v>170.1</v>
      </c>
      <c r="B105">
        <v>16</v>
      </c>
      <c r="E105" s="1">
        <v>157.4937973340509</v>
      </c>
      <c r="K105" s="2">
        <v>12.606202665949098</v>
      </c>
      <c r="L105" s="4">
        <v>12.46421213639946</v>
      </c>
      <c r="M105">
        <v>2.0161310481786553E-2</v>
      </c>
      <c r="O105" s="1">
        <v>78.046825782396425</v>
      </c>
      <c r="Q105" s="3">
        <v>79.367243916519968</v>
      </c>
      <c r="U105" s="2">
        <v>169.87828183531585</v>
      </c>
      <c r="W105">
        <v>4.9158944550907052E-2</v>
      </c>
    </row>
    <row r="106" spans="1:24" x14ac:dyDescent="0.15">
      <c r="A106">
        <v>170.3</v>
      </c>
      <c r="B106">
        <v>16</v>
      </c>
      <c r="E106" s="1">
        <v>157.4937973340509</v>
      </c>
      <c r="K106" s="2">
        <v>12.806202665949115</v>
      </c>
      <c r="L106" s="4">
        <v>12.46421213639946</v>
      </c>
      <c r="M106">
        <v>0.11695752230165332</v>
      </c>
      <c r="O106" s="1">
        <v>78.046825782396425</v>
      </c>
      <c r="Q106" s="3">
        <v>79.367243916519968</v>
      </c>
      <c r="U106" s="2">
        <v>169.87828183531585</v>
      </c>
      <c r="W106">
        <v>0.17784621042458071</v>
      </c>
    </row>
    <row r="107" spans="1:24" x14ac:dyDescent="0.15">
      <c r="A107">
        <v>169.5</v>
      </c>
      <c r="B107">
        <v>16</v>
      </c>
      <c r="E107" s="1">
        <v>157.4937973340509</v>
      </c>
      <c r="K107" s="2">
        <v>12.006202665949104</v>
      </c>
      <c r="L107" s="4">
        <v>12.46421213639946</v>
      </c>
      <c r="M107">
        <v>0.20977267502221603</v>
      </c>
      <c r="O107" s="1">
        <v>78.046825782396425</v>
      </c>
      <c r="Q107" s="3">
        <v>79.367243916519968</v>
      </c>
      <c r="U107" s="2">
        <v>169.87828183531585</v>
      </c>
      <c r="W107">
        <v>0.14309714692992495</v>
      </c>
    </row>
    <row r="108" spans="1:24" x14ac:dyDescent="0.15">
      <c r="A108">
        <v>169.7</v>
      </c>
      <c r="B108">
        <v>16</v>
      </c>
      <c r="E108" s="1">
        <v>157.4937973340509</v>
      </c>
      <c r="K108" s="2">
        <v>12.206202665949093</v>
      </c>
      <c r="L108" s="4">
        <v>12.46421213639946</v>
      </c>
      <c r="M108">
        <v>6.6568886842079275E-2</v>
      </c>
      <c r="O108" s="1">
        <v>78.046825782396425</v>
      </c>
      <c r="Q108" s="3">
        <v>79.367243916519968</v>
      </c>
      <c r="U108" s="2">
        <v>169.87828183531585</v>
      </c>
      <c r="W108">
        <v>3.1784412803590539E-2</v>
      </c>
    </row>
    <row r="109" spans="1:24" x14ac:dyDescent="0.15">
      <c r="A109">
        <v>169.8</v>
      </c>
      <c r="B109">
        <v>16</v>
      </c>
      <c r="E109" s="1">
        <v>157.4937973340509</v>
      </c>
      <c r="K109" s="2">
        <v>12.306202665949115</v>
      </c>
      <c r="L109" s="4">
        <v>12.46421213639946</v>
      </c>
      <c r="M109">
        <v>2.4966992751998509E-2</v>
      </c>
      <c r="O109" s="1">
        <v>78.046825782396425</v>
      </c>
      <c r="Q109" s="3">
        <v>79.367243916519968</v>
      </c>
      <c r="U109" s="2">
        <v>169.87828183531585</v>
      </c>
      <c r="W109">
        <v>6.1280457404154758E-3</v>
      </c>
    </row>
    <row r="110" spans="1:24" x14ac:dyDescent="0.15">
      <c r="A110">
        <v>171.5</v>
      </c>
      <c r="B110">
        <v>17</v>
      </c>
      <c r="E110" s="1">
        <v>159.07735611804154</v>
      </c>
      <c r="K110" s="2">
        <v>12.422643881958464</v>
      </c>
      <c r="L110" s="4">
        <v>12.495431904396016</v>
      </c>
      <c r="M110">
        <v>5.2980962103694931E-3</v>
      </c>
      <c r="O110" s="1">
        <v>79.630384566387065</v>
      </c>
      <c r="Q110" s="3">
        <v>79.367243916519968</v>
      </c>
      <c r="U110" s="2">
        <v>171.49306038730305</v>
      </c>
      <c r="W110">
        <v>4.8158224383720245E-5</v>
      </c>
      <c r="X110" s="1">
        <v>0.33354160160315993</v>
      </c>
    </row>
    <row r="111" spans="1:24" x14ac:dyDescent="0.15">
      <c r="A111">
        <v>171</v>
      </c>
      <c r="B111">
        <v>17</v>
      </c>
      <c r="E111" s="1">
        <v>159.07735611804154</v>
      </c>
      <c r="K111" s="2">
        <v>11.922643881958464</v>
      </c>
      <c r="L111" s="4">
        <v>12.495431904396016</v>
      </c>
      <c r="M111">
        <v>0.32808611864792092</v>
      </c>
      <c r="O111" s="1">
        <v>79.630384566387065</v>
      </c>
      <c r="Q111" s="3">
        <v>79.367243916519968</v>
      </c>
      <c r="U111" s="2">
        <v>171.49306038730305</v>
      </c>
      <c r="W111">
        <v>0.24310854552743008</v>
      </c>
    </row>
    <row r="112" spans="1:24" x14ac:dyDescent="0.15">
      <c r="A112">
        <v>171.1</v>
      </c>
      <c r="B112">
        <v>17</v>
      </c>
      <c r="E112" s="1">
        <v>159.07735611804154</v>
      </c>
      <c r="K112" s="2">
        <v>12.022643881958459</v>
      </c>
      <c r="L112" s="4">
        <v>12.495431904396016</v>
      </c>
      <c r="M112">
        <v>0.22352851416041603</v>
      </c>
      <c r="O112" s="1">
        <v>79.630384566387065</v>
      </c>
      <c r="Q112" s="3">
        <v>79.367243916519968</v>
      </c>
      <c r="U112" s="2">
        <v>171.49306038730305</v>
      </c>
      <c r="W112">
        <v>0.15449646806682527</v>
      </c>
    </row>
    <row r="113" spans="1:23" x14ac:dyDescent="0.15">
      <c r="A113">
        <v>170.6</v>
      </c>
      <c r="B113">
        <v>17</v>
      </c>
      <c r="E113" s="1">
        <v>159.07735611804154</v>
      </c>
      <c r="K113" s="2">
        <v>11.522643881958459</v>
      </c>
      <c r="L113" s="4">
        <v>12.495431904396016</v>
      </c>
      <c r="M113">
        <v>0.94631653659797321</v>
      </c>
      <c r="O113" s="1">
        <v>79.630384566387065</v>
      </c>
      <c r="Q113" s="3">
        <v>79.367243916519968</v>
      </c>
      <c r="U113" s="2">
        <v>171.49306038730305</v>
      </c>
      <c r="W113">
        <v>0.7975568553698773</v>
      </c>
    </row>
    <row r="114" spans="1:23" x14ac:dyDescent="0.15">
      <c r="A114">
        <v>170.9</v>
      </c>
      <c r="B114">
        <v>17</v>
      </c>
      <c r="E114" s="1">
        <v>159.07735611804154</v>
      </c>
      <c r="K114" s="2">
        <v>11.82264388195847</v>
      </c>
      <c r="L114" s="4">
        <v>12.495431904396016</v>
      </c>
      <c r="M114">
        <v>0.45264372313542356</v>
      </c>
      <c r="O114" s="1">
        <v>79.630384566387065</v>
      </c>
      <c r="Q114" s="3">
        <v>79.367243916519968</v>
      </c>
      <c r="U114" s="2">
        <v>171.49306038730305</v>
      </c>
      <c r="W114">
        <v>0.35172062298803258</v>
      </c>
    </row>
    <row r="115" spans="1:23" x14ac:dyDescent="0.15">
      <c r="A115">
        <v>170.7</v>
      </c>
      <c r="B115">
        <v>17</v>
      </c>
      <c r="E115" s="1">
        <v>159.07735611804154</v>
      </c>
      <c r="K115" s="2">
        <v>11.622643881958453</v>
      </c>
      <c r="L115" s="4">
        <v>12.495431904396016</v>
      </c>
      <c r="M115">
        <v>0.76175893211047163</v>
      </c>
      <c r="O115" s="1">
        <v>79.630384566387065</v>
      </c>
      <c r="Q115" s="3">
        <v>79.367243916519968</v>
      </c>
      <c r="U115" s="2">
        <v>171.49306038730305</v>
      </c>
      <c r="W115">
        <v>0.62894477790927594</v>
      </c>
    </row>
    <row r="116" spans="1:23" x14ac:dyDescent="0.15">
      <c r="A116">
        <v>170.5</v>
      </c>
      <c r="B116">
        <v>17</v>
      </c>
      <c r="E116" s="1">
        <v>159.07735611804154</v>
      </c>
      <c r="K116" s="2">
        <v>11.422643881958464</v>
      </c>
      <c r="L116" s="4">
        <v>12.495431904396016</v>
      </c>
      <c r="M116">
        <v>1.1508741410854724</v>
      </c>
      <c r="O116" s="1">
        <v>79.630384566387065</v>
      </c>
      <c r="Q116" s="3">
        <v>79.367243916519968</v>
      </c>
      <c r="U116" s="2">
        <v>171.49306038730305</v>
      </c>
      <c r="W116">
        <v>0.98616893283047646</v>
      </c>
    </row>
    <row r="117" spans="1:23" x14ac:dyDescent="0.15">
      <c r="A117">
        <v>170.6</v>
      </c>
      <c r="B117">
        <v>17</v>
      </c>
      <c r="E117" s="1">
        <v>159.07735611804154</v>
      </c>
      <c r="K117" s="2">
        <v>11.522643881958459</v>
      </c>
      <c r="L117" s="4">
        <v>12.495431904396016</v>
      </c>
      <c r="M117">
        <v>0.94631653659797321</v>
      </c>
      <c r="O117" s="1">
        <v>79.630384566387065</v>
      </c>
      <c r="Q117" s="3">
        <v>79.367243916519968</v>
      </c>
      <c r="U117" s="2">
        <v>171.49306038730305</v>
      </c>
      <c r="W117">
        <v>0.7975568553698773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117"/>
  <sheetViews>
    <sheetView zoomScale="70" zoomScaleNormal="70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18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49.2</v>
      </c>
      <c r="B2">
        <v>0</v>
      </c>
      <c r="P2" s="2">
        <v>49.2</v>
      </c>
      <c r="Q2" s="3">
        <v>49.1750048809254</v>
      </c>
      <c r="R2" s="3">
        <v>6.2475597755359108E-4</v>
      </c>
      <c r="U2" s="3">
        <v>49.1750048809254</v>
      </c>
      <c r="W2">
        <v>6.2475597755359108E-4</v>
      </c>
      <c r="X2" s="1">
        <v>4.6291004988628232E-2</v>
      </c>
    </row>
    <row r="3" spans="1:24" x14ac:dyDescent="0.15">
      <c r="A3">
        <v>49.1</v>
      </c>
      <c r="B3">
        <v>0</v>
      </c>
      <c r="P3" s="2">
        <v>49.1</v>
      </c>
      <c r="Q3" s="3">
        <v>49.1750048809254</v>
      </c>
      <c r="R3" s="3">
        <v>5.6257321626331704E-3</v>
      </c>
      <c r="U3" s="3">
        <v>49.1750048809254</v>
      </c>
      <c r="W3">
        <v>5.6257321626331704E-3</v>
      </c>
    </row>
    <row r="4" spans="1:24" x14ac:dyDescent="0.15">
      <c r="A4">
        <v>49.2</v>
      </c>
      <c r="B4">
        <v>0</v>
      </c>
      <c r="P4" s="2">
        <v>49.2</v>
      </c>
      <c r="Q4" s="3">
        <v>49.1750048809254</v>
      </c>
      <c r="R4" s="3">
        <v>6.2475597755359108E-4</v>
      </c>
      <c r="U4" s="3">
        <v>49.1750048809254</v>
      </c>
      <c r="W4">
        <v>6.2475597755359108E-4</v>
      </c>
    </row>
    <row r="5" spans="1:24" x14ac:dyDescent="0.15">
      <c r="A5">
        <v>49.2</v>
      </c>
      <c r="B5">
        <v>0</v>
      </c>
      <c r="P5" s="2">
        <v>49.2</v>
      </c>
      <c r="Q5" s="3">
        <v>49.1750048809254</v>
      </c>
      <c r="R5" s="3">
        <v>6.2475597755359108E-4</v>
      </c>
      <c r="U5" s="3">
        <v>49.1750048809254</v>
      </c>
      <c r="W5">
        <v>6.2475597755359108E-4</v>
      </c>
    </row>
    <row r="6" spans="1:24" x14ac:dyDescent="0.15">
      <c r="A6">
        <v>49.2</v>
      </c>
      <c r="B6">
        <v>0</v>
      </c>
      <c r="P6" s="2">
        <v>49.2</v>
      </c>
      <c r="Q6" s="3">
        <v>49.1750048809254</v>
      </c>
      <c r="R6" s="3">
        <v>6.2475597755359108E-4</v>
      </c>
      <c r="U6" s="3">
        <v>49.1750048809254</v>
      </c>
      <c r="W6">
        <v>6.2475597755359108E-4</v>
      </c>
    </row>
    <row r="7" spans="1:24" x14ac:dyDescent="0.15">
      <c r="A7">
        <v>49.2</v>
      </c>
      <c r="B7">
        <v>0</v>
      </c>
      <c r="P7" s="2">
        <v>49.2</v>
      </c>
      <c r="Q7" s="3">
        <v>49.1750048809254</v>
      </c>
      <c r="R7" s="3">
        <v>6.2475597755359108E-4</v>
      </c>
      <c r="U7" s="3">
        <v>49.1750048809254</v>
      </c>
      <c r="W7">
        <v>6.2475597755359108E-4</v>
      </c>
    </row>
    <row r="8" spans="1:24" x14ac:dyDescent="0.15">
      <c r="A8">
        <v>49.1</v>
      </c>
      <c r="B8">
        <v>0</v>
      </c>
      <c r="P8" s="2">
        <v>49.1</v>
      </c>
      <c r="Q8" s="3">
        <v>49.1750048809254</v>
      </c>
      <c r="R8" s="3">
        <v>5.6257321626331704E-3</v>
      </c>
      <c r="U8" s="3">
        <v>49.1750048809254</v>
      </c>
      <c r="W8">
        <v>5.6257321626331704E-3</v>
      </c>
    </row>
    <row r="9" spans="1:24" x14ac:dyDescent="0.15">
      <c r="A9">
        <v>49.2</v>
      </c>
      <c r="B9">
        <v>0</v>
      </c>
      <c r="P9" s="2">
        <v>49.2</v>
      </c>
      <c r="Q9" s="3">
        <v>49.1750048809254</v>
      </c>
      <c r="R9" s="3">
        <v>6.2475597755359108E-4</v>
      </c>
      <c r="U9" s="3">
        <v>49.1750048809254</v>
      </c>
      <c r="W9">
        <v>6.2475597755359108E-4</v>
      </c>
    </row>
    <row r="10" spans="1:24" x14ac:dyDescent="0.15">
      <c r="B10">
        <v>1</v>
      </c>
      <c r="E10" s="1">
        <v>79.386735916109856</v>
      </c>
      <c r="O10" s="1">
        <v>0</v>
      </c>
    </row>
    <row r="11" spans="1:24" x14ac:dyDescent="0.15">
      <c r="B11">
        <v>2</v>
      </c>
      <c r="E11" s="1">
        <v>87.808500659372953</v>
      </c>
      <c r="O11" s="1">
        <v>8.4217647432630969</v>
      </c>
    </row>
    <row r="12" spans="1:24" x14ac:dyDescent="0.15">
      <c r="B12">
        <v>3</v>
      </c>
      <c r="E12" s="1">
        <v>95.775034875973176</v>
      </c>
      <c r="O12" s="1">
        <v>16.38829895986332</v>
      </c>
    </row>
    <row r="13" spans="1:24" x14ac:dyDescent="0.15">
      <c r="B13">
        <v>4</v>
      </c>
      <c r="E13" s="1">
        <v>103.28633856591053</v>
      </c>
      <c r="O13" s="1">
        <v>23.89960264980067</v>
      </c>
    </row>
    <row r="14" spans="1:24" x14ac:dyDescent="0.15">
      <c r="A14">
        <v>110.9</v>
      </c>
      <c r="B14">
        <v>5</v>
      </c>
      <c r="C14">
        <v>0.31090467975044961</v>
      </c>
      <c r="D14">
        <v>68.233588012869546</v>
      </c>
      <c r="E14" s="1">
        <v>110.34241172918502</v>
      </c>
      <c r="F14">
        <v>0.31090467975044961</v>
      </c>
      <c r="G14" t="s">
        <v>75</v>
      </c>
      <c r="H14">
        <v>122.54750000000001</v>
      </c>
      <c r="I14" t="s">
        <v>1</v>
      </c>
      <c r="J14">
        <v>70.5097406461839</v>
      </c>
      <c r="K14" s="2">
        <v>0.55758827081498907</v>
      </c>
      <c r="L14" s="3"/>
      <c r="O14" s="1">
        <v>30.95567581307516</v>
      </c>
      <c r="P14" s="2">
        <v>79.944324186924845</v>
      </c>
      <c r="Q14" s="3">
        <v>79.304436155569789</v>
      </c>
      <c r="R14" s="3">
        <v>0.40945669267144957</v>
      </c>
      <c r="S14" t="s">
        <v>59</v>
      </c>
      <c r="T14">
        <v>79.304436155571096</v>
      </c>
      <c r="U14" s="2">
        <v>110.26011196864495</v>
      </c>
      <c r="W14">
        <v>0.40945669267144957</v>
      </c>
      <c r="X14" s="1">
        <v>0.19086270308410558</v>
      </c>
    </row>
    <row r="15" spans="1:24" x14ac:dyDescent="0.15">
      <c r="A15">
        <v>110.6</v>
      </c>
      <c r="B15">
        <v>5</v>
      </c>
      <c r="C15">
        <v>6.6351717261450296E-2</v>
      </c>
      <c r="D15">
        <v>68.233588012869546</v>
      </c>
      <c r="E15" s="1">
        <v>110.34241172918502</v>
      </c>
      <c r="F15">
        <v>6.6351717261450296E-2</v>
      </c>
      <c r="G15" t="s">
        <v>0</v>
      </c>
      <c r="H15">
        <v>0.48075565403030385</v>
      </c>
      <c r="I15" t="s">
        <v>2</v>
      </c>
      <c r="J15">
        <v>-0.22761526333143495</v>
      </c>
      <c r="K15" s="2">
        <v>0.2575882708149777</v>
      </c>
      <c r="L15" s="3"/>
      <c r="O15" s="1">
        <v>30.95567581307516</v>
      </c>
      <c r="P15" s="2">
        <v>79.644324186924834</v>
      </c>
      <c r="Q15" s="3">
        <v>79.304436155569789</v>
      </c>
      <c r="R15" s="3">
        <v>0.11552387385840804</v>
      </c>
      <c r="S15" t="s">
        <v>60</v>
      </c>
      <c r="T15">
        <v>30.129431274645693</v>
      </c>
      <c r="U15" s="2">
        <v>110.26011196864495</v>
      </c>
      <c r="W15">
        <v>0.11552387385840804</v>
      </c>
    </row>
    <row r="16" spans="1:24" x14ac:dyDescent="0.15">
      <c r="A16">
        <v>110.8</v>
      </c>
      <c r="B16">
        <v>5</v>
      </c>
      <c r="C16">
        <v>0.20938702558744399</v>
      </c>
      <c r="D16">
        <v>68.233588012869546</v>
      </c>
      <c r="E16" s="1">
        <v>110.34241172918502</v>
      </c>
      <c r="F16">
        <v>0.20938702558744399</v>
      </c>
      <c r="I16" t="s">
        <v>3</v>
      </c>
      <c r="J16">
        <v>9.1046105332573966</v>
      </c>
      <c r="K16" s="2">
        <v>0.45758827081498055</v>
      </c>
      <c r="L16" s="3"/>
      <c r="O16" s="1">
        <v>30.95567581307516</v>
      </c>
      <c r="P16" s="2">
        <v>79.844324186924837</v>
      </c>
      <c r="Q16" s="3">
        <v>79.304436155569789</v>
      </c>
      <c r="R16" s="3">
        <v>0.29147908640042908</v>
      </c>
      <c r="S16" t="s">
        <v>61</v>
      </c>
      <c r="T16">
        <v>6.1539723663005974</v>
      </c>
      <c r="U16" s="2">
        <v>110.26011196864495</v>
      </c>
      <c r="W16">
        <v>0.29147908640042908</v>
      </c>
    </row>
    <row r="17" spans="1:24" x14ac:dyDescent="0.15">
      <c r="A17">
        <v>110.8</v>
      </c>
      <c r="B17">
        <v>5</v>
      </c>
      <c r="C17">
        <v>0.20938702558744399</v>
      </c>
      <c r="D17">
        <v>68.233588012869546</v>
      </c>
      <c r="E17" s="1">
        <v>110.34241172918502</v>
      </c>
      <c r="F17">
        <v>0.20938702558744399</v>
      </c>
      <c r="K17" s="2">
        <v>0.45758827081498055</v>
      </c>
      <c r="L17" s="3"/>
      <c r="O17" s="1">
        <v>30.95567581307516</v>
      </c>
      <c r="P17" s="2">
        <v>79.844324186924837</v>
      </c>
      <c r="Q17" s="3">
        <v>79.304436155569789</v>
      </c>
      <c r="R17" s="3">
        <v>0.29147908640042908</v>
      </c>
      <c r="U17" s="2">
        <v>110.26011196864495</v>
      </c>
      <c r="W17">
        <v>0.29147908640042908</v>
      </c>
    </row>
    <row r="18" spans="1:24" x14ac:dyDescent="0.15">
      <c r="A18">
        <v>111</v>
      </c>
      <c r="B18">
        <v>5</v>
      </c>
      <c r="C18">
        <v>0.43242233391343993</v>
      </c>
      <c r="D18">
        <v>68.233588012869546</v>
      </c>
      <c r="E18" s="1">
        <v>110.34241172918502</v>
      </c>
      <c r="F18">
        <v>0.43242233391343993</v>
      </c>
      <c r="K18" s="2">
        <v>0.65758827081498339</v>
      </c>
      <c r="L18" s="3"/>
      <c r="O18" s="1">
        <v>30.95567581307516</v>
      </c>
      <c r="P18" s="2">
        <v>80.04432418692484</v>
      </c>
      <c r="Q18" s="3">
        <v>79.304436155569789</v>
      </c>
      <c r="R18" s="3">
        <v>0.54743429894245244</v>
      </c>
      <c r="U18" s="2">
        <v>110.26011196864495</v>
      </c>
      <c r="W18">
        <v>0.54743429894245244</v>
      </c>
    </row>
    <row r="19" spans="1:24" x14ac:dyDescent="0.15">
      <c r="A19">
        <v>110.6</v>
      </c>
      <c r="B19">
        <v>5</v>
      </c>
      <c r="C19">
        <v>6.6351717261450296E-2</v>
      </c>
      <c r="D19">
        <v>68.233588012869546</v>
      </c>
      <c r="E19" s="1">
        <v>110.34241172918502</v>
      </c>
      <c r="F19">
        <v>6.6351717261450296E-2</v>
      </c>
      <c r="K19" s="2">
        <v>0.2575882708149777</v>
      </c>
      <c r="L19" s="3"/>
      <c r="O19" s="1">
        <v>30.95567581307516</v>
      </c>
      <c r="P19" s="2">
        <v>79.644324186924834</v>
      </c>
      <c r="Q19" s="3">
        <v>79.304436155569789</v>
      </c>
      <c r="R19" s="3">
        <v>0.11552387385840804</v>
      </c>
      <c r="U19" s="2">
        <v>110.26011196864495</v>
      </c>
      <c r="W19">
        <v>0.11552387385840804</v>
      </c>
    </row>
    <row r="20" spans="1:24" x14ac:dyDescent="0.15">
      <c r="A20">
        <v>110.7</v>
      </c>
      <c r="B20">
        <v>5</v>
      </c>
      <c r="C20">
        <v>0.12786937142445193</v>
      </c>
      <c r="D20">
        <v>68.233588012869546</v>
      </c>
      <c r="E20" s="1">
        <v>110.34241172918502</v>
      </c>
      <c r="F20">
        <v>0.12786937142445193</v>
      </c>
      <c r="K20" s="2">
        <v>0.35758827081498623</v>
      </c>
      <c r="L20" s="3"/>
      <c r="O20" s="1">
        <v>30.95567581307516</v>
      </c>
      <c r="P20" s="2">
        <v>79.744324186924842</v>
      </c>
      <c r="Q20" s="3">
        <v>79.304436155569789</v>
      </c>
      <c r="R20" s="3">
        <v>0.19350148012942453</v>
      </c>
      <c r="U20" s="2">
        <v>110.26011196864495</v>
      </c>
      <c r="W20">
        <v>0.19350148012942453</v>
      </c>
    </row>
    <row r="21" spans="1:24" x14ac:dyDescent="0.15">
      <c r="A21">
        <v>110.4</v>
      </c>
      <c r="B21">
        <v>5</v>
      </c>
      <c r="C21">
        <v>3.3164089354605223E-3</v>
      </c>
      <c r="D21">
        <v>68.233588012869546</v>
      </c>
      <c r="E21" s="1">
        <v>110.34241172918502</v>
      </c>
      <c r="F21">
        <v>3.3164089354605223E-3</v>
      </c>
      <c r="K21" s="2">
        <v>5.7588270814989073E-2</v>
      </c>
      <c r="L21" s="3"/>
      <c r="O21" s="1">
        <v>30.95567581307516</v>
      </c>
      <c r="P21" s="2">
        <v>79.444324186924845</v>
      </c>
      <c r="Q21" s="3">
        <v>79.304436155569789</v>
      </c>
      <c r="R21" s="3">
        <v>1.9568661316393225E-2</v>
      </c>
      <c r="U21" s="2">
        <v>110.26011196864495</v>
      </c>
      <c r="W21">
        <v>1.9568661316393225E-2</v>
      </c>
    </row>
    <row r="22" spans="1:24" x14ac:dyDescent="0.15">
      <c r="A22">
        <v>117</v>
      </c>
      <c r="B22">
        <v>6</v>
      </c>
      <c r="C22">
        <v>3.2200670011422821E-3</v>
      </c>
      <c r="D22">
        <v>67.778357486206687</v>
      </c>
      <c r="E22" s="1">
        <v>116.94325436579662</v>
      </c>
      <c r="F22">
        <v>3.2200670011438949E-3</v>
      </c>
      <c r="K22" s="2">
        <v>5.6745634203380746E-2</v>
      </c>
      <c r="L22" s="3"/>
      <c r="O22" s="1">
        <v>37.556518449686763</v>
      </c>
      <c r="P22" s="2">
        <v>79.443481550313237</v>
      </c>
      <c r="Q22" s="3">
        <v>79.304436155571096</v>
      </c>
      <c r="R22" s="3">
        <v>1.9333621798997704E-2</v>
      </c>
      <c r="U22" s="2">
        <v>116.86095460525786</v>
      </c>
      <c r="W22">
        <v>1.9333621798997704E-2</v>
      </c>
      <c r="X22" s="1">
        <v>0.21671244937539999</v>
      </c>
    </row>
    <row r="23" spans="1:24" x14ac:dyDescent="0.15">
      <c r="A23">
        <v>116.5</v>
      </c>
      <c r="B23">
        <v>6</v>
      </c>
      <c r="C23">
        <v>0.19647443279777574</v>
      </c>
      <c r="D23">
        <v>67.778357486206687</v>
      </c>
      <c r="E23" s="1">
        <v>116.94325436579662</v>
      </c>
      <c r="F23">
        <v>0.19647443279776314</v>
      </c>
      <c r="K23" s="2">
        <v>-0.44325436579661925</v>
      </c>
      <c r="L23" s="3"/>
      <c r="O23" s="1">
        <v>37.556518449686763</v>
      </c>
      <c r="P23" s="2">
        <v>78.943481550313237</v>
      </c>
      <c r="Q23" s="3">
        <v>79.304436155571096</v>
      </c>
      <c r="R23" s="3">
        <v>0.13028822705685708</v>
      </c>
      <c r="U23" s="2">
        <v>116.86095460525786</v>
      </c>
      <c r="W23">
        <v>0.13028822705685708</v>
      </c>
    </row>
    <row r="24" spans="1:24" x14ac:dyDescent="0.15">
      <c r="A24">
        <v>116.7</v>
      </c>
      <c r="B24">
        <v>6</v>
      </c>
      <c r="C24">
        <v>5.9172686479114063E-2</v>
      </c>
      <c r="D24">
        <v>67.778357486206687</v>
      </c>
      <c r="E24" s="1">
        <v>116.94325436579662</v>
      </c>
      <c r="F24">
        <v>5.9172686479114063E-2</v>
      </c>
      <c r="K24" s="2">
        <v>-0.24325436579661641</v>
      </c>
      <c r="L24" s="3"/>
      <c r="O24" s="1">
        <v>37.556518449686763</v>
      </c>
      <c r="P24" s="2">
        <v>79.14348155031324</v>
      </c>
      <c r="Q24" s="3">
        <v>79.304436155571096</v>
      </c>
      <c r="R24" s="3">
        <v>2.5906384953712423E-2</v>
      </c>
      <c r="U24" s="2">
        <v>116.86095460525786</v>
      </c>
      <c r="W24">
        <v>2.5906384953712423E-2</v>
      </c>
    </row>
    <row r="25" spans="1:24" x14ac:dyDescent="0.15">
      <c r="A25">
        <v>116.9</v>
      </c>
      <c r="B25">
        <v>6</v>
      </c>
      <c r="C25">
        <v>1.8709401604684833E-3</v>
      </c>
      <c r="D25">
        <v>67.778357486206687</v>
      </c>
      <c r="E25" s="1">
        <v>116.94325436579662</v>
      </c>
      <c r="F25">
        <v>1.8709401604672538E-3</v>
      </c>
      <c r="K25" s="2">
        <v>-4.325436579661357E-2</v>
      </c>
      <c r="L25" s="3"/>
      <c r="O25" s="1">
        <v>37.556518449686763</v>
      </c>
      <c r="P25" s="2">
        <v>79.343481550313243</v>
      </c>
      <c r="Q25" s="3">
        <v>79.304436155571096</v>
      </c>
      <c r="R25" s="3">
        <v>1.5245428505700259E-3</v>
      </c>
      <c r="U25" s="2">
        <v>116.86095460525786</v>
      </c>
      <c r="W25">
        <v>1.5245428505700259E-3</v>
      </c>
    </row>
    <row r="26" spans="1:24" x14ac:dyDescent="0.15">
      <c r="A26">
        <v>117.1</v>
      </c>
      <c r="B26">
        <v>6</v>
      </c>
      <c r="C26">
        <v>2.4569193841813806E-2</v>
      </c>
      <c r="D26">
        <v>67.778357486206687</v>
      </c>
      <c r="E26" s="1">
        <v>116.94325436579662</v>
      </c>
      <c r="F26">
        <v>2.4569193841818261E-2</v>
      </c>
      <c r="K26" s="2">
        <v>0.15674563420337506</v>
      </c>
      <c r="L26" s="3"/>
      <c r="O26" s="1">
        <v>37.556518449686763</v>
      </c>
      <c r="P26" s="2">
        <v>79.543481550313231</v>
      </c>
      <c r="Q26" s="3">
        <v>79.304436155571096</v>
      </c>
      <c r="R26" s="3">
        <v>5.7142700747423107E-2</v>
      </c>
      <c r="U26" s="2">
        <v>116.86095460525786</v>
      </c>
      <c r="W26">
        <v>5.7142700747423107E-2</v>
      </c>
    </row>
    <row r="27" spans="1:24" x14ac:dyDescent="0.15">
      <c r="A27">
        <v>116.8</v>
      </c>
      <c r="B27">
        <v>6</v>
      </c>
      <c r="C27">
        <v>2.0521813319792411E-2</v>
      </c>
      <c r="D27">
        <v>67.778357486206687</v>
      </c>
      <c r="E27" s="1">
        <v>116.94325436579662</v>
      </c>
      <c r="F27">
        <v>2.0521813319792411E-2</v>
      </c>
      <c r="K27" s="2">
        <v>-0.1432543657966221</v>
      </c>
      <c r="L27" s="3"/>
      <c r="O27" s="1">
        <v>37.556518449686763</v>
      </c>
      <c r="P27" s="2">
        <v>79.243481550313234</v>
      </c>
      <c r="Q27" s="3">
        <v>79.304436155571096</v>
      </c>
      <c r="R27" s="3">
        <v>3.7154639021418053E-3</v>
      </c>
      <c r="U27" s="2">
        <v>116.86095460525786</v>
      </c>
      <c r="W27">
        <v>3.7154639021418053E-3</v>
      </c>
    </row>
    <row r="28" spans="1:24" x14ac:dyDescent="0.15">
      <c r="A28">
        <v>116.8</v>
      </c>
      <c r="B28">
        <v>6</v>
      </c>
      <c r="C28">
        <v>2.0521813319792411E-2</v>
      </c>
      <c r="D28">
        <v>67.778357486206687</v>
      </c>
      <c r="E28" s="1">
        <v>116.94325436579662</v>
      </c>
      <c r="F28">
        <v>2.0521813319792411E-2</v>
      </c>
      <c r="K28" s="2">
        <v>-0.1432543657966221</v>
      </c>
      <c r="L28" s="3"/>
      <c r="O28" s="1">
        <v>37.556518449686763</v>
      </c>
      <c r="P28" s="2">
        <v>79.243481550313234</v>
      </c>
      <c r="Q28" s="3">
        <v>79.304436155571096</v>
      </c>
      <c r="R28" s="3">
        <v>3.7154639021418053E-3</v>
      </c>
      <c r="U28" s="2">
        <v>116.86095460525786</v>
      </c>
      <c r="W28">
        <v>3.7154639021418053E-3</v>
      </c>
    </row>
    <row r="29" spans="1:24" x14ac:dyDescent="0.15">
      <c r="A29">
        <v>116.5</v>
      </c>
      <c r="B29">
        <v>6</v>
      </c>
      <c r="C29">
        <v>0.19647443279777574</v>
      </c>
      <c r="D29">
        <v>67.778357486206687</v>
      </c>
      <c r="E29" s="1">
        <v>116.94325436579662</v>
      </c>
      <c r="F29">
        <v>0.19647443279776314</v>
      </c>
      <c r="K29" s="2">
        <v>-0.44325436579661925</v>
      </c>
      <c r="L29" s="3"/>
      <c r="O29" s="1">
        <v>37.556518449686763</v>
      </c>
      <c r="P29" s="2">
        <v>78.943481550313237</v>
      </c>
      <c r="Q29" s="3">
        <v>79.304436155571096</v>
      </c>
      <c r="R29" s="3">
        <v>0.13028822705685708</v>
      </c>
      <c r="U29" s="2">
        <v>116.86095460525786</v>
      </c>
      <c r="W29">
        <v>0.13028822705685708</v>
      </c>
    </row>
    <row r="30" spans="1:24" x14ac:dyDescent="0.15">
      <c r="A30">
        <v>123.2</v>
      </c>
      <c r="B30">
        <v>7</v>
      </c>
      <c r="C30">
        <v>1.2350660213256722E-2</v>
      </c>
      <c r="D30">
        <v>67.323126959543814</v>
      </c>
      <c r="E30" s="1">
        <v>123.08886647574536</v>
      </c>
      <c r="F30">
        <v>1.2350660213256722E-2</v>
      </c>
      <c r="K30" s="2">
        <v>0.11113352425464029</v>
      </c>
      <c r="L30" s="3"/>
      <c r="O30" s="1">
        <v>43.702130559635506</v>
      </c>
      <c r="P30" s="2">
        <v>79.497869440364497</v>
      </c>
      <c r="Q30" s="3">
        <v>79.304436155571096</v>
      </c>
      <c r="R30" s="3">
        <v>3.7416435665964656E-2</v>
      </c>
      <c r="U30" s="2">
        <v>123.0065667152066</v>
      </c>
      <c r="W30">
        <v>3.7416435665964656E-2</v>
      </c>
      <c r="X30" s="1">
        <v>0.33354160160316026</v>
      </c>
    </row>
    <row r="31" spans="1:24" x14ac:dyDescent="0.15">
      <c r="A31">
        <v>122.6</v>
      </c>
      <c r="B31">
        <v>7</v>
      </c>
      <c r="C31">
        <v>0.23899043110768281</v>
      </c>
      <c r="D31">
        <v>67.323126959543814</v>
      </c>
      <c r="E31" s="1">
        <v>123.08886647574536</v>
      </c>
      <c r="F31">
        <v>0.23899043110769672</v>
      </c>
      <c r="K31" s="2">
        <v>-0.48886647574536823</v>
      </c>
      <c r="L31" s="3"/>
      <c r="O31" s="1">
        <v>43.702130559635506</v>
      </c>
      <c r="P31" s="2">
        <v>78.897869440364488</v>
      </c>
      <c r="Q31" s="3">
        <v>79.304436155571096</v>
      </c>
      <c r="R31" s="3">
        <v>0.1652964939138914</v>
      </c>
      <c r="U31" s="2">
        <v>123.0065667152066</v>
      </c>
      <c r="W31">
        <v>0.1652964939138914</v>
      </c>
    </row>
    <row r="32" spans="1:24" x14ac:dyDescent="0.15">
      <c r="A32">
        <v>123.2</v>
      </c>
      <c r="B32">
        <v>7</v>
      </c>
      <c r="C32">
        <v>1.2350660213256722E-2</v>
      </c>
      <c r="D32">
        <v>67.323126959543814</v>
      </c>
      <c r="E32" s="1">
        <v>123.08886647574536</v>
      </c>
      <c r="F32">
        <v>1.2350660213256722E-2</v>
      </c>
      <c r="K32" s="2">
        <v>0.11113352425464029</v>
      </c>
      <c r="L32" s="3"/>
      <c r="O32" s="1">
        <v>43.702130559635506</v>
      </c>
      <c r="P32" s="2">
        <v>79.497869440364497</v>
      </c>
      <c r="Q32" s="3">
        <v>79.304436155571096</v>
      </c>
      <c r="R32" s="3">
        <v>3.7416435665964656E-2</v>
      </c>
      <c r="U32" s="2">
        <v>123.0065667152066</v>
      </c>
      <c r="W32">
        <v>3.7416435665964656E-2</v>
      </c>
    </row>
    <row r="33" spans="1:24" x14ac:dyDescent="0.15">
      <c r="A33">
        <v>123</v>
      </c>
      <c r="B33">
        <v>7</v>
      </c>
      <c r="C33">
        <v>7.8972505113985847E-3</v>
      </c>
      <c r="D33">
        <v>67.323126959543814</v>
      </c>
      <c r="E33" s="1">
        <v>123.08886647574536</v>
      </c>
      <c r="F33">
        <v>7.8972505114011105E-3</v>
      </c>
      <c r="K33" s="2">
        <v>-8.886647574536255E-2</v>
      </c>
      <c r="L33" s="3"/>
      <c r="O33" s="1">
        <v>43.702130559635506</v>
      </c>
      <c r="P33" s="2">
        <v>79.297869440364494</v>
      </c>
      <c r="Q33" s="3">
        <v>79.304436155571096</v>
      </c>
      <c r="R33" s="3">
        <v>4.3121748604626879E-5</v>
      </c>
      <c r="U33" s="2">
        <v>123.0065667152066</v>
      </c>
      <c r="W33">
        <v>4.3121748604626879E-5</v>
      </c>
    </row>
    <row r="34" spans="1:24" x14ac:dyDescent="0.15">
      <c r="A34">
        <v>122.6</v>
      </c>
      <c r="B34">
        <v>7</v>
      </c>
      <c r="C34">
        <v>0.23899043110768281</v>
      </c>
      <c r="D34">
        <v>67.323126959543814</v>
      </c>
      <c r="E34" s="1">
        <v>123.08886647574536</v>
      </c>
      <c r="F34">
        <v>0.23899043110769672</v>
      </c>
      <c r="K34" s="2">
        <v>-0.48886647574536823</v>
      </c>
      <c r="L34" s="3"/>
      <c r="O34" s="1">
        <v>43.702130559635506</v>
      </c>
      <c r="P34" s="2">
        <v>78.897869440364488</v>
      </c>
      <c r="Q34" s="3">
        <v>79.304436155571096</v>
      </c>
      <c r="R34" s="3">
        <v>0.1652964939138914</v>
      </c>
      <c r="U34" s="2">
        <v>123.0065667152066</v>
      </c>
      <c r="W34">
        <v>0.1652964939138914</v>
      </c>
    </row>
    <row r="35" spans="1:24" x14ac:dyDescent="0.15">
      <c r="A35">
        <v>123.1</v>
      </c>
      <c r="B35">
        <v>7</v>
      </c>
      <c r="C35">
        <v>1.2395536232879026E-4</v>
      </c>
      <c r="D35">
        <v>67.323126959543814</v>
      </c>
      <c r="E35" s="1">
        <v>123.08886647574536</v>
      </c>
      <c r="F35">
        <v>1.2395536232847381E-4</v>
      </c>
      <c r="K35" s="2">
        <v>1.1133524254631766E-2</v>
      </c>
      <c r="L35" s="3"/>
      <c r="O35" s="1">
        <v>43.702130559635506</v>
      </c>
      <c r="P35" s="2">
        <v>79.397869440364488</v>
      </c>
      <c r="Q35" s="3">
        <v>79.304436155571096</v>
      </c>
      <c r="R35" s="3">
        <v>8.7297787072830278E-3</v>
      </c>
      <c r="U35" s="2">
        <v>123.0065667152066</v>
      </c>
      <c r="W35">
        <v>8.7297787072830278E-3</v>
      </c>
    </row>
    <row r="36" spans="1:24" x14ac:dyDescent="0.15">
      <c r="A36">
        <v>122.3</v>
      </c>
      <c r="B36">
        <v>7</v>
      </c>
      <c r="C36">
        <v>0.6223103165549132</v>
      </c>
      <c r="D36">
        <v>67.323126959543814</v>
      </c>
      <c r="E36" s="1">
        <v>123.08886647574536</v>
      </c>
      <c r="F36">
        <v>0.6223103165549132</v>
      </c>
      <c r="K36" s="2">
        <v>-0.78886647574536539</v>
      </c>
      <c r="L36" s="3"/>
      <c r="O36" s="1">
        <v>43.702130559635506</v>
      </c>
      <c r="P36" s="2">
        <v>78.597869440364491</v>
      </c>
      <c r="Q36" s="3">
        <v>79.304436155571096</v>
      </c>
      <c r="R36" s="3">
        <v>0.49923652303785238</v>
      </c>
      <c r="U36" s="2">
        <v>123.0065667152066</v>
      </c>
      <c r="W36">
        <v>0.49923652303785238</v>
      </c>
    </row>
    <row r="37" spans="1:24" x14ac:dyDescent="0.15">
      <c r="A37">
        <v>122.7</v>
      </c>
      <c r="B37">
        <v>7</v>
      </c>
      <c r="C37">
        <v>0.15121713595861644</v>
      </c>
      <c r="D37">
        <v>67.323126959543814</v>
      </c>
      <c r="E37" s="1">
        <v>123.08886647574536</v>
      </c>
      <c r="F37">
        <v>0.15121713595861644</v>
      </c>
      <c r="K37" s="2">
        <v>-0.38886647574535971</v>
      </c>
      <c r="L37" s="3"/>
      <c r="O37" s="1">
        <v>43.702130559635506</v>
      </c>
      <c r="P37" s="2">
        <v>78.997869440364497</v>
      </c>
      <c r="Q37" s="3">
        <v>79.304436155571096</v>
      </c>
      <c r="R37" s="3">
        <v>9.3983150872564494E-2</v>
      </c>
      <c r="U37" s="2">
        <v>123.0065667152066</v>
      </c>
      <c r="W37">
        <v>9.3983150872564494E-2</v>
      </c>
    </row>
    <row r="38" spans="1:24" x14ac:dyDescent="0.15">
      <c r="A38">
        <v>128.80000000000001</v>
      </c>
      <c r="B38">
        <v>8</v>
      </c>
      <c r="C38">
        <v>4.3064305397169168E-4</v>
      </c>
      <c r="D38">
        <v>66.86789643288094</v>
      </c>
      <c r="E38" s="1">
        <v>128.77924805903123</v>
      </c>
      <c r="F38">
        <v>4.3064305397169168E-4</v>
      </c>
      <c r="K38" s="2">
        <v>2.0751940968779081E-2</v>
      </c>
      <c r="O38" s="1">
        <v>49.392512142921376</v>
      </c>
      <c r="P38" s="2">
        <v>79.407487857078635</v>
      </c>
      <c r="Q38" s="3">
        <v>79.304436155571096</v>
      </c>
      <c r="R38" s="3">
        <v>1.0619653183598905E-2</v>
      </c>
      <c r="U38" s="2">
        <v>128.69694829849249</v>
      </c>
      <c r="W38">
        <v>1.0619653183595977E-2</v>
      </c>
      <c r="X38" s="1">
        <v>0.25495097567964542</v>
      </c>
    </row>
    <row r="39" spans="1:24" x14ac:dyDescent="0.15">
      <c r="A39">
        <v>128.80000000000001</v>
      </c>
      <c r="B39">
        <v>8</v>
      </c>
      <c r="C39">
        <v>4.3064305397169168E-4</v>
      </c>
      <c r="D39">
        <v>66.86789643288094</v>
      </c>
      <c r="E39" s="1">
        <v>128.77924805903123</v>
      </c>
      <c r="F39">
        <v>4.3064305397169168E-4</v>
      </c>
      <c r="K39" s="2">
        <v>2.0751940968779081E-2</v>
      </c>
      <c r="O39" s="1">
        <v>49.392512142921376</v>
      </c>
      <c r="P39" s="2">
        <v>79.407487857078635</v>
      </c>
      <c r="Q39" s="3">
        <v>79.304436155571096</v>
      </c>
      <c r="R39" s="3">
        <v>1.0619653183598905E-2</v>
      </c>
      <c r="U39" s="2">
        <v>128.69694829849249</v>
      </c>
      <c r="W39">
        <v>1.0619653183595977E-2</v>
      </c>
    </row>
    <row r="40" spans="1:24" x14ac:dyDescent="0.15">
      <c r="A40">
        <v>128.4</v>
      </c>
      <c r="B40">
        <v>8</v>
      </c>
      <c r="C40">
        <v>0.14382909027895274</v>
      </c>
      <c r="D40">
        <v>66.86789643288094</v>
      </c>
      <c r="E40" s="1">
        <v>128.77924805903123</v>
      </c>
      <c r="F40">
        <v>0.14382909027895274</v>
      </c>
      <c r="K40" s="2">
        <v>-0.3792480590312266</v>
      </c>
      <c r="O40" s="1">
        <v>49.392512142921376</v>
      </c>
      <c r="P40" s="2">
        <v>79.00748785707863</v>
      </c>
      <c r="Q40" s="3">
        <v>79.304436155571096</v>
      </c>
      <c r="R40" s="3">
        <v>8.8178291977571127E-2</v>
      </c>
      <c r="U40" s="2">
        <v>128.69694829849249</v>
      </c>
      <c r="W40">
        <v>8.8178291977579565E-2</v>
      </c>
    </row>
    <row r="41" spans="1:24" x14ac:dyDescent="0.15">
      <c r="A41">
        <v>128.1</v>
      </c>
      <c r="B41">
        <v>8</v>
      </c>
      <c r="C41">
        <v>0.46137792569770414</v>
      </c>
      <c r="D41">
        <v>66.86789643288094</v>
      </c>
      <c r="E41" s="1">
        <v>128.77924805903123</v>
      </c>
      <c r="F41">
        <v>0.46137792569770414</v>
      </c>
      <c r="K41" s="2">
        <v>-0.67924805903123797</v>
      </c>
      <c r="O41" s="1">
        <v>49.392512142921376</v>
      </c>
      <c r="P41" s="2">
        <v>78.707487857078618</v>
      </c>
      <c r="Q41" s="3">
        <v>79.304436155571096</v>
      </c>
      <c r="R41" s="3">
        <v>0.35634727107306474</v>
      </c>
      <c r="U41" s="2">
        <v>128.69694829849249</v>
      </c>
      <c r="W41">
        <v>0.35634727107308167</v>
      </c>
    </row>
    <row r="42" spans="1:24" x14ac:dyDescent="0.15">
      <c r="A42">
        <v>128.4</v>
      </c>
      <c r="B42">
        <v>8</v>
      </c>
      <c r="C42">
        <v>0.14382909027895274</v>
      </c>
      <c r="D42">
        <v>66.86789643288094</v>
      </c>
      <c r="E42" s="1">
        <v>128.77924805903123</v>
      </c>
      <c r="F42">
        <v>0.14382909027895274</v>
      </c>
      <c r="K42" s="2">
        <v>-0.3792480590312266</v>
      </c>
      <c r="O42" s="1">
        <v>49.392512142921376</v>
      </c>
      <c r="P42" s="2">
        <v>79.00748785707863</v>
      </c>
      <c r="Q42" s="3">
        <v>79.304436155571096</v>
      </c>
      <c r="R42" s="3">
        <v>8.8178291977571127E-2</v>
      </c>
      <c r="U42" s="2">
        <v>128.69694829849249</v>
      </c>
      <c r="W42">
        <v>8.8178291977579565E-2</v>
      </c>
    </row>
    <row r="43" spans="1:24" x14ac:dyDescent="0.15">
      <c r="A43">
        <v>128.6</v>
      </c>
      <c r="B43">
        <v>8</v>
      </c>
      <c r="C43">
        <v>3.2129866666466174E-2</v>
      </c>
      <c r="D43">
        <v>66.86789643288094</v>
      </c>
      <c r="E43" s="1">
        <v>128.77924805903123</v>
      </c>
      <c r="F43">
        <v>3.2129866666466174E-2</v>
      </c>
      <c r="K43" s="2">
        <v>-0.17924805903123797</v>
      </c>
      <c r="O43" s="1">
        <v>49.392512142921376</v>
      </c>
      <c r="P43" s="2">
        <v>79.207487857078618</v>
      </c>
      <c r="Q43" s="3">
        <v>79.304436155571096</v>
      </c>
      <c r="R43" s="3">
        <v>9.3989725805866311E-3</v>
      </c>
      <c r="U43" s="2">
        <v>128.69694829849249</v>
      </c>
      <c r="W43">
        <v>9.3989725805893876E-3</v>
      </c>
    </row>
    <row r="44" spans="1:24" x14ac:dyDescent="0.15">
      <c r="A44">
        <v>128.19999999999999</v>
      </c>
      <c r="B44">
        <v>8</v>
      </c>
      <c r="C44">
        <v>0.33552831389146315</v>
      </c>
      <c r="D44">
        <v>66.86789643288094</v>
      </c>
      <c r="E44" s="1">
        <v>128.77924805903123</v>
      </c>
      <c r="F44">
        <v>0.33552831389146315</v>
      </c>
      <c r="K44" s="2">
        <v>-0.57924805903124366</v>
      </c>
      <c r="O44" s="1">
        <v>49.392512142921376</v>
      </c>
      <c r="P44" s="2">
        <v>78.807487857078613</v>
      </c>
      <c r="Q44" s="3">
        <v>79.304436155571096</v>
      </c>
      <c r="R44" s="3">
        <v>0.24695761137457475</v>
      </c>
      <c r="U44" s="2">
        <v>128.69694829849249</v>
      </c>
      <c r="W44">
        <v>0.24695761137458888</v>
      </c>
    </row>
    <row r="45" spans="1:24" x14ac:dyDescent="0.15">
      <c r="A45">
        <v>128.5</v>
      </c>
      <c r="B45">
        <v>8</v>
      </c>
      <c r="C45">
        <v>7.7979478472710598E-2</v>
      </c>
      <c r="D45">
        <v>66.86789643288094</v>
      </c>
      <c r="E45" s="1">
        <v>128.77924805903123</v>
      </c>
      <c r="F45">
        <v>7.7979478472710598E-2</v>
      </c>
      <c r="K45" s="2">
        <v>-0.27924805903123229</v>
      </c>
      <c r="O45" s="1">
        <v>49.392512142921376</v>
      </c>
      <c r="P45" s="2">
        <v>79.107487857078624</v>
      </c>
      <c r="Q45" s="3">
        <v>79.304436155571096</v>
      </c>
      <c r="R45" s="3">
        <v>3.8788632279080013E-2</v>
      </c>
      <c r="U45" s="2">
        <v>128.69694829849249</v>
      </c>
      <c r="W45">
        <v>3.8788632279085612E-2</v>
      </c>
    </row>
    <row r="46" spans="1:24" x14ac:dyDescent="0.15">
      <c r="A46">
        <v>133.9</v>
      </c>
      <c r="B46">
        <v>9</v>
      </c>
      <c r="C46">
        <v>1.3087157662474744E-2</v>
      </c>
      <c r="D46">
        <v>66.412665906218066</v>
      </c>
      <c r="E46" s="1">
        <v>134.01439911565424</v>
      </c>
      <c r="F46">
        <v>1.3087157662471491E-2</v>
      </c>
      <c r="K46" s="2">
        <v>-0.11439911565423699</v>
      </c>
      <c r="O46" s="1">
        <v>54.627663199544386</v>
      </c>
      <c r="Q46" s="3">
        <v>79.304436155571096</v>
      </c>
      <c r="U46" s="2">
        <v>133.9320993551155</v>
      </c>
      <c r="W46">
        <v>1.0303685988304198E-3</v>
      </c>
      <c r="X46" s="1">
        <v>0.27998724460741636</v>
      </c>
    </row>
    <row r="47" spans="1:24" x14ac:dyDescent="0.15">
      <c r="A47">
        <v>133.80000000000001</v>
      </c>
      <c r="B47">
        <v>9</v>
      </c>
      <c r="C47">
        <v>4.5966980793310359E-2</v>
      </c>
      <c r="D47">
        <v>66.412665906218066</v>
      </c>
      <c r="E47" s="1">
        <v>134.01439911565424</v>
      </c>
      <c r="F47">
        <v>4.5966980793316452E-2</v>
      </c>
      <c r="K47" s="2">
        <v>-0.21439911565423131</v>
      </c>
      <c r="O47" s="1">
        <v>54.627663199544386</v>
      </c>
      <c r="Q47" s="3">
        <v>79.304436155571096</v>
      </c>
      <c r="U47" s="2">
        <v>133.9320993551155</v>
      </c>
      <c r="W47">
        <v>1.7450239621927186E-2</v>
      </c>
    </row>
    <row r="48" spans="1:24" x14ac:dyDescent="0.15">
      <c r="A48">
        <v>134.1</v>
      </c>
      <c r="B48">
        <v>9</v>
      </c>
      <c r="C48">
        <v>7.3275114007723147E-3</v>
      </c>
      <c r="D48">
        <v>66.412665906218066</v>
      </c>
      <c r="E48" s="1">
        <v>134.01439911565424</v>
      </c>
      <c r="F48">
        <v>7.3275114007747477E-3</v>
      </c>
      <c r="K48" s="2">
        <v>8.5600884345751638E-2</v>
      </c>
      <c r="O48" s="1">
        <v>54.627663199544386</v>
      </c>
      <c r="Q48" s="3">
        <v>79.304436155571096</v>
      </c>
      <c r="U48" s="2">
        <v>133.9320993551155</v>
      </c>
      <c r="W48">
        <v>2.8190626552630067E-2</v>
      </c>
    </row>
    <row r="49" spans="1:24" x14ac:dyDescent="0.15">
      <c r="A49">
        <v>134.1</v>
      </c>
      <c r="B49">
        <v>9</v>
      </c>
      <c r="C49">
        <v>7.3275114007723147E-3</v>
      </c>
      <c r="D49">
        <v>66.412665906218066</v>
      </c>
      <c r="E49" s="1">
        <v>134.01439911565424</v>
      </c>
      <c r="F49">
        <v>7.3275114007747477E-3</v>
      </c>
      <c r="K49" s="2">
        <v>8.5600884345751638E-2</v>
      </c>
      <c r="O49" s="1">
        <v>54.627663199544386</v>
      </c>
      <c r="Q49" s="3">
        <v>79.304436155571096</v>
      </c>
      <c r="U49" s="2">
        <v>133.9320993551155</v>
      </c>
      <c r="W49">
        <v>2.8190626552630067E-2</v>
      </c>
    </row>
    <row r="50" spans="1:24" x14ac:dyDescent="0.15">
      <c r="A50">
        <v>133.30000000000001</v>
      </c>
      <c r="B50">
        <v>9</v>
      </c>
      <c r="C50">
        <v>0.51036609644752751</v>
      </c>
      <c r="D50">
        <v>66.412665906218066</v>
      </c>
      <c r="E50" s="1">
        <v>134.01439911565424</v>
      </c>
      <c r="F50">
        <v>0.51036609644754771</v>
      </c>
      <c r="K50" s="2">
        <v>-0.71439911565423131</v>
      </c>
      <c r="O50" s="1">
        <v>54.627663199544386</v>
      </c>
      <c r="Q50" s="3">
        <v>79.304436155571096</v>
      </c>
      <c r="U50" s="2">
        <v>133.9320993551155</v>
      </c>
      <c r="W50">
        <v>0.39954959473741286</v>
      </c>
    </row>
    <row r="51" spans="1:24" x14ac:dyDescent="0.15">
      <c r="A51">
        <v>133.9</v>
      </c>
      <c r="B51">
        <v>9</v>
      </c>
      <c r="C51">
        <v>1.3087157662474744E-2</v>
      </c>
      <c r="D51">
        <v>66.412665906218066</v>
      </c>
      <c r="E51" s="1">
        <v>134.01439911565424</v>
      </c>
      <c r="F51">
        <v>1.3087157662471491E-2</v>
      </c>
      <c r="K51" s="2">
        <v>-0.11439911565423699</v>
      </c>
      <c r="O51" s="1">
        <v>54.627663199544386</v>
      </c>
      <c r="Q51" s="3">
        <v>79.304436155571096</v>
      </c>
      <c r="U51" s="2">
        <v>133.9320993551155</v>
      </c>
      <c r="W51">
        <v>1.0303685988304198E-3</v>
      </c>
    </row>
    <row r="52" spans="1:24" x14ac:dyDescent="0.15">
      <c r="A52">
        <v>134.19999999999999</v>
      </c>
      <c r="B52">
        <v>9</v>
      </c>
      <c r="C52">
        <v>3.4447688269928244E-2</v>
      </c>
      <c r="D52">
        <v>66.412665906218066</v>
      </c>
      <c r="E52" s="1">
        <v>134.01439911565424</v>
      </c>
      <c r="F52">
        <v>3.4447688269922963E-2</v>
      </c>
      <c r="K52" s="2">
        <v>0.18560088434574595</v>
      </c>
      <c r="O52" s="1">
        <v>54.627663199544386</v>
      </c>
      <c r="Q52" s="3">
        <v>79.304436155571096</v>
      </c>
      <c r="U52" s="2">
        <v>133.9320993551155</v>
      </c>
      <c r="W52">
        <v>7.1770755529526484E-2</v>
      </c>
    </row>
    <row r="53" spans="1:24" x14ac:dyDescent="0.15">
      <c r="A53">
        <v>134</v>
      </c>
      <c r="B53">
        <v>9</v>
      </c>
      <c r="C53">
        <v>2.0733453162384728E-4</v>
      </c>
      <c r="D53">
        <v>66.412665906218066</v>
      </c>
      <c r="E53" s="1">
        <v>134.01439911565424</v>
      </c>
      <c r="F53">
        <v>2.0733453162425654E-4</v>
      </c>
      <c r="K53" s="2">
        <v>-1.4399115654242678E-2</v>
      </c>
      <c r="O53" s="1">
        <v>54.627663199544386</v>
      </c>
      <c r="Q53" s="3">
        <v>79.304436155571096</v>
      </c>
      <c r="U53" s="2">
        <v>133.9320993551155</v>
      </c>
      <c r="W53">
        <v>4.6104975757313808E-3</v>
      </c>
    </row>
    <row r="54" spans="1:24" x14ac:dyDescent="0.15">
      <c r="A54">
        <v>139.30000000000001</v>
      </c>
      <c r="B54">
        <v>10</v>
      </c>
      <c r="C54">
        <v>0.25571262081156387</v>
      </c>
      <c r="D54">
        <v>65.957435379555207</v>
      </c>
      <c r="E54" s="1">
        <v>138.79431964561439</v>
      </c>
      <c r="F54">
        <v>0.25571262081156387</v>
      </c>
      <c r="K54" s="2">
        <v>0.50568035438561765</v>
      </c>
      <c r="L54" s="4">
        <v>0.54847521512117026</v>
      </c>
      <c r="M54">
        <v>1.8314001053753423E-3</v>
      </c>
      <c r="N54">
        <v>12.324641905348381</v>
      </c>
      <c r="O54" s="1">
        <v>59.407583729504537</v>
      </c>
      <c r="Q54" s="3">
        <v>79.304436155571096</v>
      </c>
      <c r="U54" s="2">
        <v>139.26049510019678</v>
      </c>
      <c r="W54">
        <v>1.5606371084635328E-3</v>
      </c>
      <c r="X54" s="1">
        <v>0.3195979617313886</v>
      </c>
    </row>
    <row r="55" spans="1:24" x14ac:dyDescent="0.15">
      <c r="A55">
        <v>138.9</v>
      </c>
      <c r="B55">
        <v>10</v>
      </c>
      <c r="C55">
        <v>1.1168337303074542E-2</v>
      </c>
      <c r="D55">
        <v>65.957435379555207</v>
      </c>
      <c r="E55" s="1">
        <v>138.79431964561439</v>
      </c>
      <c r="F55">
        <v>1.1168337303068534E-2</v>
      </c>
      <c r="K55" s="2">
        <v>0.10568035438561196</v>
      </c>
      <c r="L55" s="4">
        <v>0.54847521512117026</v>
      </c>
      <c r="M55">
        <v>0.19606728869382245</v>
      </c>
      <c r="N55">
        <v>17.670963916774767</v>
      </c>
      <c r="O55" s="1">
        <v>59.407583729504537</v>
      </c>
      <c r="Q55" s="3">
        <v>79.304436155571096</v>
      </c>
      <c r="U55" s="2">
        <v>139.26049510019678</v>
      </c>
      <c r="W55">
        <v>0.12995671726588068</v>
      </c>
    </row>
    <row r="56" spans="1:24" x14ac:dyDescent="0.15">
      <c r="A56">
        <v>139.30000000000001</v>
      </c>
      <c r="B56">
        <v>10</v>
      </c>
      <c r="C56">
        <v>0.25571262081156387</v>
      </c>
      <c r="D56">
        <v>65.957435379555207</v>
      </c>
      <c r="E56" s="1">
        <v>138.79431964561439</v>
      </c>
      <c r="F56">
        <v>0.25571262081156387</v>
      </c>
      <c r="K56" s="2">
        <v>0.50568035438561765</v>
      </c>
      <c r="L56" s="4">
        <v>0.54847521512117026</v>
      </c>
      <c r="M56">
        <v>1.8314001053753423E-3</v>
      </c>
      <c r="N56">
        <v>1.4604273012867814</v>
      </c>
      <c r="O56" s="1">
        <v>59.407583729504537</v>
      </c>
      <c r="Q56" s="3">
        <v>79.304436155571096</v>
      </c>
      <c r="U56" s="2">
        <v>139.26049510019678</v>
      </c>
      <c r="W56">
        <v>1.5606371084635328E-3</v>
      </c>
    </row>
    <row r="57" spans="1:24" x14ac:dyDescent="0.15">
      <c r="A57">
        <v>139.4</v>
      </c>
      <c r="B57">
        <v>10</v>
      </c>
      <c r="C57">
        <v>0.36684869168871492</v>
      </c>
      <c r="D57">
        <v>65.957435379555207</v>
      </c>
      <c r="E57" s="1">
        <v>138.79431964561439</v>
      </c>
      <c r="F57">
        <v>0.36684869168868051</v>
      </c>
      <c r="K57" s="2">
        <v>0.60568035438561196</v>
      </c>
      <c r="L57" s="4">
        <v>0.54847521512117026</v>
      </c>
      <c r="M57">
        <v>3.2724279582641703E-3</v>
      </c>
      <c r="O57" s="1">
        <v>59.407583729504537</v>
      </c>
      <c r="Q57" s="3">
        <v>79.304436155571096</v>
      </c>
      <c r="U57" s="2">
        <v>139.26049510019678</v>
      </c>
      <c r="W57">
        <v>1.9461617069108685E-2</v>
      </c>
    </row>
    <row r="58" spans="1:24" x14ac:dyDescent="0.15">
      <c r="A58">
        <v>139.30000000000001</v>
      </c>
      <c r="B58">
        <v>10</v>
      </c>
      <c r="C58">
        <v>0.25571262081156387</v>
      </c>
      <c r="D58">
        <v>65.957435379555207</v>
      </c>
      <c r="E58" s="1">
        <v>138.79431964561439</v>
      </c>
      <c r="F58">
        <v>0.25571262081156387</v>
      </c>
      <c r="K58" s="2">
        <v>0.50568035438561765</v>
      </c>
      <c r="L58" s="4">
        <v>0.54847521512117026</v>
      </c>
      <c r="M58">
        <v>1.8314001053753423E-3</v>
      </c>
      <c r="O58" s="1">
        <v>59.407583729504537</v>
      </c>
      <c r="Q58" s="3">
        <v>79.304436155571096</v>
      </c>
      <c r="U58" s="2">
        <v>139.26049510019678</v>
      </c>
      <c r="W58">
        <v>1.5606371084635328E-3</v>
      </c>
    </row>
    <row r="59" spans="1:24" x14ac:dyDescent="0.15">
      <c r="A59">
        <v>139.80000000000001</v>
      </c>
      <c r="B59">
        <v>10</v>
      </c>
      <c r="C59">
        <v>1.0113929751971815</v>
      </c>
      <c r="D59">
        <v>65.957435379555207</v>
      </c>
      <c r="E59" s="1">
        <v>138.79431964561439</v>
      </c>
      <c r="F59">
        <v>1.0113929751971815</v>
      </c>
      <c r="K59" s="2">
        <v>1.0056803543856176</v>
      </c>
      <c r="L59" s="4">
        <v>0.54847521512117026</v>
      </c>
      <c r="M59">
        <v>0.20903653936982272</v>
      </c>
      <c r="O59" s="1">
        <v>59.407583729504537</v>
      </c>
      <c r="Q59" s="3">
        <v>79.304436155571096</v>
      </c>
      <c r="U59" s="2">
        <v>139.26049510019678</v>
      </c>
      <c r="W59">
        <v>0.29106553691169723</v>
      </c>
    </row>
    <row r="60" spans="1:24" x14ac:dyDescent="0.15">
      <c r="A60">
        <v>139</v>
      </c>
      <c r="B60">
        <v>10</v>
      </c>
      <c r="C60">
        <v>4.2304408180188588E-2</v>
      </c>
      <c r="D60">
        <v>65.957435379555207</v>
      </c>
      <c r="E60" s="1">
        <v>138.79431964561439</v>
      </c>
      <c r="F60">
        <v>4.2304408180188588E-2</v>
      </c>
      <c r="K60" s="2">
        <v>0.20568035438560628</v>
      </c>
      <c r="L60" s="4">
        <v>0.54847521512117026</v>
      </c>
      <c r="M60">
        <v>0.1175083165467147</v>
      </c>
      <c r="O60" s="1">
        <v>59.407583729504537</v>
      </c>
      <c r="Q60" s="3">
        <v>79.304436155571096</v>
      </c>
      <c r="U60" s="2">
        <v>139.26049510019678</v>
      </c>
      <c r="W60">
        <v>6.7857697226529248E-2</v>
      </c>
    </row>
    <row r="61" spans="1:24" x14ac:dyDescent="0.15">
      <c r="A61">
        <v>138.80000000000001</v>
      </c>
      <c r="B61">
        <v>10</v>
      </c>
      <c r="C61">
        <v>3.226642594620564E-5</v>
      </c>
      <c r="D61">
        <v>65.957435379555207</v>
      </c>
      <c r="E61" s="1">
        <v>138.79431964561439</v>
      </c>
      <c r="F61">
        <v>3.226642594620564E-5</v>
      </c>
      <c r="K61" s="2">
        <v>5.6803543856176475E-3</v>
      </c>
      <c r="L61" s="4">
        <v>0.54847521512117026</v>
      </c>
      <c r="M61">
        <v>0.29462626084092797</v>
      </c>
      <c r="O61" s="1">
        <v>59.407583729504537</v>
      </c>
      <c r="Q61" s="3">
        <v>79.304436155571096</v>
      </c>
      <c r="U61" s="2">
        <v>139.26049510019678</v>
      </c>
      <c r="W61">
        <v>0.21205573730522984</v>
      </c>
    </row>
    <row r="62" spans="1:24" x14ac:dyDescent="0.15">
      <c r="A62">
        <v>145.4</v>
      </c>
      <c r="B62">
        <v>11</v>
      </c>
      <c r="E62" s="1">
        <v>143.11900964891163</v>
      </c>
      <c r="K62" s="2">
        <v>2.2809903510883771</v>
      </c>
      <c r="L62" s="4">
        <v>2.0595463783971821</v>
      </c>
      <c r="M62">
        <v>4.903743304125871E-2</v>
      </c>
      <c r="O62" s="1">
        <v>63.732273732801772</v>
      </c>
      <c r="Q62" s="3">
        <v>79.304436155571096</v>
      </c>
      <c r="U62" s="2">
        <v>145.09625626677004</v>
      </c>
      <c r="W62">
        <v>9.2260255476475914E-2</v>
      </c>
      <c r="X62" s="1">
        <v>0.32923070504260799</v>
      </c>
    </row>
    <row r="63" spans="1:24" x14ac:dyDescent="0.15">
      <c r="A63">
        <v>144.80000000000001</v>
      </c>
      <c r="B63">
        <v>11</v>
      </c>
      <c r="E63" s="1">
        <v>143.11900964891163</v>
      </c>
      <c r="K63" s="2">
        <v>1.6809903510883828</v>
      </c>
      <c r="L63" s="4">
        <v>2.0595463783971821</v>
      </c>
      <c r="M63">
        <v>0.14330466581182044</v>
      </c>
      <c r="O63" s="1">
        <v>63.732273732801772</v>
      </c>
      <c r="Q63" s="3">
        <v>79.304436155571096</v>
      </c>
      <c r="U63" s="2">
        <v>145.09625626677004</v>
      </c>
      <c r="W63">
        <v>8.7767775600515005E-2</v>
      </c>
    </row>
    <row r="64" spans="1:24" x14ac:dyDescent="0.15">
      <c r="A64">
        <v>145.6</v>
      </c>
      <c r="B64">
        <v>11</v>
      </c>
      <c r="E64" s="1">
        <v>143.11900964891163</v>
      </c>
      <c r="K64" s="2">
        <v>2.4809903510883657</v>
      </c>
      <c r="L64" s="4">
        <v>2.0595463783971821</v>
      </c>
      <c r="M64">
        <v>0.17761502211772712</v>
      </c>
      <c r="O64" s="1">
        <v>63.732273732801772</v>
      </c>
      <c r="Q64" s="3">
        <v>79.304436155571096</v>
      </c>
      <c r="U64" s="2">
        <v>145.09625626677004</v>
      </c>
      <c r="W64">
        <v>0.25375774876845031</v>
      </c>
    </row>
    <row r="65" spans="1:24" x14ac:dyDescent="0.15">
      <c r="A65">
        <v>145.69999999999999</v>
      </c>
      <c r="B65">
        <v>11</v>
      </c>
      <c r="E65" s="1">
        <v>143.11900964891163</v>
      </c>
      <c r="K65" s="2">
        <v>2.5809903510883601</v>
      </c>
      <c r="L65" s="4">
        <v>2.0595463783971821</v>
      </c>
      <c r="M65">
        <v>0.27190381665595792</v>
      </c>
      <c r="O65" s="1">
        <v>63.732273732801772</v>
      </c>
      <c r="Q65" s="3">
        <v>79.304436155571096</v>
      </c>
      <c r="U65" s="2">
        <v>145.09625626677004</v>
      </c>
      <c r="W65">
        <v>0.36450649541443408</v>
      </c>
    </row>
    <row r="66" spans="1:24" x14ac:dyDescent="0.15">
      <c r="A66">
        <v>144.9</v>
      </c>
      <c r="B66">
        <v>11</v>
      </c>
      <c r="E66" s="1">
        <v>143.11900964891163</v>
      </c>
      <c r="K66" s="2">
        <v>1.7809903510883771</v>
      </c>
      <c r="L66" s="4">
        <v>2.0595463783971821</v>
      </c>
      <c r="M66">
        <v>7.7593460350063731E-2</v>
      </c>
      <c r="O66" s="1">
        <v>63.732273732801772</v>
      </c>
      <c r="Q66" s="3">
        <v>79.304436155571096</v>
      </c>
      <c r="U66" s="2">
        <v>145.09625626677004</v>
      </c>
      <c r="W66">
        <v>3.8516522246511295E-2</v>
      </c>
    </row>
    <row r="67" spans="1:24" x14ac:dyDescent="0.15">
      <c r="A67">
        <v>145.4</v>
      </c>
      <c r="B67">
        <v>11</v>
      </c>
      <c r="E67" s="1">
        <v>143.11900964891163</v>
      </c>
      <c r="K67" s="2">
        <v>2.2809903510883771</v>
      </c>
      <c r="L67" s="4">
        <v>2.0595463783971821</v>
      </c>
      <c r="M67">
        <v>4.903743304125871E-2</v>
      </c>
      <c r="O67" s="1">
        <v>63.732273732801772</v>
      </c>
      <c r="Q67" s="3">
        <v>79.304436155571096</v>
      </c>
      <c r="U67" s="2">
        <v>145.09625626677004</v>
      </c>
      <c r="W67">
        <v>9.2260255476475914E-2</v>
      </c>
    </row>
    <row r="68" spans="1:24" x14ac:dyDescent="0.15">
      <c r="A68">
        <v>145.6</v>
      </c>
      <c r="B68">
        <v>11</v>
      </c>
      <c r="E68" s="1">
        <v>143.11900964891163</v>
      </c>
      <c r="K68" s="2">
        <v>2.4809903510883657</v>
      </c>
      <c r="L68" s="4">
        <v>2.0595463783971821</v>
      </c>
      <c r="M68">
        <v>0.17761502211772712</v>
      </c>
      <c r="O68" s="1">
        <v>63.732273732801772</v>
      </c>
      <c r="Q68" s="3">
        <v>79.304436155571096</v>
      </c>
      <c r="U68" s="2">
        <v>145.09625626677004</v>
      </c>
      <c r="W68">
        <v>0.25375774876845031</v>
      </c>
    </row>
    <row r="69" spans="1:24" x14ac:dyDescent="0.15">
      <c r="A69">
        <v>145.30000000000001</v>
      </c>
      <c r="B69">
        <v>11</v>
      </c>
      <c r="E69" s="1">
        <v>143.11900964891163</v>
      </c>
      <c r="K69" s="2">
        <v>2.1809903510883828</v>
      </c>
      <c r="L69" s="4">
        <v>2.0595463783971821</v>
      </c>
      <c r="M69">
        <v>1.4748638503021093E-2</v>
      </c>
      <c r="O69" s="1">
        <v>63.732273732801772</v>
      </c>
      <c r="Q69" s="3">
        <v>79.304436155571096</v>
      </c>
      <c r="U69" s="2">
        <v>145.09625626677004</v>
      </c>
      <c r="W69">
        <v>4.1511508830485308E-2</v>
      </c>
    </row>
    <row r="70" spans="1:24" x14ac:dyDescent="0.15">
      <c r="A70">
        <v>152.69999999999999</v>
      </c>
      <c r="B70">
        <v>12</v>
      </c>
      <c r="E70" s="1">
        <v>146.98846912554603</v>
      </c>
      <c r="K70" s="2">
        <v>5.7115308744539561</v>
      </c>
      <c r="L70" s="4">
        <v>5.713770612529629</v>
      </c>
      <c r="M70">
        <v>5.0164266476189606E-6</v>
      </c>
      <c r="O70" s="1">
        <v>67.601733209436176</v>
      </c>
      <c r="Q70" s="3">
        <v>79.304436155571096</v>
      </c>
      <c r="U70" s="2">
        <v>152.61993997753689</v>
      </c>
      <c r="W70">
        <v>6.4096071967922651E-3</v>
      </c>
      <c r="X70" s="1">
        <v>0.25599944196367641</v>
      </c>
    </row>
    <row r="71" spans="1:24" x14ac:dyDescent="0.15">
      <c r="A71">
        <v>152.5</v>
      </c>
      <c r="B71">
        <v>12</v>
      </c>
      <c r="E71" s="1">
        <v>146.98846912554603</v>
      </c>
      <c r="K71" s="2">
        <v>5.5115308744539675</v>
      </c>
      <c r="L71" s="4">
        <v>5.713770612529629</v>
      </c>
      <c r="M71">
        <v>4.0900911656912183E-2</v>
      </c>
      <c r="O71" s="1">
        <v>67.601733209436176</v>
      </c>
      <c r="Q71" s="3">
        <v>79.304436155571096</v>
      </c>
      <c r="U71" s="2">
        <v>152.61993997753689</v>
      </c>
      <c r="W71">
        <v>1.4385598211549068E-2</v>
      </c>
    </row>
    <row r="72" spans="1:24" x14ac:dyDescent="0.15">
      <c r="A72">
        <v>153</v>
      </c>
      <c r="B72">
        <v>12</v>
      </c>
      <c r="E72" s="1">
        <v>146.98846912554603</v>
      </c>
      <c r="K72" s="2">
        <v>6.0115308744539675</v>
      </c>
      <c r="L72" s="4">
        <v>5.713770612529629</v>
      </c>
      <c r="M72">
        <v>8.8661173581250641E-2</v>
      </c>
      <c r="O72" s="1">
        <v>67.601733209436176</v>
      </c>
      <c r="Q72" s="3">
        <v>79.304436155571096</v>
      </c>
      <c r="U72" s="2">
        <v>152.61993997753689</v>
      </c>
      <c r="W72">
        <v>0.1444456206746616</v>
      </c>
    </row>
    <row r="73" spans="1:24" x14ac:dyDescent="0.15">
      <c r="A73">
        <v>152.9</v>
      </c>
      <c r="B73">
        <v>12</v>
      </c>
      <c r="E73" s="1">
        <v>146.98846912554603</v>
      </c>
      <c r="K73" s="2">
        <v>5.9115308744539732</v>
      </c>
      <c r="L73" s="4">
        <v>5.713770612529629</v>
      </c>
      <c r="M73">
        <v>3.9109121196385203E-2</v>
      </c>
      <c r="O73" s="1">
        <v>67.601733209436176</v>
      </c>
      <c r="Q73" s="3">
        <v>79.304436155571096</v>
      </c>
      <c r="U73" s="2">
        <v>152.61993997753689</v>
      </c>
      <c r="W73">
        <v>7.8433616182042282E-2</v>
      </c>
    </row>
    <row r="74" spans="1:24" x14ac:dyDescent="0.15">
      <c r="A74">
        <v>152.30000000000001</v>
      </c>
      <c r="B74">
        <v>12</v>
      </c>
      <c r="E74" s="1">
        <v>146.98846912554603</v>
      </c>
      <c r="K74" s="2">
        <v>5.3115308744539789</v>
      </c>
      <c r="L74" s="4">
        <v>5.713770612529629</v>
      </c>
      <c r="M74">
        <v>0.16179680688716766</v>
      </c>
      <c r="O74" s="1">
        <v>67.601733209436176</v>
      </c>
      <c r="Q74" s="3">
        <v>79.304436155571096</v>
      </c>
      <c r="U74" s="2">
        <v>152.61993997753689</v>
      </c>
      <c r="W74">
        <v>0.10236158922629678</v>
      </c>
    </row>
    <row r="75" spans="1:24" x14ac:dyDescent="0.15">
      <c r="A75">
        <v>152.6</v>
      </c>
      <c r="B75">
        <v>12</v>
      </c>
      <c r="E75" s="1">
        <v>146.98846912554603</v>
      </c>
      <c r="K75" s="2">
        <v>5.6115308744539618</v>
      </c>
      <c r="L75" s="4">
        <v>5.713770612529629</v>
      </c>
      <c r="M75">
        <v>1.0452964041781037E-2</v>
      </c>
      <c r="O75" s="1">
        <v>67.601733209436176</v>
      </c>
      <c r="Q75" s="3">
        <v>79.304436155571096</v>
      </c>
      <c r="U75" s="2">
        <v>152.61993997753689</v>
      </c>
      <c r="W75">
        <v>3.9760270417180295E-4</v>
      </c>
    </row>
    <row r="76" spans="1:24" x14ac:dyDescent="0.15">
      <c r="A76">
        <v>153</v>
      </c>
      <c r="B76">
        <v>12</v>
      </c>
      <c r="E76" s="1">
        <v>146.98846912554603</v>
      </c>
      <c r="K76" s="2">
        <v>6.0115308744539675</v>
      </c>
      <c r="L76" s="4">
        <v>5.713770612529629</v>
      </c>
      <c r="M76">
        <v>8.8661173581250641E-2</v>
      </c>
      <c r="O76" s="1">
        <v>67.601733209436176</v>
      </c>
      <c r="Q76" s="3">
        <v>79.304436155571096</v>
      </c>
      <c r="U76" s="2">
        <v>152.61993997753689</v>
      </c>
      <c r="W76">
        <v>0.1444456206746616</v>
      </c>
    </row>
    <row r="77" spans="1:24" x14ac:dyDescent="0.15">
      <c r="A77">
        <v>152.9</v>
      </c>
      <c r="B77">
        <v>12</v>
      </c>
      <c r="E77" s="1">
        <v>146.98846912554603</v>
      </c>
      <c r="K77" s="2">
        <v>5.9115308744539732</v>
      </c>
      <c r="L77" s="4">
        <v>5.713770612529629</v>
      </c>
      <c r="M77">
        <v>3.9109121196385203E-2</v>
      </c>
      <c r="O77" s="1">
        <v>67.601733209436176</v>
      </c>
      <c r="Q77" s="3">
        <v>79.304436155571096</v>
      </c>
      <c r="U77" s="2">
        <v>152.61993997753689</v>
      </c>
      <c r="W77">
        <v>7.8433616182042282E-2</v>
      </c>
    </row>
    <row r="78" spans="1:24" x14ac:dyDescent="0.15">
      <c r="A78">
        <v>160</v>
      </c>
      <c r="B78">
        <v>13</v>
      </c>
      <c r="E78" s="1">
        <v>150.40269807551755</v>
      </c>
      <c r="K78" s="2">
        <v>9.5973019244824513</v>
      </c>
      <c r="L78" s="4">
        <v>9.7152734320000071</v>
      </c>
      <c r="M78">
        <v>1.3917276585964726E-2</v>
      </c>
      <c r="O78" s="1">
        <v>71.015962159407692</v>
      </c>
      <c r="Q78" s="3">
        <v>79.304436155571096</v>
      </c>
      <c r="U78" s="2">
        <v>160.03567174697878</v>
      </c>
      <c r="W78">
        <v>1.2724735325179697E-3</v>
      </c>
      <c r="X78" s="1">
        <v>0.41661904489764495</v>
      </c>
    </row>
    <row r="79" spans="1:24" x14ac:dyDescent="0.15">
      <c r="A79">
        <v>159.9</v>
      </c>
      <c r="B79">
        <v>13</v>
      </c>
      <c r="E79" s="1">
        <v>150.40269807551755</v>
      </c>
      <c r="K79" s="2">
        <v>9.497301924482457</v>
      </c>
      <c r="L79" s="4">
        <v>9.7152734320000071</v>
      </c>
      <c r="M79">
        <v>4.7511578089473407E-2</v>
      </c>
      <c r="O79" s="1">
        <v>71.015962159407692</v>
      </c>
      <c r="Q79" s="3">
        <v>79.304436155571096</v>
      </c>
      <c r="U79" s="2">
        <v>160.03567174697878</v>
      </c>
      <c r="W79">
        <v>1.8406822928272063E-2</v>
      </c>
    </row>
    <row r="80" spans="1:24" x14ac:dyDescent="0.15">
      <c r="A80">
        <v>160.1</v>
      </c>
      <c r="B80">
        <v>13</v>
      </c>
      <c r="E80" s="1">
        <v>150.40269807551755</v>
      </c>
      <c r="K80" s="2">
        <v>9.6973019244824457</v>
      </c>
      <c r="L80" s="4">
        <v>9.7152734320000071</v>
      </c>
      <c r="M80">
        <v>3.2297508245376921E-4</v>
      </c>
      <c r="O80" s="1">
        <v>71.015962159407692</v>
      </c>
      <c r="Q80" s="3">
        <v>79.304436155571096</v>
      </c>
      <c r="U80" s="2">
        <v>160.03567174697878</v>
      </c>
      <c r="W80">
        <v>4.1381241367616037E-3</v>
      </c>
    </row>
    <row r="81" spans="1:24" x14ac:dyDescent="0.15">
      <c r="A81">
        <v>160.19999999999999</v>
      </c>
      <c r="B81">
        <v>13</v>
      </c>
      <c r="E81" s="1">
        <v>150.40269807551755</v>
      </c>
      <c r="K81" s="2">
        <v>9.79730192448244</v>
      </c>
      <c r="L81" s="4">
        <v>9.7152734320000071</v>
      </c>
      <c r="M81">
        <v>6.728673578940538E-3</v>
      </c>
      <c r="O81" s="1">
        <v>71.015962159407692</v>
      </c>
      <c r="Q81" s="3">
        <v>79.304436155571096</v>
      </c>
      <c r="U81" s="2">
        <v>160.03567174697878</v>
      </c>
      <c r="W81">
        <v>2.7003774741002965E-2</v>
      </c>
    </row>
    <row r="82" spans="1:24" x14ac:dyDescent="0.15">
      <c r="A82">
        <v>159.69999999999999</v>
      </c>
      <c r="B82">
        <v>13</v>
      </c>
      <c r="E82" s="1">
        <v>150.40269807551755</v>
      </c>
      <c r="K82" s="2">
        <v>9.29730192448244</v>
      </c>
      <c r="L82" s="4">
        <v>9.7152734320000071</v>
      </c>
      <c r="M82">
        <v>0.1747001810965077</v>
      </c>
      <c r="O82" s="1">
        <v>71.015962159407692</v>
      </c>
      <c r="Q82" s="3">
        <v>79.304436155571096</v>
      </c>
      <c r="U82" s="2">
        <v>160.03567174697878</v>
      </c>
      <c r="W82">
        <v>0.1126755217197925</v>
      </c>
    </row>
    <row r="83" spans="1:24" x14ac:dyDescent="0.15">
      <c r="A83">
        <v>159.9</v>
      </c>
      <c r="B83">
        <v>13</v>
      </c>
      <c r="E83" s="1">
        <v>150.40269807551755</v>
      </c>
      <c r="K83" s="2">
        <v>9.497301924482457</v>
      </c>
      <c r="L83" s="4">
        <v>9.7152734320000071</v>
      </c>
      <c r="M83">
        <v>4.7511578089473407E-2</v>
      </c>
      <c r="O83" s="1">
        <v>71.015962159407692</v>
      </c>
      <c r="Q83" s="3">
        <v>79.304436155571096</v>
      </c>
      <c r="U83" s="2">
        <v>160.03567174697878</v>
      </c>
      <c r="W83">
        <v>1.8406822928272063E-2</v>
      </c>
    </row>
    <row r="84" spans="1:24" x14ac:dyDescent="0.15">
      <c r="A84">
        <v>159.5</v>
      </c>
      <c r="B84">
        <v>13</v>
      </c>
      <c r="E84" s="1">
        <v>150.40269807551755</v>
      </c>
      <c r="K84" s="2">
        <v>9.0973019244824513</v>
      </c>
      <c r="L84" s="4">
        <v>9.7152734320000071</v>
      </c>
      <c r="M84">
        <v>0.38188878410352051</v>
      </c>
      <c r="O84" s="1">
        <v>71.015962159407692</v>
      </c>
      <c r="Q84" s="3">
        <v>79.304436155571096</v>
      </c>
      <c r="U84" s="2">
        <v>160.03567174697878</v>
      </c>
      <c r="W84">
        <v>0.28694422051129614</v>
      </c>
    </row>
    <row r="85" spans="1:24" x14ac:dyDescent="0.15">
      <c r="A85">
        <v>158.9</v>
      </c>
      <c r="B85">
        <v>13</v>
      </c>
      <c r="E85" s="1">
        <v>150.40269807551755</v>
      </c>
      <c r="K85" s="2">
        <v>8.497301924482457</v>
      </c>
      <c r="L85" s="4">
        <v>9.7152734320000071</v>
      </c>
      <c r="M85">
        <v>1.4834545931245737</v>
      </c>
      <c r="O85" s="1">
        <v>71.015962159407692</v>
      </c>
      <c r="Q85" s="3">
        <v>79.304436155571096</v>
      </c>
      <c r="U85" s="2">
        <v>160.03567174697878</v>
      </c>
      <c r="W85">
        <v>1.2897503168858171</v>
      </c>
    </row>
    <row r="86" spans="1:24" x14ac:dyDescent="0.15">
      <c r="A86">
        <v>165.6</v>
      </c>
      <c r="B86">
        <v>14</v>
      </c>
      <c r="E86" s="1">
        <v>153.36169649882621</v>
      </c>
      <c r="K86" s="2">
        <v>12.238303501173789</v>
      </c>
      <c r="L86" s="4">
        <v>11.601318976105981</v>
      </c>
      <c r="M86">
        <v>0.40574928517586079</v>
      </c>
      <c r="O86" s="1">
        <v>73.974960582716349</v>
      </c>
      <c r="Q86" s="3">
        <v>79.304436155571096</v>
      </c>
      <c r="U86" s="2">
        <v>164.88071571439343</v>
      </c>
      <c r="W86">
        <v>0.51736988352054292</v>
      </c>
      <c r="X86" s="1">
        <v>0.39188190640985987</v>
      </c>
    </row>
    <row r="87" spans="1:24" x14ac:dyDescent="0.15">
      <c r="A87">
        <v>165.7</v>
      </c>
      <c r="B87">
        <v>14</v>
      </c>
      <c r="E87" s="1">
        <v>153.36169649882621</v>
      </c>
      <c r="K87" s="2">
        <v>12.338303501173783</v>
      </c>
      <c r="L87" s="4">
        <v>11.601318976105981</v>
      </c>
      <c r="M87">
        <v>0.54314619018941401</v>
      </c>
      <c r="O87" s="1">
        <v>73.974960582716349</v>
      </c>
      <c r="Q87" s="3">
        <v>79.304436155571096</v>
      </c>
      <c r="U87" s="2">
        <v>164.88071571439343</v>
      </c>
      <c r="W87">
        <v>0.67122674064184606</v>
      </c>
    </row>
    <row r="88" spans="1:24" x14ac:dyDescent="0.15">
      <c r="A88">
        <v>165.4</v>
      </c>
      <c r="B88">
        <v>14</v>
      </c>
      <c r="E88" s="1">
        <v>153.36169649882621</v>
      </c>
      <c r="K88" s="2">
        <v>12.0383035011738</v>
      </c>
      <c r="L88" s="4">
        <v>11.601318976105981</v>
      </c>
      <c r="M88">
        <v>0.19095547514874756</v>
      </c>
      <c r="O88" s="1">
        <v>73.974960582716349</v>
      </c>
      <c r="Q88" s="3">
        <v>79.304436155571096</v>
      </c>
      <c r="U88" s="2">
        <v>164.88071571439343</v>
      </c>
      <c r="W88">
        <v>0.26965616927792974</v>
      </c>
    </row>
    <row r="89" spans="1:24" x14ac:dyDescent="0.15">
      <c r="A89">
        <v>166</v>
      </c>
      <c r="B89">
        <v>14</v>
      </c>
      <c r="E89" s="1">
        <v>153.36169649882621</v>
      </c>
      <c r="K89" s="2">
        <v>12.638303501173795</v>
      </c>
      <c r="L89" s="4">
        <v>11.601318976105981</v>
      </c>
      <c r="M89">
        <v>1.0753369052301189</v>
      </c>
      <c r="O89" s="1">
        <v>73.974960582716349</v>
      </c>
      <c r="Q89" s="3">
        <v>79.304436155571096</v>
      </c>
      <c r="U89" s="2">
        <v>164.88071571439343</v>
      </c>
      <c r="W89">
        <v>1.2527973120058056</v>
      </c>
    </row>
    <row r="90" spans="1:24" x14ac:dyDescent="0.15">
      <c r="A90">
        <v>164.9</v>
      </c>
      <c r="B90">
        <v>14</v>
      </c>
      <c r="E90" s="1">
        <v>153.36169649882621</v>
      </c>
      <c r="K90" s="2">
        <v>11.5383035011738</v>
      </c>
      <c r="L90" s="4">
        <v>11.601318976105981</v>
      </c>
      <c r="M90">
        <v>3.9709500809282988E-3</v>
      </c>
      <c r="O90" s="1">
        <v>73.974960582716349</v>
      </c>
      <c r="Q90" s="3">
        <v>79.304436155571096</v>
      </c>
      <c r="U90" s="2">
        <v>164.88071571439343</v>
      </c>
      <c r="W90">
        <v>3.7188367135590955E-4</v>
      </c>
    </row>
    <row r="91" spans="1:24" x14ac:dyDescent="0.15">
      <c r="A91">
        <v>165.4</v>
      </c>
      <c r="B91">
        <v>14</v>
      </c>
      <c r="E91" s="1">
        <v>153.36169649882621</v>
      </c>
      <c r="K91" s="2">
        <v>12.0383035011738</v>
      </c>
      <c r="L91" s="4">
        <v>11.601318976105981</v>
      </c>
      <c r="M91">
        <v>0.19095547514874756</v>
      </c>
      <c r="O91" s="1">
        <v>73.974960582716349</v>
      </c>
      <c r="Q91" s="3">
        <v>79.304436155571096</v>
      </c>
      <c r="U91" s="2">
        <v>164.88071571439343</v>
      </c>
      <c r="W91">
        <v>0.26965616927792974</v>
      </c>
    </row>
    <row r="92" spans="1:24" x14ac:dyDescent="0.15">
      <c r="A92">
        <v>165.1</v>
      </c>
      <c r="B92">
        <v>14</v>
      </c>
      <c r="E92" s="1">
        <v>153.36169649882621</v>
      </c>
      <c r="K92" s="2">
        <v>11.738303501173789</v>
      </c>
      <c r="L92" s="4">
        <v>11.601318976105981</v>
      </c>
      <c r="M92">
        <v>1.8764760108052888E-2</v>
      </c>
      <c r="O92" s="1">
        <v>73.974960582716349</v>
      </c>
      <c r="Q92" s="3">
        <v>79.304436155571096</v>
      </c>
      <c r="U92" s="2">
        <v>164.88071571439343</v>
      </c>
      <c r="W92">
        <v>4.8085597913980448E-2</v>
      </c>
    </row>
    <row r="93" spans="1:24" x14ac:dyDescent="0.15">
      <c r="A93">
        <v>164.9</v>
      </c>
      <c r="B93">
        <v>14</v>
      </c>
      <c r="E93" s="1">
        <v>153.36169649882621</v>
      </c>
      <c r="K93" s="2">
        <v>11.5383035011738</v>
      </c>
      <c r="L93" s="4">
        <v>11.601318976105981</v>
      </c>
      <c r="M93">
        <v>3.9709500809282988E-3</v>
      </c>
      <c r="O93" s="1">
        <v>73.974960582716349</v>
      </c>
      <c r="Q93" s="3">
        <v>79.304436155571096</v>
      </c>
      <c r="U93" s="2">
        <v>164.88071571439343</v>
      </c>
      <c r="W93">
        <v>3.7188367135590955E-4</v>
      </c>
    </row>
    <row r="94" spans="1:24" x14ac:dyDescent="0.15">
      <c r="A94">
        <v>168.7</v>
      </c>
      <c r="B94">
        <v>15</v>
      </c>
      <c r="E94" s="1">
        <v>155.865464395472</v>
      </c>
      <c r="K94" s="2">
        <v>12.834535604527986</v>
      </c>
      <c r="L94" s="4">
        <v>12.148807843211577</v>
      </c>
      <c r="M94">
        <v>0.470222562640014</v>
      </c>
      <c r="O94" s="1">
        <v>76.478728479362147</v>
      </c>
      <c r="Q94" s="3">
        <v>79.304436155571096</v>
      </c>
      <c r="U94" s="2">
        <v>167.93197247814484</v>
      </c>
      <c r="W94">
        <v>0.58986627432695637</v>
      </c>
      <c r="X94" s="1">
        <v>0.13887301496588508</v>
      </c>
    </row>
    <row r="95" spans="1:24" x14ac:dyDescent="0.15">
      <c r="A95">
        <v>168.6</v>
      </c>
      <c r="B95">
        <v>15</v>
      </c>
      <c r="E95" s="1">
        <v>155.865464395472</v>
      </c>
      <c r="K95" s="2">
        <v>12.734535604527991</v>
      </c>
      <c r="L95" s="4">
        <v>12.148807843211577</v>
      </c>
      <c r="M95">
        <v>0.34307701037673888</v>
      </c>
      <c r="O95" s="1">
        <v>76.478728479362147</v>
      </c>
      <c r="Q95" s="3">
        <v>79.304436155571096</v>
      </c>
      <c r="U95" s="2">
        <v>167.93197247814484</v>
      </c>
      <c r="W95">
        <v>0.44626076995593489</v>
      </c>
    </row>
    <row r="96" spans="1:24" x14ac:dyDescent="0.15">
      <c r="A96">
        <v>168.9</v>
      </c>
      <c r="B96">
        <v>15</v>
      </c>
      <c r="E96" s="1">
        <v>155.865464395472</v>
      </c>
      <c r="K96" s="2">
        <v>13.034535604528003</v>
      </c>
      <c r="L96" s="4">
        <v>12.148807843211577</v>
      </c>
      <c r="M96">
        <v>0.78451366716660775</v>
      </c>
      <c r="O96" s="1">
        <v>76.478728479362147</v>
      </c>
      <c r="Q96" s="3">
        <v>79.304436155571096</v>
      </c>
      <c r="U96" s="2">
        <v>167.93197247814484</v>
      </c>
      <c r="W96">
        <v>0.93707728306904781</v>
      </c>
    </row>
    <row r="97" spans="1:24" x14ac:dyDescent="0.15">
      <c r="A97">
        <v>168.8</v>
      </c>
      <c r="B97">
        <v>15</v>
      </c>
      <c r="E97" s="1">
        <v>155.865464395472</v>
      </c>
      <c r="K97" s="2">
        <v>12.934535604528008</v>
      </c>
      <c r="L97" s="4">
        <v>12.148807843211577</v>
      </c>
      <c r="M97">
        <v>0.61736811490333154</v>
      </c>
      <c r="O97" s="1">
        <v>76.478728479362147</v>
      </c>
      <c r="Q97" s="3">
        <v>79.304436155571096</v>
      </c>
      <c r="U97" s="2">
        <v>167.93197247814484</v>
      </c>
      <c r="W97">
        <v>0.75347177869802506</v>
      </c>
    </row>
    <row r="98" spans="1:24" x14ac:dyDescent="0.15">
      <c r="A98">
        <v>168.5</v>
      </c>
      <c r="B98">
        <v>15</v>
      </c>
      <c r="E98" s="1">
        <v>155.865464395472</v>
      </c>
      <c r="K98" s="2">
        <v>12.634535604527997</v>
      </c>
      <c r="L98" s="4">
        <v>12.148807843211577</v>
      </c>
      <c r="M98">
        <v>0.23593145811346145</v>
      </c>
      <c r="O98" s="1">
        <v>76.478728479362147</v>
      </c>
      <c r="Q98" s="3">
        <v>79.304436155571096</v>
      </c>
      <c r="U98" s="2">
        <v>167.93197247814484</v>
      </c>
      <c r="W98">
        <v>0.32265526558491103</v>
      </c>
    </row>
    <row r="99" spans="1:24" x14ac:dyDescent="0.15">
      <c r="A99">
        <v>168.5</v>
      </c>
      <c r="B99">
        <v>15</v>
      </c>
      <c r="E99" s="1">
        <v>155.865464395472</v>
      </c>
      <c r="K99" s="2">
        <v>12.634535604527997</v>
      </c>
      <c r="L99" s="4">
        <v>12.148807843211577</v>
      </c>
      <c r="M99">
        <v>0.23593145811346145</v>
      </c>
      <c r="O99" s="1">
        <v>76.478728479362147</v>
      </c>
      <c r="Q99" s="3">
        <v>79.304436155571096</v>
      </c>
      <c r="U99" s="2">
        <v>167.93197247814484</v>
      </c>
      <c r="W99">
        <v>0.32265526558491103</v>
      </c>
    </row>
    <row r="100" spans="1:24" x14ac:dyDescent="0.15">
      <c r="A100">
        <v>168.7</v>
      </c>
      <c r="B100">
        <v>15</v>
      </c>
      <c r="E100" s="1">
        <v>155.865464395472</v>
      </c>
      <c r="K100" s="2">
        <v>12.834535604527986</v>
      </c>
      <c r="L100" s="4">
        <v>12.148807843211577</v>
      </c>
      <c r="M100">
        <v>0.470222562640014</v>
      </c>
      <c r="O100" s="1">
        <v>76.478728479362147</v>
      </c>
      <c r="Q100" s="3">
        <v>79.304436155571096</v>
      </c>
      <c r="U100" s="2">
        <v>167.93197247814484</v>
      </c>
      <c r="W100">
        <v>0.58986627432695637</v>
      </c>
    </row>
    <row r="101" spans="1:24" x14ac:dyDescent="0.15">
      <c r="A101">
        <v>168.7</v>
      </c>
      <c r="B101">
        <v>15</v>
      </c>
      <c r="E101" s="1">
        <v>155.865464395472</v>
      </c>
      <c r="K101" s="2">
        <v>12.834535604527986</v>
      </c>
      <c r="L101" s="4">
        <v>12.148807843211577</v>
      </c>
      <c r="M101">
        <v>0.470222562640014</v>
      </c>
      <c r="O101" s="1">
        <v>76.478728479362147</v>
      </c>
      <c r="Q101" s="3">
        <v>79.304436155571096</v>
      </c>
      <c r="U101" s="2">
        <v>167.93197247814484</v>
      </c>
      <c r="W101">
        <v>0.58986627432695637</v>
      </c>
    </row>
    <row r="102" spans="1:24" x14ac:dyDescent="0.15">
      <c r="A102">
        <v>170.3</v>
      </c>
      <c r="B102">
        <v>16</v>
      </c>
      <c r="E102" s="1">
        <v>157.91400176545488</v>
      </c>
      <c r="K102" s="2">
        <v>12.385998234545127</v>
      </c>
      <c r="L102" s="4">
        <v>12.283372193205951</v>
      </c>
      <c r="M102">
        <v>1.0532104360950345E-2</v>
      </c>
      <c r="O102" s="1">
        <v>78.527265849345028</v>
      </c>
      <c r="Q102" s="3">
        <v>79.304436155571096</v>
      </c>
      <c r="U102" s="2">
        <v>170.11507419812207</v>
      </c>
      <c r="W102">
        <v>3.4197552200198399E-2</v>
      </c>
      <c r="X102" s="1">
        <v>0.38521793460696518</v>
      </c>
    </row>
    <row r="103" spans="1:24" x14ac:dyDescent="0.15">
      <c r="A103">
        <v>170.3</v>
      </c>
      <c r="B103">
        <v>16</v>
      </c>
      <c r="E103" s="1">
        <v>157.91400176545488</v>
      </c>
      <c r="K103" s="2">
        <v>12.385998234545127</v>
      </c>
      <c r="L103" s="4">
        <v>12.283372193205951</v>
      </c>
      <c r="M103">
        <v>1.0532104360950345E-2</v>
      </c>
      <c r="O103" s="1">
        <v>78.527265849345028</v>
      </c>
      <c r="Q103" s="3">
        <v>79.304436155571096</v>
      </c>
      <c r="U103" s="2">
        <v>170.11507419812207</v>
      </c>
      <c r="W103">
        <v>3.4197552200198399E-2</v>
      </c>
    </row>
    <row r="104" spans="1:24" x14ac:dyDescent="0.15">
      <c r="A104">
        <v>170.4</v>
      </c>
      <c r="B104">
        <v>16</v>
      </c>
      <c r="E104" s="1">
        <v>157.91400176545488</v>
      </c>
      <c r="K104" s="2">
        <v>12.485998234545121</v>
      </c>
      <c r="L104" s="4">
        <v>12.283372193205951</v>
      </c>
      <c r="M104">
        <v>4.1057312628783323E-2</v>
      </c>
      <c r="O104" s="1">
        <v>78.527265849345028</v>
      </c>
      <c r="Q104" s="3">
        <v>79.304436155571096</v>
      </c>
      <c r="U104" s="2">
        <v>170.11507419812207</v>
      </c>
      <c r="W104">
        <v>8.1182712575782773E-2</v>
      </c>
    </row>
    <row r="105" spans="1:24" x14ac:dyDescent="0.15">
      <c r="A105">
        <v>169.9</v>
      </c>
      <c r="B105">
        <v>16</v>
      </c>
      <c r="E105" s="1">
        <v>157.91400176545488</v>
      </c>
      <c r="K105" s="2">
        <v>11.985998234545121</v>
      </c>
      <c r="L105" s="4">
        <v>12.283372193205951</v>
      </c>
      <c r="M105">
        <v>8.8431271289612604E-2</v>
      </c>
      <c r="O105" s="1">
        <v>78.527265849345028</v>
      </c>
      <c r="Q105" s="3">
        <v>79.304436155571096</v>
      </c>
      <c r="U105" s="2">
        <v>170.11507419812207</v>
      </c>
      <c r="W105">
        <v>4.6256910697850401E-2</v>
      </c>
    </row>
    <row r="106" spans="1:24" x14ac:dyDescent="0.15">
      <c r="A106">
        <v>169.5</v>
      </c>
      <c r="B106">
        <v>16</v>
      </c>
      <c r="E106" s="1">
        <v>157.91400176545488</v>
      </c>
      <c r="K106" s="2">
        <v>11.585998234545116</v>
      </c>
      <c r="L106" s="4">
        <v>12.283372193205951</v>
      </c>
      <c r="M106">
        <v>0.48633043821828392</v>
      </c>
      <c r="O106" s="1">
        <v>78.527265849345028</v>
      </c>
      <c r="Q106" s="3">
        <v>79.304436155571096</v>
      </c>
      <c r="U106" s="2">
        <v>170.11507419812207</v>
      </c>
      <c r="W106">
        <v>0.37831626919551148</v>
      </c>
    </row>
    <row r="107" spans="1:24" x14ac:dyDescent="0.15">
      <c r="A107">
        <v>169.8</v>
      </c>
      <c r="B107">
        <v>16</v>
      </c>
      <c r="E107" s="1">
        <v>157.91400176545488</v>
      </c>
      <c r="K107" s="2">
        <v>11.885998234545127</v>
      </c>
      <c r="L107" s="4">
        <v>12.283372193205951</v>
      </c>
      <c r="M107">
        <v>0.15790606302177393</v>
      </c>
      <c r="O107" s="1">
        <v>78.527265849345028</v>
      </c>
      <c r="Q107" s="3">
        <v>79.304436155571096</v>
      </c>
      <c r="U107" s="2">
        <v>170.11507419812207</v>
      </c>
      <c r="W107">
        <v>9.9271750322260335E-2</v>
      </c>
    </row>
    <row r="108" spans="1:24" x14ac:dyDescent="0.15">
      <c r="A108">
        <v>170.6</v>
      </c>
      <c r="B108">
        <v>16</v>
      </c>
      <c r="E108" s="1">
        <v>157.91400176545488</v>
      </c>
      <c r="K108" s="2">
        <v>12.68599823454511</v>
      </c>
      <c r="L108" s="4">
        <v>12.283372193205951</v>
      </c>
      <c r="M108">
        <v>0.16210772916444247</v>
      </c>
      <c r="O108" s="1">
        <v>78.527265849345028</v>
      </c>
      <c r="Q108" s="3">
        <v>79.304436155571096</v>
      </c>
      <c r="U108" s="2">
        <v>170.11507419812207</v>
      </c>
      <c r="W108">
        <v>0.2351530333269447</v>
      </c>
    </row>
    <row r="109" spans="1:24" x14ac:dyDescent="0.15">
      <c r="A109">
        <v>170.5</v>
      </c>
      <c r="B109">
        <v>16</v>
      </c>
      <c r="E109" s="1">
        <v>157.91400176545488</v>
      </c>
      <c r="K109" s="2">
        <v>12.585998234545116</v>
      </c>
      <c r="L109" s="4">
        <v>12.283372193205951</v>
      </c>
      <c r="M109">
        <v>9.1582520896614034E-2</v>
      </c>
      <c r="O109" s="1">
        <v>78.527265849345028</v>
      </c>
      <c r="Q109" s="3">
        <v>79.304436155571096</v>
      </c>
      <c r="U109" s="2">
        <v>170.11507419812207</v>
      </c>
      <c r="W109">
        <v>0.14816787295136488</v>
      </c>
    </row>
    <row r="110" spans="1:24" x14ac:dyDescent="0.15">
      <c r="A110">
        <v>171.3</v>
      </c>
      <c r="B110">
        <v>17</v>
      </c>
      <c r="E110" s="1">
        <v>159.50730860877493</v>
      </c>
      <c r="K110" s="2">
        <v>11.792691391225077</v>
      </c>
      <c r="L110" s="4">
        <v>12.315036979191285</v>
      </c>
      <c r="M110">
        <v>0.27284491326776422</v>
      </c>
      <c r="O110" s="1">
        <v>80.120572692665078</v>
      </c>
      <c r="Q110" s="3">
        <v>79.304436155571096</v>
      </c>
      <c r="U110" s="2">
        <v>171.74004582742748</v>
      </c>
      <c r="W110">
        <v>0.19364033023632524</v>
      </c>
      <c r="X110" s="1">
        <v>0.32071349029491319</v>
      </c>
    </row>
    <row r="111" spans="1:24" x14ac:dyDescent="0.15">
      <c r="A111">
        <v>171.3</v>
      </c>
      <c r="B111">
        <v>17</v>
      </c>
      <c r="E111" s="1">
        <v>159.50730860877493</v>
      </c>
      <c r="K111" s="2">
        <v>11.792691391225077</v>
      </c>
      <c r="L111" s="4">
        <v>12.315036979191285</v>
      </c>
      <c r="M111">
        <v>0.27284491326776422</v>
      </c>
      <c r="O111" s="1">
        <v>80.120572692665078</v>
      </c>
      <c r="Q111" s="3">
        <v>79.304436155571096</v>
      </c>
      <c r="U111" s="2">
        <v>171.74004582742748</v>
      </c>
      <c r="W111">
        <v>0.19364033023632524</v>
      </c>
    </row>
    <row r="112" spans="1:24" x14ac:dyDescent="0.15">
      <c r="A112">
        <v>170.6</v>
      </c>
      <c r="B112">
        <v>17</v>
      </c>
      <c r="E112" s="1">
        <v>159.50730860877493</v>
      </c>
      <c r="K112" s="2">
        <v>11.09269139122506</v>
      </c>
      <c r="L112" s="4">
        <v>12.315036979191285</v>
      </c>
      <c r="M112">
        <v>1.494128736420498</v>
      </c>
      <c r="O112" s="1">
        <v>80.120572692665078</v>
      </c>
      <c r="Q112" s="3">
        <v>79.304436155571096</v>
      </c>
      <c r="U112" s="2">
        <v>171.74004582742748</v>
      </c>
      <c r="W112">
        <v>1.2997044886348199</v>
      </c>
    </row>
    <row r="113" spans="1:23" x14ac:dyDescent="0.15">
      <c r="A113">
        <v>170.9</v>
      </c>
      <c r="B113">
        <v>17</v>
      </c>
      <c r="E113" s="1">
        <v>159.50730860877493</v>
      </c>
      <c r="K113" s="2">
        <v>11.392691391225071</v>
      </c>
      <c r="L113" s="4">
        <v>12.315036979191285</v>
      </c>
      <c r="M113">
        <v>0.85072138364074168</v>
      </c>
      <c r="O113" s="1">
        <v>80.120572692665078</v>
      </c>
      <c r="Q113" s="3">
        <v>79.304436155571096</v>
      </c>
      <c r="U113" s="2">
        <v>171.74004582742748</v>
      </c>
      <c r="W113">
        <v>0.70567699217830948</v>
      </c>
    </row>
    <row r="114" spans="1:23" x14ac:dyDescent="0.15">
      <c r="A114">
        <v>171.2</v>
      </c>
      <c r="B114">
        <v>17</v>
      </c>
      <c r="E114" s="1">
        <v>159.50730860877493</v>
      </c>
      <c r="K114" s="2">
        <v>11.692691391225054</v>
      </c>
      <c r="L114" s="4">
        <v>12.315036979191285</v>
      </c>
      <c r="M114">
        <v>0.38731403086103428</v>
      </c>
      <c r="O114" s="1">
        <v>80.120572692665078</v>
      </c>
      <c r="Q114" s="3">
        <v>79.304436155571096</v>
      </c>
      <c r="U114" s="2">
        <v>171.74004582742748</v>
      </c>
      <c r="W114">
        <v>0.29164949572184345</v>
      </c>
    </row>
    <row r="115" spans="1:23" x14ac:dyDescent="0.15">
      <c r="A115">
        <v>170.7</v>
      </c>
      <c r="B115">
        <v>17</v>
      </c>
      <c r="E115" s="1">
        <v>159.50730860877493</v>
      </c>
      <c r="K115" s="2">
        <v>11.192691391225054</v>
      </c>
      <c r="L115" s="4">
        <v>12.315036979191285</v>
      </c>
      <c r="M115">
        <v>1.2596596188272657</v>
      </c>
      <c r="O115" s="1">
        <v>80.120572692665078</v>
      </c>
      <c r="Q115" s="3">
        <v>79.304436155571096</v>
      </c>
      <c r="U115" s="2">
        <v>171.74004582742748</v>
      </c>
      <c r="W115">
        <v>1.0816953231493345</v>
      </c>
    </row>
    <row r="116" spans="1:23" x14ac:dyDescent="0.15">
      <c r="A116">
        <v>171.5</v>
      </c>
      <c r="B116">
        <v>17</v>
      </c>
      <c r="E116" s="1">
        <v>159.50730860877493</v>
      </c>
      <c r="K116" s="2">
        <v>11.992691391225065</v>
      </c>
      <c r="L116" s="4">
        <v>12.315036979191285</v>
      </c>
      <c r="M116">
        <v>0.1039066780812881</v>
      </c>
      <c r="O116" s="1">
        <v>80.120572692665078</v>
      </c>
      <c r="Q116" s="3">
        <v>79.304436155571096</v>
      </c>
      <c r="U116" s="2">
        <v>171.74004582742748</v>
      </c>
      <c r="W116">
        <v>5.7621999265343372E-2</v>
      </c>
    </row>
    <row r="117" spans="1:23" x14ac:dyDescent="0.15">
      <c r="A117">
        <v>170.9</v>
      </c>
      <c r="B117">
        <v>17</v>
      </c>
      <c r="E117" s="1">
        <v>159.50730860877493</v>
      </c>
      <c r="K117" s="2">
        <v>11.392691391225071</v>
      </c>
      <c r="L117" s="4">
        <v>12.315036979191285</v>
      </c>
      <c r="M117">
        <v>0.85072138364074168</v>
      </c>
      <c r="O117" s="1">
        <v>80.120572692665078</v>
      </c>
      <c r="Q117" s="3">
        <v>79.304436155571096</v>
      </c>
      <c r="U117" s="2">
        <v>171.74004582742748</v>
      </c>
      <c r="W117">
        <v>0.70567699217830948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19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49.2</v>
      </c>
      <c r="B2">
        <v>0</v>
      </c>
      <c r="P2" s="2">
        <v>49.2</v>
      </c>
      <c r="Q2" s="3">
        <v>49.262516507258397</v>
      </c>
      <c r="R2" s="3">
        <v>3.908313679788826E-3</v>
      </c>
      <c r="U2" s="3">
        <v>49.262516507258397</v>
      </c>
      <c r="W2">
        <v>3.908313679788826E-3</v>
      </c>
      <c r="X2" s="1">
        <v>5.1754916950673621E-2</v>
      </c>
    </row>
    <row r="3" spans="1:24" x14ac:dyDescent="0.15">
      <c r="A3">
        <v>49.2</v>
      </c>
      <c r="B3">
        <v>0</v>
      </c>
      <c r="P3" s="2">
        <v>49.2</v>
      </c>
      <c r="Q3" s="3">
        <v>49.262516507258397</v>
      </c>
      <c r="R3" s="3">
        <v>3.908313679788826E-3</v>
      </c>
      <c r="U3" s="3">
        <v>49.262516507258397</v>
      </c>
      <c r="W3">
        <v>3.908313679788826E-3</v>
      </c>
    </row>
    <row r="4" spans="1:24" x14ac:dyDescent="0.15">
      <c r="A4">
        <v>49.2</v>
      </c>
      <c r="B4">
        <v>0</v>
      </c>
      <c r="P4" s="2">
        <v>49.2</v>
      </c>
      <c r="Q4" s="3">
        <v>49.262516507258397</v>
      </c>
      <c r="R4" s="3">
        <v>3.908313679788826E-3</v>
      </c>
      <c r="U4" s="3">
        <v>49.262516507258397</v>
      </c>
      <c r="W4">
        <v>3.908313679788826E-3</v>
      </c>
    </row>
    <row r="5" spans="1:24" x14ac:dyDescent="0.15">
      <c r="A5">
        <v>49.3</v>
      </c>
      <c r="B5">
        <v>0</v>
      </c>
      <c r="P5" s="2">
        <v>49.3</v>
      </c>
      <c r="Q5" s="3">
        <v>49.262516507258397</v>
      </c>
      <c r="R5" s="3">
        <v>1.4050122281096056E-3</v>
      </c>
      <c r="U5" s="3">
        <v>49.262516507258397</v>
      </c>
      <c r="W5">
        <v>1.4050122281096056E-3</v>
      </c>
    </row>
    <row r="6" spans="1:24" x14ac:dyDescent="0.15">
      <c r="A6">
        <v>49.3</v>
      </c>
      <c r="B6">
        <v>0</v>
      </c>
      <c r="P6" s="2">
        <v>49.3</v>
      </c>
      <c r="Q6" s="3">
        <v>49.262516507258397</v>
      </c>
      <c r="R6" s="3">
        <v>1.4050122281096056E-3</v>
      </c>
      <c r="U6" s="3">
        <v>49.262516507258397</v>
      </c>
      <c r="W6">
        <v>1.4050122281096056E-3</v>
      </c>
    </row>
    <row r="7" spans="1:24" x14ac:dyDescent="0.15">
      <c r="A7">
        <v>49.3</v>
      </c>
      <c r="B7">
        <v>0</v>
      </c>
      <c r="P7" s="2">
        <v>49.3</v>
      </c>
      <c r="Q7" s="3">
        <v>49.262516507258397</v>
      </c>
      <c r="R7" s="3">
        <v>1.4050122281096056E-3</v>
      </c>
      <c r="U7" s="3">
        <v>49.262516507258397</v>
      </c>
      <c r="W7">
        <v>1.4050122281096056E-3</v>
      </c>
    </row>
    <row r="8" spans="1:24" x14ac:dyDescent="0.15">
      <c r="A8">
        <v>49.3</v>
      </c>
      <c r="B8">
        <v>0</v>
      </c>
      <c r="P8" s="2">
        <v>49.3</v>
      </c>
      <c r="Q8" s="3">
        <v>49.262516507258397</v>
      </c>
      <c r="R8" s="3">
        <v>1.4050122281096056E-3</v>
      </c>
      <c r="U8" s="3">
        <v>49.262516507258397</v>
      </c>
      <c r="W8">
        <v>1.4050122281096056E-3</v>
      </c>
    </row>
    <row r="9" spans="1:24" x14ac:dyDescent="0.15">
      <c r="A9">
        <v>49.3</v>
      </c>
      <c r="B9">
        <v>0</v>
      </c>
      <c r="P9" s="2">
        <v>49.3</v>
      </c>
      <c r="Q9" s="3">
        <v>49.262516507258397</v>
      </c>
      <c r="R9" s="3">
        <v>1.4050122281096056E-3</v>
      </c>
      <c r="U9" s="3">
        <v>49.262516507258397</v>
      </c>
      <c r="W9">
        <v>1.4050122281096056E-3</v>
      </c>
    </row>
    <row r="10" spans="1:24" x14ac:dyDescent="0.15">
      <c r="B10">
        <v>1</v>
      </c>
      <c r="E10" s="1">
        <v>79.830210703297524</v>
      </c>
      <c r="O10" s="1">
        <v>0</v>
      </c>
    </row>
    <row r="11" spans="1:24" x14ac:dyDescent="0.15">
      <c r="B11">
        <v>2</v>
      </c>
      <c r="E11" s="1">
        <v>88.195884303751285</v>
      </c>
      <c r="O11" s="1">
        <v>8.3656736004537606</v>
      </c>
    </row>
    <row r="12" spans="1:24" x14ac:dyDescent="0.15">
      <c r="B12">
        <v>3</v>
      </c>
      <c r="E12" s="1">
        <v>96.109359331207543</v>
      </c>
      <c r="O12" s="1">
        <v>16.279148627910018</v>
      </c>
    </row>
    <row r="13" spans="1:24" x14ac:dyDescent="0.15">
      <c r="B13">
        <v>4</v>
      </c>
      <c r="E13" s="1">
        <v>103.5706357856663</v>
      </c>
      <c r="O13" s="1">
        <v>23.740425082368773</v>
      </c>
    </row>
    <row r="14" spans="1:24" x14ac:dyDescent="0.15">
      <c r="A14">
        <v>110.7</v>
      </c>
      <c r="B14">
        <v>5</v>
      </c>
      <c r="C14">
        <v>1.4468801875899214E-2</v>
      </c>
      <c r="D14">
        <v>68.751345664858761</v>
      </c>
      <c r="E14" s="1">
        <v>110.57971366712756</v>
      </c>
      <c r="F14">
        <v>1.4468801875899214E-2</v>
      </c>
      <c r="G14" t="s">
        <v>74</v>
      </c>
      <c r="H14">
        <v>122.72249999999997</v>
      </c>
      <c r="I14" t="s">
        <v>1</v>
      </c>
      <c r="J14">
        <v>71.012338529846261</v>
      </c>
      <c r="K14" s="2">
        <v>0.12028633287243906</v>
      </c>
      <c r="L14" s="3"/>
      <c r="O14" s="1">
        <v>30.749502963830039</v>
      </c>
      <c r="P14" s="2">
        <v>79.950497036169963</v>
      </c>
      <c r="Q14" s="3">
        <v>79.761021427458942</v>
      </c>
      <c r="R14" s="3">
        <v>3.5901006296411929E-2</v>
      </c>
      <c r="S14" t="s">
        <v>59</v>
      </c>
      <c r="T14">
        <v>79.761021427460264</v>
      </c>
      <c r="U14" s="2">
        <v>110.51052439128898</v>
      </c>
      <c r="W14">
        <v>3.5901006296411929E-2</v>
      </c>
      <c r="X14" s="1">
        <v>0.1846811924835409</v>
      </c>
    </row>
    <row r="15" spans="1:24" x14ac:dyDescent="0.15">
      <c r="A15">
        <v>111.1</v>
      </c>
      <c r="B15">
        <v>5</v>
      </c>
      <c r="C15">
        <v>0.27069786817384162</v>
      </c>
      <c r="D15">
        <v>68.751345664858761</v>
      </c>
      <c r="E15" s="1">
        <v>110.57971366712756</v>
      </c>
      <c r="F15">
        <v>0.27069786817384162</v>
      </c>
      <c r="G15" t="s">
        <v>0</v>
      </c>
      <c r="H15">
        <v>0.47712944285683145</v>
      </c>
      <c r="I15" t="s">
        <v>2</v>
      </c>
      <c r="J15">
        <v>-0.22609928649875041</v>
      </c>
      <c r="K15" s="2">
        <v>0.52028633287243053</v>
      </c>
      <c r="L15" s="3"/>
      <c r="O15" s="1">
        <v>30.749502963830039</v>
      </c>
      <c r="P15" s="2">
        <v>80.350497036169955</v>
      </c>
      <c r="Q15" s="3">
        <v>79.761021427458942</v>
      </c>
      <c r="R15" s="3">
        <v>0.34748149326521865</v>
      </c>
      <c r="S15" t="s">
        <v>60</v>
      </c>
      <c r="T15">
        <v>30.498504920201867</v>
      </c>
      <c r="U15" s="2">
        <v>110.51052439128898</v>
      </c>
      <c r="W15">
        <v>0.34748149326521865</v>
      </c>
    </row>
    <row r="16" spans="1:24" x14ac:dyDescent="0.15">
      <c r="A16">
        <v>111.1</v>
      </c>
      <c r="B16">
        <v>5</v>
      </c>
      <c r="C16">
        <v>0.27069786817384162</v>
      </c>
      <c r="D16">
        <v>68.751345664858761</v>
      </c>
      <c r="E16" s="1">
        <v>110.57971366712756</v>
      </c>
      <c r="F16">
        <v>0.27069786817384162</v>
      </c>
      <c r="I16" t="s">
        <v>3</v>
      </c>
      <c r="J16">
        <v>9.0439714599500114</v>
      </c>
      <c r="K16" s="2">
        <v>0.52028633287243053</v>
      </c>
      <c r="L16" s="3"/>
      <c r="O16" s="1">
        <v>30.749502963830039</v>
      </c>
      <c r="P16" s="2">
        <v>80.350497036169955</v>
      </c>
      <c r="Q16" s="3">
        <v>79.761021427458942</v>
      </c>
      <c r="R16" s="3">
        <v>0.34748149326521865</v>
      </c>
      <c r="S16" t="s">
        <v>61</v>
      </c>
      <c r="T16">
        <v>6.1539723663005974</v>
      </c>
      <c r="U16" s="2">
        <v>110.51052439128898</v>
      </c>
      <c r="W16">
        <v>0.34748149326521865</v>
      </c>
    </row>
    <row r="17" spans="1:24" x14ac:dyDescent="0.15">
      <c r="A17">
        <v>110.8</v>
      </c>
      <c r="B17">
        <v>5</v>
      </c>
      <c r="C17">
        <v>4.852606845038452E-2</v>
      </c>
      <c r="D17">
        <v>68.751345664858761</v>
      </c>
      <c r="E17" s="1">
        <v>110.57971366712756</v>
      </c>
      <c r="F17">
        <v>4.852606845038452E-2</v>
      </c>
      <c r="K17" s="2">
        <v>0.22028633287243338</v>
      </c>
      <c r="L17" s="3"/>
      <c r="O17" s="1">
        <v>30.749502963830039</v>
      </c>
      <c r="P17" s="2">
        <v>80.050497036169958</v>
      </c>
      <c r="Q17" s="3">
        <v>79.761021427458942</v>
      </c>
      <c r="R17" s="3">
        <v>8.3796128038612833E-2</v>
      </c>
      <c r="U17" s="2">
        <v>110.51052439128898</v>
      </c>
      <c r="W17">
        <v>8.3796128038612833E-2</v>
      </c>
    </row>
    <row r="18" spans="1:24" x14ac:dyDescent="0.15">
      <c r="A18">
        <v>111</v>
      </c>
      <c r="B18">
        <v>5</v>
      </c>
      <c r="C18">
        <v>0.17664060159936026</v>
      </c>
      <c r="D18">
        <v>68.751345664858761</v>
      </c>
      <c r="E18" s="1">
        <v>110.57971366712756</v>
      </c>
      <c r="F18">
        <v>0.17664060159936026</v>
      </c>
      <c r="K18" s="2">
        <v>0.42028633287243622</v>
      </c>
      <c r="L18" s="3"/>
      <c r="O18" s="1">
        <v>30.749502963830039</v>
      </c>
      <c r="P18" s="2">
        <v>80.250497036169961</v>
      </c>
      <c r="Q18" s="3">
        <v>79.761021427458942</v>
      </c>
      <c r="R18" s="3">
        <v>0.23958637152302173</v>
      </c>
      <c r="U18" s="2">
        <v>110.51052439128898</v>
      </c>
      <c r="W18">
        <v>0.23958637152302173</v>
      </c>
    </row>
    <row r="19" spans="1:24" x14ac:dyDescent="0.15">
      <c r="A19">
        <v>111.2</v>
      </c>
      <c r="B19">
        <v>5</v>
      </c>
      <c r="C19">
        <v>0.38475513474833828</v>
      </c>
      <c r="D19">
        <v>68.751345664858761</v>
      </c>
      <c r="E19" s="1">
        <v>110.57971366712756</v>
      </c>
      <c r="F19">
        <v>0.38475513474833828</v>
      </c>
      <c r="K19" s="2">
        <v>0.62028633287243906</v>
      </c>
      <c r="L19" s="3"/>
      <c r="O19" s="1">
        <v>30.749502963830039</v>
      </c>
      <c r="P19" s="2">
        <v>80.450497036169963</v>
      </c>
      <c r="Q19" s="3">
        <v>79.761021427458942</v>
      </c>
      <c r="R19" s="3">
        <v>0.47537661500743289</v>
      </c>
      <c r="U19" s="2">
        <v>110.51052439128898</v>
      </c>
      <c r="W19">
        <v>0.47537661500743289</v>
      </c>
    </row>
    <row r="20" spans="1:24" x14ac:dyDescent="0.15">
      <c r="A20">
        <v>110.8</v>
      </c>
      <c r="B20">
        <v>5</v>
      </c>
      <c r="C20">
        <v>4.852606845038452E-2</v>
      </c>
      <c r="D20">
        <v>68.751345664858761</v>
      </c>
      <c r="E20" s="1">
        <v>110.57971366712756</v>
      </c>
      <c r="F20">
        <v>4.852606845038452E-2</v>
      </c>
      <c r="K20" s="2">
        <v>0.22028633287243338</v>
      </c>
      <c r="L20" s="3"/>
      <c r="O20" s="1">
        <v>30.749502963830039</v>
      </c>
      <c r="P20" s="2">
        <v>80.050497036169958</v>
      </c>
      <c r="Q20" s="3">
        <v>79.761021427458942</v>
      </c>
      <c r="R20" s="3">
        <v>8.3796128038612833E-2</v>
      </c>
      <c r="U20" s="2">
        <v>110.51052439128898</v>
      </c>
      <c r="W20">
        <v>8.3796128038612833E-2</v>
      </c>
    </row>
    <row r="21" spans="1:24" x14ac:dyDescent="0.15">
      <c r="A21">
        <v>110.8</v>
      </c>
      <c r="B21">
        <v>5</v>
      </c>
      <c r="C21">
        <v>4.852606845038452E-2</v>
      </c>
      <c r="D21">
        <v>68.751345664858761</v>
      </c>
      <c r="E21" s="1">
        <v>110.57971366712756</v>
      </c>
      <c r="F21">
        <v>4.852606845038452E-2</v>
      </c>
      <c r="K21" s="2">
        <v>0.22028633287243338</v>
      </c>
      <c r="L21" s="3"/>
      <c r="O21" s="1">
        <v>30.749502963830039</v>
      </c>
      <c r="P21" s="2">
        <v>80.050497036169958</v>
      </c>
      <c r="Q21" s="3">
        <v>79.761021427458942</v>
      </c>
      <c r="R21" s="3">
        <v>8.3796128038612833E-2</v>
      </c>
      <c r="U21" s="2">
        <v>110.51052439128898</v>
      </c>
      <c r="W21">
        <v>8.3796128038612833E-2</v>
      </c>
    </row>
    <row r="22" spans="1:24" x14ac:dyDescent="0.15">
      <c r="A22">
        <v>116.7</v>
      </c>
      <c r="B22">
        <v>6</v>
      </c>
      <c r="C22">
        <v>0.19061342633567424</v>
      </c>
      <c r="D22">
        <v>68.299147091861258</v>
      </c>
      <c r="E22" s="1">
        <v>117.13659297559131</v>
      </c>
      <c r="F22">
        <v>0.19061342633567424</v>
      </c>
      <c r="K22" s="2">
        <v>-0.43659297559131005</v>
      </c>
      <c r="L22" s="3"/>
      <c r="O22" s="1">
        <v>37.306382272293789</v>
      </c>
      <c r="P22" s="2">
        <v>79.393617727706214</v>
      </c>
      <c r="Q22" s="3">
        <v>79.761021427460264</v>
      </c>
      <c r="R22" s="3">
        <v>0.13498547859296392</v>
      </c>
      <c r="U22" s="2">
        <v>117.06740369975405</v>
      </c>
      <c r="W22">
        <v>0.13498547859296392</v>
      </c>
      <c r="X22" s="1">
        <v>0.2449489742783163</v>
      </c>
    </row>
    <row r="23" spans="1:24" x14ac:dyDescent="0.15">
      <c r="A23">
        <v>116.8</v>
      </c>
      <c r="B23">
        <v>6</v>
      </c>
      <c r="C23">
        <v>0.11329483121741607</v>
      </c>
      <c r="D23">
        <v>68.299147091861258</v>
      </c>
      <c r="E23" s="1">
        <v>117.13659297559131</v>
      </c>
      <c r="F23">
        <v>0.11329483121741607</v>
      </c>
      <c r="K23" s="2">
        <v>-0.33659297559131574</v>
      </c>
      <c r="L23" s="3"/>
      <c r="O23" s="1">
        <v>37.306382272293789</v>
      </c>
      <c r="P23" s="2">
        <v>79.493617727706209</v>
      </c>
      <c r="Q23" s="3">
        <v>79.761021427460264</v>
      </c>
      <c r="R23" s="3">
        <v>7.150473864215702E-2</v>
      </c>
      <c r="U23" s="2">
        <v>117.06740369975405</v>
      </c>
      <c r="W23">
        <v>7.150473864215702E-2</v>
      </c>
    </row>
    <row r="24" spans="1:24" x14ac:dyDescent="0.15">
      <c r="A24">
        <v>117</v>
      </c>
      <c r="B24">
        <v>6</v>
      </c>
      <c r="C24">
        <v>1.865764098089288E-2</v>
      </c>
      <c r="D24">
        <v>68.299147091861258</v>
      </c>
      <c r="E24" s="1">
        <v>117.13659297559131</v>
      </c>
      <c r="F24">
        <v>1.8657640980888998E-2</v>
      </c>
      <c r="K24" s="2">
        <v>-0.13659297559131289</v>
      </c>
      <c r="L24" s="3"/>
      <c r="O24" s="1">
        <v>37.306382272293789</v>
      </c>
      <c r="P24" s="2">
        <v>79.693617727706211</v>
      </c>
      <c r="Q24" s="3">
        <v>79.761021427460264</v>
      </c>
      <c r="R24" s="3">
        <v>4.5432587405344685E-3</v>
      </c>
      <c r="U24" s="2">
        <v>117.06740369975405</v>
      </c>
      <c r="W24">
        <v>4.5432587405344685E-3</v>
      </c>
    </row>
    <row r="25" spans="1:24" x14ac:dyDescent="0.15">
      <c r="A25">
        <v>117.5</v>
      </c>
      <c r="B25">
        <v>6</v>
      </c>
      <c r="C25">
        <v>0.13206466538956577</v>
      </c>
      <c r="D25">
        <v>68.299147091861258</v>
      </c>
      <c r="E25" s="1">
        <v>117.13659297559131</v>
      </c>
      <c r="F25">
        <v>0.13206466538957612</v>
      </c>
      <c r="K25" s="2">
        <v>0.36340702440868711</v>
      </c>
      <c r="L25" s="3"/>
      <c r="O25" s="1">
        <v>37.306382272293789</v>
      </c>
      <c r="P25" s="2">
        <v>80.193617727706211</v>
      </c>
      <c r="Q25" s="3">
        <v>79.761021427460264</v>
      </c>
      <c r="R25" s="3">
        <v>0.18713955898648188</v>
      </c>
      <c r="U25" s="2">
        <v>117.06740369975405</v>
      </c>
      <c r="W25">
        <v>0.18713955898648188</v>
      </c>
    </row>
    <row r="26" spans="1:24" x14ac:dyDescent="0.15">
      <c r="A26">
        <v>116.9</v>
      </c>
      <c r="B26">
        <v>6</v>
      </c>
      <c r="C26">
        <v>5.5976236099155613E-2</v>
      </c>
      <c r="D26">
        <v>68.299147091861258</v>
      </c>
      <c r="E26" s="1">
        <v>117.13659297559131</v>
      </c>
      <c r="F26">
        <v>5.5976236099148889E-2</v>
      </c>
      <c r="K26" s="2">
        <v>-0.23659297559130721</v>
      </c>
      <c r="L26" s="3"/>
      <c r="O26" s="1">
        <v>37.306382272293789</v>
      </c>
      <c r="P26" s="2">
        <v>79.593617727706217</v>
      </c>
      <c r="Q26" s="3">
        <v>79.761021427460264</v>
      </c>
      <c r="R26" s="3">
        <v>2.8023998691343081E-2</v>
      </c>
      <c r="U26" s="2">
        <v>117.06740369975405</v>
      </c>
      <c r="W26">
        <v>2.8023998691343081E-2</v>
      </c>
    </row>
    <row r="27" spans="1:24" x14ac:dyDescent="0.15">
      <c r="A27">
        <v>117.1</v>
      </c>
      <c r="B27">
        <v>6</v>
      </c>
      <c r="C27">
        <v>1.3390458626278772E-3</v>
      </c>
      <c r="D27">
        <v>68.299147091861258</v>
      </c>
      <c r="E27" s="1">
        <v>117.13659297559131</v>
      </c>
      <c r="F27">
        <v>1.3390458626268372E-3</v>
      </c>
      <c r="K27" s="2">
        <v>-3.6592975591318577E-2</v>
      </c>
      <c r="L27" s="3"/>
      <c r="O27" s="1">
        <v>37.306382272293789</v>
      </c>
      <c r="P27" s="2">
        <v>79.793617727706206</v>
      </c>
      <c r="Q27" s="3">
        <v>79.761021427460264</v>
      </c>
      <c r="R27" s="3">
        <v>1.0625187897235812E-3</v>
      </c>
      <c r="U27" s="2">
        <v>117.06740369975405</v>
      </c>
      <c r="W27">
        <v>1.0625187897235812E-3</v>
      </c>
    </row>
    <row r="28" spans="1:24" x14ac:dyDescent="0.15">
      <c r="A28">
        <v>116.9</v>
      </c>
      <c r="B28">
        <v>6</v>
      </c>
      <c r="C28">
        <v>5.5976236099155613E-2</v>
      </c>
      <c r="D28">
        <v>68.299147091861258</v>
      </c>
      <c r="E28" s="1">
        <v>117.13659297559131</v>
      </c>
      <c r="F28">
        <v>5.5976236099148889E-2</v>
      </c>
      <c r="K28" s="2">
        <v>-0.23659297559130721</v>
      </c>
      <c r="L28" s="3"/>
      <c r="O28" s="1">
        <v>37.306382272293789</v>
      </c>
      <c r="P28" s="2">
        <v>79.593617727706217</v>
      </c>
      <c r="Q28" s="3">
        <v>79.761021427460264</v>
      </c>
      <c r="R28" s="3">
        <v>2.8023998691343081E-2</v>
      </c>
      <c r="U28" s="2">
        <v>117.06740369975405</v>
      </c>
      <c r="W28">
        <v>2.8023998691343081E-2</v>
      </c>
    </row>
    <row r="29" spans="1:24" x14ac:dyDescent="0.15">
      <c r="A29">
        <v>117.1</v>
      </c>
      <c r="B29">
        <v>6</v>
      </c>
      <c r="C29">
        <v>1.3390458626278772E-3</v>
      </c>
      <c r="D29">
        <v>68.299147091861258</v>
      </c>
      <c r="E29" s="1">
        <v>117.13659297559131</v>
      </c>
      <c r="F29">
        <v>1.3390458626268372E-3</v>
      </c>
      <c r="K29" s="2">
        <v>-3.6592975591318577E-2</v>
      </c>
      <c r="L29" s="3"/>
      <c r="O29" s="1">
        <v>37.306382272293789</v>
      </c>
      <c r="P29" s="2">
        <v>79.793617727706206</v>
      </c>
      <c r="Q29" s="3">
        <v>79.761021427460264</v>
      </c>
      <c r="R29" s="3">
        <v>1.0625187897235812E-3</v>
      </c>
      <c r="U29" s="2">
        <v>117.06740369975405</v>
      </c>
      <c r="W29">
        <v>1.0625187897235812E-3</v>
      </c>
    </row>
    <row r="30" spans="1:24" x14ac:dyDescent="0.15">
      <c r="A30">
        <v>122.6</v>
      </c>
      <c r="B30">
        <v>7</v>
      </c>
      <c r="C30">
        <v>0.4112319724935411</v>
      </c>
      <c r="D30">
        <v>67.846948518863755</v>
      </c>
      <c r="E30" s="1">
        <v>123.24127371105757</v>
      </c>
      <c r="F30">
        <v>0.41123197249355936</v>
      </c>
      <c r="K30" s="2">
        <v>-0.64127371105757902</v>
      </c>
      <c r="L30" s="3"/>
      <c r="O30" s="1">
        <v>43.411063007760049</v>
      </c>
      <c r="P30" s="2">
        <v>79.188936992239945</v>
      </c>
      <c r="Q30" s="3">
        <v>79.761021427460264</v>
      </c>
      <c r="R30" s="3">
        <v>0.32728060102135104</v>
      </c>
      <c r="U30" s="2">
        <v>123.17208443522031</v>
      </c>
      <c r="W30">
        <v>0.32728060102135104</v>
      </c>
      <c r="X30" s="1">
        <v>0.27774602993176573</v>
      </c>
    </row>
    <row r="31" spans="1:24" x14ac:dyDescent="0.15">
      <c r="A31">
        <v>122.9</v>
      </c>
      <c r="B31">
        <v>7</v>
      </c>
      <c r="C31">
        <v>0.11646774585899447</v>
      </c>
      <c r="D31">
        <v>67.846948518863755</v>
      </c>
      <c r="E31" s="1">
        <v>123.24127371105757</v>
      </c>
      <c r="F31">
        <v>0.11646774585900417</v>
      </c>
      <c r="K31" s="2">
        <v>-0.34127371105756765</v>
      </c>
      <c r="L31" s="3"/>
      <c r="O31" s="1">
        <v>43.411063007760049</v>
      </c>
      <c r="P31" s="2">
        <v>79.488936992239957</v>
      </c>
      <c r="Q31" s="3">
        <v>79.761021427460264</v>
      </c>
      <c r="R31" s="3">
        <v>7.4029939889153629E-2</v>
      </c>
      <c r="U31" s="2">
        <v>123.17208443522031</v>
      </c>
      <c r="W31">
        <v>7.4029939889153629E-2</v>
      </c>
    </row>
    <row r="32" spans="1:24" x14ac:dyDescent="0.15">
      <c r="A32">
        <v>123</v>
      </c>
      <c r="B32">
        <v>7</v>
      </c>
      <c r="C32">
        <v>5.8213003647486529E-2</v>
      </c>
      <c r="D32">
        <v>67.846948518863755</v>
      </c>
      <c r="E32" s="1">
        <v>123.24127371105757</v>
      </c>
      <c r="F32">
        <v>5.8213003647493385E-2</v>
      </c>
      <c r="K32" s="2">
        <v>-0.24127371105757334</v>
      </c>
      <c r="L32" s="3"/>
      <c r="O32" s="1">
        <v>43.411063007760049</v>
      </c>
      <c r="P32" s="2">
        <v>79.588936992239951</v>
      </c>
      <c r="Q32" s="3">
        <v>79.761021427460264</v>
      </c>
      <c r="R32" s="3">
        <v>2.961305284509411E-2</v>
      </c>
      <c r="U32" s="2">
        <v>123.17208443522031</v>
      </c>
      <c r="W32">
        <v>2.961305284509411E-2</v>
      </c>
    </row>
    <row r="33" spans="1:24" x14ac:dyDescent="0.15">
      <c r="A33">
        <v>122.9</v>
      </c>
      <c r="B33">
        <v>7</v>
      </c>
      <c r="C33">
        <v>0.11646774585899447</v>
      </c>
      <c r="D33">
        <v>67.846948518863755</v>
      </c>
      <c r="E33" s="1">
        <v>123.24127371105757</v>
      </c>
      <c r="F33">
        <v>0.11646774585900417</v>
      </c>
      <c r="K33" s="2">
        <v>-0.34127371105756765</v>
      </c>
      <c r="L33" s="3"/>
      <c r="O33" s="1">
        <v>43.411063007760049</v>
      </c>
      <c r="P33" s="2">
        <v>79.488936992239957</v>
      </c>
      <c r="Q33" s="3">
        <v>79.761021427460264</v>
      </c>
      <c r="R33" s="3">
        <v>7.4029939889153629E-2</v>
      </c>
      <c r="U33" s="2">
        <v>123.17208443522031</v>
      </c>
      <c r="W33">
        <v>7.4029939889153629E-2</v>
      </c>
    </row>
    <row r="34" spans="1:24" x14ac:dyDescent="0.15">
      <c r="A34">
        <v>123</v>
      </c>
      <c r="B34">
        <v>7</v>
      </c>
      <c r="C34">
        <v>5.8213003647486529E-2</v>
      </c>
      <c r="D34">
        <v>67.846948518863755</v>
      </c>
      <c r="E34" s="1">
        <v>123.24127371105757</v>
      </c>
      <c r="F34">
        <v>5.8213003647493385E-2</v>
      </c>
      <c r="K34" s="2">
        <v>-0.24127371105757334</v>
      </c>
      <c r="L34" s="3"/>
      <c r="O34" s="1">
        <v>43.411063007760049</v>
      </c>
      <c r="P34" s="2">
        <v>79.588936992239951</v>
      </c>
      <c r="Q34" s="3">
        <v>79.761021427460264</v>
      </c>
      <c r="R34" s="3">
        <v>2.961305284509411E-2</v>
      </c>
      <c r="U34" s="2">
        <v>123.17208443522031</v>
      </c>
      <c r="W34">
        <v>2.961305284509411E-2</v>
      </c>
    </row>
    <row r="35" spans="1:24" x14ac:dyDescent="0.15">
      <c r="A35">
        <v>123.2</v>
      </c>
      <c r="B35">
        <v>7</v>
      </c>
      <c r="C35">
        <v>1.703519224463817E-3</v>
      </c>
      <c r="D35">
        <v>67.846948518863755</v>
      </c>
      <c r="E35" s="1">
        <v>123.24127371105757</v>
      </c>
      <c r="F35">
        <v>1.703519224463817E-3</v>
      </c>
      <c r="K35" s="2">
        <v>-4.1273711057570495E-2</v>
      </c>
      <c r="L35" s="3"/>
      <c r="O35" s="1">
        <v>43.411063007760049</v>
      </c>
      <c r="P35" s="2">
        <v>79.788936992239954</v>
      </c>
      <c r="Q35" s="3">
        <v>79.761021427460264</v>
      </c>
      <c r="R35" s="3">
        <v>7.7927875696905851E-4</v>
      </c>
      <c r="U35" s="2">
        <v>123.17208443522031</v>
      </c>
      <c r="W35">
        <v>7.7927875696905851E-4</v>
      </c>
    </row>
    <row r="36" spans="1:24" x14ac:dyDescent="0.15">
      <c r="A36">
        <v>122.4</v>
      </c>
      <c r="B36">
        <v>7</v>
      </c>
      <c r="C36">
        <v>0.70774145691654788</v>
      </c>
      <c r="D36">
        <v>67.846948518863755</v>
      </c>
      <c r="E36" s="1">
        <v>123.24127371105757</v>
      </c>
      <c r="F36">
        <v>0.70774145691657186</v>
      </c>
      <c r="K36" s="2">
        <v>-0.84127371105756765</v>
      </c>
      <c r="L36" s="3"/>
      <c r="O36" s="1">
        <v>43.411063007760049</v>
      </c>
      <c r="P36" s="2">
        <v>78.988936992239957</v>
      </c>
      <c r="Q36" s="3">
        <v>79.761021427460264</v>
      </c>
      <c r="R36" s="3">
        <v>0.59611437510946097</v>
      </c>
      <c r="U36" s="2">
        <v>123.17208443522031</v>
      </c>
      <c r="W36">
        <v>0.59611437510946097</v>
      </c>
    </row>
    <row r="37" spans="1:24" x14ac:dyDescent="0.15">
      <c r="A37">
        <v>123.2</v>
      </c>
      <c r="B37">
        <v>7</v>
      </c>
      <c r="C37">
        <v>1.703519224463817E-3</v>
      </c>
      <c r="D37">
        <v>67.846948518863755</v>
      </c>
      <c r="E37" s="1">
        <v>123.24127371105757</v>
      </c>
      <c r="F37">
        <v>1.703519224463817E-3</v>
      </c>
      <c r="K37" s="2">
        <v>-4.1273711057570495E-2</v>
      </c>
      <c r="L37" s="3"/>
      <c r="O37" s="1">
        <v>43.411063007760049</v>
      </c>
      <c r="P37" s="2">
        <v>79.788936992239954</v>
      </c>
      <c r="Q37" s="3">
        <v>79.761021427460264</v>
      </c>
      <c r="R37" s="3">
        <v>7.7927875696905851E-4</v>
      </c>
      <c r="U37" s="2">
        <v>123.17208443522031</v>
      </c>
      <c r="W37">
        <v>7.7927875696905851E-4</v>
      </c>
    </row>
    <row r="38" spans="1:24" x14ac:dyDescent="0.15">
      <c r="A38">
        <v>128.9</v>
      </c>
      <c r="B38">
        <v>8</v>
      </c>
      <c r="C38">
        <v>3.8989115419423743E-5</v>
      </c>
      <c r="D38">
        <v>67.394749945866252</v>
      </c>
      <c r="E38" s="1">
        <v>128.89375587352632</v>
      </c>
      <c r="F38">
        <v>3.8989115419423743E-5</v>
      </c>
      <c r="K38" s="2">
        <v>6.2441264736889934E-3</v>
      </c>
      <c r="O38" s="1">
        <v>49.063545170228792</v>
      </c>
      <c r="P38" s="2">
        <v>79.836454829771213</v>
      </c>
      <c r="Q38" s="3">
        <v>79.761021427460264</v>
      </c>
      <c r="R38" s="3">
        <v>5.6901981842055315E-3</v>
      </c>
      <c r="U38" s="2">
        <v>128.82456659768906</v>
      </c>
      <c r="W38">
        <v>5.6901981842055315E-3</v>
      </c>
      <c r="X38" s="1">
        <v>0.26692695630078717</v>
      </c>
    </row>
    <row r="39" spans="1:24" x14ac:dyDescent="0.15">
      <c r="A39">
        <v>128.9</v>
      </c>
      <c r="B39">
        <v>8</v>
      </c>
      <c r="C39">
        <v>3.8989115419423743E-5</v>
      </c>
      <c r="D39">
        <v>67.394749945866252</v>
      </c>
      <c r="E39" s="1">
        <v>128.89375587352632</v>
      </c>
      <c r="F39">
        <v>3.8989115419423743E-5</v>
      </c>
      <c r="K39" s="2">
        <v>6.2441264736889934E-3</v>
      </c>
      <c r="O39" s="1">
        <v>49.063545170228792</v>
      </c>
      <c r="P39" s="2">
        <v>79.836454829771213</v>
      </c>
      <c r="Q39" s="3">
        <v>79.761021427460264</v>
      </c>
      <c r="R39" s="3">
        <v>5.6901981842055315E-3</v>
      </c>
      <c r="U39" s="2">
        <v>128.82456659768906</v>
      </c>
      <c r="W39">
        <v>5.6901981842055315E-3</v>
      </c>
    </row>
    <row r="40" spans="1:24" x14ac:dyDescent="0.15">
      <c r="A40">
        <v>128.69999999999999</v>
      </c>
      <c r="B40">
        <v>8</v>
      </c>
      <c r="C40">
        <v>3.7541338525950436E-2</v>
      </c>
      <c r="D40">
        <v>67.394749945866252</v>
      </c>
      <c r="E40" s="1">
        <v>128.89375587352632</v>
      </c>
      <c r="F40">
        <v>3.7541338525950436E-2</v>
      </c>
      <c r="K40" s="2">
        <v>-0.19375587352632806</v>
      </c>
      <c r="O40" s="1">
        <v>49.063545170228792</v>
      </c>
      <c r="P40" s="2">
        <v>79.636454829771196</v>
      </c>
      <c r="Q40" s="3">
        <v>79.761021427460264</v>
      </c>
      <c r="R40" s="3">
        <v>1.5516837259830059E-2</v>
      </c>
      <c r="U40" s="2">
        <v>128.82456659768906</v>
      </c>
      <c r="W40">
        <v>1.5516837259830059E-2</v>
      </c>
    </row>
    <row r="41" spans="1:24" x14ac:dyDescent="0.15">
      <c r="A41">
        <v>129.1</v>
      </c>
      <c r="B41">
        <v>8</v>
      </c>
      <c r="C41">
        <v>4.2536639704890335E-2</v>
      </c>
      <c r="D41">
        <v>67.394749945866252</v>
      </c>
      <c r="E41" s="1">
        <v>128.89375587352632</v>
      </c>
      <c r="F41">
        <v>4.2536639704890335E-2</v>
      </c>
      <c r="K41" s="2">
        <v>0.20624412647367762</v>
      </c>
      <c r="O41" s="1">
        <v>49.063545170228792</v>
      </c>
      <c r="P41" s="2">
        <v>80.036454829771202</v>
      </c>
      <c r="Q41" s="3">
        <v>79.761021427460264</v>
      </c>
      <c r="R41" s="3">
        <v>7.586355910857899E-2</v>
      </c>
      <c r="U41" s="2">
        <v>128.82456659768906</v>
      </c>
      <c r="W41">
        <v>7.586355910857899E-2</v>
      </c>
    </row>
    <row r="42" spans="1:24" x14ac:dyDescent="0.15">
      <c r="A42">
        <v>128.69999999999999</v>
      </c>
      <c r="B42">
        <v>8</v>
      </c>
      <c r="C42">
        <v>3.7541338525950436E-2</v>
      </c>
      <c r="D42">
        <v>67.394749945866252</v>
      </c>
      <c r="E42" s="1">
        <v>128.89375587352632</v>
      </c>
      <c r="F42">
        <v>3.7541338525950436E-2</v>
      </c>
      <c r="K42" s="2">
        <v>-0.19375587352632806</v>
      </c>
      <c r="O42" s="1">
        <v>49.063545170228792</v>
      </c>
      <c r="P42" s="2">
        <v>79.636454829771196</v>
      </c>
      <c r="Q42" s="3">
        <v>79.761021427460264</v>
      </c>
      <c r="R42" s="3">
        <v>1.5516837259830059E-2</v>
      </c>
      <c r="U42" s="2">
        <v>128.82456659768906</v>
      </c>
      <c r="W42">
        <v>1.5516837259830059E-2</v>
      </c>
    </row>
    <row r="43" spans="1:24" x14ac:dyDescent="0.15">
      <c r="A43">
        <v>128.6</v>
      </c>
      <c r="B43">
        <v>8</v>
      </c>
      <c r="C43">
        <v>8.6292513231212703E-2</v>
      </c>
      <c r="D43">
        <v>67.394749945866252</v>
      </c>
      <c r="E43" s="1">
        <v>128.89375587352632</v>
      </c>
      <c r="F43">
        <v>8.6292513231212703E-2</v>
      </c>
      <c r="K43" s="2">
        <v>-0.29375587352632238</v>
      </c>
      <c r="O43" s="1">
        <v>49.063545170228792</v>
      </c>
      <c r="P43" s="2">
        <v>79.536454829771202</v>
      </c>
      <c r="Q43" s="3">
        <v>79.761021427460264</v>
      </c>
      <c r="R43" s="3">
        <v>5.0430156797641054E-2</v>
      </c>
      <c r="U43" s="2">
        <v>128.82456659768906</v>
      </c>
      <c r="W43">
        <v>5.0430156797641054E-2</v>
      </c>
    </row>
    <row r="44" spans="1:24" x14ac:dyDescent="0.15">
      <c r="A44">
        <v>128.19999999999999</v>
      </c>
      <c r="B44">
        <v>8</v>
      </c>
      <c r="C44">
        <v>0.48129721205227849</v>
      </c>
      <c r="D44">
        <v>67.394749945866252</v>
      </c>
      <c r="E44" s="1">
        <v>128.89375587352632</v>
      </c>
      <c r="F44">
        <v>0.48129721205227849</v>
      </c>
      <c r="K44" s="2">
        <v>-0.69375587352632806</v>
      </c>
      <c r="O44" s="1">
        <v>49.063545170228792</v>
      </c>
      <c r="P44" s="2">
        <v>79.136454829771196</v>
      </c>
      <c r="Q44" s="3">
        <v>79.761021427460264</v>
      </c>
      <c r="R44" s="3">
        <v>0.3900834349488978</v>
      </c>
      <c r="U44" s="2">
        <v>128.82456659768906</v>
      </c>
      <c r="W44">
        <v>0.3900834349488978</v>
      </c>
    </row>
    <row r="45" spans="1:24" x14ac:dyDescent="0.15">
      <c r="A45">
        <v>128.80000000000001</v>
      </c>
      <c r="B45">
        <v>8</v>
      </c>
      <c r="C45">
        <v>8.7901638206805584E-3</v>
      </c>
      <c r="D45">
        <v>67.394749945866252</v>
      </c>
      <c r="E45" s="1">
        <v>128.89375587352632</v>
      </c>
      <c r="F45">
        <v>8.7901638206805584E-3</v>
      </c>
      <c r="K45" s="2">
        <v>-9.3755873526305322E-2</v>
      </c>
      <c r="O45" s="1">
        <v>49.063545170228792</v>
      </c>
      <c r="P45" s="2">
        <v>79.736454829771219</v>
      </c>
      <c r="Q45" s="3">
        <v>79.761021427460264</v>
      </c>
      <c r="R45" s="3">
        <v>6.0351772201539173E-4</v>
      </c>
      <c r="U45" s="2">
        <v>128.82456659768906</v>
      </c>
      <c r="W45">
        <v>6.0351772201539173E-4</v>
      </c>
    </row>
    <row r="46" spans="1:24" x14ac:dyDescent="0.15">
      <c r="A46">
        <v>133.69999999999999</v>
      </c>
      <c r="B46">
        <v>9</v>
      </c>
      <c r="C46">
        <v>0.15526709839942338</v>
      </c>
      <c r="D46">
        <v>66.942551372868749</v>
      </c>
      <c r="E46" s="1">
        <v>134.09403946299759</v>
      </c>
      <c r="F46">
        <v>0.15526709839943459</v>
      </c>
      <c r="K46" s="2">
        <v>-0.39403946299759696</v>
      </c>
      <c r="O46" s="1">
        <v>54.263828759700061</v>
      </c>
      <c r="Q46" s="3">
        <v>79.761021427460264</v>
      </c>
      <c r="U46" s="2">
        <v>134.02485018716033</v>
      </c>
      <c r="W46">
        <v>0.10552764409810575</v>
      </c>
      <c r="X46" s="1">
        <v>0.2503568881188854</v>
      </c>
    </row>
    <row r="47" spans="1:24" x14ac:dyDescent="0.15">
      <c r="A47">
        <v>134.30000000000001</v>
      </c>
      <c r="B47">
        <v>9</v>
      </c>
      <c r="C47">
        <v>4.2419742802333453E-2</v>
      </c>
      <c r="D47">
        <v>66.942551372868749</v>
      </c>
      <c r="E47" s="1">
        <v>134.09403946299759</v>
      </c>
      <c r="F47">
        <v>4.2419742802327597E-2</v>
      </c>
      <c r="K47" s="2">
        <v>0.20596053700242578</v>
      </c>
      <c r="O47" s="1">
        <v>54.263828759700061</v>
      </c>
      <c r="Q47" s="3">
        <v>79.761021427460264</v>
      </c>
      <c r="U47" s="2">
        <v>134.02485018716033</v>
      </c>
      <c r="W47">
        <v>7.5707419505714288E-2</v>
      </c>
    </row>
    <row r="48" spans="1:24" x14ac:dyDescent="0.15">
      <c r="A48">
        <v>133.80000000000001</v>
      </c>
      <c r="B48">
        <v>9</v>
      </c>
      <c r="C48">
        <v>8.6459205799893468E-2</v>
      </c>
      <c r="D48">
        <v>66.942551372868749</v>
      </c>
      <c r="E48" s="1">
        <v>134.09403946299759</v>
      </c>
      <c r="F48">
        <v>8.6459205799901823E-2</v>
      </c>
      <c r="K48" s="2">
        <v>-0.29403946299757422</v>
      </c>
      <c r="O48" s="1">
        <v>54.263828759700061</v>
      </c>
      <c r="Q48" s="3">
        <v>79.761021427460264</v>
      </c>
      <c r="U48" s="2">
        <v>134.02485018716033</v>
      </c>
      <c r="W48">
        <v>5.0557606666028196E-2</v>
      </c>
    </row>
    <row r="49" spans="1:24" x14ac:dyDescent="0.15">
      <c r="A49">
        <v>133.9</v>
      </c>
      <c r="B49">
        <v>9</v>
      </c>
      <c r="C49">
        <v>3.7651313200383667E-2</v>
      </c>
      <c r="D49">
        <v>66.942551372868749</v>
      </c>
      <c r="E49" s="1">
        <v>134.09403946299759</v>
      </c>
      <c r="F49">
        <v>3.7651313200389183E-2</v>
      </c>
      <c r="K49" s="2">
        <v>-0.1940394629975799</v>
      </c>
      <c r="O49" s="1">
        <v>54.263828759700061</v>
      </c>
      <c r="Q49" s="3">
        <v>79.761021427460264</v>
      </c>
      <c r="U49" s="2">
        <v>134.02485018716033</v>
      </c>
      <c r="W49">
        <v>1.5587569233966831E-2</v>
      </c>
    </row>
    <row r="50" spans="1:24" x14ac:dyDescent="0.15">
      <c r="A50">
        <v>134.19999999999999</v>
      </c>
      <c r="B50">
        <v>9</v>
      </c>
      <c r="C50">
        <v>1.1227635401840637E-2</v>
      </c>
      <c r="D50">
        <v>66.942551372868749</v>
      </c>
      <c r="E50" s="1">
        <v>134.09403946299759</v>
      </c>
      <c r="F50">
        <v>1.1227635401837625E-2</v>
      </c>
      <c r="K50" s="2">
        <v>0.10596053700240304</v>
      </c>
      <c r="O50" s="1">
        <v>54.263828759700061</v>
      </c>
      <c r="Q50" s="3">
        <v>79.761021427460264</v>
      </c>
      <c r="U50" s="2">
        <v>134.02485018716033</v>
      </c>
      <c r="W50">
        <v>3.0677456937769101E-2</v>
      </c>
    </row>
    <row r="51" spans="1:24" x14ac:dyDescent="0.15">
      <c r="A51">
        <v>134.4</v>
      </c>
      <c r="B51">
        <v>9</v>
      </c>
      <c r="C51">
        <v>9.3611850202817967E-2</v>
      </c>
      <c r="D51">
        <v>66.942551372868749</v>
      </c>
      <c r="E51" s="1">
        <v>134.09403946299759</v>
      </c>
      <c r="F51">
        <v>9.361185020280928E-2</v>
      </c>
      <c r="K51" s="2">
        <v>0.3059605370024201</v>
      </c>
      <c r="O51" s="1">
        <v>54.263828759700061</v>
      </c>
      <c r="Q51" s="3">
        <v>79.761021427460264</v>
      </c>
      <c r="U51" s="2">
        <v>134.02485018716033</v>
      </c>
      <c r="W51">
        <v>0.14073738207364725</v>
      </c>
    </row>
    <row r="52" spans="1:24" x14ac:dyDescent="0.15">
      <c r="A52">
        <v>134.1</v>
      </c>
      <c r="B52">
        <v>9</v>
      </c>
      <c r="C52">
        <v>3.5528001357253031E-5</v>
      </c>
      <c r="D52">
        <v>66.942551372868749</v>
      </c>
      <c r="E52" s="1">
        <v>134.09403946299759</v>
      </c>
      <c r="F52">
        <v>3.5528001357083624E-5</v>
      </c>
      <c r="K52" s="2">
        <v>5.9605370024087279E-3</v>
      </c>
      <c r="O52" s="1">
        <v>54.263828759700061</v>
      </c>
      <c r="Q52" s="3">
        <v>79.761021427460264</v>
      </c>
      <c r="U52" s="2">
        <v>134.02485018716033</v>
      </c>
      <c r="W52">
        <v>5.6474943698372852E-3</v>
      </c>
    </row>
    <row r="53" spans="1:24" x14ac:dyDescent="0.15">
      <c r="A53">
        <v>133.9</v>
      </c>
      <c r="B53">
        <v>9</v>
      </c>
      <c r="C53">
        <v>3.7651313200383667E-2</v>
      </c>
      <c r="D53">
        <v>66.942551372868749</v>
      </c>
      <c r="E53" s="1">
        <v>134.09403946299759</v>
      </c>
      <c r="F53">
        <v>3.7651313200389183E-2</v>
      </c>
      <c r="K53" s="2">
        <v>-0.1940394629975799</v>
      </c>
      <c r="O53" s="1">
        <v>54.263828759700061</v>
      </c>
      <c r="Q53" s="3">
        <v>79.761021427460264</v>
      </c>
      <c r="U53" s="2">
        <v>134.02485018716033</v>
      </c>
      <c r="W53">
        <v>1.5587569233966831E-2</v>
      </c>
    </row>
    <row r="54" spans="1:24" x14ac:dyDescent="0.15">
      <c r="A54">
        <v>139.19999999999999</v>
      </c>
      <c r="B54">
        <v>10</v>
      </c>
      <c r="C54">
        <v>0.12807488819364291</v>
      </c>
      <c r="D54">
        <v>66.490352799871246</v>
      </c>
      <c r="E54" s="1">
        <v>138.84212447947135</v>
      </c>
      <c r="F54">
        <v>0.12807488819364291</v>
      </c>
      <c r="K54" s="2">
        <v>0.35787552052863703</v>
      </c>
      <c r="L54" s="4">
        <v>0.54074123823117481</v>
      </c>
      <c r="M54">
        <v>3.3439870710864239E-2</v>
      </c>
      <c r="N54">
        <v>12.552944529938969</v>
      </c>
      <c r="O54" s="1">
        <v>59.011913776173827</v>
      </c>
      <c r="Q54" s="3">
        <v>79.761021427460264</v>
      </c>
      <c r="U54" s="2">
        <v>139.31367644186525</v>
      </c>
      <c r="W54">
        <v>1.2922333435147211E-2</v>
      </c>
      <c r="X54" s="1">
        <v>0.40620192023179968</v>
      </c>
    </row>
    <row r="55" spans="1:24" x14ac:dyDescent="0.15">
      <c r="A55">
        <v>139</v>
      </c>
      <c r="B55">
        <v>10</v>
      </c>
      <c r="C55">
        <v>2.492467998219168E-2</v>
      </c>
      <c r="D55">
        <v>66.490352799871246</v>
      </c>
      <c r="E55" s="1">
        <v>138.84212447947135</v>
      </c>
      <c r="F55">
        <v>2.492467998219168E-2</v>
      </c>
      <c r="K55" s="2">
        <v>0.15787552052864839</v>
      </c>
      <c r="L55" s="4">
        <v>0.54074123823117481</v>
      </c>
      <c r="M55">
        <v>0.14658615779187065</v>
      </c>
      <c r="N55">
        <v>18.507886185089646</v>
      </c>
      <c r="O55" s="1">
        <v>59.011913776173827</v>
      </c>
      <c r="Q55" s="3">
        <v>79.761021427460264</v>
      </c>
      <c r="U55" s="2">
        <v>139.31367644186525</v>
      </c>
      <c r="W55">
        <v>9.839291018124649E-2</v>
      </c>
    </row>
    <row r="56" spans="1:24" x14ac:dyDescent="0.15">
      <c r="A56">
        <v>139.1</v>
      </c>
      <c r="B56">
        <v>10</v>
      </c>
      <c r="C56">
        <v>6.6499784087918429E-2</v>
      </c>
      <c r="D56">
        <v>66.490352799871246</v>
      </c>
      <c r="E56" s="1">
        <v>138.84212447947135</v>
      </c>
      <c r="F56">
        <v>6.6499784087918429E-2</v>
      </c>
      <c r="K56" s="2">
        <v>0.25787552052864271</v>
      </c>
      <c r="L56" s="4">
        <v>0.54074123823117481</v>
      </c>
      <c r="M56">
        <v>8.0013014251368586E-2</v>
      </c>
      <c r="N56">
        <v>1.5407148693786268</v>
      </c>
      <c r="O56" s="1">
        <v>59.011913776173827</v>
      </c>
      <c r="Q56" s="3">
        <v>79.761021427460264</v>
      </c>
      <c r="U56" s="2">
        <v>139.31367644186525</v>
      </c>
      <c r="W56">
        <v>4.565762180819799E-2</v>
      </c>
    </row>
    <row r="57" spans="1:24" x14ac:dyDescent="0.15">
      <c r="A57">
        <v>139.5</v>
      </c>
      <c r="B57">
        <v>10</v>
      </c>
      <c r="C57">
        <v>0.43280020051084006</v>
      </c>
      <c r="D57">
        <v>66.490352799871246</v>
      </c>
      <c r="E57" s="1">
        <v>138.84212447947135</v>
      </c>
      <c r="F57">
        <v>0.43280020051084006</v>
      </c>
      <c r="K57" s="2">
        <v>0.65787552052864839</v>
      </c>
      <c r="L57" s="4">
        <v>0.54074123823117481</v>
      </c>
      <c r="M57">
        <v>1.3720440089344232E-2</v>
      </c>
      <c r="O57" s="1">
        <v>59.011913776173827</v>
      </c>
      <c r="Q57" s="3">
        <v>79.761021427460264</v>
      </c>
      <c r="U57" s="2">
        <v>139.31367644186525</v>
      </c>
      <c r="W57">
        <v>3.4716468315991823E-2</v>
      </c>
    </row>
    <row r="58" spans="1:24" x14ac:dyDescent="0.15">
      <c r="A58">
        <v>138.80000000000001</v>
      </c>
      <c r="B58">
        <v>10</v>
      </c>
      <c r="C58">
        <v>1.7744717707313651E-3</v>
      </c>
      <c r="D58">
        <v>66.490352799871246</v>
      </c>
      <c r="E58" s="1">
        <v>138.84212447947135</v>
      </c>
      <c r="F58">
        <v>1.7744717707313651E-3</v>
      </c>
      <c r="K58" s="2">
        <v>-4.2124479471340237E-2</v>
      </c>
      <c r="L58" s="4">
        <v>0.54074123823117481</v>
      </c>
      <c r="M58">
        <v>0.33973244487286797</v>
      </c>
      <c r="O58" s="1">
        <v>59.011913776173827</v>
      </c>
      <c r="Q58" s="3">
        <v>79.761021427460264</v>
      </c>
      <c r="U58" s="2">
        <v>139.31367644186525</v>
      </c>
      <c r="W58">
        <v>0.26386348692733669</v>
      </c>
    </row>
    <row r="59" spans="1:24" x14ac:dyDescent="0.15">
      <c r="A59">
        <v>138.6</v>
      </c>
      <c r="B59">
        <v>10</v>
      </c>
      <c r="C59">
        <v>5.8624263559275719E-2</v>
      </c>
      <c r="D59">
        <v>66.490352799871246</v>
      </c>
      <c r="E59" s="1">
        <v>138.84212447947135</v>
      </c>
      <c r="F59">
        <v>5.8624263559275719E-2</v>
      </c>
      <c r="K59" s="2">
        <v>-0.24212447947135729</v>
      </c>
      <c r="L59" s="4">
        <v>0.54074123823117481</v>
      </c>
      <c r="M59">
        <v>0.61287873195390064</v>
      </c>
      <c r="O59" s="1">
        <v>59.011913776173827</v>
      </c>
      <c r="Q59" s="3">
        <v>79.761021427460264</v>
      </c>
      <c r="U59" s="2">
        <v>139.31367644186525</v>
      </c>
      <c r="W59">
        <v>0.50933406367345835</v>
      </c>
    </row>
    <row r="60" spans="1:24" x14ac:dyDescent="0.15">
      <c r="A60">
        <v>139.30000000000001</v>
      </c>
      <c r="B60">
        <v>10</v>
      </c>
      <c r="C60">
        <v>0.20964999229939113</v>
      </c>
      <c r="D60">
        <v>66.490352799871246</v>
      </c>
      <c r="E60" s="1">
        <v>138.84212447947135</v>
      </c>
      <c r="F60">
        <v>0.20964999229939113</v>
      </c>
      <c r="K60" s="2">
        <v>0.45787552052865976</v>
      </c>
      <c r="L60" s="4">
        <v>0.54074123823117481</v>
      </c>
      <c r="M60">
        <v>6.8667271703529162E-3</v>
      </c>
      <c r="O60" s="1">
        <v>59.011913776173827</v>
      </c>
      <c r="Q60" s="3">
        <v>79.761021427460264</v>
      </c>
      <c r="U60" s="2">
        <v>139.31367644186525</v>
      </c>
      <c r="W60">
        <v>1.8704506209337978E-4</v>
      </c>
    </row>
    <row r="61" spans="1:24" x14ac:dyDescent="0.15">
      <c r="A61">
        <v>139.9</v>
      </c>
      <c r="B61">
        <v>10</v>
      </c>
      <c r="C61">
        <v>1.1191006169337707</v>
      </c>
      <c r="D61">
        <v>66.490352799871246</v>
      </c>
      <c r="E61" s="1">
        <v>138.84212447947135</v>
      </c>
      <c r="F61">
        <v>1.1191006169337707</v>
      </c>
      <c r="K61" s="2">
        <v>1.0578755205286541</v>
      </c>
      <c r="L61" s="4">
        <v>0.54074123823117481</v>
      </c>
      <c r="M61">
        <v>0.26742786592732898</v>
      </c>
      <c r="O61" s="1">
        <v>59.011913776173827</v>
      </c>
      <c r="Q61" s="3">
        <v>79.761021427460264</v>
      </c>
      <c r="U61" s="2">
        <v>139.31367644186525</v>
      </c>
      <c r="W61">
        <v>0.34377531482379475</v>
      </c>
    </row>
    <row r="62" spans="1:24" x14ac:dyDescent="0.15">
      <c r="A62">
        <v>145.69999999999999</v>
      </c>
      <c r="B62">
        <v>11</v>
      </c>
      <c r="E62" s="1">
        <v>143.13801092294759</v>
      </c>
      <c r="K62" s="2">
        <v>2.5619890770524023</v>
      </c>
      <c r="L62" s="4">
        <v>2.1797359800407325</v>
      </c>
      <c r="M62">
        <v>0.14611743017501302</v>
      </c>
      <c r="O62" s="1">
        <v>63.307800219650062</v>
      </c>
      <c r="Q62" s="3">
        <v>79.761021427460264</v>
      </c>
      <c r="U62" s="2">
        <v>145.24855762715106</v>
      </c>
      <c r="W62">
        <v>0.20380021600347281</v>
      </c>
      <c r="X62" s="1">
        <v>0.45276925690687359</v>
      </c>
    </row>
    <row r="63" spans="1:24" x14ac:dyDescent="0.15">
      <c r="A63">
        <v>145.4</v>
      </c>
      <c r="B63">
        <v>11</v>
      </c>
      <c r="E63" s="1">
        <v>143.13801092294759</v>
      </c>
      <c r="K63" s="2">
        <v>2.2619890770524194</v>
      </c>
      <c r="L63" s="4">
        <v>2.1797359800407325</v>
      </c>
      <c r="M63">
        <v>6.7655719680139621E-3</v>
      </c>
      <c r="O63" s="1">
        <v>63.307800219650062</v>
      </c>
      <c r="Q63" s="3">
        <v>79.761021427460264</v>
      </c>
      <c r="U63" s="2">
        <v>145.24855762715106</v>
      </c>
      <c r="W63">
        <v>2.2934792294119651E-2</v>
      </c>
    </row>
    <row r="64" spans="1:24" x14ac:dyDescent="0.15">
      <c r="A64">
        <v>146.4</v>
      </c>
      <c r="B64">
        <v>11</v>
      </c>
      <c r="E64" s="1">
        <v>143.13801092294759</v>
      </c>
      <c r="K64" s="2">
        <v>3.2619890770524194</v>
      </c>
      <c r="L64" s="4">
        <v>2.1797359800407325</v>
      </c>
      <c r="M64">
        <v>1.1712717659913876</v>
      </c>
      <c r="O64" s="1">
        <v>63.307800219650062</v>
      </c>
      <c r="Q64" s="3">
        <v>79.761021427460264</v>
      </c>
      <c r="U64" s="2">
        <v>145.24855762715106</v>
      </c>
      <c r="W64">
        <v>1.3258195379920148</v>
      </c>
    </row>
    <row r="65" spans="1:24" x14ac:dyDescent="0.15">
      <c r="A65">
        <v>145.4</v>
      </c>
      <c r="B65">
        <v>11</v>
      </c>
      <c r="E65" s="1">
        <v>143.13801092294759</v>
      </c>
      <c r="K65" s="2">
        <v>2.2619890770524194</v>
      </c>
      <c r="L65" s="4">
        <v>2.1797359800407325</v>
      </c>
      <c r="M65">
        <v>6.7655719680139621E-3</v>
      </c>
      <c r="O65" s="1">
        <v>63.307800219650062</v>
      </c>
      <c r="Q65" s="3">
        <v>79.761021427460264</v>
      </c>
      <c r="U65" s="2">
        <v>145.24855762715106</v>
      </c>
      <c r="W65">
        <v>2.2934792294119651E-2</v>
      </c>
    </row>
    <row r="66" spans="1:24" x14ac:dyDescent="0.15">
      <c r="A66">
        <v>145.19999999999999</v>
      </c>
      <c r="B66">
        <v>11</v>
      </c>
      <c r="E66" s="1">
        <v>143.13801092294759</v>
      </c>
      <c r="K66" s="2">
        <v>2.0619890770524023</v>
      </c>
      <c r="L66" s="4">
        <v>2.1797359800407325</v>
      </c>
      <c r="M66">
        <v>1.3864333163343252E-2</v>
      </c>
      <c r="O66" s="1">
        <v>63.307800219650062</v>
      </c>
      <c r="Q66" s="3">
        <v>79.761021427460264</v>
      </c>
      <c r="U66" s="2">
        <v>145.24855762715106</v>
      </c>
      <c r="W66">
        <v>2.3578431545422801E-3</v>
      </c>
    </row>
    <row r="67" spans="1:24" x14ac:dyDescent="0.15">
      <c r="A67">
        <v>146.30000000000001</v>
      </c>
      <c r="B67">
        <v>11</v>
      </c>
      <c r="E67" s="1">
        <v>143.13801092294759</v>
      </c>
      <c r="K67" s="2">
        <v>3.161989077052425</v>
      </c>
      <c r="L67" s="4">
        <v>2.1797359800407325</v>
      </c>
      <c r="M67">
        <v>0.96482114658906137</v>
      </c>
      <c r="O67" s="1">
        <v>63.307800219650062</v>
      </c>
      <c r="Q67" s="3">
        <v>79.761021427460264</v>
      </c>
      <c r="U67" s="2">
        <v>145.24855762715106</v>
      </c>
      <c r="W67">
        <v>1.1055310634222373</v>
      </c>
    </row>
    <row r="68" spans="1:24" x14ac:dyDescent="0.15">
      <c r="A68">
        <v>145.30000000000001</v>
      </c>
      <c r="B68">
        <v>11</v>
      </c>
      <c r="E68" s="1">
        <v>143.13801092294759</v>
      </c>
      <c r="K68" s="2">
        <v>2.161989077052425</v>
      </c>
      <c r="L68" s="4">
        <v>2.1797359800407325</v>
      </c>
      <c r="M68">
        <v>3.1495256567639767E-4</v>
      </c>
      <c r="O68" s="1">
        <v>63.307800219650062</v>
      </c>
      <c r="Q68" s="3">
        <v>79.761021427460264</v>
      </c>
      <c r="U68" s="2">
        <v>145.24855762715106</v>
      </c>
      <c r="W68">
        <v>2.646317724330723E-3</v>
      </c>
    </row>
    <row r="69" spans="1:24" x14ac:dyDescent="0.15">
      <c r="A69">
        <v>145.69999999999999</v>
      </c>
      <c r="B69">
        <v>11</v>
      </c>
      <c r="E69" s="1">
        <v>143.13801092294759</v>
      </c>
      <c r="K69" s="2">
        <v>2.5619890770524023</v>
      </c>
      <c r="L69" s="4">
        <v>2.1797359800407325</v>
      </c>
      <c r="M69">
        <v>0.14611743017501302</v>
      </c>
      <c r="O69" s="1">
        <v>63.307800219650062</v>
      </c>
      <c r="Q69" s="3">
        <v>79.761021427460264</v>
      </c>
      <c r="U69" s="2">
        <v>145.24855762715106</v>
      </c>
      <c r="W69">
        <v>0.20380021600347281</v>
      </c>
    </row>
    <row r="70" spans="1:24" x14ac:dyDescent="0.15">
      <c r="A70">
        <v>153.30000000000001</v>
      </c>
      <c r="B70">
        <v>12</v>
      </c>
      <c r="E70" s="1">
        <v>146.98169879342635</v>
      </c>
      <c r="K70" s="2">
        <v>6.3183012065736648</v>
      </c>
      <c r="L70" s="4">
        <v>6.2158818605683743</v>
      </c>
      <c r="M70">
        <v>1.0489722436151407E-2</v>
      </c>
      <c r="O70" s="1">
        <v>67.151488090128822</v>
      </c>
      <c r="Q70" s="3">
        <v>79.761021427460264</v>
      </c>
      <c r="U70" s="2">
        <v>153.12839137815746</v>
      </c>
      <c r="W70">
        <v>2.9449519090699896E-2</v>
      </c>
      <c r="X70" s="1">
        <v>0.3461523198989554</v>
      </c>
    </row>
    <row r="71" spans="1:24" x14ac:dyDescent="0.15">
      <c r="A71">
        <v>153</v>
      </c>
      <c r="B71">
        <v>12</v>
      </c>
      <c r="E71" s="1">
        <v>146.98169879342635</v>
      </c>
      <c r="K71" s="2">
        <v>6.0183012065736534</v>
      </c>
      <c r="L71" s="4">
        <v>6.2158818605683743</v>
      </c>
      <c r="M71">
        <v>3.9038114832981627E-2</v>
      </c>
      <c r="O71" s="1">
        <v>67.151488090128822</v>
      </c>
      <c r="Q71" s="3">
        <v>79.761021427460264</v>
      </c>
      <c r="U71" s="2">
        <v>153.12839137815746</v>
      </c>
      <c r="W71">
        <v>1.6484345985171824E-2</v>
      </c>
    </row>
    <row r="72" spans="1:24" x14ac:dyDescent="0.15">
      <c r="A72">
        <v>153.6</v>
      </c>
      <c r="B72">
        <v>12</v>
      </c>
      <c r="E72" s="1">
        <v>146.98169879342635</v>
      </c>
      <c r="K72" s="2">
        <v>6.6183012065736477</v>
      </c>
      <c r="L72" s="4">
        <v>6.2158818605683743</v>
      </c>
      <c r="M72">
        <v>0.16194133003931196</v>
      </c>
      <c r="O72" s="1">
        <v>67.151488090128822</v>
      </c>
      <c r="Q72" s="3">
        <v>79.761021427460264</v>
      </c>
      <c r="U72" s="2">
        <v>153.12839137815746</v>
      </c>
      <c r="W72">
        <v>0.22241469219621482</v>
      </c>
    </row>
    <row r="73" spans="1:24" x14ac:dyDescent="0.15">
      <c r="A73">
        <v>152.9</v>
      </c>
      <c r="B73">
        <v>12</v>
      </c>
      <c r="E73" s="1">
        <v>146.98169879342635</v>
      </c>
      <c r="K73" s="2">
        <v>5.9183012065736591</v>
      </c>
      <c r="L73" s="4">
        <v>6.2158818605683743</v>
      </c>
      <c r="M73">
        <v>8.8554245631922421E-2</v>
      </c>
      <c r="O73" s="1">
        <v>67.151488090128822</v>
      </c>
      <c r="Q73" s="3">
        <v>79.761021427460264</v>
      </c>
      <c r="U73" s="2">
        <v>153.12839137815746</v>
      </c>
      <c r="W73">
        <v>5.2162621616661166E-2</v>
      </c>
    </row>
    <row r="74" spans="1:24" x14ac:dyDescent="0.15">
      <c r="A74">
        <v>152.69999999999999</v>
      </c>
      <c r="B74">
        <v>12</v>
      </c>
      <c r="E74" s="1">
        <v>146.98169879342635</v>
      </c>
      <c r="K74" s="2">
        <v>5.718301206573642</v>
      </c>
      <c r="L74" s="4">
        <v>6.2158818605683743</v>
      </c>
      <c r="M74">
        <v>0.24758650722982548</v>
      </c>
      <c r="O74" s="1">
        <v>67.151488090128822</v>
      </c>
      <c r="Q74" s="3">
        <v>79.761021427460264</v>
      </c>
      <c r="U74" s="2">
        <v>153.12839137815746</v>
      </c>
      <c r="W74">
        <v>0.18351917287965738</v>
      </c>
    </row>
    <row r="75" spans="1:24" x14ac:dyDescent="0.15">
      <c r="A75">
        <v>153.1</v>
      </c>
      <c r="B75">
        <v>12</v>
      </c>
      <c r="E75" s="1">
        <v>146.98169879342635</v>
      </c>
      <c r="K75" s="2">
        <v>6.1183012065736477</v>
      </c>
      <c r="L75" s="4">
        <v>6.2158818605683743</v>
      </c>
      <c r="M75">
        <v>9.5219840340385522E-3</v>
      </c>
      <c r="O75" s="1">
        <v>67.151488090128822</v>
      </c>
      <c r="Q75" s="3">
        <v>79.761021427460264</v>
      </c>
      <c r="U75" s="2">
        <v>153.12839137815746</v>
      </c>
      <c r="W75">
        <v>8.0607035368020327E-4</v>
      </c>
    </row>
    <row r="76" spans="1:24" x14ac:dyDescent="0.15">
      <c r="A76">
        <v>153.19999999999999</v>
      </c>
      <c r="B76">
        <v>12</v>
      </c>
      <c r="E76" s="1">
        <v>146.98169879342635</v>
      </c>
      <c r="K76" s="2">
        <v>6.218301206573642</v>
      </c>
      <c r="L76" s="4">
        <v>6.2158818605683743</v>
      </c>
      <c r="M76">
        <v>5.853235093204873E-6</v>
      </c>
      <c r="O76" s="1">
        <v>67.151488090128822</v>
      </c>
      <c r="Q76" s="3">
        <v>79.761021427460264</v>
      </c>
      <c r="U76" s="2">
        <v>153.12839137815746</v>
      </c>
      <c r="W76">
        <v>5.1277947221863096E-3</v>
      </c>
    </row>
    <row r="77" spans="1:24" x14ac:dyDescent="0.15">
      <c r="A77">
        <v>152.5</v>
      </c>
      <c r="B77">
        <v>12</v>
      </c>
      <c r="E77" s="1">
        <v>146.98169879342635</v>
      </c>
      <c r="K77" s="2">
        <v>5.5183012065736534</v>
      </c>
      <c r="L77" s="4">
        <v>6.2158818605683743</v>
      </c>
      <c r="M77">
        <v>0.48661876882770255</v>
      </c>
      <c r="O77" s="1">
        <v>67.151488090128822</v>
      </c>
      <c r="Q77" s="3">
        <v>79.761021427460264</v>
      </c>
      <c r="U77" s="2">
        <v>153.12839137815746</v>
      </c>
      <c r="W77">
        <v>0.39487572414263156</v>
      </c>
    </row>
    <row r="78" spans="1:24" x14ac:dyDescent="0.15">
      <c r="A78">
        <v>160.9</v>
      </c>
      <c r="B78">
        <v>13</v>
      </c>
      <c r="E78" s="1">
        <v>150.3731880909076</v>
      </c>
      <c r="K78" s="2">
        <v>10.526811909092402</v>
      </c>
      <c r="L78" s="4">
        <v>10.30277389269455</v>
      </c>
      <c r="M78">
        <v>5.0193032791484266E-2</v>
      </c>
      <c r="O78" s="1">
        <v>70.54297738761008</v>
      </c>
      <c r="Q78" s="3">
        <v>79.761021427460264</v>
      </c>
      <c r="U78" s="2">
        <v>160.60677270776489</v>
      </c>
      <c r="W78">
        <v>8.5982244911538122E-2</v>
      </c>
      <c r="X78" s="1">
        <v>0.37772817134623493</v>
      </c>
    </row>
    <row r="79" spans="1:24" x14ac:dyDescent="0.15">
      <c r="A79">
        <v>160.80000000000001</v>
      </c>
      <c r="B79">
        <v>13</v>
      </c>
      <c r="E79" s="1">
        <v>150.3731880909076</v>
      </c>
      <c r="K79" s="2">
        <v>10.426811909092407</v>
      </c>
      <c r="L79" s="4">
        <v>10.30277389269455</v>
      </c>
      <c r="M79">
        <v>1.5385429511915249E-2</v>
      </c>
      <c r="O79" s="1">
        <v>70.54297738761008</v>
      </c>
      <c r="Q79" s="3">
        <v>79.761021427460264</v>
      </c>
      <c r="U79" s="2">
        <v>160.60677270776489</v>
      </c>
      <c r="W79">
        <v>3.7336786464517123E-2</v>
      </c>
    </row>
    <row r="80" spans="1:24" x14ac:dyDescent="0.15">
      <c r="A80">
        <v>160.6</v>
      </c>
      <c r="B80">
        <v>13</v>
      </c>
      <c r="E80" s="1">
        <v>150.3731880909076</v>
      </c>
      <c r="K80" s="2">
        <v>10.22681190909239</v>
      </c>
      <c r="L80" s="4">
        <v>10.30277389269455</v>
      </c>
      <c r="M80">
        <v>5.7702229527747066E-3</v>
      </c>
      <c r="O80" s="1">
        <v>70.54297738761008</v>
      </c>
      <c r="Q80" s="3">
        <v>79.761021427460264</v>
      </c>
      <c r="U80" s="2">
        <v>160.60677270776489</v>
      </c>
      <c r="W80">
        <v>4.5869570468673877E-5</v>
      </c>
    </row>
    <row r="81" spans="1:24" x14ac:dyDescent="0.15">
      <c r="A81">
        <v>160.30000000000001</v>
      </c>
      <c r="B81">
        <v>13</v>
      </c>
      <c r="E81" s="1">
        <v>150.3731880909076</v>
      </c>
      <c r="K81" s="2">
        <v>9.9268119090924074</v>
      </c>
      <c r="L81" s="4">
        <v>10.30277389269455</v>
      </c>
      <c r="M81">
        <v>0.14134741311405741</v>
      </c>
      <c r="O81" s="1">
        <v>70.54297738761008</v>
      </c>
      <c r="Q81" s="3">
        <v>79.761021427460264</v>
      </c>
      <c r="U81" s="2">
        <v>160.60677270776489</v>
      </c>
      <c r="W81">
        <v>9.4109494229395421E-2</v>
      </c>
    </row>
    <row r="82" spans="1:24" x14ac:dyDescent="0.15">
      <c r="A82">
        <v>160.5</v>
      </c>
      <c r="B82">
        <v>13</v>
      </c>
      <c r="E82" s="1">
        <v>150.3731880909076</v>
      </c>
      <c r="K82" s="2">
        <v>10.126811909092396</v>
      </c>
      <c r="L82" s="4">
        <v>10.30277389269455</v>
      </c>
      <c r="M82">
        <v>3.0962619673204551E-2</v>
      </c>
      <c r="O82" s="1">
        <v>70.54297738761008</v>
      </c>
      <c r="Q82" s="3">
        <v>79.761021427460264</v>
      </c>
      <c r="U82" s="2">
        <v>160.60677270776489</v>
      </c>
      <c r="W82">
        <v>1.1400411123446532E-2</v>
      </c>
    </row>
    <row r="83" spans="1:24" x14ac:dyDescent="0.15">
      <c r="A83">
        <v>159.9</v>
      </c>
      <c r="B83">
        <v>13</v>
      </c>
      <c r="E83" s="1">
        <v>150.3731880909076</v>
      </c>
      <c r="K83" s="2">
        <v>9.5268119090924017</v>
      </c>
      <c r="L83" s="4">
        <v>10.30277389269455</v>
      </c>
      <c r="M83">
        <v>0.60211699999577994</v>
      </c>
      <c r="O83" s="1">
        <v>70.54297738761008</v>
      </c>
      <c r="Q83" s="3">
        <v>79.761021427460264</v>
      </c>
      <c r="U83" s="2">
        <v>160.60677270776489</v>
      </c>
      <c r="W83">
        <v>0.49952766044130609</v>
      </c>
    </row>
    <row r="84" spans="1:24" x14ac:dyDescent="0.15">
      <c r="A84">
        <v>160.6</v>
      </c>
      <c r="B84">
        <v>13</v>
      </c>
      <c r="E84" s="1">
        <v>150.3731880909076</v>
      </c>
      <c r="K84" s="2">
        <v>10.22681190909239</v>
      </c>
      <c r="L84" s="4">
        <v>10.30277389269455</v>
      </c>
      <c r="M84">
        <v>5.7702229527747066E-3</v>
      </c>
      <c r="O84" s="1">
        <v>70.54297738761008</v>
      </c>
      <c r="Q84" s="3">
        <v>79.761021427460264</v>
      </c>
      <c r="U84" s="2">
        <v>160.60677270776489</v>
      </c>
      <c r="W84">
        <v>4.5869570468673877E-5</v>
      </c>
    </row>
    <row r="85" spans="1:24" x14ac:dyDescent="0.15">
      <c r="A85">
        <v>159.9</v>
      </c>
      <c r="B85">
        <v>13</v>
      </c>
      <c r="E85" s="1">
        <v>150.3731880909076</v>
      </c>
      <c r="K85" s="2">
        <v>9.5268119090924017</v>
      </c>
      <c r="L85" s="4">
        <v>10.30277389269455</v>
      </c>
      <c r="M85">
        <v>0.60211699999577994</v>
      </c>
      <c r="O85" s="1">
        <v>70.54297738761008</v>
      </c>
      <c r="Q85" s="3">
        <v>79.761021427460264</v>
      </c>
      <c r="U85" s="2">
        <v>160.60677270776489</v>
      </c>
      <c r="W85">
        <v>0.49952766044130609</v>
      </c>
    </row>
    <row r="86" spans="1:24" x14ac:dyDescent="0.15">
      <c r="A86">
        <v>166.1</v>
      </c>
      <c r="B86">
        <v>14</v>
      </c>
      <c r="E86" s="1">
        <v>153.31247881539133</v>
      </c>
      <c r="K86" s="2">
        <v>12.787521184608664</v>
      </c>
      <c r="L86" s="4">
        <v>11.991865463141716</v>
      </c>
      <c r="M86">
        <v>0.63306802710309018</v>
      </c>
      <c r="O86" s="1">
        <v>73.482268112093806</v>
      </c>
      <c r="Q86" s="3">
        <v>79.761021427460264</v>
      </c>
      <c r="U86" s="2">
        <v>165.23515500269579</v>
      </c>
      <c r="W86">
        <v>0.74795686936210759</v>
      </c>
      <c r="X86" s="1">
        <v>0.28157719063467196</v>
      </c>
    </row>
    <row r="87" spans="1:24" x14ac:dyDescent="0.15">
      <c r="A87">
        <v>165.7</v>
      </c>
      <c r="B87">
        <v>14</v>
      </c>
      <c r="E87" s="1">
        <v>153.31247881539133</v>
      </c>
      <c r="K87" s="2">
        <v>12.387521184608659</v>
      </c>
      <c r="L87" s="4">
        <v>11.991865463141716</v>
      </c>
      <c r="M87">
        <v>0.15654344992952696</v>
      </c>
      <c r="O87" s="1">
        <v>73.482268112093806</v>
      </c>
      <c r="Q87" s="3">
        <v>79.761021427460264</v>
      </c>
      <c r="U87" s="2">
        <v>165.23515500269579</v>
      </c>
      <c r="W87">
        <v>0.21608087151873956</v>
      </c>
    </row>
    <row r="88" spans="1:24" x14ac:dyDescent="0.15">
      <c r="A88">
        <v>166.5</v>
      </c>
      <c r="B88">
        <v>14</v>
      </c>
      <c r="E88" s="1">
        <v>153.31247881539133</v>
      </c>
      <c r="K88" s="2">
        <v>13.18752118460867</v>
      </c>
      <c r="L88" s="4">
        <v>11.991865463141716</v>
      </c>
      <c r="M88">
        <v>1.4295926042766625</v>
      </c>
      <c r="O88" s="1">
        <v>73.482268112093806</v>
      </c>
      <c r="Q88" s="3">
        <v>79.761021427460264</v>
      </c>
      <c r="U88" s="2">
        <v>165.23515500269579</v>
      </c>
      <c r="W88">
        <v>1.5998328672054847</v>
      </c>
    </row>
    <row r="89" spans="1:24" x14ac:dyDescent="0.15">
      <c r="A89">
        <v>166</v>
      </c>
      <c r="B89">
        <v>14</v>
      </c>
      <c r="E89" s="1">
        <v>153.31247881539133</v>
      </c>
      <c r="K89" s="2">
        <v>12.68752118460867</v>
      </c>
      <c r="L89" s="4">
        <v>11.991865463141716</v>
      </c>
      <c r="M89">
        <v>0.48393688280970842</v>
      </c>
      <c r="O89" s="1">
        <v>73.482268112093806</v>
      </c>
      <c r="Q89" s="3">
        <v>79.761021427460264</v>
      </c>
      <c r="U89" s="2">
        <v>165.23515500269579</v>
      </c>
      <c r="W89">
        <v>0.5849878699012756</v>
      </c>
    </row>
    <row r="90" spans="1:24" x14ac:dyDescent="0.15">
      <c r="A90">
        <v>165.8</v>
      </c>
      <c r="B90">
        <v>14</v>
      </c>
      <c r="E90" s="1">
        <v>153.31247881539133</v>
      </c>
      <c r="K90" s="2">
        <v>12.487521184608681</v>
      </c>
      <c r="L90" s="4">
        <v>11.991865463141716</v>
      </c>
      <c r="M90">
        <v>0.24567459422293805</v>
      </c>
      <c r="O90" s="1">
        <v>73.482268112093806</v>
      </c>
      <c r="Q90" s="3">
        <v>79.761021427460264</v>
      </c>
      <c r="U90" s="2">
        <v>165.23515500269579</v>
      </c>
      <c r="W90">
        <v>0.3190498709796048</v>
      </c>
    </row>
    <row r="91" spans="1:24" x14ac:dyDescent="0.15">
      <c r="A91">
        <v>165.8</v>
      </c>
      <c r="B91">
        <v>14</v>
      </c>
      <c r="E91" s="1">
        <v>153.31247881539133</v>
      </c>
      <c r="K91" s="2">
        <v>12.487521184608681</v>
      </c>
      <c r="L91" s="4">
        <v>11.991865463141716</v>
      </c>
      <c r="M91">
        <v>0.24567459422293805</v>
      </c>
      <c r="O91" s="1">
        <v>73.482268112093806</v>
      </c>
      <c r="Q91" s="3">
        <v>79.761021427460264</v>
      </c>
      <c r="U91" s="2">
        <v>165.23515500269579</v>
      </c>
      <c r="W91">
        <v>0.3190498709796048</v>
      </c>
    </row>
    <row r="92" spans="1:24" x14ac:dyDescent="0.15">
      <c r="A92">
        <v>165.9</v>
      </c>
      <c r="B92">
        <v>14</v>
      </c>
      <c r="E92" s="1">
        <v>153.31247881539133</v>
      </c>
      <c r="K92" s="2">
        <v>12.587521184608676</v>
      </c>
      <c r="L92" s="4">
        <v>11.991865463141716</v>
      </c>
      <c r="M92">
        <v>0.35480573851632435</v>
      </c>
      <c r="O92" s="1">
        <v>73.482268112093806</v>
      </c>
      <c r="Q92" s="3">
        <v>79.761021427460264</v>
      </c>
      <c r="U92" s="2">
        <v>165.23515500269579</v>
      </c>
      <c r="W92">
        <v>0.4420188704404413</v>
      </c>
    </row>
    <row r="93" spans="1:24" x14ac:dyDescent="0.15">
      <c r="A93">
        <v>165.6</v>
      </c>
      <c r="B93">
        <v>14</v>
      </c>
      <c r="E93" s="1">
        <v>153.31247881539133</v>
      </c>
      <c r="K93" s="2">
        <v>12.287521184608664</v>
      </c>
      <c r="L93" s="4">
        <v>11.991865463141716</v>
      </c>
      <c r="M93">
        <v>8.7412305636141774E-2</v>
      </c>
      <c r="O93" s="1">
        <v>73.482268112093806</v>
      </c>
      <c r="Q93" s="3">
        <v>79.761021427460264</v>
      </c>
      <c r="U93" s="2">
        <v>165.23515500269579</v>
      </c>
      <c r="W93">
        <v>0.13311187205790417</v>
      </c>
    </row>
    <row r="94" spans="1:24" x14ac:dyDescent="0.15">
      <c r="A94">
        <v>168.9</v>
      </c>
      <c r="B94">
        <v>15</v>
      </c>
      <c r="E94" s="1">
        <v>155.79957096687761</v>
      </c>
      <c r="K94" s="2">
        <v>13.100429033122396</v>
      </c>
      <c r="L94" s="4">
        <v>12.428370491487096</v>
      </c>
      <c r="M94">
        <v>0.45166268338496623</v>
      </c>
      <c r="O94" s="1">
        <v>75.969360263580086</v>
      </c>
      <c r="Q94" s="3">
        <v>79.761021427460264</v>
      </c>
      <c r="U94" s="2">
        <v>168.15875218252745</v>
      </c>
      <c r="W94">
        <v>0.54944832690782619</v>
      </c>
      <c r="X94" s="1">
        <v>0.40861263528466901</v>
      </c>
    </row>
    <row r="95" spans="1:24" x14ac:dyDescent="0.15">
      <c r="A95">
        <v>169.6</v>
      </c>
      <c r="B95">
        <v>15</v>
      </c>
      <c r="E95" s="1">
        <v>155.79957096687761</v>
      </c>
      <c r="K95" s="2">
        <v>13.800429033122384</v>
      </c>
      <c r="L95" s="4">
        <v>12.428370491487096</v>
      </c>
      <c r="M95">
        <v>1.882544641674355</v>
      </c>
      <c r="O95" s="1">
        <v>75.969360263580086</v>
      </c>
      <c r="Q95" s="3">
        <v>79.761021427460264</v>
      </c>
      <c r="U95" s="2">
        <v>168.15875218252745</v>
      </c>
      <c r="W95">
        <v>2.0771952713693702</v>
      </c>
    </row>
    <row r="96" spans="1:24" x14ac:dyDescent="0.15">
      <c r="A96">
        <v>168.4</v>
      </c>
      <c r="B96">
        <v>15</v>
      </c>
      <c r="E96" s="1">
        <v>155.79957096687761</v>
      </c>
      <c r="K96" s="2">
        <v>12.600429033122396</v>
      </c>
      <c r="L96" s="4">
        <v>12.428370491487096</v>
      </c>
      <c r="M96">
        <v>2.960414174966626E-2</v>
      </c>
      <c r="O96" s="1">
        <v>75.969360263580086</v>
      </c>
      <c r="Q96" s="3">
        <v>79.761021427460264</v>
      </c>
      <c r="U96" s="2">
        <v>168.15875218252745</v>
      </c>
      <c r="W96">
        <v>5.8200509435271199E-2</v>
      </c>
    </row>
    <row r="97" spans="1:24" x14ac:dyDescent="0.15">
      <c r="A97">
        <v>168.8</v>
      </c>
      <c r="B97">
        <v>15</v>
      </c>
      <c r="E97" s="1">
        <v>155.79957096687761</v>
      </c>
      <c r="K97" s="2">
        <v>13.000429033122401</v>
      </c>
      <c r="L97" s="4">
        <v>12.428370491487096</v>
      </c>
      <c r="M97">
        <v>0.32725097505791273</v>
      </c>
      <c r="O97" s="1">
        <v>75.969360263580086</v>
      </c>
      <c r="Q97" s="3">
        <v>79.761021427460264</v>
      </c>
      <c r="U97" s="2">
        <v>168.15875218252745</v>
      </c>
      <c r="W97">
        <v>0.41119876341332245</v>
      </c>
    </row>
    <row r="98" spans="1:24" x14ac:dyDescent="0.15">
      <c r="A98">
        <v>168.4</v>
      </c>
      <c r="B98">
        <v>15</v>
      </c>
      <c r="E98" s="1">
        <v>155.79957096687761</v>
      </c>
      <c r="K98" s="2">
        <v>12.600429033122396</v>
      </c>
      <c r="L98" s="4">
        <v>12.428370491487096</v>
      </c>
      <c r="M98">
        <v>2.960414174966626E-2</v>
      </c>
      <c r="O98" s="1">
        <v>75.969360263580086</v>
      </c>
      <c r="Q98" s="3">
        <v>79.761021427460264</v>
      </c>
      <c r="U98" s="2">
        <v>168.15875218252745</v>
      </c>
      <c r="W98">
        <v>5.8200509435271199E-2</v>
      </c>
    </row>
    <row r="99" spans="1:24" x14ac:dyDescent="0.15">
      <c r="A99">
        <v>169.2</v>
      </c>
      <c r="B99">
        <v>15</v>
      </c>
      <c r="E99" s="1">
        <v>155.79957096687761</v>
      </c>
      <c r="K99" s="2">
        <v>13.400429033122379</v>
      </c>
      <c r="L99" s="4">
        <v>12.428370491487096</v>
      </c>
      <c r="M99">
        <v>0.94489780836611303</v>
      </c>
      <c r="O99" s="1">
        <v>75.969360263580086</v>
      </c>
      <c r="Q99" s="3">
        <v>79.761021427460264</v>
      </c>
      <c r="U99" s="2">
        <v>168.15875218252745</v>
      </c>
      <c r="W99">
        <v>1.0841970173913236</v>
      </c>
    </row>
    <row r="100" spans="1:24" x14ac:dyDescent="0.15">
      <c r="A100">
        <v>168.7</v>
      </c>
      <c r="B100">
        <v>15</v>
      </c>
      <c r="E100" s="1">
        <v>155.79957096687761</v>
      </c>
      <c r="K100" s="2">
        <v>12.900429033122379</v>
      </c>
      <c r="L100" s="4">
        <v>12.428370491487096</v>
      </c>
      <c r="M100">
        <v>0.22283926673083015</v>
      </c>
      <c r="O100" s="1">
        <v>75.969360263580086</v>
      </c>
      <c r="Q100" s="3">
        <v>79.761021427460264</v>
      </c>
      <c r="U100" s="2">
        <v>168.15875218252745</v>
      </c>
      <c r="W100">
        <v>0.29294919991878571</v>
      </c>
    </row>
    <row r="101" spans="1:24" x14ac:dyDescent="0.15">
      <c r="A101">
        <v>169.1</v>
      </c>
      <c r="B101">
        <v>15</v>
      </c>
      <c r="E101" s="1">
        <v>155.79957096687761</v>
      </c>
      <c r="K101" s="2">
        <v>13.300429033122384</v>
      </c>
      <c r="L101" s="4">
        <v>12.428370491487096</v>
      </c>
      <c r="M101">
        <v>0.76048610003906647</v>
      </c>
      <c r="O101" s="1">
        <v>75.969360263580086</v>
      </c>
      <c r="Q101" s="3">
        <v>79.761021427460264</v>
      </c>
      <c r="U101" s="2">
        <v>168.15875218252745</v>
      </c>
      <c r="W101">
        <v>0.88594745389682672</v>
      </c>
    </row>
    <row r="102" spans="1:24" x14ac:dyDescent="0.15">
      <c r="A102">
        <v>170.5</v>
      </c>
      <c r="B102">
        <v>16</v>
      </c>
      <c r="E102" s="1">
        <v>157.83446454536633</v>
      </c>
      <c r="K102" s="2">
        <v>12.66553545463367</v>
      </c>
      <c r="L102" s="4">
        <v>12.526047554728137</v>
      </c>
      <c r="M102">
        <v>1.9456874220055778E-2</v>
      </c>
      <c r="O102" s="1">
        <v>78.004253842068806</v>
      </c>
      <c r="Q102" s="3">
        <v>79.761021427460264</v>
      </c>
      <c r="U102" s="2">
        <v>170.29132282425721</v>
      </c>
      <c r="W102">
        <v>4.3546163675988327E-2</v>
      </c>
      <c r="X102" s="1">
        <v>0.21671244937540243</v>
      </c>
    </row>
    <row r="103" spans="1:24" x14ac:dyDescent="0.15">
      <c r="A103">
        <v>170.2</v>
      </c>
      <c r="B103">
        <v>16</v>
      </c>
      <c r="E103" s="1">
        <v>157.83446454536633</v>
      </c>
      <c r="K103" s="2">
        <v>12.365535454633658</v>
      </c>
      <c r="L103" s="4">
        <v>12.526047554728137</v>
      </c>
      <c r="M103">
        <v>2.576413427674009E-2</v>
      </c>
      <c r="O103" s="1">
        <v>78.004253842068806</v>
      </c>
      <c r="Q103" s="3">
        <v>79.761021427460264</v>
      </c>
      <c r="U103" s="2">
        <v>170.29132282425721</v>
      </c>
      <c r="W103">
        <v>8.3398582303148752E-3</v>
      </c>
    </row>
    <row r="104" spans="1:24" x14ac:dyDescent="0.15">
      <c r="A104">
        <v>170</v>
      </c>
      <c r="B104">
        <v>16</v>
      </c>
      <c r="E104" s="1">
        <v>157.83446454536633</v>
      </c>
      <c r="K104" s="2">
        <v>12.16553545463367</v>
      </c>
      <c r="L104" s="4">
        <v>12.526047554728137</v>
      </c>
      <c r="M104">
        <v>0.12996897431452356</v>
      </c>
      <c r="O104" s="1">
        <v>78.004253842068806</v>
      </c>
      <c r="Q104" s="3">
        <v>79.761021427460264</v>
      </c>
      <c r="U104" s="2">
        <v>170.29132282425721</v>
      </c>
      <c r="W104">
        <v>8.4868987933195777E-2</v>
      </c>
    </row>
    <row r="105" spans="1:24" x14ac:dyDescent="0.15">
      <c r="A105">
        <v>170.2</v>
      </c>
      <c r="B105">
        <v>16</v>
      </c>
      <c r="E105" s="1">
        <v>157.83446454536633</v>
      </c>
      <c r="K105" s="2">
        <v>12.365535454633658</v>
      </c>
      <c r="L105" s="4">
        <v>12.526047554728137</v>
      </c>
      <c r="M105">
        <v>2.576413427674009E-2</v>
      </c>
      <c r="O105" s="1">
        <v>78.004253842068806</v>
      </c>
      <c r="Q105" s="3">
        <v>79.761021427460264</v>
      </c>
      <c r="U105" s="2">
        <v>170.29132282425721</v>
      </c>
      <c r="W105">
        <v>8.3398582303148752E-3</v>
      </c>
    </row>
    <row r="106" spans="1:24" x14ac:dyDescent="0.15">
      <c r="A106">
        <v>170.1</v>
      </c>
      <c r="B106">
        <v>16</v>
      </c>
      <c r="E106" s="1">
        <v>157.83446454536633</v>
      </c>
      <c r="K106" s="2">
        <v>12.265535454633664</v>
      </c>
      <c r="L106" s="4">
        <v>12.526047554728137</v>
      </c>
      <c r="M106">
        <v>6.7866554295632958E-2</v>
      </c>
      <c r="O106" s="1">
        <v>78.004253842068806</v>
      </c>
      <c r="Q106" s="3">
        <v>79.761021427460264</v>
      </c>
      <c r="U106" s="2">
        <v>170.29132282425721</v>
      </c>
      <c r="W106">
        <v>3.6604423081756467E-2</v>
      </c>
    </row>
    <row r="107" spans="1:24" x14ac:dyDescent="0.15">
      <c r="A107">
        <v>170.6</v>
      </c>
      <c r="B107">
        <v>16</v>
      </c>
      <c r="E107" s="1">
        <v>157.83446454536633</v>
      </c>
      <c r="K107" s="2">
        <v>12.765535454633664</v>
      </c>
      <c r="L107" s="4">
        <v>12.526047554728137</v>
      </c>
      <c r="M107">
        <v>5.7354454201159505E-2</v>
      </c>
      <c r="O107" s="1">
        <v>78.004253842068806</v>
      </c>
      <c r="Q107" s="3">
        <v>79.761021427460264</v>
      </c>
      <c r="U107" s="2">
        <v>170.29132282425721</v>
      </c>
      <c r="W107">
        <v>9.5281598824543318E-2</v>
      </c>
    </row>
    <row r="108" spans="1:24" x14ac:dyDescent="0.15">
      <c r="A108">
        <v>170.2</v>
      </c>
      <c r="B108">
        <v>16</v>
      </c>
      <c r="E108" s="1">
        <v>157.83446454536633</v>
      </c>
      <c r="K108" s="2">
        <v>12.365535454633658</v>
      </c>
      <c r="L108" s="4">
        <v>12.526047554728137</v>
      </c>
      <c r="M108">
        <v>2.576413427674009E-2</v>
      </c>
      <c r="O108" s="1">
        <v>78.004253842068806</v>
      </c>
      <c r="Q108" s="3">
        <v>79.761021427460264</v>
      </c>
      <c r="U108" s="2">
        <v>170.29132282425721</v>
      </c>
      <c r="W108">
        <v>8.3398582303148752E-3</v>
      </c>
    </row>
    <row r="109" spans="1:24" x14ac:dyDescent="0.15">
      <c r="A109">
        <v>170.5</v>
      </c>
      <c r="B109">
        <v>16</v>
      </c>
      <c r="E109" s="1">
        <v>157.83446454536633</v>
      </c>
      <c r="K109" s="2">
        <v>12.66553545463367</v>
      </c>
      <c r="L109" s="4">
        <v>12.526047554728137</v>
      </c>
      <c r="M109">
        <v>1.9456874220055778E-2</v>
      </c>
      <c r="O109" s="1">
        <v>78.004253842068806</v>
      </c>
      <c r="Q109" s="3">
        <v>79.761021427460264</v>
      </c>
      <c r="U109" s="2">
        <v>170.29132282425721</v>
      </c>
      <c r="W109">
        <v>4.3546163675988327E-2</v>
      </c>
    </row>
    <row r="110" spans="1:24" x14ac:dyDescent="0.15">
      <c r="A110">
        <v>171.3</v>
      </c>
      <c r="B110">
        <v>17</v>
      </c>
      <c r="E110" s="1">
        <v>159.41715955085758</v>
      </c>
      <c r="K110" s="2">
        <v>11.882840449142435</v>
      </c>
      <c r="L110" s="4">
        <v>12.547172729627007</v>
      </c>
      <c r="M110">
        <v>0.44133737889383257</v>
      </c>
      <c r="O110" s="1">
        <v>79.586948847560052</v>
      </c>
      <c r="Q110" s="3">
        <v>79.761021427460264</v>
      </c>
      <c r="U110" s="2">
        <v>171.89514300464731</v>
      </c>
      <c r="W110">
        <v>0.35419519598061361</v>
      </c>
      <c r="X110" s="1">
        <v>0.26958963523950835</v>
      </c>
    </row>
    <row r="111" spans="1:24" x14ac:dyDescent="0.15">
      <c r="A111">
        <v>171.3</v>
      </c>
      <c r="B111">
        <v>17</v>
      </c>
      <c r="E111" s="1">
        <v>159.41715955085758</v>
      </c>
      <c r="K111" s="2">
        <v>11.882840449142435</v>
      </c>
      <c r="L111" s="4">
        <v>12.547172729627007</v>
      </c>
      <c r="M111">
        <v>0.44133737889383257</v>
      </c>
      <c r="O111" s="1">
        <v>79.586948847560052</v>
      </c>
      <c r="Q111" s="3">
        <v>79.761021427460264</v>
      </c>
      <c r="U111" s="2">
        <v>171.89514300464731</v>
      </c>
      <c r="W111">
        <v>0.35419519598061361</v>
      </c>
    </row>
    <row r="112" spans="1:24" x14ac:dyDescent="0.15">
      <c r="A112">
        <v>170.6</v>
      </c>
      <c r="B112">
        <v>17</v>
      </c>
      <c r="E112" s="1">
        <v>159.41715955085758</v>
      </c>
      <c r="K112" s="2">
        <v>11.182840449142418</v>
      </c>
      <c r="L112" s="4">
        <v>12.547172729627007</v>
      </c>
      <c r="M112">
        <v>1.8614025715722804</v>
      </c>
      <c r="O112" s="1">
        <v>79.586948847560052</v>
      </c>
      <c r="Q112" s="3">
        <v>79.761021427460264</v>
      </c>
      <c r="U112" s="2">
        <v>171.89514300464731</v>
      </c>
      <c r="W112">
        <v>1.6773954024868747</v>
      </c>
    </row>
    <row r="113" spans="1:23" x14ac:dyDescent="0.15">
      <c r="A113">
        <v>171.2</v>
      </c>
      <c r="B113">
        <v>17</v>
      </c>
      <c r="E113" s="1">
        <v>159.41715955085758</v>
      </c>
      <c r="K113" s="2">
        <v>11.782840449142412</v>
      </c>
      <c r="L113" s="4">
        <v>12.547172729627007</v>
      </c>
      <c r="M113">
        <v>0.58420383499078177</v>
      </c>
      <c r="O113" s="1">
        <v>79.586948847560052</v>
      </c>
      <c r="Q113" s="3">
        <v>79.761021427460264</v>
      </c>
      <c r="U113" s="2">
        <v>171.89514300464731</v>
      </c>
      <c r="W113">
        <v>0.48322379691010481</v>
      </c>
    </row>
    <row r="114" spans="1:23" x14ac:dyDescent="0.15">
      <c r="A114">
        <v>171.2</v>
      </c>
      <c r="B114">
        <v>17</v>
      </c>
      <c r="E114" s="1">
        <v>159.41715955085758</v>
      </c>
      <c r="K114" s="2">
        <v>11.782840449142412</v>
      </c>
      <c r="L114" s="4">
        <v>12.547172729627007</v>
      </c>
      <c r="M114">
        <v>0.58420383499078177</v>
      </c>
      <c r="O114" s="1">
        <v>79.586948847560052</v>
      </c>
      <c r="Q114" s="3">
        <v>79.761021427460264</v>
      </c>
      <c r="U114" s="2">
        <v>171.89514300464731</v>
      </c>
      <c r="W114">
        <v>0.48322379691010481</v>
      </c>
    </row>
    <row r="115" spans="1:23" x14ac:dyDescent="0.15">
      <c r="A115">
        <v>170.8</v>
      </c>
      <c r="B115">
        <v>17</v>
      </c>
      <c r="E115" s="1">
        <v>159.41715955085758</v>
      </c>
      <c r="K115" s="2">
        <v>11.382840449142435</v>
      </c>
      <c r="L115" s="4">
        <v>12.547172729627007</v>
      </c>
      <c r="M115">
        <v>1.355669659378405</v>
      </c>
      <c r="O115" s="1">
        <v>79.586948847560052</v>
      </c>
      <c r="Q115" s="3">
        <v>79.761021427460264</v>
      </c>
      <c r="U115" s="2">
        <v>171.89514300464731</v>
      </c>
      <c r="W115">
        <v>1.1993382006279114</v>
      </c>
    </row>
    <row r="116" spans="1:23" x14ac:dyDescent="0.15">
      <c r="A116">
        <v>170.9</v>
      </c>
      <c r="B116">
        <v>17</v>
      </c>
      <c r="E116" s="1">
        <v>159.41715955085758</v>
      </c>
      <c r="K116" s="2">
        <v>11.482840449142429</v>
      </c>
      <c r="L116" s="4">
        <v>12.547172729627007</v>
      </c>
      <c r="M116">
        <v>1.1328032032815025</v>
      </c>
      <c r="O116" s="1">
        <v>79.586948847560052</v>
      </c>
      <c r="Q116" s="3">
        <v>79.761021427460264</v>
      </c>
      <c r="U116" s="2">
        <v>171.89514300464731</v>
      </c>
      <c r="W116">
        <v>0.99030959969846322</v>
      </c>
    </row>
    <row r="117" spans="1:23" x14ac:dyDescent="0.15">
      <c r="A117">
        <v>170.8</v>
      </c>
      <c r="B117">
        <v>17</v>
      </c>
      <c r="E117" s="1">
        <v>159.41715955085758</v>
      </c>
      <c r="K117" s="2">
        <v>11.382840449142435</v>
      </c>
      <c r="L117" s="4">
        <v>12.547172729627007</v>
      </c>
      <c r="M117">
        <v>1.355669659378405</v>
      </c>
      <c r="O117" s="1">
        <v>79.586948847560052</v>
      </c>
      <c r="Q117" s="3">
        <v>79.761021427460264</v>
      </c>
      <c r="U117" s="2">
        <v>171.89514300464731</v>
      </c>
      <c r="W117">
        <v>1.1993382006279114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20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49.2</v>
      </c>
      <c r="B2">
        <v>0</v>
      </c>
      <c r="P2" s="2">
        <v>49.2</v>
      </c>
      <c r="Q2" s="3">
        <v>49.212508775081929</v>
      </c>
      <c r="R2" s="3">
        <v>1.5646945405021681E-4</v>
      </c>
      <c r="U2" s="3">
        <v>49.212508775081929</v>
      </c>
      <c r="W2">
        <v>1.5646945405021681E-4</v>
      </c>
      <c r="X2" s="1">
        <v>3.5355339059325364E-2</v>
      </c>
    </row>
    <row r="3" spans="1:24" x14ac:dyDescent="0.15">
      <c r="A3">
        <v>49.2</v>
      </c>
      <c r="B3">
        <v>0</v>
      </c>
      <c r="P3" s="2">
        <v>49.2</v>
      </c>
      <c r="Q3" s="3">
        <v>49.212508775081929</v>
      </c>
      <c r="R3" s="3">
        <v>1.5646945405021681E-4</v>
      </c>
      <c r="U3" s="3">
        <v>49.212508775081929</v>
      </c>
      <c r="W3">
        <v>1.5646945405021681E-4</v>
      </c>
    </row>
    <row r="4" spans="1:24" x14ac:dyDescent="0.15">
      <c r="A4">
        <v>49.2</v>
      </c>
      <c r="B4">
        <v>0</v>
      </c>
      <c r="P4" s="2">
        <v>49.2</v>
      </c>
      <c r="Q4" s="3">
        <v>49.212508775081929</v>
      </c>
      <c r="R4" s="3">
        <v>1.5646945405021681E-4</v>
      </c>
      <c r="U4" s="3">
        <v>49.212508775081929</v>
      </c>
      <c r="W4">
        <v>1.5646945405021681E-4</v>
      </c>
    </row>
    <row r="5" spans="1:24" x14ac:dyDescent="0.15">
      <c r="A5">
        <v>49.2</v>
      </c>
      <c r="B5">
        <v>0</v>
      </c>
      <c r="P5" s="2">
        <v>49.2</v>
      </c>
      <c r="Q5" s="3">
        <v>49.212508775081929</v>
      </c>
      <c r="R5" s="3">
        <v>1.5646945405021681E-4</v>
      </c>
      <c r="U5" s="3">
        <v>49.212508775081929</v>
      </c>
      <c r="W5">
        <v>1.5646945405021681E-4</v>
      </c>
    </row>
    <row r="6" spans="1:24" x14ac:dyDescent="0.15">
      <c r="A6">
        <v>49.2</v>
      </c>
      <c r="B6">
        <v>0</v>
      </c>
      <c r="P6" s="2">
        <v>49.2</v>
      </c>
      <c r="Q6" s="3">
        <v>49.212508775081929</v>
      </c>
      <c r="R6" s="3">
        <v>1.5646945405021681E-4</v>
      </c>
      <c r="U6" s="3">
        <v>49.212508775081929</v>
      </c>
      <c r="W6">
        <v>1.5646945405021681E-4</v>
      </c>
    </row>
    <row r="7" spans="1:24" x14ac:dyDescent="0.15">
      <c r="A7">
        <v>49.2</v>
      </c>
      <c r="B7">
        <v>0</v>
      </c>
      <c r="P7" s="2">
        <v>49.2</v>
      </c>
      <c r="Q7" s="3">
        <v>49.212508775081929</v>
      </c>
      <c r="R7" s="3">
        <v>1.5646945405021681E-4</v>
      </c>
      <c r="U7" s="3">
        <v>49.212508775081929</v>
      </c>
      <c r="W7">
        <v>1.5646945405021681E-4</v>
      </c>
    </row>
    <row r="8" spans="1:24" x14ac:dyDescent="0.15">
      <c r="A8">
        <v>49.2</v>
      </c>
      <c r="B8">
        <v>0</v>
      </c>
      <c r="P8" s="2">
        <v>49.2</v>
      </c>
      <c r="Q8" s="3">
        <v>49.212508775081929</v>
      </c>
      <c r="R8" s="3">
        <v>1.5646945405021681E-4</v>
      </c>
      <c r="U8" s="3">
        <v>49.212508775081929</v>
      </c>
      <c r="W8">
        <v>1.5646945405021681E-4</v>
      </c>
    </row>
    <row r="9" spans="1:24" x14ac:dyDescent="0.15">
      <c r="A9">
        <v>49.3</v>
      </c>
      <c r="B9">
        <v>0</v>
      </c>
      <c r="P9" s="2">
        <v>49.3</v>
      </c>
      <c r="Q9" s="3">
        <v>49.212508775081929</v>
      </c>
      <c r="R9" s="3">
        <v>7.6547144376639901E-3</v>
      </c>
      <c r="U9" s="3">
        <v>49.212508775081929</v>
      </c>
      <c r="W9">
        <v>7.6547144376639901E-3</v>
      </c>
    </row>
    <row r="10" spans="1:24" x14ac:dyDescent="0.15">
      <c r="B10">
        <v>1</v>
      </c>
      <c r="E10" s="1">
        <v>79.532871700142238</v>
      </c>
      <c r="O10" s="1">
        <v>0</v>
      </c>
    </row>
    <row r="11" spans="1:24" x14ac:dyDescent="0.15">
      <c r="B11">
        <v>2</v>
      </c>
      <c r="E11" s="1">
        <v>87.899585118561774</v>
      </c>
      <c r="O11" s="1">
        <v>8.3667134184195362</v>
      </c>
    </row>
    <row r="12" spans="1:24" x14ac:dyDescent="0.15">
      <c r="B12">
        <v>3</v>
      </c>
      <c r="E12" s="1">
        <v>95.81404375760728</v>
      </c>
      <c r="O12" s="1">
        <v>16.281172057465042</v>
      </c>
    </row>
    <row r="13" spans="1:24" x14ac:dyDescent="0.15">
      <c r="B13">
        <v>4</v>
      </c>
      <c r="E13" s="1">
        <v>103.27624761727876</v>
      </c>
      <c r="O13" s="1">
        <v>23.743375917136518</v>
      </c>
    </row>
    <row r="14" spans="1:24" x14ac:dyDescent="0.15">
      <c r="A14">
        <v>110.8</v>
      </c>
      <c r="B14">
        <v>5</v>
      </c>
      <c r="C14">
        <v>0.26399383358158374</v>
      </c>
      <c r="D14">
        <v>68.452629605478521</v>
      </c>
      <c r="E14" s="1">
        <v>110.2861966975762</v>
      </c>
      <c r="F14">
        <v>0.26399383358159834</v>
      </c>
      <c r="G14" t="s">
        <v>74</v>
      </c>
      <c r="H14">
        <v>122.41249999999998</v>
      </c>
      <c r="I14" t="s">
        <v>1</v>
      </c>
      <c r="J14">
        <v>70.713903502348671</v>
      </c>
      <c r="K14" s="2">
        <v>0.51380330242379557</v>
      </c>
      <c r="L14" s="3"/>
      <c r="O14" s="1">
        <v>30.753324997433964</v>
      </c>
      <c r="P14" s="2">
        <v>80.046675002566033</v>
      </c>
      <c r="Q14" s="3">
        <v>79.462283444964044</v>
      </c>
      <c r="R14" s="3">
        <v>0.34151349259647951</v>
      </c>
      <c r="S14" t="s">
        <v>59</v>
      </c>
      <c r="T14">
        <v>79.462283444965351</v>
      </c>
      <c r="U14" s="2">
        <v>110.21560844239801</v>
      </c>
      <c r="W14">
        <v>0.34151349259647951</v>
      </c>
      <c r="X14" s="1">
        <v>0.18077215335490793</v>
      </c>
    </row>
    <row r="15" spans="1:24" x14ac:dyDescent="0.15">
      <c r="A15">
        <v>110.8</v>
      </c>
      <c r="B15">
        <v>5</v>
      </c>
      <c r="C15">
        <v>0.26399383358158374</v>
      </c>
      <c r="D15">
        <v>68.452629605478521</v>
      </c>
      <c r="E15" s="1">
        <v>110.2861966975762</v>
      </c>
      <c r="F15">
        <v>0.26399383358159834</v>
      </c>
      <c r="G15" t="s">
        <v>0</v>
      </c>
      <c r="H15">
        <v>0.47826941696633252</v>
      </c>
      <c r="I15" t="s">
        <v>2</v>
      </c>
      <c r="J15">
        <v>-0.22612738968701449</v>
      </c>
      <c r="K15" s="2">
        <v>0.51380330242379557</v>
      </c>
      <c r="L15" s="3"/>
      <c r="O15" s="1">
        <v>30.753324997433964</v>
      </c>
      <c r="P15" s="2">
        <v>80.046675002566033</v>
      </c>
      <c r="Q15" s="3">
        <v>79.462283444964044</v>
      </c>
      <c r="R15" s="3">
        <v>0.34151349259647951</v>
      </c>
      <c r="S15" t="s">
        <v>60</v>
      </c>
      <c r="T15">
        <v>30.249774669883422</v>
      </c>
      <c r="U15" s="2">
        <v>110.21560844239801</v>
      </c>
      <c r="W15">
        <v>0.34151349259647951</v>
      </c>
    </row>
    <row r="16" spans="1:24" x14ac:dyDescent="0.15">
      <c r="A16">
        <v>110.8</v>
      </c>
      <c r="B16">
        <v>5</v>
      </c>
      <c r="C16">
        <v>0.26399383358158374</v>
      </c>
      <c r="D16">
        <v>68.452629605478521</v>
      </c>
      <c r="E16" s="1">
        <v>110.2861966975762</v>
      </c>
      <c r="F16">
        <v>0.26399383358159834</v>
      </c>
      <c r="I16" t="s">
        <v>3</v>
      </c>
      <c r="J16">
        <v>9.0450955874805796</v>
      </c>
      <c r="K16" s="2">
        <v>0.51380330242379557</v>
      </c>
      <c r="L16" s="3"/>
      <c r="O16" s="1">
        <v>30.753324997433964</v>
      </c>
      <c r="P16" s="2">
        <v>80.046675002566033</v>
      </c>
      <c r="Q16" s="3">
        <v>79.462283444964044</v>
      </c>
      <c r="R16" s="3">
        <v>0.34151349259647951</v>
      </c>
      <c r="S16" t="s">
        <v>61</v>
      </c>
      <c r="T16">
        <v>6.1539723663005974</v>
      </c>
      <c r="U16" s="2">
        <v>110.21560844239801</v>
      </c>
      <c r="W16">
        <v>0.34151349259647951</v>
      </c>
    </row>
    <row r="17" spans="1:24" x14ac:dyDescent="0.15">
      <c r="A17">
        <v>110.7</v>
      </c>
      <c r="B17">
        <v>5</v>
      </c>
      <c r="C17">
        <v>0.17123317309683217</v>
      </c>
      <c r="D17">
        <v>68.452629605478521</v>
      </c>
      <c r="E17" s="1">
        <v>110.2861966975762</v>
      </c>
      <c r="F17">
        <v>0.17123317309684391</v>
      </c>
      <c r="K17" s="2">
        <v>0.41380330242380126</v>
      </c>
      <c r="L17" s="3"/>
      <c r="O17" s="1">
        <v>30.753324997433964</v>
      </c>
      <c r="P17" s="2">
        <v>79.946675002566039</v>
      </c>
      <c r="Q17" s="3">
        <v>79.462283444964044</v>
      </c>
      <c r="R17" s="3">
        <v>0.23463518107608708</v>
      </c>
      <c r="U17" s="2">
        <v>110.21560844239801</v>
      </c>
      <c r="W17">
        <v>0.23463518107608708</v>
      </c>
    </row>
    <row r="18" spans="1:24" x14ac:dyDescent="0.15">
      <c r="A18">
        <v>110.5</v>
      </c>
      <c r="B18">
        <v>5</v>
      </c>
      <c r="C18">
        <v>4.5711852127322206E-2</v>
      </c>
      <c r="D18">
        <v>68.452629605478521</v>
      </c>
      <c r="E18" s="1">
        <v>110.2861966975762</v>
      </c>
      <c r="F18">
        <v>4.5711852127322206E-2</v>
      </c>
      <c r="K18" s="2">
        <v>0.21380330242379841</v>
      </c>
      <c r="L18" s="3"/>
      <c r="O18" s="1">
        <v>30.753324997433964</v>
      </c>
      <c r="P18" s="2">
        <v>79.746675002566036</v>
      </c>
      <c r="Q18" s="3">
        <v>79.462283444964044</v>
      </c>
      <c r="R18" s="3">
        <v>8.0878558035287373E-2</v>
      </c>
      <c r="U18" s="2">
        <v>110.21560844239801</v>
      </c>
      <c r="W18">
        <v>8.0878558035287373E-2</v>
      </c>
    </row>
    <row r="19" spans="1:24" x14ac:dyDescent="0.15">
      <c r="A19">
        <v>110.4</v>
      </c>
      <c r="B19">
        <v>5</v>
      </c>
      <c r="C19">
        <v>1.2951191642563815E-2</v>
      </c>
      <c r="D19">
        <v>68.452629605478521</v>
      </c>
      <c r="E19" s="1">
        <v>110.2861966975762</v>
      </c>
      <c r="F19">
        <v>1.2951191642563815E-2</v>
      </c>
      <c r="K19" s="2">
        <v>0.1138033024238041</v>
      </c>
      <c r="L19" s="3"/>
      <c r="O19" s="1">
        <v>30.753324997433964</v>
      </c>
      <c r="P19" s="2">
        <v>79.646675002566042</v>
      </c>
      <c r="Q19" s="3">
        <v>79.462283444964044</v>
      </c>
      <c r="R19" s="3">
        <v>3.4000246514890982E-2</v>
      </c>
      <c r="U19" s="2">
        <v>110.21560844239801</v>
      </c>
      <c r="W19">
        <v>3.4000246514890982E-2</v>
      </c>
    </row>
    <row r="20" spans="1:24" x14ac:dyDescent="0.15">
      <c r="A20">
        <v>110.4</v>
      </c>
      <c r="B20">
        <v>5</v>
      </c>
      <c r="C20">
        <v>1.2951191642563815E-2</v>
      </c>
      <c r="D20">
        <v>68.452629605478521</v>
      </c>
      <c r="E20" s="1">
        <v>110.2861966975762</v>
      </c>
      <c r="F20">
        <v>1.2951191642563815E-2</v>
      </c>
      <c r="K20" s="2">
        <v>0.1138033024238041</v>
      </c>
      <c r="L20" s="3"/>
      <c r="O20" s="1">
        <v>30.753324997433964</v>
      </c>
      <c r="P20" s="2">
        <v>79.646675002566042</v>
      </c>
      <c r="Q20" s="3">
        <v>79.462283444964044</v>
      </c>
      <c r="R20" s="3">
        <v>3.4000246514890982E-2</v>
      </c>
      <c r="U20" s="2">
        <v>110.21560844239801</v>
      </c>
      <c r="W20">
        <v>3.4000246514890982E-2</v>
      </c>
    </row>
    <row r="21" spans="1:24" x14ac:dyDescent="0.15">
      <c r="A21">
        <v>110.5</v>
      </c>
      <c r="B21">
        <v>5</v>
      </c>
      <c r="C21">
        <v>4.5711852127322206E-2</v>
      </c>
      <c r="D21">
        <v>68.452629605478521</v>
      </c>
      <c r="E21" s="1">
        <v>110.2861966975762</v>
      </c>
      <c r="F21">
        <v>4.5711852127322206E-2</v>
      </c>
      <c r="K21" s="2">
        <v>0.21380330242379841</v>
      </c>
      <c r="L21" s="3"/>
      <c r="O21" s="1">
        <v>30.753324997433964</v>
      </c>
      <c r="P21" s="2">
        <v>79.746675002566036</v>
      </c>
      <c r="Q21" s="3">
        <v>79.462283444964044</v>
      </c>
      <c r="R21" s="3">
        <v>8.0878558035287373E-2</v>
      </c>
      <c r="U21" s="2">
        <v>110.21560844239801</v>
      </c>
      <c r="W21">
        <v>8.0878558035287373E-2</v>
      </c>
    </row>
    <row r="22" spans="1:24" x14ac:dyDescent="0.15">
      <c r="A22">
        <v>116.6</v>
      </c>
      <c r="B22">
        <v>6</v>
      </c>
      <c r="C22">
        <v>5.9482819149150004E-2</v>
      </c>
      <c r="D22">
        <v>68.00037482610449</v>
      </c>
      <c r="E22" s="1">
        <v>116.84389099849963</v>
      </c>
      <c r="F22">
        <v>5.9482819149150004E-2</v>
      </c>
      <c r="K22" s="2">
        <v>-0.24389099849963713</v>
      </c>
      <c r="L22" s="3"/>
      <c r="O22" s="1">
        <v>37.311019298357394</v>
      </c>
      <c r="P22" s="2">
        <v>79.2889807016426</v>
      </c>
      <c r="Q22" s="3">
        <v>79.462283444965351</v>
      </c>
      <c r="R22" s="3">
        <v>3.0033840843191155E-2</v>
      </c>
      <c r="U22" s="2">
        <v>116.77330274332274</v>
      </c>
      <c r="W22">
        <v>3.0033840843191155E-2</v>
      </c>
      <c r="X22" s="1">
        <v>0.24928469095164546</v>
      </c>
    </row>
    <row r="23" spans="1:24" x14ac:dyDescent="0.15">
      <c r="A23">
        <v>117.1</v>
      </c>
      <c r="B23">
        <v>6</v>
      </c>
      <c r="C23">
        <v>6.5591820649512869E-2</v>
      </c>
      <c r="D23">
        <v>68.00037482610449</v>
      </c>
      <c r="E23" s="1">
        <v>116.84389099849963</v>
      </c>
      <c r="F23">
        <v>6.5591820649512869E-2</v>
      </c>
      <c r="K23" s="2">
        <v>0.25610900150036287</v>
      </c>
      <c r="L23" s="3"/>
      <c r="O23" s="1">
        <v>37.311019298357394</v>
      </c>
      <c r="P23" s="2">
        <v>79.7889807016426</v>
      </c>
      <c r="Q23" s="3">
        <v>79.462283444965351</v>
      </c>
      <c r="R23" s="3">
        <v>0.10673109752044062</v>
      </c>
      <c r="U23" s="2">
        <v>116.77330274332274</v>
      </c>
      <c r="W23">
        <v>0.10673109752044062</v>
      </c>
    </row>
    <row r="24" spans="1:24" x14ac:dyDescent="0.15">
      <c r="A24">
        <v>116.8</v>
      </c>
      <c r="B24">
        <v>6</v>
      </c>
      <c r="C24">
        <v>1.9264197492936523E-3</v>
      </c>
      <c r="D24">
        <v>68.00037482610449</v>
      </c>
      <c r="E24" s="1">
        <v>116.84389099849963</v>
      </c>
      <c r="F24">
        <v>1.9264197492948997E-3</v>
      </c>
      <c r="K24" s="2">
        <v>-4.3890998499634293E-2</v>
      </c>
      <c r="L24" s="3"/>
      <c r="O24" s="1">
        <v>37.311019298357394</v>
      </c>
      <c r="P24" s="2">
        <v>79.488980701642603</v>
      </c>
      <c r="Q24" s="3">
        <v>79.462283444965351</v>
      </c>
      <c r="R24" s="3">
        <v>7.1274351409109321E-4</v>
      </c>
      <c r="U24" s="2">
        <v>116.77330274332274</v>
      </c>
      <c r="W24">
        <v>7.1274351409109321E-4</v>
      </c>
    </row>
    <row r="25" spans="1:24" x14ac:dyDescent="0.15">
      <c r="A25">
        <v>116.9</v>
      </c>
      <c r="B25">
        <v>6</v>
      </c>
      <c r="C25">
        <v>3.1482200493689982E-3</v>
      </c>
      <c r="D25">
        <v>68.00037482610449</v>
      </c>
      <c r="E25" s="1">
        <v>116.84389099849963</v>
      </c>
      <c r="F25">
        <v>3.1482200493689982E-3</v>
      </c>
      <c r="K25" s="2">
        <v>5.6109001500374234E-2</v>
      </c>
      <c r="L25" s="3"/>
      <c r="O25" s="1">
        <v>37.311019298357394</v>
      </c>
      <c r="P25" s="2">
        <v>79.588980701642612</v>
      </c>
      <c r="Q25" s="3">
        <v>79.462283444965351</v>
      </c>
      <c r="R25" s="3">
        <v>1.6052194849543715E-2</v>
      </c>
      <c r="U25" s="2">
        <v>116.77330274332274</v>
      </c>
      <c r="W25">
        <v>1.6052194849543715E-2</v>
      </c>
    </row>
    <row r="26" spans="1:24" x14ac:dyDescent="0.15">
      <c r="A26">
        <v>116.7</v>
      </c>
      <c r="B26">
        <v>6</v>
      </c>
      <c r="C26">
        <v>2.0704619449216033E-2</v>
      </c>
      <c r="D26">
        <v>68.00037482610449</v>
      </c>
      <c r="E26" s="1">
        <v>116.84389099849963</v>
      </c>
      <c r="F26">
        <v>2.0704619449220123E-2</v>
      </c>
      <c r="K26" s="2">
        <v>-0.14389099849962861</v>
      </c>
      <c r="L26" s="3"/>
      <c r="O26" s="1">
        <v>37.311019298357394</v>
      </c>
      <c r="P26" s="2">
        <v>79.388980701642609</v>
      </c>
      <c r="Q26" s="3">
        <v>79.462283444965351</v>
      </c>
      <c r="R26" s="3">
        <v>5.3732921786397974E-3</v>
      </c>
      <c r="U26" s="2">
        <v>116.77330274332274</v>
      </c>
      <c r="W26">
        <v>5.3732921786397974E-3</v>
      </c>
    </row>
    <row r="27" spans="1:24" x14ac:dyDescent="0.15">
      <c r="A27">
        <v>116.8</v>
      </c>
      <c r="B27">
        <v>6</v>
      </c>
      <c r="C27">
        <v>1.9264197492936523E-3</v>
      </c>
      <c r="D27">
        <v>68.00037482610449</v>
      </c>
      <c r="E27" s="1">
        <v>116.84389099849963</v>
      </c>
      <c r="F27">
        <v>1.9264197492948997E-3</v>
      </c>
      <c r="K27" s="2">
        <v>-4.3890998499634293E-2</v>
      </c>
      <c r="L27" s="3"/>
      <c r="O27" s="1">
        <v>37.311019298357394</v>
      </c>
      <c r="P27" s="2">
        <v>79.488980701642603</v>
      </c>
      <c r="Q27" s="3">
        <v>79.462283444965351</v>
      </c>
      <c r="R27" s="3">
        <v>7.1274351409109321E-4</v>
      </c>
      <c r="U27" s="2">
        <v>116.77330274332274</v>
      </c>
      <c r="W27">
        <v>7.1274351409109321E-4</v>
      </c>
    </row>
    <row r="28" spans="1:24" x14ac:dyDescent="0.15">
      <c r="A28">
        <v>116.3</v>
      </c>
      <c r="B28">
        <v>6</v>
      </c>
      <c r="C28">
        <v>0.29581741824891372</v>
      </c>
      <c r="D28">
        <v>68.00037482610449</v>
      </c>
      <c r="E28" s="1">
        <v>116.84389099849963</v>
      </c>
      <c r="F28">
        <v>0.29581741824892921</v>
      </c>
      <c r="K28" s="2">
        <v>-0.54389099849963429</v>
      </c>
      <c r="L28" s="3"/>
      <c r="O28" s="1">
        <v>37.311019298357394</v>
      </c>
      <c r="P28" s="2">
        <v>78.988980701642603</v>
      </c>
      <c r="Q28" s="3">
        <v>79.462283444965351</v>
      </c>
      <c r="R28" s="3">
        <v>0.22401548683683878</v>
      </c>
      <c r="U28" s="2">
        <v>116.77330274332274</v>
      </c>
      <c r="W28">
        <v>0.22401548683683878</v>
      </c>
    </row>
    <row r="29" spans="1:24" x14ac:dyDescent="0.15">
      <c r="A29">
        <v>117</v>
      </c>
      <c r="B29">
        <v>6</v>
      </c>
      <c r="C29">
        <v>2.4370020349442072E-2</v>
      </c>
      <c r="D29">
        <v>68.00037482610449</v>
      </c>
      <c r="E29" s="1">
        <v>116.84389099849963</v>
      </c>
      <c r="F29">
        <v>2.4370020349442072E-2</v>
      </c>
      <c r="K29" s="2">
        <v>0.15610900150036855</v>
      </c>
      <c r="L29" s="3"/>
      <c r="O29" s="1">
        <v>37.311019298357394</v>
      </c>
      <c r="P29" s="2">
        <v>79.688980701642606</v>
      </c>
      <c r="Q29" s="3">
        <v>79.462283444965351</v>
      </c>
      <c r="R29" s="3">
        <v>5.1391646184993305E-2</v>
      </c>
      <c r="U29" s="2">
        <v>116.77330274332274</v>
      </c>
      <c r="W29">
        <v>5.1391646184993305E-2</v>
      </c>
    </row>
    <row r="30" spans="1:24" x14ac:dyDescent="0.15">
      <c r="A30">
        <v>122.7</v>
      </c>
      <c r="B30">
        <v>7</v>
      </c>
      <c r="C30">
        <v>6.2165708227904751E-2</v>
      </c>
      <c r="D30">
        <v>67.548120046730475</v>
      </c>
      <c r="E30" s="1">
        <v>122.94933052004902</v>
      </c>
      <c r="F30">
        <v>6.2165708227911835E-2</v>
      </c>
      <c r="K30" s="2">
        <v>-0.24933052004901413</v>
      </c>
      <c r="L30" s="3"/>
      <c r="O30" s="1">
        <v>43.416458819906779</v>
      </c>
      <c r="P30" s="2">
        <v>79.283541180093223</v>
      </c>
      <c r="Q30" s="3">
        <v>79.462283444965351</v>
      </c>
      <c r="R30" s="3">
        <v>3.194879725161779E-2</v>
      </c>
      <c r="U30" s="2">
        <v>122.87874226487213</v>
      </c>
      <c r="W30">
        <v>3.194879725161779E-2</v>
      </c>
      <c r="X30" s="1">
        <v>0.23904572186687786</v>
      </c>
    </row>
    <row r="31" spans="1:24" x14ac:dyDescent="0.15">
      <c r="A31">
        <v>122.5</v>
      </c>
      <c r="B31">
        <v>7</v>
      </c>
      <c r="C31">
        <v>0.20189791624752004</v>
      </c>
      <c r="D31">
        <v>67.548120046730475</v>
      </c>
      <c r="E31" s="1">
        <v>122.94933052004902</v>
      </c>
      <c r="F31">
        <v>0.20189791624752004</v>
      </c>
      <c r="K31" s="2">
        <v>-0.44933052004901697</v>
      </c>
      <c r="L31" s="3"/>
      <c r="O31" s="1">
        <v>43.416458819906779</v>
      </c>
      <c r="P31" s="2">
        <v>79.083541180093221</v>
      </c>
      <c r="Q31" s="3">
        <v>79.462283444965351</v>
      </c>
      <c r="R31" s="3">
        <v>0.14344570320047095</v>
      </c>
      <c r="U31" s="2">
        <v>122.87874226487213</v>
      </c>
      <c r="W31">
        <v>0.14344570320047095</v>
      </c>
    </row>
    <row r="32" spans="1:24" x14ac:dyDescent="0.15">
      <c r="A32">
        <v>122.6</v>
      </c>
      <c r="B32">
        <v>7</v>
      </c>
      <c r="C32">
        <v>0.12203181223772061</v>
      </c>
      <c r="D32">
        <v>67.548120046730475</v>
      </c>
      <c r="E32" s="1">
        <v>122.94933052004902</v>
      </c>
      <c r="F32">
        <v>0.12203181223772061</v>
      </c>
      <c r="K32" s="2">
        <v>-0.34933052004902265</v>
      </c>
      <c r="L32" s="3"/>
      <c r="O32" s="1">
        <v>43.416458819906779</v>
      </c>
      <c r="P32" s="2">
        <v>79.183541180093215</v>
      </c>
      <c r="Q32" s="3">
        <v>79.462283444965351</v>
      </c>
      <c r="R32" s="3">
        <v>7.7697250226048051E-2</v>
      </c>
      <c r="U32" s="2">
        <v>122.87874226487213</v>
      </c>
      <c r="W32">
        <v>7.7697250226048051E-2</v>
      </c>
    </row>
    <row r="33" spans="1:24" x14ac:dyDescent="0.15">
      <c r="A33">
        <v>122.7</v>
      </c>
      <c r="B33">
        <v>7</v>
      </c>
      <c r="C33">
        <v>6.2165708227904751E-2</v>
      </c>
      <c r="D33">
        <v>67.548120046730475</v>
      </c>
      <c r="E33" s="1">
        <v>122.94933052004902</v>
      </c>
      <c r="F33">
        <v>6.2165708227911835E-2</v>
      </c>
      <c r="K33" s="2">
        <v>-0.24933052004901413</v>
      </c>
      <c r="L33" s="3"/>
      <c r="O33" s="1">
        <v>43.416458819906779</v>
      </c>
      <c r="P33" s="2">
        <v>79.283541180093223</v>
      </c>
      <c r="Q33" s="3">
        <v>79.462283444965351</v>
      </c>
      <c r="R33" s="3">
        <v>3.194879725161779E-2</v>
      </c>
      <c r="U33" s="2">
        <v>122.87874226487213</v>
      </c>
      <c r="W33">
        <v>3.194879725161779E-2</v>
      </c>
    </row>
    <row r="34" spans="1:24" x14ac:dyDescent="0.15">
      <c r="A34">
        <v>122.5</v>
      </c>
      <c r="B34">
        <v>7</v>
      </c>
      <c r="C34">
        <v>0.20189791624752004</v>
      </c>
      <c r="D34">
        <v>67.548120046730475</v>
      </c>
      <c r="E34" s="1">
        <v>122.94933052004902</v>
      </c>
      <c r="F34">
        <v>0.20189791624752004</v>
      </c>
      <c r="K34" s="2">
        <v>-0.44933052004901697</v>
      </c>
      <c r="L34" s="3"/>
      <c r="O34" s="1">
        <v>43.416458819906779</v>
      </c>
      <c r="P34" s="2">
        <v>79.083541180093221</v>
      </c>
      <c r="Q34" s="3">
        <v>79.462283444965351</v>
      </c>
      <c r="R34" s="3">
        <v>0.14344570320047095</v>
      </c>
      <c r="U34" s="2">
        <v>122.87874226487213</v>
      </c>
      <c r="W34">
        <v>0.14344570320047095</v>
      </c>
    </row>
    <row r="35" spans="1:24" x14ac:dyDescent="0.15">
      <c r="A35">
        <v>123.1</v>
      </c>
      <c r="B35">
        <v>7</v>
      </c>
      <c r="C35">
        <v>2.2701292188697965E-2</v>
      </c>
      <c r="D35">
        <v>67.548120046730475</v>
      </c>
      <c r="E35" s="1">
        <v>122.94933052004902</v>
      </c>
      <c r="F35">
        <v>2.2701292188697965E-2</v>
      </c>
      <c r="K35" s="2">
        <v>0.15066947995097735</v>
      </c>
      <c r="L35" s="3"/>
      <c r="O35" s="1">
        <v>43.416458819906779</v>
      </c>
      <c r="P35" s="2">
        <v>79.683541180093215</v>
      </c>
      <c r="Q35" s="3">
        <v>79.462283444965351</v>
      </c>
      <c r="R35" s="3">
        <v>4.8954985353912003E-2</v>
      </c>
      <c r="U35" s="2">
        <v>122.87874226487213</v>
      </c>
      <c r="W35">
        <v>4.8954985353912003E-2</v>
      </c>
    </row>
    <row r="36" spans="1:24" x14ac:dyDescent="0.15">
      <c r="A36">
        <v>122.8</v>
      </c>
      <c r="B36">
        <v>7</v>
      </c>
      <c r="C36">
        <v>2.2299604218106464E-2</v>
      </c>
      <c r="D36">
        <v>67.548120046730475</v>
      </c>
      <c r="E36" s="1">
        <v>122.94933052004902</v>
      </c>
      <c r="F36">
        <v>2.2299604218110707E-2</v>
      </c>
      <c r="K36" s="2">
        <v>-0.14933052004901981</v>
      </c>
      <c r="L36" s="3"/>
      <c r="O36" s="1">
        <v>43.416458819906779</v>
      </c>
      <c r="P36" s="2">
        <v>79.383541180093218</v>
      </c>
      <c r="Q36" s="3">
        <v>79.462283444965351</v>
      </c>
      <c r="R36" s="3">
        <v>6.2003442771931833E-3</v>
      </c>
      <c r="U36" s="2">
        <v>122.87874226487213</v>
      </c>
      <c r="W36">
        <v>6.2003442771931833E-3</v>
      </c>
    </row>
    <row r="37" spans="1:24" x14ac:dyDescent="0.15">
      <c r="A37">
        <v>122.3</v>
      </c>
      <c r="B37">
        <v>7</v>
      </c>
      <c r="C37">
        <v>0.42163012426711205</v>
      </c>
      <c r="D37">
        <v>67.548120046730475</v>
      </c>
      <c r="E37" s="1">
        <v>122.94933052004902</v>
      </c>
      <c r="F37">
        <v>0.42163012426713053</v>
      </c>
      <c r="K37" s="2">
        <v>-0.64933052004901981</v>
      </c>
      <c r="L37" s="3"/>
      <c r="O37" s="1">
        <v>43.416458819906779</v>
      </c>
      <c r="P37" s="2">
        <v>78.883541180093218</v>
      </c>
      <c r="Q37" s="3">
        <v>79.462283444965351</v>
      </c>
      <c r="R37" s="3">
        <v>0.33494260914932639</v>
      </c>
      <c r="U37" s="2">
        <v>122.87874226487213</v>
      </c>
      <c r="W37">
        <v>0.33494260914932639</v>
      </c>
    </row>
    <row r="38" spans="1:24" x14ac:dyDescent="0.15">
      <c r="A38">
        <v>128.6</v>
      </c>
      <c r="B38">
        <v>8</v>
      </c>
      <c r="C38">
        <v>6.3265440573831371E-6</v>
      </c>
      <c r="D38">
        <v>67.095865267356444</v>
      </c>
      <c r="E38" s="1">
        <v>128.60251526222439</v>
      </c>
      <c r="F38">
        <v>6.326544057454625E-6</v>
      </c>
      <c r="K38" s="2">
        <v>-2.5152622243922451E-3</v>
      </c>
      <c r="O38" s="1">
        <v>49.069643562082149</v>
      </c>
      <c r="P38" s="2">
        <v>79.530356437917845</v>
      </c>
      <c r="Q38" s="3">
        <v>79.462283444965351</v>
      </c>
      <c r="R38" s="3">
        <v>4.6339323695103471E-3</v>
      </c>
      <c r="U38" s="2">
        <v>128.5319270070475</v>
      </c>
      <c r="W38">
        <v>4.6339323695103471E-3</v>
      </c>
      <c r="X38" s="1">
        <v>0.23867192066576584</v>
      </c>
    </row>
    <row r="39" spans="1:24" x14ac:dyDescent="0.15">
      <c r="A39">
        <v>128.4</v>
      </c>
      <c r="B39">
        <v>8</v>
      </c>
      <c r="C39">
        <v>4.1012431433803995E-2</v>
      </c>
      <c r="D39">
        <v>67.095865267356444</v>
      </c>
      <c r="E39" s="1">
        <v>128.60251526222439</v>
      </c>
      <c r="F39">
        <v>4.1012431433809747E-2</v>
      </c>
      <c r="K39" s="2">
        <v>-0.20251526222438088</v>
      </c>
      <c r="O39" s="1">
        <v>49.069643562082149</v>
      </c>
      <c r="P39" s="2">
        <v>79.330356437917857</v>
      </c>
      <c r="Q39" s="3">
        <v>79.462283444965351</v>
      </c>
      <c r="R39" s="3">
        <v>1.7404735188509605E-2</v>
      </c>
      <c r="U39" s="2">
        <v>128.5319270070475</v>
      </c>
      <c r="W39">
        <v>1.7404735188509605E-2</v>
      </c>
    </row>
    <row r="40" spans="1:24" x14ac:dyDescent="0.15">
      <c r="A40">
        <v>128.4</v>
      </c>
      <c r="B40">
        <v>8</v>
      </c>
      <c r="C40">
        <v>4.1012431433803995E-2</v>
      </c>
      <c r="D40">
        <v>67.095865267356444</v>
      </c>
      <c r="E40" s="1">
        <v>128.60251526222439</v>
      </c>
      <c r="F40">
        <v>4.1012431433809747E-2</v>
      </c>
      <c r="K40" s="2">
        <v>-0.20251526222438088</v>
      </c>
      <c r="O40" s="1">
        <v>49.069643562082149</v>
      </c>
      <c r="P40" s="2">
        <v>79.330356437917857</v>
      </c>
      <c r="Q40" s="3">
        <v>79.462283444965351</v>
      </c>
      <c r="R40" s="3">
        <v>1.7404735188509605E-2</v>
      </c>
      <c r="U40" s="2">
        <v>128.5319270070475</v>
      </c>
      <c r="W40">
        <v>1.7404735188509605E-2</v>
      </c>
    </row>
    <row r="41" spans="1:24" x14ac:dyDescent="0.15">
      <c r="A41">
        <v>128.19999999999999</v>
      </c>
      <c r="B41">
        <v>8</v>
      </c>
      <c r="C41">
        <v>0.16201853632356439</v>
      </c>
      <c r="D41">
        <v>67.095865267356444</v>
      </c>
      <c r="E41" s="1">
        <v>128.60251526222439</v>
      </c>
      <c r="F41">
        <v>0.16201853632357582</v>
      </c>
      <c r="K41" s="2">
        <v>-0.40251526222439793</v>
      </c>
      <c r="O41" s="1">
        <v>49.069643562082149</v>
      </c>
      <c r="P41" s="2">
        <v>79.13035643791784</v>
      </c>
      <c r="Q41" s="3">
        <v>79.462283444965351</v>
      </c>
      <c r="R41" s="3">
        <v>0.11017553800751863</v>
      </c>
      <c r="U41" s="2">
        <v>128.5319270070475</v>
      </c>
      <c r="W41">
        <v>0.11017553800751863</v>
      </c>
    </row>
    <row r="42" spans="1:24" x14ac:dyDescent="0.15">
      <c r="A42">
        <v>128.1</v>
      </c>
      <c r="B42">
        <v>8</v>
      </c>
      <c r="C42">
        <v>0.25252158876843539</v>
      </c>
      <c r="D42">
        <v>67.095865267356444</v>
      </c>
      <c r="E42" s="1">
        <v>128.60251526222439</v>
      </c>
      <c r="F42">
        <v>0.25252158876844971</v>
      </c>
      <c r="K42" s="2">
        <v>-0.50251526222439225</v>
      </c>
      <c r="O42" s="1">
        <v>49.069643562082149</v>
      </c>
      <c r="P42" s="2">
        <v>79.030356437917845</v>
      </c>
      <c r="Q42" s="3">
        <v>79.462283444965351</v>
      </c>
      <c r="R42" s="3">
        <v>0.18656093941701599</v>
      </c>
      <c r="U42" s="2">
        <v>128.5319270070475</v>
      </c>
      <c r="W42">
        <v>0.18656093941701599</v>
      </c>
    </row>
    <row r="43" spans="1:24" x14ac:dyDescent="0.15">
      <c r="A43">
        <v>128.6</v>
      </c>
      <c r="B43">
        <v>8</v>
      </c>
      <c r="C43">
        <v>6.3265440573831371E-6</v>
      </c>
      <c r="D43">
        <v>67.095865267356444</v>
      </c>
      <c r="E43" s="1">
        <v>128.60251526222439</v>
      </c>
      <c r="F43">
        <v>6.326544057454625E-6</v>
      </c>
      <c r="K43" s="2">
        <v>-2.5152622243922451E-3</v>
      </c>
      <c r="O43" s="1">
        <v>49.069643562082149</v>
      </c>
      <c r="P43" s="2">
        <v>79.530356437917845</v>
      </c>
      <c r="Q43" s="3">
        <v>79.462283444965351</v>
      </c>
      <c r="R43" s="3">
        <v>4.6339323695103471E-3</v>
      </c>
      <c r="U43" s="2">
        <v>128.5319270070475</v>
      </c>
      <c r="W43">
        <v>4.6339323695103471E-3</v>
      </c>
    </row>
    <row r="44" spans="1:24" x14ac:dyDescent="0.15">
      <c r="A44">
        <v>128.6</v>
      </c>
      <c r="B44">
        <v>8</v>
      </c>
      <c r="C44">
        <v>6.3265440573831371E-6</v>
      </c>
      <c r="D44">
        <v>67.095865267356444</v>
      </c>
      <c r="E44" s="1">
        <v>128.60251526222439</v>
      </c>
      <c r="F44">
        <v>6.326544057454625E-6</v>
      </c>
      <c r="K44" s="2">
        <v>-2.5152622243922451E-3</v>
      </c>
      <c r="O44" s="1">
        <v>49.069643562082149</v>
      </c>
      <c r="P44" s="2">
        <v>79.530356437917845</v>
      </c>
      <c r="Q44" s="3">
        <v>79.462283444965351</v>
      </c>
      <c r="R44" s="3">
        <v>4.6339323695103471E-3</v>
      </c>
      <c r="U44" s="2">
        <v>128.5319270070475</v>
      </c>
      <c r="W44">
        <v>4.6339323695103471E-3</v>
      </c>
    </row>
    <row r="45" spans="1:24" x14ac:dyDescent="0.15">
      <c r="A45">
        <v>128</v>
      </c>
      <c r="B45">
        <v>8</v>
      </c>
      <c r="C45">
        <v>0.36302464121330419</v>
      </c>
      <c r="D45">
        <v>67.095865267356444</v>
      </c>
      <c r="E45" s="1">
        <v>128.60251526222439</v>
      </c>
      <c r="F45">
        <v>0.36302464121332129</v>
      </c>
      <c r="K45" s="2">
        <v>-0.60251526222438656</v>
      </c>
      <c r="O45" s="1">
        <v>49.069643562082149</v>
      </c>
      <c r="P45" s="2">
        <v>78.930356437917851</v>
      </c>
      <c r="Q45" s="3">
        <v>79.462283444965351</v>
      </c>
      <c r="R45" s="3">
        <v>0.28294634082651104</v>
      </c>
      <c r="U45" s="2">
        <v>128.5319270070475</v>
      </c>
      <c r="W45">
        <v>0.28294634082651104</v>
      </c>
    </row>
    <row r="46" spans="1:24" x14ac:dyDescent="0.15">
      <c r="A46">
        <v>133.5</v>
      </c>
      <c r="B46">
        <v>9</v>
      </c>
      <c r="C46">
        <v>9.2079004590896255E-2</v>
      </c>
      <c r="D46">
        <v>66.643610487982414</v>
      </c>
      <c r="E46" s="1">
        <v>133.80344522502571</v>
      </c>
      <c r="F46">
        <v>9.2079004590904873E-2</v>
      </c>
      <c r="K46" s="2">
        <v>-0.30344522502571181</v>
      </c>
      <c r="O46" s="1">
        <v>54.270573524883474</v>
      </c>
      <c r="Q46" s="3">
        <v>79.462283444965351</v>
      </c>
      <c r="U46" s="2">
        <v>133.73285696984883</v>
      </c>
      <c r="W46">
        <v>5.4222368407176688E-2</v>
      </c>
      <c r="X46" s="1">
        <v>0.21998376563477981</v>
      </c>
    </row>
    <row r="47" spans="1:24" x14ac:dyDescent="0.15">
      <c r="A47">
        <v>133.6</v>
      </c>
      <c r="B47">
        <v>9</v>
      </c>
      <c r="C47">
        <v>4.1389959585759042E-2</v>
      </c>
      <c r="D47">
        <v>66.643610487982414</v>
      </c>
      <c r="E47" s="1">
        <v>133.80344522502571</v>
      </c>
      <c r="F47">
        <v>4.1389959585764829E-2</v>
      </c>
      <c r="K47" s="2">
        <v>-0.20344522502571749</v>
      </c>
      <c r="O47" s="1">
        <v>54.270573524883474</v>
      </c>
      <c r="Q47" s="3">
        <v>79.462283444965351</v>
      </c>
      <c r="U47" s="2">
        <v>133.73285696984883</v>
      </c>
      <c r="W47">
        <v>1.7650974437413158E-2</v>
      </c>
    </row>
    <row r="48" spans="1:24" x14ac:dyDescent="0.15">
      <c r="A48">
        <v>134</v>
      </c>
      <c r="B48">
        <v>9</v>
      </c>
      <c r="C48">
        <v>3.8633779565198652E-2</v>
      </c>
      <c r="D48">
        <v>66.643610487982414</v>
      </c>
      <c r="E48" s="1">
        <v>133.80344522502571</v>
      </c>
      <c r="F48">
        <v>3.8633779565193066E-2</v>
      </c>
      <c r="K48" s="2">
        <v>0.19655477497428819</v>
      </c>
      <c r="O48" s="1">
        <v>54.270573524883474</v>
      </c>
      <c r="Q48" s="3">
        <v>79.462283444965351</v>
      </c>
      <c r="U48" s="2">
        <v>133.73285696984883</v>
      </c>
      <c r="W48">
        <v>7.1365398558351487E-2</v>
      </c>
    </row>
    <row r="49" spans="1:24" x14ac:dyDescent="0.15">
      <c r="A49">
        <v>133.4</v>
      </c>
      <c r="B49">
        <v>9</v>
      </c>
      <c r="C49">
        <v>0.16276804959603119</v>
      </c>
      <c r="D49">
        <v>66.643610487982414</v>
      </c>
      <c r="E49" s="1">
        <v>133.80344522502571</v>
      </c>
      <c r="F49">
        <v>0.16276804959604266</v>
      </c>
      <c r="K49" s="2">
        <v>-0.40344522502570612</v>
      </c>
      <c r="O49" s="1">
        <v>54.270573524883474</v>
      </c>
      <c r="Q49" s="3">
        <v>79.462283444965351</v>
      </c>
      <c r="U49" s="2">
        <v>133.73285696984883</v>
      </c>
      <c r="W49">
        <v>0.11079376237693794</v>
      </c>
    </row>
    <row r="50" spans="1:24" x14ac:dyDescent="0.15">
      <c r="A50">
        <v>133.80000000000001</v>
      </c>
      <c r="B50">
        <v>9</v>
      </c>
      <c r="C50">
        <v>1.1869575477614664E-5</v>
      </c>
      <c r="D50">
        <v>66.643610487982414</v>
      </c>
      <c r="E50" s="1">
        <v>133.80344522502571</v>
      </c>
      <c r="F50">
        <v>1.1869575477712583E-5</v>
      </c>
      <c r="K50" s="2">
        <v>-3.445225025700438E-3</v>
      </c>
      <c r="O50" s="1">
        <v>54.270573524883474</v>
      </c>
      <c r="Q50" s="3">
        <v>79.462283444965351</v>
      </c>
      <c r="U50" s="2">
        <v>133.73285696984883</v>
      </c>
      <c r="W50">
        <v>4.508186497883095E-3</v>
      </c>
    </row>
    <row r="51" spans="1:24" x14ac:dyDescent="0.15">
      <c r="A51">
        <v>133.80000000000001</v>
      </c>
      <c r="B51">
        <v>9</v>
      </c>
      <c r="C51">
        <v>1.1869575477614664E-5</v>
      </c>
      <c r="D51">
        <v>66.643610487982414</v>
      </c>
      <c r="E51" s="1">
        <v>133.80344522502571</v>
      </c>
      <c r="F51">
        <v>1.1869575477712583E-5</v>
      </c>
      <c r="K51" s="2">
        <v>-3.445225025700438E-3</v>
      </c>
      <c r="O51" s="1">
        <v>54.270573524883474</v>
      </c>
      <c r="Q51" s="3">
        <v>79.462283444965351</v>
      </c>
      <c r="U51" s="2">
        <v>133.73285696984883</v>
      </c>
      <c r="W51">
        <v>4.508186497883095E-3</v>
      </c>
    </row>
    <row r="52" spans="1:24" x14ac:dyDescent="0.15">
      <c r="A52">
        <v>133.4</v>
      </c>
      <c r="B52">
        <v>9</v>
      </c>
      <c r="C52">
        <v>0.16276804959603119</v>
      </c>
      <c r="D52">
        <v>66.643610487982414</v>
      </c>
      <c r="E52" s="1">
        <v>133.80344522502571</v>
      </c>
      <c r="F52">
        <v>0.16276804959604266</v>
      </c>
      <c r="K52" s="2">
        <v>-0.40344522502570612</v>
      </c>
      <c r="O52" s="1">
        <v>54.270573524883474</v>
      </c>
      <c r="Q52" s="3">
        <v>79.462283444965351</v>
      </c>
      <c r="U52" s="2">
        <v>133.73285696984883</v>
      </c>
      <c r="W52">
        <v>0.11079376237693794</v>
      </c>
    </row>
    <row r="53" spans="1:24" x14ac:dyDescent="0.15">
      <c r="A53">
        <v>133.80000000000001</v>
      </c>
      <c r="B53">
        <v>9</v>
      </c>
      <c r="C53">
        <v>1.1869575477614664E-5</v>
      </c>
      <c r="D53">
        <v>66.643610487982414</v>
      </c>
      <c r="E53" s="1">
        <v>133.80344522502571</v>
      </c>
      <c r="F53">
        <v>1.1869575477712583E-5</v>
      </c>
      <c r="K53" s="2">
        <v>-3.445225025700438E-3</v>
      </c>
      <c r="O53" s="1">
        <v>54.270573524883474</v>
      </c>
      <c r="Q53" s="3">
        <v>79.462283444965351</v>
      </c>
      <c r="U53" s="2">
        <v>133.73285696984883</v>
      </c>
      <c r="W53">
        <v>4.508186497883095E-3</v>
      </c>
    </row>
    <row r="54" spans="1:24" x14ac:dyDescent="0.15">
      <c r="A54">
        <v>138.80000000000001</v>
      </c>
      <c r="B54">
        <v>10</v>
      </c>
      <c r="C54">
        <v>6.1444291905502713E-2</v>
      </c>
      <c r="D54">
        <v>66.191355708608384</v>
      </c>
      <c r="E54" s="1">
        <v>138.55212040845302</v>
      </c>
      <c r="F54">
        <v>6.1444291905502713E-2</v>
      </c>
      <c r="K54" s="2">
        <v>0.24787959154699024</v>
      </c>
      <c r="L54" s="4">
        <v>0.57990807026534374</v>
      </c>
      <c r="M54">
        <v>0.11024291068002412</v>
      </c>
      <c r="N54">
        <v>12.890037905207674</v>
      </c>
      <c r="O54" s="1">
        <v>59.019248708310784</v>
      </c>
      <c r="Q54" s="3">
        <v>79.462283444965351</v>
      </c>
      <c r="U54" s="2">
        <v>139.06144022354147</v>
      </c>
      <c r="W54">
        <v>6.8350990485406438E-2</v>
      </c>
      <c r="X54" s="1">
        <v>0.34948942350643042</v>
      </c>
    </row>
    <row r="55" spans="1:24" x14ac:dyDescent="0.15">
      <c r="A55">
        <v>139.4</v>
      </c>
      <c r="B55">
        <v>10</v>
      </c>
      <c r="C55">
        <v>0.7188998017618814</v>
      </c>
      <c r="D55">
        <v>66.191355708608384</v>
      </c>
      <c r="E55" s="1">
        <v>138.55212040845302</v>
      </c>
      <c r="F55">
        <v>0.7188998017618814</v>
      </c>
      <c r="K55" s="2">
        <v>0.84787959154698456</v>
      </c>
      <c r="L55" s="4">
        <v>0.57990807026534374</v>
      </c>
      <c r="M55">
        <v>7.1808736217996869E-2</v>
      </c>
      <c r="N55">
        <v>17.268382588612127</v>
      </c>
      <c r="O55" s="1">
        <v>59.019248708310784</v>
      </c>
      <c r="Q55" s="3">
        <v>79.462283444965351</v>
      </c>
      <c r="U55" s="2">
        <v>139.06144022354147</v>
      </c>
      <c r="W55">
        <v>0.11462272223565549</v>
      </c>
    </row>
    <row r="56" spans="1:24" x14ac:dyDescent="0.15">
      <c r="A56">
        <v>139</v>
      </c>
      <c r="B56">
        <v>10</v>
      </c>
      <c r="C56">
        <v>0.20059612852428862</v>
      </c>
      <c r="D56">
        <v>66.191355708608384</v>
      </c>
      <c r="E56" s="1">
        <v>138.55212040845302</v>
      </c>
      <c r="F56">
        <v>0.20059612852428862</v>
      </c>
      <c r="K56" s="2">
        <v>0.44787959154697887</v>
      </c>
      <c r="L56" s="4">
        <v>0.57990807026534374</v>
      </c>
      <c r="M56">
        <v>1.7431519192685725E-2</v>
      </c>
      <c r="N56">
        <v>1.4213074413813342</v>
      </c>
      <c r="O56" s="1">
        <v>59.019248708310784</v>
      </c>
      <c r="Q56" s="3">
        <v>79.462283444965351</v>
      </c>
      <c r="U56" s="2">
        <v>139.06144022354147</v>
      </c>
      <c r="W56">
        <v>3.7749010688254698E-3</v>
      </c>
    </row>
    <row r="57" spans="1:24" x14ac:dyDescent="0.15">
      <c r="A57">
        <v>139.30000000000001</v>
      </c>
      <c r="B57">
        <v>10</v>
      </c>
      <c r="C57">
        <v>0.55932388345249295</v>
      </c>
      <c r="D57">
        <v>66.191355708608384</v>
      </c>
      <c r="E57" s="1">
        <v>138.55212040845302</v>
      </c>
      <c r="F57">
        <v>0.55932388345249295</v>
      </c>
      <c r="K57" s="2">
        <v>0.74787959154699024</v>
      </c>
      <c r="L57" s="4">
        <v>0.57990807026534374</v>
      </c>
      <c r="M57">
        <v>2.8214431961670623E-2</v>
      </c>
      <c r="O57" s="1">
        <v>59.019248708310784</v>
      </c>
      <c r="Q57" s="3">
        <v>79.462283444965351</v>
      </c>
      <c r="U57" s="2">
        <v>139.06144022354147</v>
      </c>
      <c r="W57">
        <v>5.691076694395053E-2</v>
      </c>
    </row>
    <row r="58" spans="1:24" x14ac:dyDescent="0.15">
      <c r="A58">
        <v>139.1</v>
      </c>
      <c r="B58">
        <v>10</v>
      </c>
      <c r="C58">
        <v>0.30017204683367815</v>
      </c>
      <c r="D58">
        <v>66.191355708608384</v>
      </c>
      <c r="E58" s="1">
        <v>138.55212040845302</v>
      </c>
      <c r="F58">
        <v>0.30017204683367815</v>
      </c>
      <c r="K58" s="2">
        <v>0.54787959154697319</v>
      </c>
      <c r="L58" s="4">
        <v>0.57990807026534374</v>
      </c>
      <c r="M58">
        <v>1.0258234490131157E-3</v>
      </c>
      <c r="O58" s="1">
        <v>59.019248708310784</v>
      </c>
      <c r="Q58" s="3">
        <v>79.462283444965351</v>
      </c>
      <c r="U58" s="2">
        <v>139.06144022354147</v>
      </c>
      <c r="W58">
        <v>1.4868563605315761E-3</v>
      </c>
    </row>
    <row r="59" spans="1:24" x14ac:dyDescent="0.15">
      <c r="A59">
        <v>138.6</v>
      </c>
      <c r="B59">
        <v>10</v>
      </c>
      <c r="C59">
        <v>2.2924552867049862E-3</v>
      </c>
      <c r="D59">
        <v>66.191355708608384</v>
      </c>
      <c r="E59" s="1">
        <v>138.55212040845302</v>
      </c>
      <c r="F59">
        <v>2.2924552867049862E-3</v>
      </c>
      <c r="K59" s="2">
        <v>4.7879591546973188E-2</v>
      </c>
      <c r="L59" s="4">
        <v>0.57990807026534374</v>
      </c>
      <c r="M59">
        <v>0.2830543021673837</v>
      </c>
      <c r="O59" s="1">
        <v>59.019248708310784</v>
      </c>
      <c r="Q59" s="3">
        <v>79.462283444965351</v>
      </c>
      <c r="U59" s="2">
        <v>139.06144022354147</v>
      </c>
      <c r="W59">
        <v>0.21292707990200455</v>
      </c>
    </row>
    <row r="60" spans="1:24" x14ac:dyDescent="0.15">
      <c r="A60">
        <v>138.4</v>
      </c>
      <c r="B60">
        <v>10</v>
      </c>
      <c r="C60">
        <v>2.3140618667912251E-2</v>
      </c>
      <c r="D60">
        <v>66.191355708608384</v>
      </c>
      <c r="E60" s="1">
        <v>138.55212040845302</v>
      </c>
      <c r="F60">
        <v>2.3140618667912251E-2</v>
      </c>
      <c r="K60" s="2">
        <v>-0.15212040845301544</v>
      </c>
      <c r="L60" s="4">
        <v>0.57990807026534374</v>
      </c>
      <c r="M60">
        <v>0.53586569365471526</v>
      </c>
      <c r="O60" s="1">
        <v>59.019248708310784</v>
      </c>
      <c r="Q60" s="3">
        <v>79.462283444965351</v>
      </c>
      <c r="U60" s="2">
        <v>139.06144022354147</v>
      </c>
      <c r="W60">
        <v>0.43750316931857869</v>
      </c>
    </row>
    <row r="61" spans="1:24" x14ac:dyDescent="0.15">
      <c r="A61">
        <v>139.19999999999999</v>
      </c>
      <c r="B61">
        <v>10</v>
      </c>
      <c r="C61">
        <v>0.41974796514306545</v>
      </c>
      <c r="D61">
        <v>66.191355708608384</v>
      </c>
      <c r="E61" s="1">
        <v>138.55212040845302</v>
      </c>
      <c r="F61">
        <v>0.41974796514306545</v>
      </c>
      <c r="K61" s="2">
        <v>0.6478795915469675</v>
      </c>
      <c r="L61" s="4">
        <v>0.57990807026534374</v>
      </c>
      <c r="M61">
        <v>4.6201277053382313E-3</v>
      </c>
      <c r="O61" s="1">
        <v>59.019248708310784</v>
      </c>
      <c r="Q61" s="3">
        <v>79.462283444965351</v>
      </c>
      <c r="U61" s="2">
        <v>139.06144022354147</v>
      </c>
      <c r="W61">
        <v>1.9198811652235408E-2</v>
      </c>
    </row>
    <row r="62" spans="1:24" x14ac:dyDescent="0.15">
      <c r="A62">
        <v>145.5</v>
      </c>
      <c r="B62">
        <v>11</v>
      </c>
      <c r="E62" s="1">
        <v>142.84854081250629</v>
      </c>
      <c r="K62" s="2">
        <v>2.6514591874937139</v>
      </c>
      <c r="L62" s="4">
        <v>2.1047245451769445</v>
      </c>
      <c r="M62">
        <v>0.29891876910924575</v>
      </c>
      <c r="O62" s="1">
        <v>63.315669112364048</v>
      </c>
      <c r="Q62" s="3">
        <v>79.462283444965351</v>
      </c>
      <c r="U62" s="2">
        <v>144.88267710250634</v>
      </c>
      <c r="W62">
        <v>0.38108755976997388</v>
      </c>
      <c r="X62" s="1">
        <v>0.29246489410818965</v>
      </c>
    </row>
    <row r="63" spans="1:24" x14ac:dyDescent="0.15">
      <c r="A63">
        <v>145.6</v>
      </c>
      <c r="B63">
        <v>11</v>
      </c>
      <c r="E63" s="1">
        <v>142.84854081250629</v>
      </c>
      <c r="K63" s="2">
        <v>2.7514591874937082</v>
      </c>
      <c r="L63" s="4">
        <v>2.1047245451769445</v>
      </c>
      <c r="M63">
        <v>0.4182656975725923</v>
      </c>
      <c r="O63" s="1">
        <v>63.315669112364048</v>
      </c>
      <c r="Q63" s="3">
        <v>79.462283444965351</v>
      </c>
      <c r="U63" s="2">
        <v>144.88267710250634</v>
      </c>
      <c r="W63">
        <v>0.51455213926869869</v>
      </c>
    </row>
    <row r="64" spans="1:24" x14ac:dyDescent="0.15">
      <c r="A64">
        <v>144.69999999999999</v>
      </c>
      <c r="B64">
        <v>11</v>
      </c>
      <c r="E64" s="1">
        <v>142.84854081250629</v>
      </c>
      <c r="K64" s="2">
        <v>1.8514591874937025</v>
      </c>
      <c r="L64" s="4">
        <v>2.1047245451769445</v>
      </c>
      <c r="M64">
        <v>6.4143341402420506E-2</v>
      </c>
      <c r="O64" s="1">
        <v>63.315669112364048</v>
      </c>
      <c r="Q64" s="3">
        <v>79.462283444965351</v>
      </c>
      <c r="U64" s="2">
        <v>144.88267710250634</v>
      </c>
      <c r="W64">
        <v>3.3370923780114227E-2</v>
      </c>
    </row>
    <row r="65" spans="1:24" x14ac:dyDescent="0.15">
      <c r="A65">
        <v>144.9</v>
      </c>
      <c r="B65">
        <v>11</v>
      </c>
      <c r="E65" s="1">
        <v>142.84854081250629</v>
      </c>
      <c r="K65" s="2">
        <v>2.0514591874937196</v>
      </c>
      <c r="L65" s="4">
        <v>2.1047245451769445</v>
      </c>
      <c r="M65">
        <v>2.8371983291218894E-3</v>
      </c>
      <c r="O65" s="1">
        <v>63.315669112364048</v>
      </c>
      <c r="Q65" s="3">
        <v>79.462283444965351</v>
      </c>
      <c r="U65" s="2">
        <v>144.88267710250634</v>
      </c>
      <c r="W65">
        <v>3.0008277757621752E-4</v>
      </c>
    </row>
    <row r="66" spans="1:24" x14ac:dyDescent="0.15">
      <c r="A66">
        <v>145.1</v>
      </c>
      <c r="B66">
        <v>11</v>
      </c>
      <c r="E66" s="1">
        <v>142.84854081250629</v>
      </c>
      <c r="K66" s="2">
        <v>2.2514591874937082</v>
      </c>
      <c r="L66" s="4">
        <v>2.1047245451769445</v>
      </c>
      <c r="M66">
        <v>2.1531055255828581E-2</v>
      </c>
      <c r="O66" s="1">
        <v>63.315669112364048</v>
      </c>
      <c r="Q66" s="3">
        <v>79.462283444965351</v>
      </c>
      <c r="U66" s="2">
        <v>144.88267710250634</v>
      </c>
      <c r="W66">
        <v>4.7229241775039496E-2</v>
      </c>
    </row>
    <row r="67" spans="1:24" x14ac:dyDescent="0.15">
      <c r="A67">
        <v>145.1</v>
      </c>
      <c r="B67">
        <v>11</v>
      </c>
      <c r="E67" s="1">
        <v>142.84854081250629</v>
      </c>
      <c r="K67" s="2">
        <v>2.2514591874937082</v>
      </c>
      <c r="L67" s="4">
        <v>2.1047245451769445</v>
      </c>
      <c r="M67">
        <v>2.1531055255828581E-2</v>
      </c>
      <c r="O67" s="1">
        <v>63.315669112364048</v>
      </c>
      <c r="Q67" s="3">
        <v>79.462283444965351</v>
      </c>
      <c r="U67" s="2">
        <v>144.88267710250634</v>
      </c>
      <c r="W67">
        <v>4.7229241775039496E-2</v>
      </c>
    </row>
    <row r="68" spans="1:24" x14ac:dyDescent="0.15">
      <c r="A68">
        <v>145.19999999999999</v>
      </c>
      <c r="B68">
        <v>11</v>
      </c>
      <c r="E68" s="1">
        <v>142.84854081250629</v>
      </c>
      <c r="K68" s="2">
        <v>2.3514591874937025</v>
      </c>
      <c r="L68" s="4">
        <v>2.1047245451769445</v>
      </c>
      <c r="M68">
        <v>6.0877983719178512E-2</v>
      </c>
      <c r="O68" s="1">
        <v>63.315669112364048</v>
      </c>
      <c r="Q68" s="3">
        <v>79.462283444965351</v>
      </c>
      <c r="U68" s="2">
        <v>144.88267710250634</v>
      </c>
      <c r="W68">
        <v>0.10069382127376772</v>
      </c>
    </row>
    <row r="69" spans="1:24" x14ac:dyDescent="0.15">
      <c r="A69">
        <v>145.19999999999999</v>
      </c>
      <c r="B69">
        <v>11</v>
      </c>
      <c r="E69" s="1">
        <v>142.84854081250629</v>
      </c>
      <c r="K69" s="2">
        <v>2.3514591874937025</v>
      </c>
      <c r="L69" s="4">
        <v>2.1047245451769445</v>
      </c>
      <c r="M69">
        <v>6.0877983719178512E-2</v>
      </c>
      <c r="O69" s="1">
        <v>63.315669112364048</v>
      </c>
      <c r="Q69" s="3">
        <v>79.462283444965351</v>
      </c>
      <c r="U69" s="2">
        <v>144.88267710250634</v>
      </c>
      <c r="W69">
        <v>0.10069382127376772</v>
      </c>
    </row>
    <row r="70" spans="1:24" x14ac:dyDescent="0.15">
      <c r="A70">
        <v>152.5</v>
      </c>
      <c r="B70">
        <v>12</v>
      </c>
      <c r="E70" s="1">
        <v>146.69270643718554</v>
      </c>
      <c r="K70" s="2">
        <v>5.8072935628144648</v>
      </c>
      <c r="L70" s="4">
        <v>5.7621850594921344</v>
      </c>
      <c r="M70">
        <v>2.0347770719806933E-3</v>
      </c>
      <c r="O70" s="1">
        <v>67.159834737043298</v>
      </c>
      <c r="Q70" s="3">
        <v>79.462283444965351</v>
      </c>
      <c r="U70" s="2">
        <v>152.38430324150079</v>
      </c>
      <c r="W70">
        <v>1.338573992722491E-2</v>
      </c>
      <c r="X70" s="1">
        <v>0.27645717829091054</v>
      </c>
    </row>
    <row r="71" spans="1:24" x14ac:dyDescent="0.15">
      <c r="A71">
        <v>152.5</v>
      </c>
      <c r="B71">
        <v>12</v>
      </c>
      <c r="E71" s="1">
        <v>146.69270643718554</v>
      </c>
      <c r="K71" s="2">
        <v>5.8072935628144648</v>
      </c>
      <c r="L71" s="4">
        <v>5.7621850594921344</v>
      </c>
      <c r="M71">
        <v>2.0347770719806933E-3</v>
      </c>
      <c r="O71" s="1">
        <v>67.159834737043298</v>
      </c>
      <c r="Q71" s="3">
        <v>79.462283444965351</v>
      </c>
      <c r="U71" s="2">
        <v>152.38430324150079</v>
      </c>
      <c r="W71">
        <v>1.338573992722491E-2</v>
      </c>
    </row>
    <row r="72" spans="1:24" x14ac:dyDescent="0.15">
      <c r="A72">
        <v>152.6</v>
      </c>
      <c r="B72">
        <v>12</v>
      </c>
      <c r="E72" s="1">
        <v>146.69270643718554</v>
      </c>
      <c r="K72" s="2">
        <v>5.9072935628144592</v>
      </c>
      <c r="L72" s="4">
        <v>5.7621850594921344</v>
      </c>
      <c r="M72">
        <v>2.1056477736445124E-2</v>
      </c>
      <c r="O72" s="1">
        <v>67.159834737043298</v>
      </c>
      <c r="Q72" s="3">
        <v>79.462283444965351</v>
      </c>
      <c r="U72" s="2">
        <v>152.38430324150079</v>
      </c>
      <c r="W72">
        <v>4.6525091627064794E-2</v>
      </c>
    </row>
    <row r="73" spans="1:24" x14ac:dyDescent="0.15">
      <c r="A73">
        <v>152.9</v>
      </c>
      <c r="B73">
        <v>12</v>
      </c>
      <c r="E73" s="1">
        <v>146.69270643718554</v>
      </c>
      <c r="K73" s="2">
        <v>6.2072935628144705</v>
      </c>
      <c r="L73" s="4">
        <v>5.7621850594921344</v>
      </c>
      <c r="M73">
        <v>0.19812157972985009</v>
      </c>
      <c r="O73" s="1">
        <v>67.159834737043298</v>
      </c>
      <c r="Q73" s="3">
        <v>79.462283444965351</v>
      </c>
      <c r="U73" s="2">
        <v>152.38430324150079</v>
      </c>
      <c r="W73">
        <v>0.26594314672660013</v>
      </c>
    </row>
    <row r="74" spans="1:24" x14ac:dyDescent="0.15">
      <c r="A74">
        <v>152.1</v>
      </c>
      <c r="B74">
        <v>12</v>
      </c>
      <c r="E74" s="1">
        <v>146.69270643718554</v>
      </c>
      <c r="K74" s="2">
        <v>5.4072935628144592</v>
      </c>
      <c r="L74" s="4">
        <v>5.7621850594921344</v>
      </c>
      <c r="M74">
        <v>0.12594797441412039</v>
      </c>
      <c r="O74" s="1">
        <v>67.159834737043298</v>
      </c>
      <c r="Q74" s="3">
        <v>79.462283444965351</v>
      </c>
      <c r="U74" s="2">
        <v>152.38430324150079</v>
      </c>
      <c r="W74">
        <v>8.0828333127858795E-2</v>
      </c>
    </row>
    <row r="75" spans="1:24" x14ac:dyDescent="0.15">
      <c r="A75">
        <v>152.1</v>
      </c>
      <c r="B75">
        <v>12</v>
      </c>
      <c r="E75" s="1">
        <v>146.69270643718554</v>
      </c>
      <c r="K75" s="2">
        <v>5.4072935628144592</v>
      </c>
      <c r="L75" s="4">
        <v>5.7621850594921344</v>
      </c>
      <c r="M75">
        <v>0.12594797441412039</v>
      </c>
      <c r="O75" s="1">
        <v>67.159834737043298</v>
      </c>
      <c r="Q75" s="3">
        <v>79.462283444965351</v>
      </c>
      <c r="U75" s="2">
        <v>152.38430324150079</v>
      </c>
      <c r="W75">
        <v>8.0828333127858795E-2</v>
      </c>
    </row>
    <row r="76" spans="1:24" x14ac:dyDescent="0.15">
      <c r="A76">
        <v>152.69999999999999</v>
      </c>
      <c r="B76">
        <v>12</v>
      </c>
      <c r="E76" s="1">
        <v>146.69270643718554</v>
      </c>
      <c r="K76" s="2">
        <v>6.0072935628144535</v>
      </c>
      <c r="L76" s="4">
        <v>5.7621850594921344</v>
      </c>
      <c r="M76">
        <v>6.0078178400907283E-2</v>
      </c>
      <c r="O76" s="1">
        <v>67.159834737043298</v>
      </c>
      <c r="Q76" s="3">
        <v>79.462283444965351</v>
      </c>
      <c r="U76" s="2">
        <v>152.38430324150079</v>
      </c>
      <c r="W76">
        <v>9.9664443326902399E-2</v>
      </c>
    </row>
    <row r="77" spans="1:24" x14ac:dyDescent="0.15">
      <c r="A77">
        <v>152.4</v>
      </c>
      <c r="B77">
        <v>12</v>
      </c>
      <c r="E77" s="1">
        <v>146.69270643718554</v>
      </c>
      <c r="K77" s="2">
        <v>5.7072935628144705</v>
      </c>
      <c r="L77" s="4">
        <v>5.7621850594921344</v>
      </c>
      <c r="M77">
        <v>3.0130764075139878E-3</v>
      </c>
      <c r="O77" s="1">
        <v>67.159834737043298</v>
      </c>
      <c r="Q77" s="3">
        <v>79.462283444965351</v>
      </c>
      <c r="U77" s="2">
        <v>152.38430324150079</v>
      </c>
      <c r="W77">
        <v>2.4638822738275265E-4</v>
      </c>
    </row>
    <row r="78" spans="1:24" x14ac:dyDescent="0.15">
      <c r="A78">
        <v>159.80000000000001</v>
      </c>
      <c r="B78">
        <v>13</v>
      </c>
      <c r="E78" s="1">
        <v>150.08461728249077</v>
      </c>
      <c r="K78" s="2">
        <v>9.7153827175092431</v>
      </c>
      <c r="L78" s="4">
        <v>9.9260206974730423</v>
      </c>
      <c r="M78">
        <v>4.4368358603229865E-2</v>
      </c>
      <c r="O78" s="1">
        <v>70.551745582348531</v>
      </c>
      <c r="Q78" s="3">
        <v>79.462283444965351</v>
      </c>
      <c r="U78" s="2">
        <v>159.94004972478692</v>
      </c>
      <c r="W78">
        <v>1.9613925412887964E-2</v>
      </c>
      <c r="X78" s="1">
        <v>0.33273756282434491</v>
      </c>
    </row>
    <row r="79" spans="1:24" x14ac:dyDescent="0.15">
      <c r="A79">
        <v>159.6</v>
      </c>
      <c r="B79">
        <v>13</v>
      </c>
      <c r="E79" s="1">
        <v>150.08461728249077</v>
      </c>
      <c r="K79" s="2">
        <v>9.515382717509226</v>
      </c>
      <c r="L79" s="4">
        <v>9.9260206974730423</v>
      </c>
      <c r="M79">
        <v>0.16862355058876355</v>
      </c>
      <c r="O79" s="1">
        <v>70.551745582348531</v>
      </c>
      <c r="Q79" s="3">
        <v>79.462283444965351</v>
      </c>
      <c r="U79" s="2">
        <v>159.94004972478692</v>
      </c>
      <c r="W79">
        <v>0.11563381532766175</v>
      </c>
    </row>
    <row r="80" spans="1:24" x14ac:dyDescent="0.15">
      <c r="A80">
        <v>160.19999999999999</v>
      </c>
      <c r="B80">
        <v>13</v>
      </c>
      <c r="E80" s="1">
        <v>150.08461728249077</v>
      </c>
      <c r="K80" s="2">
        <v>10.11538271750922</v>
      </c>
      <c r="L80" s="4">
        <v>9.9260206974730423</v>
      </c>
      <c r="M80">
        <v>3.5857974632181912E-2</v>
      </c>
      <c r="O80" s="1">
        <v>70.551745582348531</v>
      </c>
      <c r="Q80" s="3">
        <v>79.462283444965351</v>
      </c>
      <c r="U80" s="2">
        <v>159.94004972478692</v>
      </c>
      <c r="W80">
        <v>6.7574145583351772E-2</v>
      </c>
    </row>
    <row r="81" spans="1:24" x14ac:dyDescent="0.15">
      <c r="A81">
        <v>159.6</v>
      </c>
      <c r="B81">
        <v>13</v>
      </c>
      <c r="E81" s="1">
        <v>150.08461728249077</v>
      </c>
      <c r="K81" s="2">
        <v>9.515382717509226</v>
      </c>
      <c r="L81" s="4">
        <v>9.9260206974730423</v>
      </c>
      <c r="M81">
        <v>0.16862355058876355</v>
      </c>
      <c r="O81" s="1">
        <v>70.551745582348531</v>
      </c>
      <c r="Q81" s="3">
        <v>79.462283444965351</v>
      </c>
      <c r="U81" s="2">
        <v>159.94004972478692</v>
      </c>
      <c r="W81">
        <v>0.11563381532766175</v>
      </c>
    </row>
    <row r="82" spans="1:24" x14ac:dyDescent="0.15">
      <c r="A82">
        <v>159.69999999999999</v>
      </c>
      <c r="B82">
        <v>13</v>
      </c>
      <c r="E82" s="1">
        <v>150.08461728249077</v>
      </c>
      <c r="K82" s="2">
        <v>9.6153827175092204</v>
      </c>
      <c r="L82" s="4">
        <v>9.9260206974730423</v>
      </c>
      <c r="M82">
        <v>9.6495954596003825E-2</v>
      </c>
      <c r="O82" s="1">
        <v>70.551745582348531</v>
      </c>
      <c r="Q82" s="3">
        <v>79.462283444965351</v>
      </c>
      <c r="U82" s="2">
        <v>159.94004972478692</v>
      </c>
      <c r="W82">
        <v>5.7623870370279974E-2</v>
      </c>
    </row>
    <row r="83" spans="1:24" x14ac:dyDescent="0.15">
      <c r="A83">
        <v>159.80000000000001</v>
      </c>
      <c r="B83">
        <v>13</v>
      </c>
      <c r="E83" s="1">
        <v>150.08461728249077</v>
      </c>
      <c r="K83" s="2">
        <v>9.7153827175092431</v>
      </c>
      <c r="L83" s="4">
        <v>9.9260206974730423</v>
      </c>
      <c r="M83">
        <v>4.4368358603229865E-2</v>
      </c>
      <c r="O83" s="1">
        <v>70.551745582348531</v>
      </c>
      <c r="Q83" s="3">
        <v>79.462283444965351</v>
      </c>
      <c r="U83" s="2">
        <v>159.94004972478692</v>
      </c>
      <c r="W83">
        <v>1.9613925412887964E-2</v>
      </c>
    </row>
    <row r="84" spans="1:24" x14ac:dyDescent="0.15">
      <c r="A84">
        <v>159</v>
      </c>
      <c r="B84">
        <v>13</v>
      </c>
      <c r="E84" s="1">
        <v>150.08461728249077</v>
      </c>
      <c r="K84" s="2">
        <v>8.9153827175092317</v>
      </c>
      <c r="L84" s="4">
        <v>9.9260206974730423</v>
      </c>
      <c r="M84">
        <v>1.0213891265453314</v>
      </c>
      <c r="O84" s="1">
        <v>70.551745582348531</v>
      </c>
      <c r="Q84" s="3">
        <v>79.462283444965351</v>
      </c>
      <c r="U84" s="2">
        <v>159.94004972478692</v>
      </c>
      <c r="W84">
        <v>0.88369348507195811</v>
      </c>
    </row>
    <row r="85" spans="1:24" x14ac:dyDescent="0.15">
      <c r="A85">
        <v>159.69999999999999</v>
      </c>
      <c r="B85">
        <v>13</v>
      </c>
      <c r="E85" s="1">
        <v>150.08461728249077</v>
      </c>
      <c r="K85" s="2">
        <v>9.6153827175092204</v>
      </c>
      <c r="L85" s="4">
        <v>9.9260206974730423</v>
      </c>
      <c r="M85">
        <v>9.6495954596003825E-2</v>
      </c>
      <c r="O85" s="1">
        <v>70.551745582348531</v>
      </c>
      <c r="Q85" s="3">
        <v>79.462283444965351</v>
      </c>
      <c r="U85" s="2">
        <v>159.94004972478692</v>
      </c>
      <c r="W85">
        <v>5.7623870370279974E-2</v>
      </c>
    </row>
    <row r="86" spans="1:24" x14ac:dyDescent="0.15">
      <c r="A86">
        <v>165.4</v>
      </c>
      <c r="B86">
        <v>14</v>
      </c>
      <c r="E86" s="1">
        <v>153.02427334842196</v>
      </c>
      <c r="K86" s="2">
        <v>12.375726651578049</v>
      </c>
      <c r="L86" s="4">
        <v>12.023345683343871</v>
      </c>
      <c r="M86">
        <v>0.12417234677365635</v>
      </c>
      <c r="O86" s="1">
        <v>73.491401648279719</v>
      </c>
      <c r="Q86" s="3">
        <v>79.462283444965351</v>
      </c>
      <c r="U86" s="2">
        <v>164.97703077658895</v>
      </c>
      <c r="W86">
        <v>0.17890296395295407</v>
      </c>
      <c r="X86" s="1">
        <v>0.33990544903798237</v>
      </c>
    </row>
    <row r="87" spans="1:24" x14ac:dyDescent="0.15">
      <c r="A87">
        <v>165.4</v>
      </c>
      <c r="B87">
        <v>14</v>
      </c>
      <c r="E87" s="1">
        <v>153.02427334842196</v>
      </c>
      <c r="K87" s="2">
        <v>12.375726651578049</v>
      </c>
      <c r="L87" s="4">
        <v>12.023345683343871</v>
      </c>
      <c r="M87">
        <v>0.12417234677365635</v>
      </c>
      <c r="O87" s="1">
        <v>73.491401648279719</v>
      </c>
      <c r="Q87" s="3">
        <v>79.462283444965351</v>
      </c>
      <c r="U87" s="2">
        <v>164.97703077658895</v>
      </c>
      <c r="W87">
        <v>0.17890296395295407</v>
      </c>
    </row>
    <row r="88" spans="1:24" x14ac:dyDescent="0.15">
      <c r="A88">
        <v>166.1</v>
      </c>
      <c r="B88">
        <v>14</v>
      </c>
      <c r="E88" s="1">
        <v>153.02427334842196</v>
      </c>
      <c r="K88" s="2">
        <v>13.075726651578037</v>
      </c>
      <c r="L88" s="4">
        <v>12.023345683343871</v>
      </c>
      <c r="M88">
        <v>1.1075057023014807</v>
      </c>
      <c r="O88" s="1">
        <v>73.491401648279719</v>
      </c>
      <c r="Q88" s="3">
        <v>79.462283444965351</v>
      </c>
      <c r="U88" s="2">
        <v>164.97703077658895</v>
      </c>
      <c r="W88">
        <v>1.2610598767284107</v>
      </c>
    </row>
    <row r="89" spans="1:24" x14ac:dyDescent="0.15">
      <c r="A89">
        <v>165.5</v>
      </c>
      <c r="B89">
        <v>14</v>
      </c>
      <c r="E89" s="1">
        <v>153.02427334842196</v>
      </c>
      <c r="K89" s="2">
        <v>12.475726651578043</v>
      </c>
      <c r="L89" s="4">
        <v>12.023345683343871</v>
      </c>
      <c r="M89">
        <v>0.20464854042048669</v>
      </c>
      <c r="O89" s="1">
        <v>73.491401648279719</v>
      </c>
      <c r="Q89" s="3">
        <v>79.462283444965351</v>
      </c>
      <c r="U89" s="2">
        <v>164.97703077658895</v>
      </c>
      <c r="W89">
        <v>0.27349680863515985</v>
      </c>
    </row>
    <row r="90" spans="1:24" x14ac:dyDescent="0.15">
      <c r="A90">
        <v>165.3</v>
      </c>
      <c r="B90">
        <v>14</v>
      </c>
      <c r="E90" s="1">
        <v>153.02427334842196</v>
      </c>
      <c r="K90" s="2">
        <v>12.275726651578054</v>
      </c>
      <c r="L90" s="4">
        <v>12.023345683343871</v>
      </c>
      <c r="M90">
        <v>6.3696153126823737E-2</v>
      </c>
      <c r="O90" s="1">
        <v>73.491401648279719</v>
      </c>
      <c r="Q90" s="3">
        <v>79.462283444965351</v>
      </c>
      <c r="U90" s="2">
        <v>164.97703077658895</v>
      </c>
      <c r="W90">
        <v>0.10430911927074601</v>
      </c>
    </row>
    <row r="91" spans="1:24" x14ac:dyDescent="0.15">
      <c r="A91">
        <v>165.3</v>
      </c>
      <c r="B91">
        <v>14</v>
      </c>
      <c r="E91" s="1">
        <v>153.02427334842196</v>
      </c>
      <c r="K91" s="2">
        <v>12.275726651578054</v>
      </c>
      <c r="L91" s="4">
        <v>12.023345683343871</v>
      </c>
      <c r="M91">
        <v>6.3696153126823737E-2</v>
      </c>
      <c r="O91" s="1">
        <v>73.491401648279719</v>
      </c>
      <c r="Q91" s="3">
        <v>79.462283444965351</v>
      </c>
      <c r="U91" s="2">
        <v>164.97703077658895</v>
      </c>
      <c r="W91">
        <v>0.10430911927074601</v>
      </c>
    </row>
    <row r="92" spans="1:24" x14ac:dyDescent="0.15">
      <c r="A92">
        <v>164.9</v>
      </c>
      <c r="B92">
        <v>14</v>
      </c>
      <c r="E92" s="1">
        <v>153.02427334842196</v>
      </c>
      <c r="K92" s="2">
        <v>11.875726651578049</v>
      </c>
      <c r="L92" s="4">
        <v>12.023345683343871</v>
      </c>
      <c r="M92">
        <v>2.1791378539478937E-2</v>
      </c>
      <c r="O92" s="1">
        <v>73.491401648279719</v>
      </c>
      <c r="Q92" s="3">
        <v>79.462283444965351</v>
      </c>
      <c r="U92" s="2">
        <v>164.97703077658895</v>
      </c>
      <c r="W92">
        <v>5.9337405418953887E-3</v>
      </c>
    </row>
    <row r="93" spans="1:24" x14ac:dyDescent="0.15">
      <c r="A93">
        <v>165.2</v>
      </c>
      <c r="B93">
        <v>14</v>
      </c>
      <c r="E93" s="1">
        <v>153.02427334842196</v>
      </c>
      <c r="K93" s="2">
        <v>12.175726651578032</v>
      </c>
      <c r="L93" s="4">
        <v>12.023345683343871</v>
      </c>
      <c r="M93">
        <v>2.3219959479980189E-2</v>
      </c>
      <c r="O93" s="1">
        <v>73.491401648279719</v>
      </c>
      <c r="Q93" s="3">
        <v>79.462283444965351</v>
      </c>
      <c r="U93" s="2">
        <v>164.97703077658895</v>
      </c>
      <c r="W93">
        <v>4.9715274588522998E-2</v>
      </c>
    </row>
    <row r="94" spans="1:24" x14ac:dyDescent="0.15">
      <c r="A94">
        <v>169</v>
      </c>
      <c r="B94">
        <v>15</v>
      </c>
      <c r="E94" s="1">
        <v>155.5116746349791</v>
      </c>
      <c r="K94" s="2">
        <v>13.488325365020899</v>
      </c>
      <c r="L94" s="4">
        <v>12.669574946594775</v>
      </c>
      <c r="M94">
        <v>0.67035224767295254</v>
      </c>
      <c r="O94" s="1">
        <v>75.978802934836864</v>
      </c>
      <c r="Q94" s="3">
        <v>79.462283444965351</v>
      </c>
      <c r="U94" s="2">
        <v>168.11066132639698</v>
      </c>
      <c r="W94">
        <v>0.79092327636598048</v>
      </c>
      <c r="X94" s="1">
        <v>0.55661605130595215</v>
      </c>
    </row>
    <row r="95" spans="1:24" x14ac:dyDescent="0.15">
      <c r="A95">
        <v>168.6</v>
      </c>
      <c r="B95">
        <v>15</v>
      </c>
      <c r="E95" s="1">
        <v>155.5116746349791</v>
      </c>
      <c r="K95" s="2">
        <v>13.088325365020893</v>
      </c>
      <c r="L95" s="4">
        <v>12.669574946594775</v>
      </c>
      <c r="M95">
        <v>0.17535191293204885</v>
      </c>
      <c r="O95" s="1">
        <v>75.978802934836864</v>
      </c>
      <c r="Q95" s="3">
        <v>79.462283444965351</v>
      </c>
      <c r="U95" s="2">
        <v>168.11066132639698</v>
      </c>
      <c r="W95">
        <v>0.23945233748355824</v>
      </c>
    </row>
    <row r="96" spans="1:24" x14ac:dyDescent="0.15">
      <c r="A96">
        <v>169.1</v>
      </c>
      <c r="B96">
        <v>15</v>
      </c>
      <c r="E96" s="1">
        <v>155.5116746349791</v>
      </c>
      <c r="K96" s="2">
        <v>13.588325365020893</v>
      </c>
      <c r="L96" s="4">
        <v>12.669574946594775</v>
      </c>
      <c r="M96">
        <v>0.84410233135816681</v>
      </c>
      <c r="O96" s="1">
        <v>75.978802934836864</v>
      </c>
      <c r="Q96" s="3">
        <v>79.462283444965351</v>
      </c>
      <c r="U96" s="2">
        <v>168.11066132639698</v>
      </c>
      <c r="W96">
        <v>0.9787910110865734</v>
      </c>
    </row>
    <row r="97" spans="1:24" x14ac:dyDescent="0.15">
      <c r="A97">
        <v>169.6</v>
      </c>
      <c r="B97">
        <v>15</v>
      </c>
      <c r="E97" s="1">
        <v>155.5116746349791</v>
      </c>
      <c r="K97" s="2">
        <v>14.088325365020893</v>
      </c>
      <c r="L97" s="4">
        <v>12.669574946594775</v>
      </c>
      <c r="M97">
        <v>2.0128527497842845</v>
      </c>
      <c r="O97" s="1">
        <v>75.978802934836864</v>
      </c>
      <c r="Q97" s="3">
        <v>79.462283444965351</v>
      </c>
      <c r="U97" s="2">
        <v>168.11066132639698</v>
      </c>
      <c r="W97">
        <v>2.2181296846895888</v>
      </c>
    </row>
    <row r="98" spans="1:24" x14ac:dyDescent="0.15">
      <c r="A98">
        <v>167.7</v>
      </c>
      <c r="B98">
        <v>15</v>
      </c>
      <c r="E98" s="1">
        <v>155.5116746349791</v>
      </c>
      <c r="K98" s="2">
        <v>12.188325365020887</v>
      </c>
      <c r="L98" s="4">
        <v>12.669574946594775</v>
      </c>
      <c r="M98">
        <v>0.23160115976504203</v>
      </c>
      <c r="O98" s="1">
        <v>75.978802934836864</v>
      </c>
      <c r="Q98" s="3">
        <v>79.462283444965351</v>
      </c>
      <c r="U98" s="2">
        <v>168.11066132639698</v>
      </c>
      <c r="W98">
        <v>0.16864272499813557</v>
      </c>
    </row>
    <row r="99" spans="1:24" x14ac:dyDescent="0.15">
      <c r="A99">
        <v>169</v>
      </c>
      <c r="B99">
        <v>15</v>
      </c>
      <c r="E99" s="1">
        <v>155.5116746349791</v>
      </c>
      <c r="K99" s="2">
        <v>13.488325365020899</v>
      </c>
      <c r="L99" s="4">
        <v>12.669574946594775</v>
      </c>
      <c r="M99">
        <v>0.67035224767295254</v>
      </c>
      <c r="O99" s="1">
        <v>75.978802934836864</v>
      </c>
      <c r="Q99" s="3">
        <v>79.462283444965351</v>
      </c>
      <c r="U99" s="2">
        <v>168.11066132639698</v>
      </c>
      <c r="W99">
        <v>0.79092327636598048</v>
      </c>
    </row>
    <row r="100" spans="1:24" x14ac:dyDescent="0.15">
      <c r="A100">
        <v>169.2</v>
      </c>
      <c r="B100">
        <v>15</v>
      </c>
      <c r="E100" s="1">
        <v>155.5116746349791</v>
      </c>
      <c r="K100" s="2">
        <v>13.688325365020887</v>
      </c>
      <c r="L100" s="4">
        <v>12.669574946594775</v>
      </c>
      <c r="M100">
        <v>1.0378524150433788</v>
      </c>
      <c r="O100" s="1">
        <v>75.978802934836864</v>
      </c>
      <c r="Q100" s="3">
        <v>79.462283444965351</v>
      </c>
      <c r="U100" s="2">
        <v>168.11066132639698</v>
      </c>
      <c r="W100">
        <v>1.186658745807164</v>
      </c>
    </row>
    <row r="101" spans="1:24" x14ac:dyDescent="0.15">
      <c r="A101">
        <v>168.9</v>
      </c>
      <c r="B101">
        <v>15</v>
      </c>
      <c r="E101" s="1">
        <v>155.5116746349791</v>
      </c>
      <c r="K101" s="2">
        <v>13.388325365020904</v>
      </c>
      <c r="L101" s="4">
        <v>12.669574946594775</v>
      </c>
      <c r="M101">
        <v>0.51660216398773595</v>
      </c>
      <c r="O101" s="1">
        <v>75.978802934836864</v>
      </c>
      <c r="Q101" s="3">
        <v>79.462283444965351</v>
      </c>
      <c r="U101" s="2">
        <v>168.11066132639698</v>
      </c>
      <c r="W101">
        <v>0.62305554164538535</v>
      </c>
    </row>
    <row r="102" spans="1:24" x14ac:dyDescent="0.15">
      <c r="A102">
        <v>170.9</v>
      </c>
      <c r="B102">
        <v>16</v>
      </c>
      <c r="E102" s="1">
        <v>157.54682114216223</v>
      </c>
      <c r="K102" s="2">
        <v>13.353178857837776</v>
      </c>
      <c r="L102" s="4">
        <v>12.836118965791277</v>
      </c>
      <c r="M102">
        <v>0.26735093196313681</v>
      </c>
      <c r="O102" s="1">
        <v>78.013949442019992</v>
      </c>
      <c r="Q102" s="3">
        <v>79.462283444965351</v>
      </c>
      <c r="U102" s="2">
        <v>170.31235185277663</v>
      </c>
      <c r="W102">
        <v>0.34533034493506698</v>
      </c>
      <c r="X102" s="1">
        <v>0.28284271247461945</v>
      </c>
    </row>
    <row r="103" spans="1:24" x14ac:dyDescent="0.15">
      <c r="A103">
        <v>170.3</v>
      </c>
      <c r="B103">
        <v>16</v>
      </c>
      <c r="E103" s="1">
        <v>157.54682114216223</v>
      </c>
      <c r="K103" s="2">
        <v>12.753178857837781</v>
      </c>
      <c r="L103" s="4">
        <v>12.836118965791277</v>
      </c>
      <c r="M103">
        <v>6.8790615073375224E-3</v>
      </c>
      <c r="O103" s="1">
        <v>78.013949442019992</v>
      </c>
      <c r="Q103" s="3">
        <v>79.462283444965351</v>
      </c>
      <c r="U103" s="2">
        <v>170.31235185277663</v>
      </c>
      <c r="W103">
        <v>1.5256826701524551E-4</v>
      </c>
    </row>
    <row r="104" spans="1:24" x14ac:dyDescent="0.15">
      <c r="A104">
        <v>170.4</v>
      </c>
      <c r="B104">
        <v>16</v>
      </c>
      <c r="E104" s="1">
        <v>157.54682114216223</v>
      </c>
      <c r="K104" s="2">
        <v>12.853178857837776</v>
      </c>
      <c r="L104" s="4">
        <v>12.836118965791277</v>
      </c>
      <c r="M104">
        <v>2.910399166381863E-4</v>
      </c>
      <c r="O104" s="1">
        <v>78.013949442019992</v>
      </c>
      <c r="Q104" s="3">
        <v>79.462283444965351</v>
      </c>
      <c r="U104" s="2">
        <v>170.31235185277663</v>
      </c>
      <c r="W104">
        <v>7.6821977116906517E-3</v>
      </c>
    </row>
    <row r="105" spans="1:24" x14ac:dyDescent="0.15">
      <c r="A105">
        <v>170.6</v>
      </c>
      <c r="B105">
        <v>16</v>
      </c>
      <c r="E105" s="1">
        <v>157.54682114216223</v>
      </c>
      <c r="K105" s="2">
        <v>13.053178857837764</v>
      </c>
      <c r="L105" s="4">
        <v>12.836118965791277</v>
      </c>
      <c r="M105">
        <v>4.7114996735232693E-2</v>
      </c>
      <c r="O105" s="1">
        <v>78.013949442019992</v>
      </c>
      <c r="Q105" s="3">
        <v>79.462283444965351</v>
      </c>
      <c r="U105" s="2">
        <v>170.31235185277663</v>
      </c>
      <c r="W105">
        <v>8.2741456601034644E-2</v>
      </c>
    </row>
    <row r="106" spans="1:24" x14ac:dyDescent="0.15">
      <c r="A106">
        <v>170.1</v>
      </c>
      <c r="B106">
        <v>16</v>
      </c>
      <c r="E106" s="1">
        <v>157.54682114216223</v>
      </c>
      <c r="K106" s="2">
        <v>12.553178857837764</v>
      </c>
      <c r="L106" s="4">
        <v>12.836118965791277</v>
      </c>
      <c r="M106">
        <v>8.0055104688745451E-2</v>
      </c>
      <c r="O106" s="1">
        <v>78.013949442019992</v>
      </c>
      <c r="Q106" s="3">
        <v>79.462283444965351</v>
      </c>
      <c r="U106" s="2">
        <v>170.31235185277663</v>
      </c>
      <c r="W106">
        <v>4.5093309377669685E-2</v>
      </c>
    </row>
    <row r="107" spans="1:24" x14ac:dyDescent="0.15">
      <c r="A107">
        <v>170.1</v>
      </c>
      <c r="B107">
        <v>16</v>
      </c>
      <c r="E107" s="1">
        <v>157.54682114216223</v>
      </c>
      <c r="K107" s="2">
        <v>12.553178857837764</v>
      </c>
      <c r="L107" s="4">
        <v>12.836118965791277</v>
      </c>
      <c r="M107">
        <v>8.0055104688745451E-2</v>
      </c>
      <c r="O107" s="1">
        <v>78.013949442019992</v>
      </c>
      <c r="Q107" s="3">
        <v>79.462283444965351</v>
      </c>
      <c r="U107" s="2">
        <v>170.31235185277663</v>
      </c>
      <c r="W107">
        <v>4.5093309377669685E-2</v>
      </c>
    </row>
    <row r="108" spans="1:24" x14ac:dyDescent="0.15">
      <c r="A108">
        <v>170.7</v>
      </c>
      <c r="B108">
        <v>16</v>
      </c>
      <c r="E108" s="1">
        <v>157.54682114216223</v>
      </c>
      <c r="K108" s="2">
        <v>13.153178857837759</v>
      </c>
      <c r="L108" s="4">
        <v>12.836118965791277</v>
      </c>
      <c r="M108">
        <v>0.10052697514452653</v>
      </c>
      <c r="O108" s="1">
        <v>78.013949442019992</v>
      </c>
      <c r="Q108" s="3">
        <v>79.462283444965351</v>
      </c>
      <c r="U108" s="2">
        <v>170.31235185277663</v>
      </c>
      <c r="W108">
        <v>0.15027108604570322</v>
      </c>
    </row>
    <row r="109" spans="1:24" x14ac:dyDescent="0.15">
      <c r="A109">
        <v>170.5</v>
      </c>
      <c r="B109">
        <v>16</v>
      </c>
      <c r="E109" s="1">
        <v>157.54682114216223</v>
      </c>
      <c r="K109" s="2">
        <v>12.95317885783777</v>
      </c>
      <c r="L109" s="4">
        <v>12.836118965791277</v>
      </c>
      <c r="M109">
        <v>1.3703018325936575E-2</v>
      </c>
      <c r="O109" s="1">
        <v>78.013949442019992</v>
      </c>
      <c r="Q109" s="3">
        <v>79.462283444965351</v>
      </c>
      <c r="U109" s="2">
        <v>170.31235185277663</v>
      </c>
      <c r="W109">
        <v>3.5211827156363784E-2</v>
      </c>
    </row>
    <row r="110" spans="1:24" x14ac:dyDescent="0.15">
      <c r="A110">
        <v>171</v>
      </c>
      <c r="B110">
        <v>17</v>
      </c>
      <c r="E110" s="1">
        <v>159.12971286997134</v>
      </c>
      <c r="K110" s="2">
        <v>11.870287130028657</v>
      </c>
      <c r="L110" s="4">
        <v>12.876980536492606</v>
      </c>
      <c r="M110">
        <v>1.0134316146179896</v>
      </c>
      <c r="O110" s="1">
        <v>79.596841169829105</v>
      </c>
      <c r="Q110" s="3">
        <v>79.462283444965351</v>
      </c>
      <c r="U110" s="2">
        <v>171.93610515128705</v>
      </c>
      <c r="W110">
        <v>0.876292854266154</v>
      </c>
      <c r="X110" s="1">
        <v>0.20701966780270722</v>
      </c>
    </row>
    <row r="111" spans="1:24" x14ac:dyDescent="0.15">
      <c r="A111">
        <v>171</v>
      </c>
      <c r="B111">
        <v>17</v>
      </c>
      <c r="E111" s="1">
        <v>159.12971286997134</v>
      </c>
      <c r="K111" s="2">
        <v>11.870287130028657</v>
      </c>
      <c r="L111" s="4">
        <v>12.876980536492606</v>
      </c>
      <c r="M111">
        <v>1.0134316146179896</v>
      </c>
      <c r="O111" s="1">
        <v>79.596841169829105</v>
      </c>
      <c r="Q111" s="3">
        <v>79.462283444965351</v>
      </c>
      <c r="U111" s="2">
        <v>171.93610515128705</v>
      </c>
      <c r="W111">
        <v>0.876292854266154</v>
      </c>
    </row>
    <row r="112" spans="1:24" x14ac:dyDescent="0.15">
      <c r="A112">
        <v>171.2</v>
      </c>
      <c r="B112">
        <v>17</v>
      </c>
      <c r="E112" s="1">
        <v>159.12971286997134</v>
      </c>
      <c r="K112" s="2">
        <v>12.070287130028646</v>
      </c>
      <c r="L112" s="4">
        <v>12.876980536492606</v>
      </c>
      <c r="M112">
        <v>0.65075425203242843</v>
      </c>
      <c r="O112" s="1">
        <v>79.596841169829105</v>
      </c>
      <c r="Q112" s="3">
        <v>79.462283444965351</v>
      </c>
      <c r="U112" s="2">
        <v>171.93610515128705</v>
      </c>
      <c r="W112">
        <v>0.54185079375135003</v>
      </c>
    </row>
    <row r="113" spans="1:23" x14ac:dyDescent="0.15">
      <c r="A113">
        <v>171</v>
      </c>
      <c r="B113">
        <v>17</v>
      </c>
      <c r="E113" s="1">
        <v>159.12971286997134</v>
      </c>
      <c r="K113" s="2">
        <v>11.870287130028657</v>
      </c>
      <c r="L113" s="4">
        <v>12.876980536492606</v>
      </c>
      <c r="M113">
        <v>1.0134316146179896</v>
      </c>
      <c r="O113" s="1">
        <v>79.596841169829105</v>
      </c>
      <c r="Q113" s="3">
        <v>79.462283444965351</v>
      </c>
      <c r="U113" s="2">
        <v>171.93610515128705</v>
      </c>
      <c r="W113">
        <v>0.876292854266154</v>
      </c>
    </row>
    <row r="114" spans="1:23" x14ac:dyDescent="0.15">
      <c r="A114">
        <v>171.5</v>
      </c>
      <c r="B114">
        <v>17</v>
      </c>
      <c r="E114" s="1">
        <v>159.12971286997134</v>
      </c>
      <c r="K114" s="2">
        <v>12.370287130028657</v>
      </c>
      <c r="L114" s="4">
        <v>12.876980536492606</v>
      </c>
      <c r="M114">
        <v>0.25673820815404064</v>
      </c>
      <c r="O114" s="1">
        <v>79.596841169829105</v>
      </c>
      <c r="Q114" s="3">
        <v>79.462283444965351</v>
      </c>
      <c r="U114" s="2">
        <v>171.93610515128705</v>
      </c>
      <c r="W114">
        <v>0.19018770297910229</v>
      </c>
    </row>
    <row r="115" spans="1:23" x14ac:dyDescent="0.15">
      <c r="A115">
        <v>170.9</v>
      </c>
      <c r="B115">
        <v>17</v>
      </c>
      <c r="E115" s="1">
        <v>159.12971286997134</v>
      </c>
      <c r="K115" s="2">
        <v>11.770287130028663</v>
      </c>
      <c r="L115" s="4">
        <v>12.876980536492606</v>
      </c>
      <c r="M115">
        <v>1.2247702959107669</v>
      </c>
      <c r="O115" s="1">
        <v>79.596841169829105</v>
      </c>
      <c r="Q115" s="3">
        <v>79.462283444965351</v>
      </c>
      <c r="U115" s="2">
        <v>171.93610515128705</v>
      </c>
      <c r="W115">
        <v>1.0735138845235526</v>
      </c>
    </row>
    <row r="116" spans="1:23" x14ac:dyDescent="0.15">
      <c r="A116">
        <v>171.3</v>
      </c>
      <c r="B116">
        <v>17</v>
      </c>
      <c r="E116" s="1">
        <v>159.12971286997134</v>
      </c>
      <c r="K116" s="2">
        <v>12.170287130028669</v>
      </c>
      <c r="L116" s="4">
        <v>12.876980536492606</v>
      </c>
      <c r="M116">
        <v>0.49941557073960419</v>
      </c>
      <c r="O116" s="1">
        <v>79.596841169829105</v>
      </c>
      <c r="Q116" s="3">
        <v>79.462283444965351</v>
      </c>
      <c r="U116" s="2">
        <v>171.93610515128705</v>
      </c>
      <c r="W116">
        <v>0.4046297634939085</v>
      </c>
    </row>
    <row r="117" spans="1:23" x14ac:dyDescent="0.15">
      <c r="A117">
        <v>171.3</v>
      </c>
      <c r="B117">
        <v>17</v>
      </c>
      <c r="E117" s="1">
        <v>159.12971286997134</v>
      </c>
      <c r="K117" s="2">
        <v>12.170287130028669</v>
      </c>
      <c r="L117" s="4">
        <v>12.876980536492606</v>
      </c>
      <c r="M117">
        <v>0.49941557073960419</v>
      </c>
      <c r="O117" s="1">
        <v>79.596841169829105</v>
      </c>
      <c r="Q117" s="3">
        <v>79.462283444965351</v>
      </c>
      <c r="U117" s="2">
        <v>171.93610515128705</v>
      </c>
      <c r="W117">
        <v>0.4046297634939085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21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49.2</v>
      </c>
      <c r="B2">
        <v>0</v>
      </c>
      <c r="P2" s="2">
        <v>49.2</v>
      </c>
      <c r="Q2" s="3">
        <v>49.137516553721859</v>
      </c>
      <c r="R2" s="3">
        <v>3.9041810587936597E-3</v>
      </c>
      <c r="U2" s="3">
        <v>49.137516553721859</v>
      </c>
      <c r="W2">
        <v>3.9041810587936597E-3</v>
      </c>
      <c r="X2" s="1">
        <v>5.1754916950677306E-2</v>
      </c>
    </row>
    <row r="3" spans="1:24" x14ac:dyDescent="0.15">
      <c r="A3">
        <v>49.1</v>
      </c>
      <c r="B3">
        <v>0</v>
      </c>
      <c r="P3" s="2">
        <v>49.1</v>
      </c>
      <c r="Q3" s="3">
        <v>49.137516553721859</v>
      </c>
      <c r="R3" s="3">
        <v>1.4074918031650426E-3</v>
      </c>
      <c r="U3" s="3">
        <v>49.137516553721859</v>
      </c>
      <c r="W3">
        <v>1.4074918031650426E-3</v>
      </c>
    </row>
    <row r="4" spans="1:24" x14ac:dyDescent="0.15">
      <c r="A4">
        <v>49.2</v>
      </c>
      <c r="B4">
        <v>0</v>
      </c>
      <c r="P4" s="2">
        <v>49.2</v>
      </c>
      <c r="Q4" s="3">
        <v>49.137516553721859</v>
      </c>
      <c r="R4" s="3">
        <v>3.9041810587936597E-3</v>
      </c>
      <c r="U4" s="3">
        <v>49.137516553721859</v>
      </c>
      <c r="W4">
        <v>3.9041810587936597E-3</v>
      </c>
    </row>
    <row r="5" spans="1:24" x14ac:dyDescent="0.15">
      <c r="A5">
        <v>49.1</v>
      </c>
      <c r="B5">
        <v>0</v>
      </c>
      <c r="P5" s="2">
        <v>49.1</v>
      </c>
      <c r="Q5" s="3">
        <v>49.137516553721859</v>
      </c>
      <c r="R5" s="3">
        <v>1.4074918031650426E-3</v>
      </c>
      <c r="U5" s="3">
        <v>49.137516553721859</v>
      </c>
      <c r="W5">
        <v>1.4074918031650426E-3</v>
      </c>
    </row>
    <row r="6" spans="1:24" x14ac:dyDescent="0.15">
      <c r="A6">
        <v>49.1</v>
      </c>
      <c r="B6">
        <v>0</v>
      </c>
      <c r="P6" s="2">
        <v>49.1</v>
      </c>
      <c r="Q6" s="3">
        <v>49.137516553721859</v>
      </c>
      <c r="R6" s="3">
        <v>1.4074918031650426E-3</v>
      </c>
      <c r="U6" s="3">
        <v>49.137516553721859</v>
      </c>
      <c r="W6">
        <v>1.4074918031650426E-3</v>
      </c>
    </row>
    <row r="7" spans="1:24" x14ac:dyDescent="0.15">
      <c r="A7">
        <v>49.1</v>
      </c>
      <c r="B7">
        <v>0</v>
      </c>
      <c r="P7" s="2">
        <v>49.1</v>
      </c>
      <c r="Q7" s="3">
        <v>49.137516553721859</v>
      </c>
      <c r="R7" s="3">
        <v>1.4074918031650426E-3</v>
      </c>
      <c r="U7" s="3">
        <v>49.137516553721859</v>
      </c>
      <c r="W7">
        <v>1.4074918031650426E-3</v>
      </c>
    </row>
    <row r="8" spans="1:24" x14ac:dyDescent="0.15">
      <c r="A8">
        <v>49.2</v>
      </c>
      <c r="B8">
        <v>0</v>
      </c>
      <c r="P8" s="2">
        <v>49.2</v>
      </c>
      <c r="Q8" s="3">
        <v>49.137516553721859</v>
      </c>
      <c r="R8" s="3">
        <v>3.9041810587936597E-3</v>
      </c>
      <c r="U8" s="3">
        <v>49.137516553721859</v>
      </c>
      <c r="W8">
        <v>3.9041810587936597E-3</v>
      </c>
    </row>
    <row r="9" spans="1:24" x14ac:dyDescent="0.15">
      <c r="A9">
        <v>49.1</v>
      </c>
      <c r="B9">
        <v>0</v>
      </c>
      <c r="P9" s="2">
        <v>49.1</v>
      </c>
      <c r="Q9" s="3">
        <v>49.137516553721859</v>
      </c>
      <c r="R9" s="3">
        <v>1.4074918031650426E-3</v>
      </c>
      <c r="U9" s="3">
        <v>49.137516553721859</v>
      </c>
      <c r="W9">
        <v>1.4074918031650426E-3</v>
      </c>
    </row>
    <row r="10" spans="1:24" x14ac:dyDescent="0.15">
      <c r="B10">
        <v>1</v>
      </c>
      <c r="E10" s="1">
        <v>79.739159530949109</v>
      </c>
      <c r="O10" s="1">
        <v>0</v>
      </c>
    </row>
    <row r="11" spans="1:24" x14ac:dyDescent="0.15">
      <c r="B11">
        <v>2</v>
      </c>
      <c r="E11" s="1">
        <v>88.165826780634404</v>
      </c>
      <c r="O11" s="1">
        <v>8.4266672496852948</v>
      </c>
    </row>
    <row r="12" spans="1:24" x14ac:dyDescent="0.15">
      <c r="B12">
        <v>3</v>
      </c>
      <c r="E12" s="1">
        <v>96.136998503309698</v>
      </c>
      <c r="O12" s="1">
        <v>16.397838972360589</v>
      </c>
    </row>
    <row r="13" spans="1:24" x14ac:dyDescent="0.15">
      <c r="B13">
        <v>4</v>
      </c>
      <c r="E13" s="1">
        <v>103.65267469897496</v>
      </c>
      <c r="O13" s="1">
        <v>23.913515168025853</v>
      </c>
    </row>
    <row r="14" spans="1:24" x14ac:dyDescent="0.15">
      <c r="A14">
        <v>111.3</v>
      </c>
      <c r="B14">
        <v>5</v>
      </c>
      <c r="C14">
        <v>0.34473881932063366</v>
      </c>
      <c r="D14">
        <v>68.579519119203695</v>
      </c>
      <c r="E14" s="1">
        <v>110.71285536763023</v>
      </c>
      <c r="F14">
        <v>0.34473881932063366</v>
      </c>
      <c r="G14" t="s">
        <v>74</v>
      </c>
      <c r="H14">
        <v>122.90000000000002</v>
      </c>
      <c r="I14" t="s">
        <v>1</v>
      </c>
      <c r="J14">
        <v>70.856996754253785</v>
      </c>
      <c r="K14" s="2">
        <v>0.5871446323697711</v>
      </c>
      <c r="L14" s="3"/>
      <c r="O14" s="1">
        <v>30.973695836681117</v>
      </c>
      <c r="P14" s="2">
        <v>80.326304163318881</v>
      </c>
      <c r="Q14" s="3">
        <v>79.62154193627191</v>
      </c>
      <c r="R14" s="3">
        <v>0.4966897966722052</v>
      </c>
      <c r="S14" t="s">
        <v>59</v>
      </c>
      <c r="T14">
        <v>79.621541936273232</v>
      </c>
      <c r="U14" s="2">
        <v>110.59523777295303</v>
      </c>
      <c r="W14">
        <v>0.4966897966722052</v>
      </c>
      <c r="X14" s="1">
        <v>0.29154759474226272</v>
      </c>
    </row>
    <row r="15" spans="1:24" x14ac:dyDescent="0.15">
      <c r="A15">
        <v>111.4</v>
      </c>
      <c r="B15">
        <v>5</v>
      </c>
      <c r="C15">
        <v>0.47216774579459958</v>
      </c>
      <c r="D15">
        <v>68.579519119203695</v>
      </c>
      <c r="E15" s="1">
        <v>110.71285536763023</v>
      </c>
      <c r="F15">
        <v>0.47216774579459958</v>
      </c>
      <c r="G15" t="s">
        <v>0</v>
      </c>
      <c r="H15">
        <v>0.47961588893441742</v>
      </c>
      <c r="I15" t="s">
        <v>2</v>
      </c>
      <c r="J15">
        <v>-0.22774776350500828</v>
      </c>
      <c r="K15" s="2">
        <v>0.68714463236977963</v>
      </c>
      <c r="L15" s="3"/>
      <c r="O15" s="1">
        <v>30.973695836681117</v>
      </c>
      <c r="P15" s="2">
        <v>80.426304163318889</v>
      </c>
      <c r="Q15" s="3">
        <v>79.62154193627191</v>
      </c>
      <c r="R15" s="3">
        <v>0.64764224208161303</v>
      </c>
      <c r="S15" t="s">
        <v>60</v>
      </c>
      <c r="T15">
        <v>30.484025382551373</v>
      </c>
      <c r="U15" s="2">
        <v>110.59523777295303</v>
      </c>
      <c r="W15">
        <v>0.64764224208161303</v>
      </c>
    </row>
    <row r="16" spans="1:24" x14ac:dyDescent="0.15">
      <c r="A16">
        <v>111.3</v>
      </c>
      <c r="B16">
        <v>5</v>
      </c>
      <c r="C16">
        <v>0.34473881932063366</v>
      </c>
      <c r="D16">
        <v>68.579519119203695</v>
      </c>
      <c r="E16" s="1">
        <v>110.71285536763023</v>
      </c>
      <c r="F16">
        <v>0.34473881932063366</v>
      </c>
      <c r="I16" t="s">
        <v>3</v>
      </c>
      <c r="J16">
        <v>9.1099105402003282</v>
      </c>
      <c r="K16" s="2">
        <v>0.5871446323697711</v>
      </c>
      <c r="L16" s="3"/>
      <c r="O16" s="1">
        <v>30.973695836681117</v>
      </c>
      <c r="P16" s="2">
        <v>80.326304163318881</v>
      </c>
      <c r="Q16" s="3">
        <v>79.62154193627191</v>
      </c>
      <c r="R16" s="3">
        <v>0.4966897966722052</v>
      </c>
      <c r="S16" t="s">
        <v>61</v>
      </c>
      <c r="T16">
        <v>6.1539723663005974</v>
      </c>
      <c r="U16" s="2">
        <v>110.59523777295303</v>
      </c>
      <c r="W16">
        <v>0.4966897966722052</v>
      </c>
    </row>
    <row r="17" spans="1:24" x14ac:dyDescent="0.15">
      <c r="A17">
        <v>111.2</v>
      </c>
      <c r="B17">
        <v>5</v>
      </c>
      <c r="C17">
        <v>0.23730989284668497</v>
      </c>
      <c r="D17">
        <v>68.579519119203695</v>
      </c>
      <c r="E17" s="1">
        <v>110.71285536763023</v>
      </c>
      <c r="F17">
        <v>0.23730989284668497</v>
      </c>
      <c r="K17" s="2">
        <v>0.48714463236977679</v>
      </c>
      <c r="L17" s="3"/>
      <c r="O17" s="1">
        <v>30.973695836681117</v>
      </c>
      <c r="P17" s="2">
        <v>80.226304163318886</v>
      </c>
      <c r="Q17" s="3">
        <v>79.62154193627191</v>
      </c>
      <c r="R17" s="3">
        <v>0.36573735126281803</v>
      </c>
      <c r="U17" s="2">
        <v>110.59523777295303</v>
      </c>
      <c r="W17">
        <v>0.36573735126281803</v>
      </c>
    </row>
    <row r="18" spans="1:24" x14ac:dyDescent="0.15">
      <c r="A18">
        <v>111.6</v>
      </c>
      <c r="B18">
        <v>5</v>
      </c>
      <c r="C18">
        <v>0.78702559874249123</v>
      </c>
      <c r="D18">
        <v>68.579519119203695</v>
      </c>
      <c r="E18" s="1">
        <v>110.71285536763023</v>
      </c>
      <c r="F18">
        <v>0.78702559874249123</v>
      </c>
      <c r="K18" s="2">
        <v>0.88714463236976826</v>
      </c>
      <c r="L18" s="3"/>
      <c r="O18" s="1">
        <v>30.973695836681117</v>
      </c>
      <c r="P18" s="2">
        <v>80.626304163318878</v>
      </c>
      <c r="Q18" s="3">
        <v>79.62154193627191</v>
      </c>
      <c r="R18" s="3">
        <v>1.0095471329003816</v>
      </c>
      <c r="U18" s="2">
        <v>110.59523777295303</v>
      </c>
      <c r="W18">
        <v>1.0095471329003816</v>
      </c>
    </row>
    <row r="19" spans="1:24" x14ac:dyDescent="0.15">
      <c r="A19">
        <v>110.7</v>
      </c>
      <c r="B19">
        <v>5</v>
      </c>
      <c r="C19">
        <v>1.6526047690819081E-4</v>
      </c>
      <c r="D19">
        <v>68.579519119203695</v>
      </c>
      <c r="E19" s="1">
        <v>110.71285536763023</v>
      </c>
      <c r="F19">
        <v>1.6526047690819081E-4</v>
      </c>
      <c r="K19" s="2">
        <v>-1.2855367630223213E-2</v>
      </c>
      <c r="L19" s="3"/>
      <c r="O19" s="1">
        <v>30.973695836681117</v>
      </c>
      <c r="P19" s="2">
        <v>79.726304163318886</v>
      </c>
      <c r="Q19" s="3">
        <v>79.62154193627191</v>
      </c>
      <c r="R19" s="3">
        <v>1.097512421584213E-2</v>
      </c>
      <c r="U19" s="2">
        <v>110.59523777295303</v>
      </c>
      <c r="W19">
        <v>1.097512421584213E-2</v>
      </c>
    </row>
    <row r="20" spans="1:24" x14ac:dyDescent="0.15">
      <c r="A20">
        <v>111</v>
      </c>
      <c r="B20">
        <v>5</v>
      </c>
      <c r="C20">
        <v>8.2452039898772631E-2</v>
      </c>
      <c r="D20">
        <v>68.579519119203695</v>
      </c>
      <c r="E20" s="1">
        <v>110.71285536763023</v>
      </c>
      <c r="F20">
        <v>8.2452039898772631E-2</v>
      </c>
      <c r="K20" s="2">
        <v>0.28714463236977394</v>
      </c>
      <c r="L20" s="3"/>
      <c r="O20" s="1">
        <v>30.973695836681117</v>
      </c>
      <c r="P20" s="2">
        <v>80.026304163318883</v>
      </c>
      <c r="Q20" s="3">
        <v>79.62154193627191</v>
      </c>
      <c r="R20" s="3">
        <v>0.16383246044402539</v>
      </c>
      <c r="U20" s="2">
        <v>110.59523777295303</v>
      </c>
      <c r="W20">
        <v>0.16383246044402539</v>
      </c>
    </row>
    <row r="21" spans="1:24" x14ac:dyDescent="0.15">
      <c r="A21">
        <v>110.9</v>
      </c>
      <c r="B21">
        <v>5</v>
      </c>
      <c r="C21">
        <v>3.5023113424819972E-2</v>
      </c>
      <c r="D21">
        <v>68.579519119203695</v>
      </c>
      <c r="E21" s="1">
        <v>110.71285536763023</v>
      </c>
      <c r="F21">
        <v>3.5023113424819972E-2</v>
      </c>
      <c r="K21" s="2">
        <v>0.18714463236977963</v>
      </c>
      <c r="L21" s="3"/>
      <c r="O21" s="1">
        <v>30.973695836681117</v>
      </c>
      <c r="P21" s="2">
        <v>79.926304163318889</v>
      </c>
      <c r="Q21" s="3">
        <v>79.62154193627191</v>
      </c>
      <c r="R21" s="3">
        <v>9.2880015034634222E-2</v>
      </c>
      <c r="U21" s="2">
        <v>110.59523777295303</v>
      </c>
      <c r="W21">
        <v>9.2880015034634222E-2</v>
      </c>
    </row>
    <row r="22" spans="1:24" x14ac:dyDescent="0.15">
      <c r="A22">
        <v>117.4</v>
      </c>
      <c r="B22">
        <v>6</v>
      </c>
      <c r="C22">
        <v>6.7995676105537493E-3</v>
      </c>
      <c r="D22">
        <v>68.12402359219368</v>
      </c>
      <c r="E22" s="1">
        <v>117.31754050927546</v>
      </c>
      <c r="F22">
        <v>6.7995676105514057E-3</v>
      </c>
      <c r="K22" s="2">
        <v>8.2459490724545503E-2</v>
      </c>
      <c r="L22" s="3"/>
      <c r="O22" s="1">
        <v>37.578380978326351</v>
      </c>
      <c r="P22" s="2">
        <v>79.821619021673655</v>
      </c>
      <c r="Q22" s="3">
        <v>79.621541936273232</v>
      </c>
      <c r="R22" s="3">
        <v>4.0030840102328165E-2</v>
      </c>
      <c r="U22" s="2">
        <v>117.19992291459958</v>
      </c>
      <c r="W22">
        <v>4.0030840102328165E-2</v>
      </c>
      <c r="X22" s="1">
        <v>0.27998724460742502</v>
      </c>
    </row>
    <row r="23" spans="1:24" x14ac:dyDescent="0.15">
      <c r="A23">
        <v>117.3</v>
      </c>
      <c r="B23">
        <v>6</v>
      </c>
      <c r="C23">
        <v>3.0766946564260433E-4</v>
      </c>
      <c r="D23">
        <v>68.12402359219368</v>
      </c>
      <c r="E23" s="1">
        <v>117.31754050927546</v>
      </c>
      <c r="F23">
        <v>3.0766946564260433E-4</v>
      </c>
      <c r="K23" s="2">
        <v>-1.7540509275463023E-2</v>
      </c>
      <c r="L23" s="3"/>
      <c r="O23" s="1">
        <v>37.578380978326351</v>
      </c>
      <c r="P23" s="2">
        <v>79.721619021673646</v>
      </c>
      <c r="Q23" s="3">
        <v>79.621541936273232</v>
      </c>
      <c r="R23" s="3">
        <v>1.0015423022241855E-2</v>
      </c>
      <c r="U23" s="2">
        <v>117.19992291459958</v>
      </c>
      <c r="W23">
        <v>1.0015423022241855E-2</v>
      </c>
    </row>
    <row r="24" spans="1:24" x14ac:dyDescent="0.15">
      <c r="A24">
        <v>117.5</v>
      </c>
      <c r="B24">
        <v>6</v>
      </c>
      <c r="C24">
        <v>3.3291465755463621E-2</v>
      </c>
      <c r="D24">
        <v>68.12402359219368</v>
      </c>
      <c r="E24" s="1">
        <v>117.31754050927546</v>
      </c>
      <c r="F24">
        <v>3.3291465755458431E-2</v>
      </c>
      <c r="K24" s="2">
        <v>0.18245949072453982</v>
      </c>
      <c r="L24" s="3"/>
      <c r="O24" s="1">
        <v>37.578380978326351</v>
      </c>
      <c r="P24" s="2">
        <v>79.921619021673649</v>
      </c>
      <c r="Q24" s="3">
        <v>79.621541936273232</v>
      </c>
      <c r="R24" s="3">
        <v>9.0046257182409356E-2</v>
      </c>
      <c r="U24" s="2">
        <v>117.19992291459958</v>
      </c>
      <c r="W24">
        <v>9.0046257182409356E-2</v>
      </c>
    </row>
    <row r="25" spans="1:24" x14ac:dyDescent="0.15">
      <c r="A25">
        <v>117.5</v>
      </c>
      <c r="B25">
        <v>6</v>
      </c>
      <c r="C25">
        <v>3.3291465755463621E-2</v>
      </c>
      <c r="D25">
        <v>68.12402359219368</v>
      </c>
      <c r="E25" s="1">
        <v>117.31754050927546</v>
      </c>
      <c r="F25">
        <v>3.3291465755458431E-2</v>
      </c>
      <c r="K25" s="2">
        <v>0.18245949072453982</v>
      </c>
      <c r="L25" s="3"/>
      <c r="O25" s="1">
        <v>37.578380978326351</v>
      </c>
      <c r="P25" s="2">
        <v>79.921619021673649</v>
      </c>
      <c r="Q25" s="3">
        <v>79.621541936273232</v>
      </c>
      <c r="R25" s="3">
        <v>9.0046257182409356E-2</v>
      </c>
      <c r="U25" s="2">
        <v>117.19992291459958</v>
      </c>
      <c r="W25">
        <v>9.0046257182409356E-2</v>
      </c>
    </row>
    <row r="26" spans="1:24" x14ac:dyDescent="0.15">
      <c r="A26">
        <v>117.2</v>
      </c>
      <c r="B26">
        <v>6</v>
      </c>
      <c r="C26">
        <v>1.3815771320733873E-2</v>
      </c>
      <c r="D26">
        <v>68.12402359219368</v>
      </c>
      <c r="E26" s="1">
        <v>117.31754050927546</v>
      </c>
      <c r="F26">
        <v>1.3815771320733873E-2</v>
      </c>
      <c r="K26" s="2">
        <v>-0.11754050927545734</v>
      </c>
      <c r="L26" s="3"/>
      <c r="O26" s="1">
        <v>37.578380978326351</v>
      </c>
      <c r="P26" s="2">
        <v>79.621619021673652</v>
      </c>
      <c r="Q26" s="3">
        <v>79.621541936273232</v>
      </c>
      <c r="R26" s="3">
        <v>5.9421589579385241E-9</v>
      </c>
      <c r="U26" s="2">
        <v>117.19992291459958</v>
      </c>
      <c r="W26">
        <v>5.9421589579385241E-9</v>
      </c>
    </row>
    <row r="27" spans="1:24" x14ac:dyDescent="0.15">
      <c r="A27">
        <v>116.8</v>
      </c>
      <c r="B27">
        <v>6</v>
      </c>
      <c r="C27">
        <v>0.26784817874110561</v>
      </c>
      <c r="D27">
        <v>68.12402359219368</v>
      </c>
      <c r="E27" s="1">
        <v>117.31754050927546</v>
      </c>
      <c r="F27">
        <v>0.26784817874110561</v>
      </c>
      <c r="K27" s="2">
        <v>-0.51754050927546302</v>
      </c>
      <c r="L27" s="3"/>
      <c r="O27" s="1">
        <v>37.578380978326351</v>
      </c>
      <c r="P27" s="2">
        <v>79.221619021673646</v>
      </c>
      <c r="Q27" s="3">
        <v>79.621541936273232</v>
      </c>
      <c r="R27" s="3">
        <v>0.15993833762182735</v>
      </c>
      <c r="U27" s="2">
        <v>117.19992291459958</v>
      </c>
      <c r="W27">
        <v>0.15993833762182735</v>
      </c>
    </row>
    <row r="28" spans="1:24" x14ac:dyDescent="0.15">
      <c r="A28">
        <v>116.8</v>
      </c>
      <c r="B28">
        <v>6</v>
      </c>
      <c r="C28">
        <v>0.26784817874110561</v>
      </c>
      <c r="D28">
        <v>68.12402359219368</v>
      </c>
      <c r="E28" s="1">
        <v>117.31754050927546</v>
      </c>
      <c r="F28">
        <v>0.26784817874110561</v>
      </c>
      <c r="K28" s="2">
        <v>-0.51754050927546302</v>
      </c>
      <c r="L28" s="3"/>
      <c r="O28" s="1">
        <v>37.578380978326351</v>
      </c>
      <c r="P28" s="2">
        <v>79.221619021673646</v>
      </c>
      <c r="Q28" s="3">
        <v>79.621541936273232</v>
      </c>
      <c r="R28" s="3">
        <v>0.15993833762182735</v>
      </c>
      <c r="U28" s="2">
        <v>117.19992291459958</v>
      </c>
      <c r="W28">
        <v>0.15993833762182735</v>
      </c>
    </row>
    <row r="29" spans="1:24" x14ac:dyDescent="0.15">
      <c r="A29">
        <v>117.2</v>
      </c>
      <c r="B29">
        <v>6</v>
      </c>
      <c r="C29">
        <v>1.3815771320733873E-2</v>
      </c>
      <c r="D29">
        <v>68.12402359219368</v>
      </c>
      <c r="E29" s="1">
        <v>117.31754050927546</v>
      </c>
      <c r="F29">
        <v>1.3815771320733873E-2</v>
      </c>
      <c r="K29" s="2">
        <v>-0.11754050927545734</v>
      </c>
      <c r="L29" s="3"/>
      <c r="O29" s="1">
        <v>37.578380978326351</v>
      </c>
      <c r="P29" s="2">
        <v>79.621619021673652</v>
      </c>
      <c r="Q29" s="3">
        <v>79.621541936273232</v>
      </c>
      <c r="R29" s="3">
        <v>5.9421589579385241E-9</v>
      </c>
      <c r="U29" s="2">
        <v>117.19992291459958</v>
      </c>
      <c r="W29">
        <v>5.9421589579385241E-9</v>
      </c>
    </row>
    <row r="30" spans="1:24" x14ac:dyDescent="0.15">
      <c r="A30">
        <v>123.4</v>
      </c>
      <c r="B30">
        <v>7</v>
      </c>
      <c r="C30">
        <v>4.4529094371319362E-3</v>
      </c>
      <c r="D30">
        <v>67.668528065183665</v>
      </c>
      <c r="E30" s="1">
        <v>123.46673012391068</v>
      </c>
      <c r="F30">
        <v>4.4529094371338332E-3</v>
      </c>
      <c r="K30" s="2">
        <v>-6.6730123910673456E-2</v>
      </c>
      <c r="L30" s="3"/>
      <c r="O30" s="1">
        <v>43.72757059296157</v>
      </c>
      <c r="P30" s="2">
        <v>79.672429407038436</v>
      </c>
      <c r="Q30" s="3">
        <v>79.621541936273232</v>
      </c>
      <c r="R30" s="3">
        <v>2.5895346808794974E-3</v>
      </c>
      <c r="U30" s="2">
        <v>123.3491125292348</v>
      </c>
      <c r="W30">
        <v>2.5895346808794974E-3</v>
      </c>
      <c r="X30" s="1">
        <v>0.36030740843261749</v>
      </c>
    </row>
    <row r="31" spans="1:24" x14ac:dyDescent="0.15">
      <c r="A31">
        <v>122.8</v>
      </c>
      <c r="B31">
        <v>7</v>
      </c>
      <c r="C31">
        <v>0.44452905812995336</v>
      </c>
      <c r="D31">
        <v>67.668528065183665</v>
      </c>
      <c r="E31" s="1">
        <v>123.46673012391068</v>
      </c>
      <c r="F31">
        <v>0.44452905812995336</v>
      </c>
      <c r="K31" s="2">
        <v>-0.66673012391068198</v>
      </c>
      <c r="L31" s="3"/>
      <c r="O31" s="1">
        <v>43.72757059296157</v>
      </c>
      <c r="P31" s="2">
        <v>79.072429407038427</v>
      </c>
      <c r="Q31" s="3">
        <v>79.621541936273232</v>
      </c>
      <c r="R31" s="3">
        <v>0.30152456976264397</v>
      </c>
      <c r="U31" s="2">
        <v>123.3491125292348</v>
      </c>
      <c r="W31">
        <v>0.30152456976264397</v>
      </c>
    </row>
    <row r="32" spans="1:24" x14ac:dyDescent="0.15">
      <c r="A32">
        <v>122.5</v>
      </c>
      <c r="B32">
        <v>7</v>
      </c>
      <c r="C32">
        <v>0.93456713247632961</v>
      </c>
      <c r="D32">
        <v>67.668528065183665</v>
      </c>
      <c r="E32" s="1">
        <v>123.46673012391068</v>
      </c>
      <c r="F32">
        <v>0.93456713247635703</v>
      </c>
      <c r="K32" s="2">
        <v>-0.96673012391067914</v>
      </c>
      <c r="L32" s="3"/>
      <c r="O32" s="1">
        <v>43.72757059296157</v>
      </c>
      <c r="P32" s="2">
        <v>78.77242940703843</v>
      </c>
      <c r="Q32" s="3">
        <v>79.621541936273232</v>
      </c>
      <c r="R32" s="3">
        <v>0.72099208730352182</v>
      </c>
      <c r="U32" s="2">
        <v>123.3491125292348</v>
      </c>
      <c r="W32">
        <v>0.72099208730352182</v>
      </c>
    </row>
    <row r="33" spans="1:24" x14ac:dyDescent="0.15">
      <c r="A33">
        <v>123.3</v>
      </c>
      <c r="B33">
        <v>7</v>
      </c>
      <c r="C33">
        <v>2.7798934219271369E-2</v>
      </c>
      <c r="D33">
        <v>67.668528065183665</v>
      </c>
      <c r="E33" s="1">
        <v>123.46673012391068</v>
      </c>
      <c r="F33">
        <v>2.7798934219271369E-2</v>
      </c>
      <c r="K33" s="2">
        <v>-0.16673012391068198</v>
      </c>
      <c r="L33" s="3"/>
      <c r="O33" s="1">
        <v>43.72757059296157</v>
      </c>
      <c r="P33" s="2">
        <v>79.572429407038427</v>
      </c>
      <c r="Q33" s="3">
        <v>79.621541936273232</v>
      </c>
      <c r="R33" s="3">
        <v>2.4120405278395237E-3</v>
      </c>
      <c r="U33" s="2">
        <v>123.3491125292348</v>
      </c>
      <c r="W33">
        <v>2.4120405278395237E-3</v>
      </c>
    </row>
    <row r="34" spans="1:24" x14ac:dyDescent="0.15">
      <c r="A34">
        <v>123.4</v>
      </c>
      <c r="B34">
        <v>7</v>
      </c>
      <c r="C34">
        <v>4.4529094371319362E-3</v>
      </c>
      <c r="D34">
        <v>67.668528065183665</v>
      </c>
      <c r="E34" s="1">
        <v>123.46673012391068</v>
      </c>
      <c r="F34">
        <v>4.4529094371338332E-3</v>
      </c>
      <c r="K34" s="2">
        <v>-6.6730123910673456E-2</v>
      </c>
      <c r="L34" s="3"/>
      <c r="O34" s="1">
        <v>43.72757059296157</v>
      </c>
      <c r="P34" s="2">
        <v>79.672429407038436</v>
      </c>
      <c r="Q34" s="3">
        <v>79.621541936273232</v>
      </c>
      <c r="R34" s="3">
        <v>2.5895346808794974E-3</v>
      </c>
      <c r="U34" s="2">
        <v>123.3491125292348</v>
      </c>
      <c r="W34">
        <v>2.5895346808794974E-3</v>
      </c>
    </row>
    <row r="35" spans="1:24" x14ac:dyDescent="0.15">
      <c r="A35">
        <v>122.9</v>
      </c>
      <c r="B35">
        <v>7</v>
      </c>
      <c r="C35">
        <v>0.32118303334779119</v>
      </c>
      <c r="D35">
        <v>67.668528065183665</v>
      </c>
      <c r="E35" s="1">
        <v>123.46673012391068</v>
      </c>
      <c r="F35">
        <v>0.32118303334780729</v>
      </c>
      <c r="K35" s="2">
        <v>-0.56673012391067346</v>
      </c>
      <c r="L35" s="3"/>
      <c r="O35" s="1">
        <v>43.72757059296157</v>
      </c>
      <c r="P35" s="2">
        <v>79.172429407038436</v>
      </c>
      <c r="Q35" s="3">
        <v>79.621541936273232</v>
      </c>
      <c r="R35" s="3">
        <v>0.20170206391567544</v>
      </c>
      <c r="U35" s="2">
        <v>123.3491125292348</v>
      </c>
      <c r="W35">
        <v>0.20170206391567544</v>
      </c>
    </row>
    <row r="36" spans="1:24" x14ac:dyDescent="0.15">
      <c r="A36">
        <v>122.9</v>
      </c>
      <c r="B36">
        <v>7</v>
      </c>
      <c r="C36">
        <v>0.32118303334779119</v>
      </c>
      <c r="D36">
        <v>67.668528065183665</v>
      </c>
      <c r="E36" s="1">
        <v>123.46673012391068</v>
      </c>
      <c r="F36">
        <v>0.32118303334780729</v>
      </c>
      <c r="K36" s="2">
        <v>-0.56673012391067346</v>
      </c>
      <c r="L36" s="3"/>
      <c r="O36" s="1">
        <v>43.72757059296157</v>
      </c>
      <c r="P36" s="2">
        <v>79.172429407038436</v>
      </c>
      <c r="Q36" s="3">
        <v>79.621541936273232</v>
      </c>
      <c r="R36" s="3">
        <v>0.20170206391567544</v>
      </c>
      <c r="U36" s="2">
        <v>123.3491125292348</v>
      </c>
      <c r="W36">
        <v>0.20170206391567544</v>
      </c>
    </row>
    <row r="37" spans="1:24" x14ac:dyDescent="0.15">
      <c r="A37">
        <v>123.5</v>
      </c>
      <c r="B37">
        <v>7</v>
      </c>
      <c r="C37">
        <v>1.1068846549997095E-3</v>
      </c>
      <c r="D37">
        <v>67.668528065183665</v>
      </c>
      <c r="E37" s="1">
        <v>123.46673012391068</v>
      </c>
      <c r="F37">
        <v>1.1068846549987638E-3</v>
      </c>
      <c r="K37" s="2">
        <v>3.326987608932086E-2</v>
      </c>
      <c r="L37" s="3"/>
      <c r="O37" s="1">
        <v>43.72757059296157</v>
      </c>
      <c r="P37" s="2">
        <v>79.77242940703843</v>
      </c>
      <c r="Q37" s="3">
        <v>79.621541936273232</v>
      </c>
      <c r="R37" s="3">
        <v>2.2767028833918592E-2</v>
      </c>
      <c r="U37" s="2">
        <v>123.3491125292348</v>
      </c>
      <c r="W37">
        <v>2.2767028833918592E-2</v>
      </c>
    </row>
    <row r="38" spans="1:24" x14ac:dyDescent="0.15">
      <c r="A38">
        <v>129</v>
      </c>
      <c r="B38">
        <v>8</v>
      </c>
      <c r="C38">
        <v>2.5735927646905157E-2</v>
      </c>
      <c r="D38">
        <v>67.21303253817365</v>
      </c>
      <c r="E38" s="1">
        <v>129.16042421153588</v>
      </c>
      <c r="F38">
        <v>2.5735927646909715E-2</v>
      </c>
      <c r="K38" s="2">
        <v>-0.16042421153588293</v>
      </c>
      <c r="O38" s="1">
        <v>49.421264680586773</v>
      </c>
      <c r="P38" s="2">
        <v>79.578735319413227</v>
      </c>
      <c r="Q38" s="3">
        <v>79.621541936273232</v>
      </c>
      <c r="R38" s="3">
        <v>1.8324064469993002E-3</v>
      </c>
      <c r="U38" s="2">
        <v>129.04280661685999</v>
      </c>
      <c r="W38">
        <v>1.8324064469980837E-3</v>
      </c>
      <c r="X38" s="1">
        <v>0.2295181287579951</v>
      </c>
    </row>
    <row r="39" spans="1:24" x14ac:dyDescent="0.15">
      <c r="A39">
        <v>128.4</v>
      </c>
      <c r="B39">
        <v>8</v>
      </c>
      <c r="C39">
        <v>0.57824498148993897</v>
      </c>
      <c r="D39">
        <v>67.21303253817365</v>
      </c>
      <c r="E39" s="1">
        <v>129.16042421153588</v>
      </c>
      <c r="F39">
        <v>0.57824498148996062</v>
      </c>
      <c r="K39" s="2">
        <v>-0.76042421153587725</v>
      </c>
      <c r="O39" s="1">
        <v>49.421264680586773</v>
      </c>
      <c r="P39" s="2">
        <v>78.978735319413232</v>
      </c>
      <c r="Q39" s="3">
        <v>79.621541936273232</v>
      </c>
      <c r="R39" s="3">
        <v>0.41320034667899852</v>
      </c>
      <c r="U39" s="2">
        <v>129.04280661685999</v>
      </c>
      <c r="W39">
        <v>0.4132003466789802</v>
      </c>
    </row>
    <row r="40" spans="1:24" x14ac:dyDescent="0.15">
      <c r="A40">
        <v>129</v>
      </c>
      <c r="B40">
        <v>8</v>
      </c>
      <c r="C40">
        <v>2.5735927646905157E-2</v>
      </c>
      <c r="D40">
        <v>67.21303253817365</v>
      </c>
      <c r="E40" s="1">
        <v>129.16042421153588</v>
      </c>
      <c r="F40">
        <v>2.5735927646909715E-2</v>
      </c>
      <c r="K40" s="2">
        <v>-0.16042421153588293</v>
      </c>
      <c r="O40" s="1">
        <v>49.421264680586773</v>
      </c>
      <c r="P40" s="2">
        <v>79.578735319413227</v>
      </c>
      <c r="Q40" s="3">
        <v>79.621541936273232</v>
      </c>
      <c r="R40" s="3">
        <v>1.8324064469993002E-3</v>
      </c>
      <c r="U40" s="2">
        <v>129.04280661685999</v>
      </c>
      <c r="W40">
        <v>1.8324064469980837E-3</v>
      </c>
    </row>
    <row r="41" spans="1:24" x14ac:dyDescent="0.15">
      <c r="A41">
        <v>128.6</v>
      </c>
      <c r="B41">
        <v>8</v>
      </c>
      <c r="C41">
        <v>0.31407529687560648</v>
      </c>
      <c r="D41">
        <v>67.21303253817365</v>
      </c>
      <c r="E41" s="1">
        <v>129.16042421153588</v>
      </c>
      <c r="F41">
        <v>0.31407529687562241</v>
      </c>
      <c r="K41" s="2">
        <v>-0.56042421153588862</v>
      </c>
      <c r="O41" s="1">
        <v>49.421264680586773</v>
      </c>
      <c r="P41" s="2">
        <v>79.178735319413221</v>
      </c>
      <c r="Q41" s="3">
        <v>79.621541936273232</v>
      </c>
      <c r="R41" s="3">
        <v>0.19607769993500868</v>
      </c>
      <c r="U41" s="2">
        <v>129.04280661685999</v>
      </c>
      <c r="W41">
        <v>0.19607769993499607</v>
      </c>
    </row>
    <row r="42" spans="1:24" x14ac:dyDescent="0.15">
      <c r="A42">
        <v>128.6</v>
      </c>
      <c r="B42">
        <v>8</v>
      </c>
      <c r="C42">
        <v>0.31407529687560648</v>
      </c>
      <c r="D42">
        <v>67.21303253817365</v>
      </c>
      <c r="E42" s="1">
        <v>129.16042421153588</v>
      </c>
      <c r="F42">
        <v>0.31407529687562241</v>
      </c>
      <c r="K42" s="2">
        <v>-0.56042421153588862</v>
      </c>
      <c r="O42" s="1">
        <v>49.421264680586773</v>
      </c>
      <c r="P42" s="2">
        <v>79.178735319413221</v>
      </c>
      <c r="Q42" s="3">
        <v>79.621541936273232</v>
      </c>
      <c r="R42" s="3">
        <v>0.19607769993500868</v>
      </c>
      <c r="U42" s="2">
        <v>129.04280661685999</v>
      </c>
      <c r="W42">
        <v>0.19607769993499607</v>
      </c>
    </row>
    <row r="43" spans="1:24" x14ac:dyDescent="0.15">
      <c r="A43">
        <v>128.5</v>
      </c>
      <c r="B43">
        <v>8</v>
      </c>
      <c r="C43">
        <v>0.43616013918277385</v>
      </c>
      <c r="D43">
        <v>67.21303253817365</v>
      </c>
      <c r="E43" s="1">
        <v>129.16042421153588</v>
      </c>
      <c r="F43">
        <v>0.43616013918279267</v>
      </c>
      <c r="K43" s="2">
        <v>-0.66042421153588293</v>
      </c>
      <c r="O43" s="1">
        <v>49.421264680586773</v>
      </c>
      <c r="P43" s="2">
        <v>79.078735319413227</v>
      </c>
      <c r="Q43" s="3">
        <v>79.621541936273232</v>
      </c>
      <c r="R43" s="3">
        <v>0.2946390233070047</v>
      </c>
      <c r="U43" s="2">
        <v>129.04280661685999</v>
      </c>
      <c r="W43">
        <v>0.29463902330698927</v>
      </c>
    </row>
    <row r="44" spans="1:24" x14ac:dyDescent="0.15">
      <c r="A44">
        <v>128.9</v>
      </c>
      <c r="B44">
        <v>8</v>
      </c>
      <c r="C44">
        <v>6.7820769954075932E-2</v>
      </c>
      <c r="D44">
        <v>67.21303253817365</v>
      </c>
      <c r="E44" s="1">
        <v>129.16042421153588</v>
      </c>
      <c r="F44">
        <v>6.7820769954083343E-2</v>
      </c>
      <c r="K44" s="2">
        <v>-0.26042421153587725</v>
      </c>
      <c r="O44" s="1">
        <v>49.421264680586773</v>
      </c>
      <c r="P44" s="2">
        <v>79.478735319413232</v>
      </c>
      <c r="Q44" s="3">
        <v>79.621541936273232</v>
      </c>
      <c r="R44" s="3">
        <v>2.0393729818998761E-2</v>
      </c>
      <c r="U44" s="2">
        <v>129.04280661685999</v>
      </c>
      <c r="W44">
        <v>2.0393729818994701E-2</v>
      </c>
    </row>
    <row r="45" spans="1:24" x14ac:dyDescent="0.15">
      <c r="A45">
        <v>128.69999999999999</v>
      </c>
      <c r="B45">
        <v>8</v>
      </c>
      <c r="C45">
        <v>0.21199045456843685</v>
      </c>
      <c r="D45">
        <v>67.21303253817365</v>
      </c>
      <c r="E45" s="1">
        <v>129.16042421153588</v>
      </c>
      <c r="F45">
        <v>0.21199045456844995</v>
      </c>
      <c r="K45" s="2">
        <v>-0.4604242115358943</v>
      </c>
      <c r="O45" s="1">
        <v>49.421264680586773</v>
      </c>
      <c r="P45" s="2">
        <v>79.278735319413215</v>
      </c>
      <c r="Q45" s="3">
        <v>79.621541936273232</v>
      </c>
      <c r="R45" s="3">
        <v>0.11751637656301035</v>
      </c>
      <c r="U45" s="2">
        <v>129.04280661685999</v>
      </c>
      <c r="W45">
        <v>0.11751637656300061</v>
      </c>
    </row>
    <row r="46" spans="1:24" x14ac:dyDescent="0.15">
      <c r="A46">
        <v>134.4</v>
      </c>
      <c r="B46">
        <v>9</v>
      </c>
      <c r="C46">
        <v>1.8967565478405769E-6</v>
      </c>
      <c r="D46">
        <v>66.757537011163635</v>
      </c>
      <c r="E46" s="1">
        <v>134.39862277215107</v>
      </c>
      <c r="F46">
        <v>1.89675654787972E-6</v>
      </c>
      <c r="K46" s="2">
        <v>1.3772278489341261E-3</v>
      </c>
      <c r="O46" s="1">
        <v>54.659463241201962</v>
      </c>
      <c r="Q46" s="3">
        <v>79.621541936273232</v>
      </c>
      <c r="U46" s="2">
        <v>134.28100517747521</v>
      </c>
      <c r="W46">
        <v>1.4159767787708038E-2</v>
      </c>
      <c r="X46" s="1">
        <v>0.35632048174962577</v>
      </c>
    </row>
    <row r="47" spans="1:24" x14ac:dyDescent="0.15">
      <c r="A47">
        <v>134.69999999999999</v>
      </c>
      <c r="B47">
        <v>9</v>
      </c>
      <c r="C47">
        <v>9.0828233465906641E-2</v>
      </c>
      <c r="D47">
        <v>66.757537011163635</v>
      </c>
      <c r="E47" s="1">
        <v>134.39862277215107</v>
      </c>
      <c r="F47">
        <v>9.0828233465898078E-2</v>
      </c>
      <c r="K47" s="2">
        <v>0.30137722784891707</v>
      </c>
      <c r="O47" s="1">
        <v>54.659463241201962</v>
      </c>
      <c r="Q47" s="3">
        <v>79.621541936273232</v>
      </c>
      <c r="U47" s="2">
        <v>134.28100517747521</v>
      </c>
      <c r="W47">
        <v>0.17555666130257219</v>
      </c>
    </row>
    <row r="48" spans="1:24" x14ac:dyDescent="0.15">
      <c r="A48">
        <v>134.4</v>
      </c>
      <c r="B48">
        <v>9</v>
      </c>
      <c r="C48">
        <v>1.8967565478405769E-6</v>
      </c>
      <c r="D48">
        <v>66.757537011163635</v>
      </c>
      <c r="E48" s="1">
        <v>134.39862277215107</v>
      </c>
      <c r="F48">
        <v>1.89675654787972E-6</v>
      </c>
      <c r="K48" s="2">
        <v>1.3772278489341261E-3</v>
      </c>
      <c r="O48" s="1">
        <v>54.659463241201962</v>
      </c>
      <c r="Q48" s="3">
        <v>79.621541936273232</v>
      </c>
      <c r="U48" s="2">
        <v>134.28100517747521</v>
      </c>
      <c r="W48">
        <v>1.4159767787708038E-2</v>
      </c>
    </row>
    <row r="49" spans="1:24" x14ac:dyDescent="0.15">
      <c r="A49">
        <v>133.6</v>
      </c>
      <c r="B49">
        <v>9</v>
      </c>
      <c r="C49">
        <v>0.63779833219829418</v>
      </c>
      <c r="D49">
        <v>66.757537011163635</v>
      </c>
      <c r="E49" s="1">
        <v>134.39862277215107</v>
      </c>
      <c r="F49">
        <v>0.63779833219827142</v>
      </c>
      <c r="K49" s="2">
        <v>-0.79862277215107724</v>
      </c>
      <c r="O49" s="1">
        <v>54.659463241201962</v>
      </c>
      <c r="Q49" s="3">
        <v>79.621541936273232</v>
      </c>
      <c r="U49" s="2">
        <v>134.28100517747521</v>
      </c>
      <c r="W49">
        <v>0.46376805174804764</v>
      </c>
    </row>
    <row r="50" spans="1:24" x14ac:dyDescent="0.15">
      <c r="A50">
        <v>134.5</v>
      </c>
      <c r="B50">
        <v>9</v>
      </c>
      <c r="C50">
        <v>1.0277342326336434E-2</v>
      </c>
      <c r="D50">
        <v>66.757537011163635</v>
      </c>
      <c r="E50" s="1">
        <v>134.39862277215107</v>
      </c>
      <c r="F50">
        <v>1.0277342326333552E-2</v>
      </c>
      <c r="K50" s="2">
        <v>0.10137722784892844</v>
      </c>
      <c r="O50" s="1">
        <v>54.659463241201962</v>
      </c>
      <c r="Q50" s="3">
        <v>79.621541936273232</v>
      </c>
      <c r="U50" s="2">
        <v>134.28100517747521</v>
      </c>
      <c r="W50">
        <v>4.7958732292665035E-2</v>
      </c>
    </row>
    <row r="51" spans="1:24" x14ac:dyDescent="0.15">
      <c r="A51">
        <v>134.30000000000001</v>
      </c>
      <c r="B51">
        <v>9</v>
      </c>
      <c r="C51">
        <v>9.7264511867571294E-3</v>
      </c>
      <c r="D51">
        <v>66.757537011163635</v>
      </c>
      <c r="E51" s="1">
        <v>134.39862277215107</v>
      </c>
      <c r="F51">
        <v>9.7264511867599327E-3</v>
      </c>
      <c r="K51" s="2">
        <v>-9.862277215106019E-2</v>
      </c>
      <c r="O51" s="1">
        <v>54.659463241201962</v>
      </c>
      <c r="Q51" s="3">
        <v>79.621541936273232</v>
      </c>
      <c r="U51" s="2">
        <v>134.28100517747521</v>
      </c>
      <c r="W51">
        <v>3.6080328274876769E-4</v>
      </c>
    </row>
    <row r="52" spans="1:24" x14ac:dyDescent="0.15">
      <c r="A52">
        <v>134</v>
      </c>
      <c r="B52">
        <v>9</v>
      </c>
      <c r="C52">
        <v>0.15890011447739377</v>
      </c>
      <c r="D52">
        <v>66.757537011163635</v>
      </c>
      <c r="E52" s="1">
        <v>134.39862277215107</v>
      </c>
      <c r="F52">
        <v>0.15890011447740512</v>
      </c>
      <c r="K52" s="2">
        <v>-0.39862277215107156</v>
      </c>
      <c r="O52" s="1">
        <v>54.659463241201962</v>
      </c>
      <c r="Q52" s="3">
        <v>79.621541936273232</v>
      </c>
      <c r="U52" s="2">
        <v>134.28100517747521</v>
      </c>
      <c r="W52">
        <v>7.8963909767873292E-2</v>
      </c>
    </row>
    <row r="53" spans="1:24" x14ac:dyDescent="0.15">
      <c r="A53">
        <v>134.6</v>
      </c>
      <c r="B53">
        <v>9</v>
      </c>
      <c r="C53">
        <v>4.0552787896111227E-2</v>
      </c>
      <c r="D53">
        <v>66.757537011163635</v>
      </c>
      <c r="E53" s="1">
        <v>134.39862277215107</v>
      </c>
      <c r="F53">
        <v>4.0552787896116951E-2</v>
      </c>
      <c r="K53" s="2">
        <v>0.20137722784892276</v>
      </c>
      <c r="O53" s="1">
        <v>54.659463241201962</v>
      </c>
      <c r="Q53" s="3">
        <v>79.621541936273232</v>
      </c>
      <c r="U53" s="2">
        <v>134.28100517747521</v>
      </c>
      <c r="W53">
        <v>0.10175769679761976</v>
      </c>
    </row>
    <row r="54" spans="1:24" x14ac:dyDescent="0.15">
      <c r="A54">
        <v>139.6</v>
      </c>
      <c r="B54">
        <v>10</v>
      </c>
      <c r="C54">
        <v>0.17528808092566461</v>
      </c>
      <c r="D54">
        <v>66.302041484153619</v>
      </c>
      <c r="E54" s="1">
        <v>139.18132580575625</v>
      </c>
      <c r="F54">
        <v>0.17528808092565271</v>
      </c>
      <c r="K54" s="2">
        <v>0.4186741942437493</v>
      </c>
      <c r="L54" s="4">
        <v>0.58420289101205802</v>
      </c>
      <c r="M54">
        <v>2.7399749453814699E-2</v>
      </c>
      <c r="N54">
        <v>12.524757724575332</v>
      </c>
      <c r="O54" s="1">
        <v>59.442166274807136</v>
      </c>
      <c r="Q54" s="3">
        <v>79.621541936273232</v>
      </c>
      <c r="U54" s="2">
        <v>139.64791110209245</v>
      </c>
      <c r="W54">
        <v>2.295473703713771E-3</v>
      </c>
      <c r="X54" s="1">
        <v>0.30207614933985993</v>
      </c>
    </row>
    <row r="55" spans="1:24" x14ac:dyDescent="0.15">
      <c r="A55">
        <v>139.69999999999999</v>
      </c>
      <c r="B55">
        <v>10</v>
      </c>
      <c r="C55">
        <v>0.26902291977438192</v>
      </c>
      <c r="D55">
        <v>66.302041484153619</v>
      </c>
      <c r="E55" s="1">
        <v>139.18132580575625</v>
      </c>
      <c r="F55">
        <v>0.26902291977439668</v>
      </c>
      <c r="K55" s="2">
        <v>0.51867419424374361</v>
      </c>
      <c r="L55" s="4">
        <v>0.58420289101205802</v>
      </c>
      <c r="M55">
        <v>4.2940101001536996E-3</v>
      </c>
      <c r="N55">
        <v>17.845113429718108</v>
      </c>
      <c r="O55" s="1">
        <v>59.442166274807136</v>
      </c>
      <c r="Q55" s="3">
        <v>79.621541936273232</v>
      </c>
      <c r="U55" s="2">
        <v>139.64791110209245</v>
      </c>
      <c r="W55">
        <v>2.7132532852219178E-3</v>
      </c>
    </row>
    <row r="56" spans="1:24" x14ac:dyDescent="0.15">
      <c r="A56">
        <v>139.4</v>
      </c>
      <c r="B56">
        <v>10</v>
      </c>
      <c r="C56">
        <v>4.7818403228164184E-2</v>
      </c>
      <c r="D56">
        <v>66.302041484153619</v>
      </c>
      <c r="E56" s="1">
        <v>139.18132580575625</v>
      </c>
      <c r="F56">
        <v>4.7818403228157974E-2</v>
      </c>
      <c r="K56" s="2">
        <v>0.21867419424376067</v>
      </c>
      <c r="L56" s="4">
        <v>0.58420289101205802</v>
      </c>
      <c r="M56">
        <v>0.13361122816112989</v>
      </c>
      <c r="N56">
        <v>1.4827665913988264</v>
      </c>
      <c r="O56" s="1">
        <v>59.442166274807136</v>
      </c>
      <c r="Q56" s="3">
        <v>79.621541936273232</v>
      </c>
      <c r="U56" s="2">
        <v>139.64791110209245</v>
      </c>
      <c r="W56">
        <v>6.1459914540690656E-2</v>
      </c>
    </row>
    <row r="57" spans="1:24" x14ac:dyDescent="0.15">
      <c r="A57">
        <v>140.19999999999999</v>
      </c>
      <c r="B57">
        <v>10</v>
      </c>
      <c r="C57">
        <v>1.0376971140181113</v>
      </c>
      <c r="D57">
        <v>66.302041484153619</v>
      </c>
      <c r="E57" s="1">
        <v>139.18132580575625</v>
      </c>
      <c r="F57">
        <v>1.0376971140181404</v>
      </c>
      <c r="K57" s="2">
        <v>1.0186741942437436</v>
      </c>
      <c r="L57" s="4">
        <v>0.58420289101205802</v>
      </c>
      <c r="M57">
        <v>0.1887653133318393</v>
      </c>
      <c r="O57" s="1">
        <v>59.442166274807136</v>
      </c>
      <c r="Q57" s="3">
        <v>79.621541936273232</v>
      </c>
      <c r="U57" s="2">
        <v>139.64791110209245</v>
      </c>
      <c r="W57">
        <v>0.30480215119275994</v>
      </c>
    </row>
    <row r="58" spans="1:24" x14ac:dyDescent="0.15">
      <c r="A58">
        <v>140</v>
      </c>
      <c r="B58">
        <v>10</v>
      </c>
      <c r="C58">
        <v>0.67022743632063819</v>
      </c>
      <c r="D58">
        <v>66.302041484153619</v>
      </c>
      <c r="E58" s="1">
        <v>139.18132580575625</v>
      </c>
      <c r="F58">
        <v>0.67022743632066151</v>
      </c>
      <c r="K58" s="2">
        <v>0.81867419424375498</v>
      </c>
      <c r="L58" s="4">
        <v>0.58420289101205802</v>
      </c>
      <c r="M58">
        <v>5.4976792039170386E-2</v>
      </c>
      <c r="O58" s="1">
        <v>59.442166274807136</v>
      </c>
      <c r="Q58" s="3">
        <v>79.621541936273232</v>
      </c>
      <c r="U58" s="2">
        <v>139.64791110209245</v>
      </c>
      <c r="W58">
        <v>0.12396659202975273</v>
      </c>
    </row>
    <row r="59" spans="1:24" x14ac:dyDescent="0.15">
      <c r="A59">
        <v>139.80000000000001</v>
      </c>
      <c r="B59">
        <v>10</v>
      </c>
      <c r="C59">
        <v>0.38275775862315597</v>
      </c>
      <c r="D59">
        <v>66.302041484153619</v>
      </c>
      <c r="E59" s="1">
        <v>139.18132580575625</v>
      </c>
      <c r="F59">
        <v>0.38275775862317352</v>
      </c>
      <c r="K59" s="2">
        <v>0.61867419424376635</v>
      </c>
      <c r="L59" s="4">
        <v>0.58420289101205802</v>
      </c>
      <c r="M59">
        <v>1.188270746492385E-3</v>
      </c>
      <c r="O59" s="1">
        <v>59.442166274807136</v>
      </c>
      <c r="Q59" s="3">
        <v>79.621541936273232</v>
      </c>
      <c r="U59" s="2">
        <v>139.64791110209245</v>
      </c>
      <c r="W59">
        <v>2.3131032866736435E-2</v>
      </c>
    </row>
    <row r="60" spans="1:24" x14ac:dyDescent="0.15">
      <c r="A60">
        <v>139.30000000000001</v>
      </c>
      <c r="B60">
        <v>10</v>
      </c>
      <c r="C60">
        <v>1.4083564379403814E-2</v>
      </c>
      <c r="D60">
        <v>66.302041484153619</v>
      </c>
      <c r="E60" s="1">
        <v>139.18132580575625</v>
      </c>
      <c r="F60">
        <v>1.4083564379407186E-2</v>
      </c>
      <c r="K60" s="2">
        <v>0.11867419424376635</v>
      </c>
      <c r="L60" s="4">
        <v>0.58420289101205802</v>
      </c>
      <c r="M60">
        <v>0.21671696751478406</v>
      </c>
      <c r="O60" s="1">
        <v>59.442166274807136</v>
      </c>
      <c r="Q60" s="3">
        <v>79.621541936273232</v>
      </c>
      <c r="U60" s="2">
        <v>139.64791110209245</v>
      </c>
      <c r="W60">
        <v>0.12104213495917569</v>
      </c>
    </row>
    <row r="61" spans="1:24" x14ac:dyDescent="0.15">
      <c r="A61">
        <v>139.9</v>
      </c>
      <c r="B61">
        <v>10</v>
      </c>
      <c r="C61">
        <v>0.5164925974719391</v>
      </c>
      <c r="D61">
        <v>66.302041484153619</v>
      </c>
      <c r="E61" s="1">
        <v>139.18132580575625</v>
      </c>
      <c r="F61">
        <v>0.51649259747191867</v>
      </c>
      <c r="K61" s="2">
        <v>0.71867419424376067</v>
      </c>
      <c r="L61" s="4">
        <v>0.58420289101205802</v>
      </c>
      <c r="M61">
        <v>1.8082531392832522E-2</v>
      </c>
      <c r="O61" s="1">
        <v>59.442166274807136</v>
      </c>
      <c r="Q61" s="3">
        <v>79.621541936273232</v>
      </c>
      <c r="U61" s="2">
        <v>139.64791110209245</v>
      </c>
      <c r="W61">
        <v>6.3548812448245715E-2</v>
      </c>
    </row>
    <row r="62" spans="1:24" x14ac:dyDescent="0.15">
      <c r="A62">
        <v>146.1</v>
      </c>
      <c r="B62">
        <v>11</v>
      </c>
      <c r="E62" s="1">
        <v>143.5085333123514</v>
      </c>
      <c r="K62" s="2">
        <v>2.591466687648591</v>
      </c>
      <c r="L62" s="4">
        <v>2.2207628219109874</v>
      </c>
      <c r="M62">
        <v>0.13742135607280326</v>
      </c>
      <c r="O62" s="1">
        <v>63.769373781402294</v>
      </c>
      <c r="Q62" s="3">
        <v>79.621541936273232</v>
      </c>
      <c r="U62" s="2">
        <v>145.61167853958651</v>
      </c>
      <c r="W62">
        <v>0.23845784870036152</v>
      </c>
      <c r="X62" s="1">
        <v>0.16850180160121744</v>
      </c>
    </row>
    <row r="63" spans="1:24" x14ac:dyDescent="0.15">
      <c r="A63">
        <v>146.1</v>
      </c>
      <c r="B63">
        <v>11</v>
      </c>
      <c r="E63" s="1">
        <v>143.5085333123514</v>
      </c>
      <c r="K63" s="2">
        <v>2.591466687648591</v>
      </c>
      <c r="L63" s="4">
        <v>2.2207628219109874</v>
      </c>
      <c r="M63">
        <v>0.13742135607280326</v>
      </c>
      <c r="O63" s="1">
        <v>63.769373781402294</v>
      </c>
      <c r="Q63" s="3">
        <v>79.621541936273232</v>
      </c>
      <c r="U63" s="2">
        <v>145.61167853958651</v>
      </c>
      <c r="W63">
        <v>0.23845784870036152</v>
      </c>
    </row>
    <row r="64" spans="1:24" x14ac:dyDescent="0.15">
      <c r="A64">
        <v>146</v>
      </c>
      <c r="B64">
        <v>11</v>
      </c>
      <c r="E64" s="1">
        <v>143.5085333123514</v>
      </c>
      <c r="K64" s="2">
        <v>2.4914666876485967</v>
      </c>
      <c r="L64" s="4">
        <v>2.2207628219109874</v>
      </c>
      <c r="M64">
        <v>7.3280582925285595E-2</v>
      </c>
      <c r="O64" s="1">
        <v>63.769373781402294</v>
      </c>
      <c r="Q64" s="3">
        <v>79.621541936273232</v>
      </c>
      <c r="U64" s="2">
        <v>145.61167853958651</v>
      </c>
      <c r="W64">
        <v>0.15079355661766838</v>
      </c>
    </row>
    <row r="65" spans="1:24" x14ac:dyDescent="0.15">
      <c r="A65">
        <v>145.80000000000001</v>
      </c>
      <c r="B65">
        <v>11</v>
      </c>
      <c r="E65" s="1">
        <v>143.5085333123514</v>
      </c>
      <c r="K65" s="2">
        <v>2.2914666876486081</v>
      </c>
      <c r="L65" s="4">
        <v>2.2207628219109874</v>
      </c>
      <c r="M65">
        <v>4.9990366302434894E-3</v>
      </c>
      <c r="O65" s="1">
        <v>63.769373781402294</v>
      </c>
      <c r="Q65" s="3">
        <v>79.621541936273232</v>
      </c>
      <c r="U65" s="2">
        <v>145.61167853958651</v>
      </c>
      <c r="W65">
        <v>3.546497245227527E-2</v>
      </c>
    </row>
    <row r="66" spans="1:24" x14ac:dyDescent="0.15">
      <c r="A66">
        <v>145.69999999999999</v>
      </c>
      <c r="B66">
        <v>11</v>
      </c>
      <c r="E66" s="1">
        <v>143.5085333123514</v>
      </c>
      <c r="K66" s="2">
        <v>2.1914666876485853</v>
      </c>
      <c r="L66" s="4">
        <v>2.2207628219109874</v>
      </c>
      <c r="M66">
        <v>8.5826348272068868E-4</v>
      </c>
      <c r="O66" s="1">
        <v>63.769373781402294</v>
      </c>
      <c r="Q66" s="3">
        <v>79.621541936273232</v>
      </c>
      <c r="U66" s="2">
        <v>145.61167853958651</v>
      </c>
      <c r="W66">
        <v>7.8006803695702858E-3</v>
      </c>
    </row>
    <row r="67" spans="1:24" x14ac:dyDescent="0.15">
      <c r="A67">
        <v>145.9</v>
      </c>
      <c r="B67">
        <v>11</v>
      </c>
      <c r="E67" s="1">
        <v>143.5085333123514</v>
      </c>
      <c r="K67" s="2">
        <v>2.3914666876486024</v>
      </c>
      <c r="L67" s="4">
        <v>2.2207628219109874</v>
      </c>
      <c r="M67">
        <v>2.9139809777765681E-2</v>
      </c>
      <c r="O67" s="1">
        <v>63.769373781402294</v>
      </c>
      <c r="Q67" s="3">
        <v>79.621541936273232</v>
      </c>
      <c r="U67" s="2">
        <v>145.61167853958651</v>
      </c>
      <c r="W67">
        <v>8.3129264534972963E-2</v>
      </c>
    </row>
    <row r="68" spans="1:24" x14ac:dyDescent="0.15">
      <c r="A68">
        <v>146.19999999999999</v>
      </c>
      <c r="B68">
        <v>11</v>
      </c>
      <c r="E68" s="1">
        <v>143.5085333123514</v>
      </c>
      <c r="K68" s="2">
        <v>2.6914666876485853</v>
      </c>
      <c r="L68" s="4">
        <v>2.2207628219109874</v>
      </c>
      <c r="M68">
        <v>0.22156212922031862</v>
      </c>
      <c r="O68" s="1">
        <v>63.769373781402294</v>
      </c>
      <c r="Q68" s="3">
        <v>79.621541936273232</v>
      </c>
      <c r="U68" s="2">
        <v>145.61167853958651</v>
      </c>
      <c r="W68">
        <v>0.34612214078305237</v>
      </c>
    </row>
    <row r="69" spans="1:24" x14ac:dyDescent="0.15">
      <c r="A69">
        <v>145.9</v>
      </c>
      <c r="B69">
        <v>11</v>
      </c>
      <c r="E69" s="1">
        <v>143.5085333123514</v>
      </c>
      <c r="K69" s="2">
        <v>2.3914666876486024</v>
      </c>
      <c r="L69" s="4">
        <v>2.2207628219109874</v>
      </c>
      <c r="M69">
        <v>2.9139809777765681E-2</v>
      </c>
      <c r="O69" s="1">
        <v>63.769373781402294</v>
      </c>
      <c r="Q69" s="3">
        <v>79.621541936273232</v>
      </c>
      <c r="U69" s="2">
        <v>145.61167853958651</v>
      </c>
      <c r="W69">
        <v>8.3129264534972963E-2</v>
      </c>
    </row>
    <row r="70" spans="1:24" x14ac:dyDescent="0.15">
      <c r="A70">
        <v>153.80000000000001</v>
      </c>
      <c r="B70">
        <v>12</v>
      </c>
      <c r="E70" s="1">
        <v>147.38024529193655</v>
      </c>
      <c r="K70" s="2">
        <v>6.4197547080634649</v>
      </c>
      <c r="L70" s="4">
        <v>6.0998617500076255</v>
      </c>
      <c r="M70">
        <v>0.10233150461371503</v>
      </c>
      <c r="O70" s="1">
        <v>67.641085760987437</v>
      </c>
      <c r="Q70" s="3">
        <v>79.621541936273232</v>
      </c>
      <c r="U70" s="2">
        <v>153.36248944726827</v>
      </c>
      <c r="W70">
        <v>0.19141548375163031</v>
      </c>
      <c r="X70" s="1">
        <v>0.43895167322676254</v>
      </c>
    </row>
    <row r="71" spans="1:24" x14ac:dyDescent="0.15">
      <c r="A71">
        <v>153.9</v>
      </c>
      <c r="B71">
        <v>12</v>
      </c>
      <c r="E71" s="1">
        <v>147.38024529193655</v>
      </c>
      <c r="K71" s="2">
        <v>6.5197547080634592</v>
      </c>
      <c r="L71" s="4">
        <v>6.0998617500076255</v>
      </c>
      <c r="M71">
        <v>0.17631009622487812</v>
      </c>
      <c r="O71" s="1">
        <v>67.641085760987437</v>
      </c>
      <c r="Q71" s="3">
        <v>79.621541936273232</v>
      </c>
      <c r="U71" s="2">
        <v>153.36248944726827</v>
      </c>
      <c r="W71">
        <v>0.28891759429797165</v>
      </c>
    </row>
    <row r="72" spans="1:24" x14ac:dyDescent="0.15">
      <c r="A72">
        <v>153.4</v>
      </c>
      <c r="B72">
        <v>12</v>
      </c>
      <c r="E72" s="1">
        <v>147.38024529193655</v>
      </c>
      <c r="K72" s="2">
        <v>6.0197547080634592</v>
      </c>
      <c r="L72" s="4">
        <v>6.0998617500076255</v>
      </c>
      <c r="M72">
        <v>6.4171381690444175E-3</v>
      </c>
      <c r="O72" s="1">
        <v>67.641085760987437</v>
      </c>
      <c r="Q72" s="3">
        <v>79.621541936273232</v>
      </c>
      <c r="U72" s="2">
        <v>153.36248944726827</v>
      </c>
      <c r="W72">
        <v>1.4070415662400207E-3</v>
      </c>
    </row>
    <row r="73" spans="1:24" x14ac:dyDescent="0.15">
      <c r="A73">
        <v>153.6</v>
      </c>
      <c r="B73">
        <v>12</v>
      </c>
      <c r="E73" s="1">
        <v>147.38024529193655</v>
      </c>
      <c r="K73" s="2">
        <v>6.2197547080634479</v>
      </c>
      <c r="L73" s="4">
        <v>6.0998617500076255</v>
      </c>
      <c r="M73">
        <v>1.4374321391375174E-2</v>
      </c>
      <c r="O73" s="1">
        <v>67.641085760987437</v>
      </c>
      <c r="Q73" s="3">
        <v>79.621541936273232</v>
      </c>
      <c r="U73" s="2">
        <v>153.36248944726827</v>
      </c>
      <c r="W73">
        <v>5.6411262658927278E-2</v>
      </c>
    </row>
    <row r="74" spans="1:24" x14ac:dyDescent="0.15">
      <c r="A74">
        <v>153.69999999999999</v>
      </c>
      <c r="B74">
        <v>12</v>
      </c>
      <c r="E74" s="1">
        <v>147.38024529193655</v>
      </c>
      <c r="K74" s="2">
        <v>6.3197547080634422</v>
      </c>
      <c r="L74" s="4">
        <v>6.0998617500076255</v>
      </c>
      <c r="M74">
        <v>4.8352913002537141E-2</v>
      </c>
      <c r="O74" s="1">
        <v>67.641085760987437</v>
      </c>
      <c r="Q74" s="3">
        <v>79.621541936273232</v>
      </c>
      <c r="U74" s="2">
        <v>153.36248944726827</v>
      </c>
      <c r="W74">
        <v>0.1139133732052675</v>
      </c>
    </row>
    <row r="75" spans="1:24" x14ac:dyDescent="0.15">
      <c r="A75">
        <v>153</v>
      </c>
      <c r="B75">
        <v>12</v>
      </c>
      <c r="E75" s="1">
        <v>147.38024529193655</v>
      </c>
      <c r="K75" s="2">
        <v>5.6197547080634536</v>
      </c>
      <c r="L75" s="4">
        <v>6.0998617500076255</v>
      </c>
      <c r="M75">
        <v>0.23050277172438291</v>
      </c>
      <c r="O75" s="1">
        <v>67.641085760987437</v>
      </c>
      <c r="Q75" s="3">
        <v>79.621541936273232</v>
      </c>
      <c r="U75" s="2">
        <v>153.36248944726827</v>
      </c>
      <c r="W75">
        <v>0.13139859938085882</v>
      </c>
    </row>
    <row r="76" spans="1:24" x14ac:dyDescent="0.15">
      <c r="A76">
        <v>153</v>
      </c>
      <c r="B76">
        <v>12</v>
      </c>
      <c r="E76" s="1">
        <v>147.38024529193655</v>
      </c>
      <c r="K76" s="2">
        <v>5.6197547080634536</v>
      </c>
      <c r="L76" s="4">
        <v>6.0998617500076255</v>
      </c>
      <c r="M76">
        <v>0.23050277172438291</v>
      </c>
      <c r="O76" s="1">
        <v>67.641085760987437</v>
      </c>
      <c r="Q76" s="3">
        <v>79.621541936273232</v>
      </c>
      <c r="U76" s="2">
        <v>153.36248944726827</v>
      </c>
      <c r="W76">
        <v>0.13139859938085882</v>
      </c>
    </row>
    <row r="77" spans="1:24" x14ac:dyDescent="0.15">
      <c r="A77">
        <v>152.69999999999999</v>
      </c>
      <c r="B77">
        <v>12</v>
      </c>
      <c r="E77" s="1">
        <v>147.38024529193655</v>
      </c>
      <c r="K77" s="2">
        <v>5.3197547080634422</v>
      </c>
      <c r="L77" s="4">
        <v>6.0998617500076255</v>
      </c>
      <c r="M77">
        <v>0.60856699689090388</v>
      </c>
      <c r="O77" s="1">
        <v>67.641085760987437</v>
      </c>
      <c r="Q77" s="3">
        <v>79.621541936273232</v>
      </c>
      <c r="U77" s="2">
        <v>153.36248944726827</v>
      </c>
      <c r="W77">
        <v>0.43889226774183832</v>
      </c>
    </row>
    <row r="78" spans="1:24" x14ac:dyDescent="0.15">
      <c r="A78">
        <v>160.9</v>
      </c>
      <c r="B78">
        <v>13</v>
      </c>
      <c r="E78" s="1">
        <v>150.79646174451165</v>
      </c>
      <c r="K78" s="2">
        <v>10.10353825548836</v>
      </c>
      <c r="L78" s="4">
        <v>10.107906236986789</v>
      </c>
      <c r="M78">
        <v>1.9079262370621805E-5</v>
      </c>
      <c r="O78" s="1">
        <v>71.057302213562537</v>
      </c>
      <c r="Q78" s="3">
        <v>79.621541936273232</v>
      </c>
      <c r="U78" s="2">
        <v>160.78675038682255</v>
      </c>
      <c r="W78">
        <v>1.2825474884844036E-2</v>
      </c>
      <c r="X78" s="1">
        <v>0.24164614034338719</v>
      </c>
    </row>
    <row r="79" spans="1:24" x14ac:dyDescent="0.15">
      <c r="A79">
        <v>161</v>
      </c>
      <c r="B79">
        <v>13</v>
      </c>
      <c r="E79" s="1">
        <v>150.79646174451165</v>
      </c>
      <c r="K79" s="2">
        <v>10.203538255488354</v>
      </c>
      <c r="L79" s="4">
        <v>10.107906236986789</v>
      </c>
      <c r="M79">
        <v>9.145482962683648E-3</v>
      </c>
      <c r="O79" s="1">
        <v>71.057302213562537</v>
      </c>
      <c r="Q79" s="3">
        <v>79.621541936273232</v>
      </c>
      <c r="U79" s="2">
        <v>160.78675038682255</v>
      </c>
      <c r="W79">
        <v>4.547539752033336E-2</v>
      </c>
    </row>
    <row r="80" spans="1:24" x14ac:dyDescent="0.15">
      <c r="A80">
        <v>160.5</v>
      </c>
      <c r="B80">
        <v>13</v>
      </c>
      <c r="E80" s="1">
        <v>150.79646174451165</v>
      </c>
      <c r="K80" s="2">
        <v>9.703538255488354</v>
      </c>
      <c r="L80" s="4">
        <v>10.107906236986789</v>
      </c>
      <c r="M80">
        <v>0.16351346446111875</v>
      </c>
      <c r="O80" s="1">
        <v>71.057302213562537</v>
      </c>
      <c r="Q80" s="3">
        <v>79.621541936273232</v>
      </c>
      <c r="U80" s="2">
        <v>160.78675038682255</v>
      </c>
      <c r="W80">
        <v>8.2225784342880304E-2</v>
      </c>
    </row>
    <row r="81" spans="1:24" x14ac:dyDescent="0.15">
      <c r="A81">
        <v>160.4</v>
      </c>
      <c r="B81">
        <v>13</v>
      </c>
      <c r="E81" s="1">
        <v>150.79646174451165</v>
      </c>
      <c r="K81" s="2">
        <v>9.6035382554883597</v>
      </c>
      <c r="L81" s="4">
        <v>10.107906236986789</v>
      </c>
      <c r="M81">
        <v>0.25438706076080003</v>
      </c>
      <c r="O81" s="1">
        <v>71.057302213562537</v>
      </c>
      <c r="Q81" s="3">
        <v>79.621541936273232</v>
      </c>
      <c r="U81" s="2">
        <v>160.78675038682255</v>
      </c>
      <c r="W81">
        <v>0.14957586170738529</v>
      </c>
    </row>
    <row r="82" spans="1:24" x14ac:dyDescent="0.15">
      <c r="A82">
        <v>160.6</v>
      </c>
      <c r="B82">
        <v>13</v>
      </c>
      <c r="E82" s="1">
        <v>150.79646174451165</v>
      </c>
      <c r="K82" s="2">
        <v>9.8035382554883483</v>
      </c>
      <c r="L82" s="4">
        <v>10.107906236986789</v>
      </c>
      <c r="M82">
        <v>9.2639868161435199E-2</v>
      </c>
      <c r="O82" s="1">
        <v>71.057302213562537</v>
      </c>
      <c r="Q82" s="3">
        <v>79.621541936273232</v>
      </c>
      <c r="U82" s="2">
        <v>160.78675038682255</v>
      </c>
      <c r="W82">
        <v>3.4875706978373035E-2</v>
      </c>
    </row>
    <row r="83" spans="1:24" x14ac:dyDescent="0.15">
      <c r="A83">
        <v>160.5</v>
      </c>
      <c r="B83">
        <v>13</v>
      </c>
      <c r="E83" s="1">
        <v>150.79646174451165</v>
      </c>
      <c r="K83" s="2">
        <v>9.703538255488354</v>
      </c>
      <c r="L83" s="4">
        <v>10.107906236986789</v>
      </c>
      <c r="M83">
        <v>0.16351346446111875</v>
      </c>
      <c r="O83" s="1">
        <v>71.057302213562537</v>
      </c>
      <c r="Q83" s="3">
        <v>79.621541936273232</v>
      </c>
      <c r="U83" s="2">
        <v>160.78675038682255</v>
      </c>
      <c r="W83">
        <v>8.2225784342880304E-2</v>
      </c>
    </row>
    <row r="84" spans="1:24" x14ac:dyDescent="0.15">
      <c r="A84">
        <v>160.69999999999999</v>
      </c>
      <c r="B84">
        <v>13</v>
      </c>
      <c r="E84" s="1">
        <v>150.79646174451165</v>
      </c>
      <c r="K84" s="2">
        <v>9.9035382554883427</v>
      </c>
      <c r="L84" s="4">
        <v>10.107906236986789</v>
      </c>
      <c r="M84">
        <v>4.1766271861749367E-2</v>
      </c>
      <c r="O84" s="1">
        <v>71.057302213562537</v>
      </c>
      <c r="Q84" s="3">
        <v>79.621541936273232</v>
      </c>
      <c r="U84" s="2">
        <v>160.78675038682255</v>
      </c>
      <c r="W84">
        <v>7.5256296138634989E-3</v>
      </c>
    </row>
    <row r="85" spans="1:24" x14ac:dyDescent="0.15">
      <c r="A85">
        <v>160.30000000000001</v>
      </c>
      <c r="B85">
        <v>13</v>
      </c>
      <c r="E85" s="1">
        <v>150.79646174451165</v>
      </c>
      <c r="K85" s="2">
        <v>9.5035382554883654</v>
      </c>
      <c r="L85" s="4">
        <v>10.107906236986789</v>
      </c>
      <c r="M85">
        <v>0.36526065706047905</v>
      </c>
      <c r="O85" s="1">
        <v>71.057302213562537</v>
      </c>
      <c r="Q85" s="3">
        <v>79.621541936273232</v>
      </c>
      <c r="U85" s="2">
        <v>160.78675038682255</v>
      </c>
      <c r="W85">
        <v>0.23692593907188803</v>
      </c>
    </row>
    <row r="86" spans="1:24" x14ac:dyDescent="0.15">
      <c r="A86">
        <v>166.2</v>
      </c>
      <c r="B86">
        <v>14</v>
      </c>
      <c r="E86" s="1">
        <v>153.75718267007676</v>
      </c>
      <c r="K86" s="2">
        <v>12.44281732992323</v>
      </c>
      <c r="L86" s="4">
        <v>11.879927759390602</v>
      </c>
      <c r="M86">
        <v>0.31684466861440591</v>
      </c>
      <c r="O86" s="1">
        <v>74.018023139127649</v>
      </c>
      <c r="Q86" s="3">
        <v>79.621541936273232</v>
      </c>
      <c r="U86" s="2">
        <v>165.51949283479146</v>
      </c>
      <c r="W86">
        <v>0.46309000190014221</v>
      </c>
      <c r="X86" s="1">
        <v>0.15811388300842152</v>
      </c>
    </row>
    <row r="87" spans="1:24" x14ac:dyDescent="0.15">
      <c r="A87">
        <v>166.1</v>
      </c>
      <c r="B87">
        <v>14</v>
      </c>
      <c r="E87" s="1">
        <v>153.75718267007676</v>
      </c>
      <c r="K87" s="2">
        <v>12.342817329923236</v>
      </c>
      <c r="L87" s="4">
        <v>11.879927759390602</v>
      </c>
      <c r="M87">
        <v>0.21426675450788565</v>
      </c>
      <c r="O87" s="1">
        <v>74.018023139127649</v>
      </c>
      <c r="Q87" s="3">
        <v>79.621541936273232</v>
      </c>
      <c r="U87" s="2">
        <v>165.51949283479146</v>
      </c>
      <c r="W87">
        <v>0.33698856885844386</v>
      </c>
    </row>
    <row r="88" spans="1:24" x14ac:dyDescent="0.15">
      <c r="A88">
        <v>166.5</v>
      </c>
      <c r="B88">
        <v>14</v>
      </c>
      <c r="E88" s="1">
        <v>153.75718267007676</v>
      </c>
      <c r="K88" s="2">
        <v>12.742817329923241</v>
      </c>
      <c r="L88" s="4">
        <v>11.879927759390602</v>
      </c>
      <c r="M88">
        <v>0.74457841093400201</v>
      </c>
      <c r="O88" s="1">
        <v>74.018023139127649</v>
      </c>
      <c r="Q88" s="3">
        <v>79.621541936273232</v>
      </c>
      <c r="U88" s="2">
        <v>165.51949283479146</v>
      </c>
      <c r="W88">
        <v>0.96139430102527923</v>
      </c>
    </row>
    <row r="89" spans="1:24" x14ac:dyDescent="0.15">
      <c r="A89">
        <v>166.2</v>
      </c>
      <c r="B89">
        <v>14</v>
      </c>
      <c r="E89" s="1">
        <v>153.75718267007676</v>
      </c>
      <c r="K89" s="2">
        <v>12.44281732992323</v>
      </c>
      <c r="L89" s="4">
        <v>11.879927759390602</v>
      </c>
      <c r="M89">
        <v>0.31684466861440591</v>
      </c>
      <c r="O89" s="1">
        <v>74.018023139127649</v>
      </c>
      <c r="Q89" s="3">
        <v>79.621541936273232</v>
      </c>
      <c r="U89" s="2">
        <v>165.51949283479146</v>
      </c>
      <c r="W89">
        <v>0.46309000190014221</v>
      </c>
    </row>
    <row r="90" spans="1:24" x14ac:dyDescent="0.15">
      <c r="A90">
        <v>166.2</v>
      </c>
      <c r="B90">
        <v>14</v>
      </c>
      <c r="E90" s="1">
        <v>153.75718267007676</v>
      </c>
      <c r="K90" s="2">
        <v>12.44281732992323</v>
      </c>
      <c r="L90" s="4">
        <v>11.879927759390602</v>
      </c>
      <c r="M90">
        <v>0.31684466861440591</v>
      </c>
      <c r="O90" s="1">
        <v>74.018023139127649</v>
      </c>
      <c r="Q90" s="3">
        <v>79.621541936273232</v>
      </c>
      <c r="U90" s="2">
        <v>165.51949283479146</v>
      </c>
      <c r="W90">
        <v>0.46309000190014221</v>
      </c>
    </row>
    <row r="91" spans="1:24" x14ac:dyDescent="0.15">
      <c r="A91">
        <v>166.4</v>
      </c>
      <c r="B91">
        <v>14</v>
      </c>
      <c r="E91" s="1">
        <v>153.75718267007676</v>
      </c>
      <c r="K91" s="2">
        <v>12.642817329923247</v>
      </c>
      <c r="L91" s="4">
        <v>11.879927759390602</v>
      </c>
      <c r="M91">
        <v>0.58200049682748289</v>
      </c>
      <c r="O91" s="1">
        <v>74.018023139127649</v>
      </c>
      <c r="Q91" s="3">
        <v>79.621541936273232</v>
      </c>
      <c r="U91" s="2">
        <v>165.51949283479146</v>
      </c>
      <c r="W91">
        <v>0.7752928679835821</v>
      </c>
    </row>
    <row r="92" spans="1:24" x14ac:dyDescent="0.15">
      <c r="A92">
        <v>166.2</v>
      </c>
      <c r="B92">
        <v>14</v>
      </c>
      <c r="E92" s="1">
        <v>153.75718267007676</v>
      </c>
      <c r="K92" s="2">
        <v>12.44281732992323</v>
      </c>
      <c r="L92" s="4">
        <v>11.879927759390602</v>
      </c>
      <c r="M92">
        <v>0.31684466861440591</v>
      </c>
      <c r="O92" s="1">
        <v>74.018023139127649</v>
      </c>
      <c r="Q92" s="3">
        <v>79.621541936273232</v>
      </c>
      <c r="U92" s="2">
        <v>165.51949283479146</v>
      </c>
      <c r="W92">
        <v>0.46309000190014221</v>
      </c>
    </row>
    <row r="93" spans="1:24" x14ac:dyDescent="0.15">
      <c r="A93">
        <v>166</v>
      </c>
      <c r="B93">
        <v>14</v>
      </c>
      <c r="E93" s="1">
        <v>153.75718267007676</v>
      </c>
      <c r="K93" s="2">
        <v>12.242817329923241</v>
      </c>
      <c r="L93" s="4">
        <v>11.879927759390602</v>
      </c>
      <c r="M93">
        <v>0.13168884040136311</v>
      </c>
      <c r="O93" s="1">
        <v>74.018023139127649</v>
      </c>
      <c r="Q93" s="3">
        <v>79.621541936273232</v>
      </c>
      <c r="U93" s="2">
        <v>165.51949283479146</v>
      </c>
      <c r="W93">
        <v>0.23088713581674328</v>
      </c>
    </row>
    <row r="94" spans="1:24" x14ac:dyDescent="0.15">
      <c r="A94">
        <v>170</v>
      </c>
      <c r="B94">
        <v>15</v>
      </c>
      <c r="E94" s="1">
        <v>156.26240806863183</v>
      </c>
      <c r="K94" s="2">
        <v>13.737591931368172</v>
      </c>
      <c r="L94" s="4">
        <v>12.372308644484601</v>
      </c>
      <c r="M94">
        <v>1.8639984534436069</v>
      </c>
      <c r="O94" s="1">
        <v>76.523248537682719</v>
      </c>
      <c r="Q94" s="3">
        <v>79.621541936273232</v>
      </c>
      <c r="U94" s="2">
        <v>168.51709911844054</v>
      </c>
      <c r="W94">
        <v>2.1989950245298209</v>
      </c>
      <c r="X94" s="1">
        <v>0.39977672339873299</v>
      </c>
    </row>
    <row r="95" spans="1:24" x14ac:dyDescent="0.15">
      <c r="A95">
        <v>168.9</v>
      </c>
      <c r="B95">
        <v>15</v>
      </c>
      <c r="E95" s="1">
        <v>156.26240806863183</v>
      </c>
      <c r="K95" s="2">
        <v>12.637591931368178</v>
      </c>
      <c r="L95" s="4">
        <v>12.372308644484601</v>
      </c>
      <c r="M95">
        <v>7.0375222299754014E-2</v>
      </c>
      <c r="O95" s="1">
        <v>76.523248537682719</v>
      </c>
      <c r="Q95" s="3">
        <v>79.621541936273232</v>
      </c>
      <c r="U95" s="2">
        <v>168.51709911844054</v>
      </c>
      <c r="W95">
        <v>0.14661308509901527</v>
      </c>
    </row>
    <row r="96" spans="1:24" x14ac:dyDescent="0.15">
      <c r="A96">
        <v>169.6</v>
      </c>
      <c r="B96">
        <v>15</v>
      </c>
      <c r="E96" s="1">
        <v>156.26240806863183</v>
      </c>
      <c r="K96" s="2">
        <v>13.337591931368166</v>
      </c>
      <c r="L96" s="4">
        <v>12.372308644484601</v>
      </c>
      <c r="M96">
        <v>0.9317718239367393</v>
      </c>
      <c r="O96" s="1">
        <v>76.523248537682719</v>
      </c>
      <c r="Q96" s="3">
        <v>79.621541936273232</v>
      </c>
      <c r="U96" s="2">
        <v>168.51709911844054</v>
      </c>
      <c r="W96">
        <v>1.1726743192822413</v>
      </c>
    </row>
    <row r="97" spans="1:24" x14ac:dyDescent="0.15">
      <c r="A97">
        <v>169.5</v>
      </c>
      <c r="B97">
        <v>15</v>
      </c>
      <c r="E97" s="1">
        <v>156.26240806863183</v>
      </c>
      <c r="K97" s="2">
        <v>13.237591931368172</v>
      </c>
      <c r="L97" s="4">
        <v>12.372308644484601</v>
      </c>
      <c r="M97">
        <v>0.74871516656003612</v>
      </c>
      <c r="O97" s="1">
        <v>76.523248537682719</v>
      </c>
      <c r="Q97" s="3">
        <v>79.621541936273232</v>
      </c>
      <c r="U97" s="2">
        <v>168.51709911844054</v>
      </c>
      <c r="W97">
        <v>0.96609414297036178</v>
      </c>
    </row>
    <row r="98" spans="1:24" x14ac:dyDescent="0.15">
      <c r="A98">
        <v>169</v>
      </c>
      <c r="B98">
        <v>15</v>
      </c>
      <c r="E98" s="1">
        <v>156.26240806863183</v>
      </c>
      <c r="K98" s="2">
        <v>12.737591931368172</v>
      </c>
      <c r="L98" s="4">
        <v>12.372308644484601</v>
      </c>
      <c r="M98">
        <v>0.13343187967646516</v>
      </c>
      <c r="O98" s="1">
        <v>76.523248537682719</v>
      </c>
      <c r="Q98" s="3">
        <v>79.621541936273232</v>
      </c>
      <c r="U98" s="2">
        <v>168.51709911844054</v>
      </c>
      <c r="W98">
        <v>0.23319326141090274</v>
      </c>
    </row>
    <row r="99" spans="1:24" x14ac:dyDescent="0.15">
      <c r="A99">
        <v>168.9</v>
      </c>
      <c r="B99">
        <v>15</v>
      </c>
      <c r="E99" s="1">
        <v>156.26240806863183</v>
      </c>
      <c r="K99" s="2">
        <v>12.637591931368178</v>
      </c>
      <c r="L99" s="4">
        <v>12.372308644484601</v>
      </c>
      <c r="M99">
        <v>7.0375222299754014E-2</v>
      </c>
      <c r="O99" s="1">
        <v>76.523248537682719</v>
      </c>
      <c r="Q99" s="3">
        <v>79.621541936273232</v>
      </c>
      <c r="U99" s="2">
        <v>168.51709911844054</v>
      </c>
      <c r="W99">
        <v>0.14661308509901527</v>
      </c>
    </row>
    <row r="100" spans="1:24" x14ac:dyDescent="0.15">
      <c r="A100">
        <v>169</v>
      </c>
      <c r="B100">
        <v>15</v>
      </c>
      <c r="E100" s="1">
        <v>156.26240806863183</v>
      </c>
      <c r="K100" s="2">
        <v>12.737591931368172</v>
      </c>
      <c r="L100" s="4">
        <v>12.372308644484601</v>
      </c>
      <c r="M100">
        <v>0.13343187967646516</v>
      </c>
      <c r="O100" s="1">
        <v>76.523248537682719</v>
      </c>
      <c r="Q100" s="3">
        <v>79.621541936273232</v>
      </c>
      <c r="U100" s="2">
        <v>168.51709911844054</v>
      </c>
      <c r="W100">
        <v>0.23319326141090274</v>
      </c>
    </row>
    <row r="101" spans="1:24" x14ac:dyDescent="0.15">
      <c r="A101">
        <v>169.2</v>
      </c>
      <c r="B101">
        <v>15</v>
      </c>
      <c r="E101" s="1">
        <v>156.26240806863183</v>
      </c>
      <c r="K101" s="2">
        <v>12.937591931368161</v>
      </c>
      <c r="L101" s="4">
        <v>12.372308644484601</v>
      </c>
      <c r="M101">
        <v>0.31954519442988072</v>
      </c>
      <c r="O101" s="1">
        <v>76.523248537682719</v>
      </c>
      <c r="Q101" s="3">
        <v>79.621541936273232</v>
      </c>
      <c r="U101" s="2">
        <v>168.51709911844054</v>
      </c>
      <c r="W101">
        <v>0.46635361403467085</v>
      </c>
    </row>
    <row r="102" spans="1:24" x14ac:dyDescent="0.15">
      <c r="A102">
        <v>170.9</v>
      </c>
      <c r="B102">
        <v>16</v>
      </c>
      <c r="E102" s="1">
        <v>158.31213794017691</v>
      </c>
      <c r="K102" s="2">
        <v>12.587862059823095</v>
      </c>
      <c r="L102" s="4">
        <v>12.489821742666336</v>
      </c>
      <c r="M102">
        <v>9.611903788197847E-3</v>
      </c>
      <c r="O102" s="1">
        <v>78.572978409227801</v>
      </c>
      <c r="Q102" s="3">
        <v>79.621541936273232</v>
      </c>
      <c r="U102" s="2">
        <v>170.68434208816734</v>
      </c>
      <c r="W102">
        <v>4.6508334936025381E-2</v>
      </c>
      <c r="X102" s="1">
        <v>0.27742437837055151</v>
      </c>
    </row>
    <row r="103" spans="1:24" x14ac:dyDescent="0.15">
      <c r="A103">
        <v>170.8</v>
      </c>
      <c r="B103">
        <v>16</v>
      </c>
      <c r="E103" s="1">
        <v>158.31213794017691</v>
      </c>
      <c r="K103" s="2">
        <v>12.487862059823101</v>
      </c>
      <c r="L103" s="4">
        <v>12.489821742666336</v>
      </c>
      <c r="M103">
        <v>3.8403568460717895E-6</v>
      </c>
      <c r="O103" s="1">
        <v>78.572978409227801</v>
      </c>
      <c r="Q103" s="3">
        <v>79.621541936273232</v>
      </c>
      <c r="U103" s="2">
        <v>170.68434208816734</v>
      </c>
      <c r="W103">
        <v>1.3376752569493755E-2</v>
      </c>
    </row>
    <row r="104" spans="1:24" x14ac:dyDescent="0.15">
      <c r="A104">
        <v>170.9</v>
      </c>
      <c r="B104">
        <v>16</v>
      </c>
      <c r="E104" s="1">
        <v>158.31213794017691</v>
      </c>
      <c r="K104" s="2">
        <v>12.587862059823095</v>
      </c>
      <c r="L104" s="4">
        <v>12.489821742666336</v>
      </c>
      <c r="M104">
        <v>9.611903788197847E-3</v>
      </c>
      <c r="O104" s="1">
        <v>78.572978409227801</v>
      </c>
      <c r="Q104" s="3">
        <v>79.621541936273232</v>
      </c>
      <c r="U104" s="2">
        <v>170.68434208816734</v>
      </c>
      <c r="W104">
        <v>4.6508334936025381E-2</v>
      </c>
    </row>
    <row r="105" spans="1:24" x14ac:dyDescent="0.15">
      <c r="A105">
        <v>171.3</v>
      </c>
      <c r="B105">
        <v>16</v>
      </c>
      <c r="E105" s="1">
        <v>158.31213794017691</v>
      </c>
      <c r="K105" s="2">
        <v>12.987862059823101</v>
      </c>
      <c r="L105" s="4">
        <v>12.489821742666336</v>
      </c>
      <c r="M105">
        <v>0.24804415751361053</v>
      </c>
      <c r="O105" s="1">
        <v>78.572978409227801</v>
      </c>
      <c r="Q105" s="3">
        <v>79.621541936273232</v>
      </c>
      <c r="U105" s="2">
        <v>170.68434208816734</v>
      </c>
      <c r="W105">
        <v>0.37903466440216416</v>
      </c>
    </row>
    <row r="106" spans="1:24" x14ac:dyDescent="0.15">
      <c r="A106">
        <v>170.6</v>
      </c>
      <c r="B106">
        <v>16</v>
      </c>
      <c r="E106" s="1">
        <v>158.31213794017691</v>
      </c>
      <c r="K106" s="2">
        <v>12.287862059823084</v>
      </c>
      <c r="L106" s="4">
        <v>12.489821742666336</v>
      </c>
      <c r="M106">
        <v>4.0787713494147185E-2</v>
      </c>
      <c r="O106" s="1">
        <v>78.572978409227801</v>
      </c>
      <c r="Q106" s="3">
        <v>79.621541936273232</v>
      </c>
      <c r="U106" s="2">
        <v>170.68434208816734</v>
      </c>
      <c r="W106">
        <v>7.1135878364284796E-3</v>
      </c>
    </row>
    <row r="107" spans="1:24" x14ac:dyDescent="0.15">
      <c r="A107">
        <v>170.5</v>
      </c>
      <c r="B107">
        <v>16</v>
      </c>
      <c r="E107" s="1">
        <v>158.31213794017691</v>
      </c>
      <c r="K107" s="2">
        <v>12.18786205982309</v>
      </c>
      <c r="L107" s="4">
        <v>12.489821742666336</v>
      </c>
      <c r="M107">
        <v>9.1179650062794271E-2</v>
      </c>
      <c r="O107" s="1">
        <v>78.572978409227801</v>
      </c>
      <c r="Q107" s="3">
        <v>79.621541936273232</v>
      </c>
      <c r="U107" s="2">
        <v>170.68434208816734</v>
      </c>
      <c r="W107">
        <v>3.3982005469895722E-2</v>
      </c>
    </row>
    <row r="108" spans="1:24" x14ac:dyDescent="0.15">
      <c r="A108">
        <v>170.7</v>
      </c>
      <c r="B108">
        <v>16</v>
      </c>
      <c r="E108" s="1">
        <v>158.31213794017691</v>
      </c>
      <c r="K108" s="2">
        <v>12.387862059823078</v>
      </c>
      <c r="L108" s="4">
        <v>12.489821742666336</v>
      </c>
      <c r="M108">
        <v>1.039577692549782E-2</v>
      </c>
      <c r="O108" s="1">
        <v>78.572978409227801</v>
      </c>
      <c r="Q108" s="3">
        <v>79.621541936273232</v>
      </c>
      <c r="U108" s="2">
        <v>170.68434208816734</v>
      </c>
      <c r="W108">
        <v>2.4517020295896703E-4</v>
      </c>
    </row>
    <row r="109" spans="1:24" x14ac:dyDescent="0.15">
      <c r="A109">
        <v>171.2</v>
      </c>
      <c r="B109">
        <v>16</v>
      </c>
      <c r="E109" s="1">
        <v>158.31213794017691</v>
      </c>
      <c r="K109" s="2">
        <v>12.887862059823078</v>
      </c>
      <c r="L109" s="4">
        <v>12.489821742666336</v>
      </c>
      <c r="M109">
        <v>0.15843609408223952</v>
      </c>
      <c r="O109" s="1">
        <v>78.572978409227801</v>
      </c>
      <c r="Q109" s="3">
        <v>79.621541936273232</v>
      </c>
      <c r="U109" s="2">
        <v>170.68434208816734</v>
      </c>
      <c r="W109">
        <v>0.26590308203560659</v>
      </c>
    </row>
    <row r="110" spans="1:24" x14ac:dyDescent="0.15">
      <c r="A110">
        <v>171.7</v>
      </c>
      <c r="B110">
        <v>17</v>
      </c>
      <c r="E110" s="1">
        <v>159.90637228471198</v>
      </c>
      <c r="K110" s="2">
        <v>11.793627715288011</v>
      </c>
      <c r="L110" s="4">
        <v>12.516809813145944</v>
      </c>
      <c r="M110">
        <v>0.52299234666220074</v>
      </c>
      <c r="O110" s="1">
        <v>80.167212753762868</v>
      </c>
      <c r="Q110" s="3">
        <v>79.621541936273232</v>
      </c>
      <c r="U110" s="2">
        <v>172.30556450318207</v>
      </c>
      <c r="W110">
        <v>0.36670836751415964</v>
      </c>
      <c r="X110" s="1">
        <v>0.26049403612585914</v>
      </c>
    </row>
    <row r="111" spans="1:24" x14ac:dyDescent="0.15">
      <c r="A111">
        <v>171.1</v>
      </c>
      <c r="B111">
        <v>17</v>
      </c>
      <c r="E111" s="1">
        <v>159.90637228471198</v>
      </c>
      <c r="K111" s="2">
        <v>11.193627715288017</v>
      </c>
      <c r="L111" s="4">
        <v>12.516809813145944</v>
      </c>
      <c r="M111">
        <v>1.7508108640917053</v>
      </c>
      <c r="O111" s="1">
        <v>80.167212753762868</v>
      </c>
      <c r="Q111" s="3">
        <v>79.621541936273232</v>
      </c>
      <c r="U111" s="2">
        <v>172.30556450318207</v>
      </c>
      <c r="W111">
        <v>1.4533857713326421</v>
      </c>
    </row>
    <row r="112" spans="1:24" x14ac:dyDescent="0.15">
      <c r="A112">
        <v>171.5</v>
      </c>
      <c r="B112">
        <v>17</v>
      </c>
      <c r="E112" s="1">
        <v>159.90637228471198</v>
      </c>
      <c r="K112" s="2">
        <v>11.593627715288022</v>
      </c>
      <c r="L112" s="4">
        <v>12.516809813145944</v>
      </c>
      <c r="M112">
        <v>0.85226518580535293</v>
      </c>
      <c r="O112" s="1">
        <v>80.167212753762868</v>
      </c>
      <c r="Q112" s="3">
        <v>79.621541936273232</v>
      </c>
      <c r="U112" s="2">
        <v>172.30556450318207</v>
      </c>
      <c r="W112">
        <v>0.64893416878697341</v>
      </c>
    </row>
    <row r="113" spans="1:23" x14ac:dyDescent="0.15">
      <c r="A113">
        <v>171.7</v>
      </c>
      <c r="B113">
        <v>17</v>
      </c>
      <c r="E113" s="1">
        <v>159.90637228471198</v>
      </c>
      <c r="K113" s="2">
        <v>11.793627715288011</v>
      </c>
      <c r="L113" s="4">
        <v>12.516809813145944</v>
      </c>
      <c r="M113">
        <v>0.52299234666220074</v>
      </c>
      <c r="O113" s="1">
        <v>80.167212753762868</v>
      </c>
      <c r="Q113" s="3">
        <v>79.621541936273232</v>
      </c>
      <c r="U113" s="2">
        <v>172.30556450318207</v>
      </c>
      <c r="W113">
        <v>0.36670836751415964</v>
      </c>
    </row>
    <row r="114" spans="1:23" x14ac:dyDescent="0.15">
      <c r="A114">
        <v>171.3</v>
      </c>
      <c r="B114">
        <v>17</v>
      </c>
      <c r="E114" s="1">
        <v>159.90637228471198</v>
      </c>
      <c r="K114" s="2">
        <v>11.393627715288034</v>
      </c>
      <c r="L114" s="4">
        <v>12.516809813145944</v>
      </c>
      <c r="M114">
        <v>1.261538024948496</v>
      </c>
      <c r="O114" s="1">
        <v>80.167212753762868</v>
      </c>
      <c r="Q114" s="3">
        <v>79.621541936273232</v>
      </c>
      <c r="U114" s="2">
        <v>172.30556450318207</v>
      </c>
      <c r="W114">
        <v>1.011159970059778</v>
      </c>
    </row>
    <row r="115" spans="1:23" x14ac:dyDescent="0.15">
      <c r="A115">
        <v>171.3</v>
      </c>
      <c r="B115">
        <v>17</v>
      </c>
      <c r="E115" s="1">
        <v>159.90637228471198</v>
      </c>
      <c r="K115" s="2">
        <v>11.393627715288034</v>
      </c>
      <c r="L115" s="4">
        <v>12.516809813145944</v>
      </c>
      <c r="M115">
        <v>1.261538024948496</v>
      </c>
      <c r="O115" s="1">
        <v>80.167212753762868</v>
      </c>
      <c r="Q115" s="3">
        <v>79.621541936273232</v>
      </c>
      <c r="U115" s="2">
        <v>172.30556450318207</v>
      </c>
      <c r="W115">
        <v>1.011159970059778</v>
      </c>
    </row>
    <row r="116" spans="1:23" x14ac:dyDescent="0.15">
      <c r="A116">
        <v>171.7</v>
      </c>
      <c r="B116">
        <v>17</v>
      </c>
      <c r="E116" s="1">
        <v>159.90637228471198</v>
      </c>
      <c r="K116" s="2">
        <v>11.793627715288011</v>
      </c>
      <c r="L116" s="4">
        <v>12.516809813145944</v>
      </c>
      <c r="M116">
        <v>0.52299234666220074</v>
      </c>
      <c r="O116" s="1">
        <v>80.167212753762868</v>
      </c>
      <c r="Q116" s="3">
        <v>79.621541936273232</v>
      </c>
      <c r="U116" s="2">
        <v>172.30556450318207</v>
      </c>
      <c r="W116">
        <v>0.36670836751415964</v>
      </c>
    </row>
    <row r="117" spans="1:23" x14ac:dyDescent="0.15">
      <c r="A117">
        <v>171.1</v>
      </c>
      <c r="B117">
        <v>17</v>
      </c>
      <c r="E117" s="1">
        <v>159.90637228471198</v>
      </c>
      <c r="K117" s="2">
        <v>11.193627715288017</v>
      </c>
      <c r="L117" s="4">
        <v>12.516809813145944</v>
      </c>
      <c r="M117">
        <v>1.7508108640917053</v>
      </c>
      <c r="O117" s="1">
        <v>80.167212753762868</v>
      </c>
      <c r="Q117" s="3">
        <v>79.621541936273232</v>
      </c>
      <c r="U117" s="2">
        <v>172.30556450318207</v>
      </c>
      <c r="W117">
        <v>1.4533857713326421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22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48.8</v>
      </c>
      <c r="B2">
        <v>0</v>
      </c>
      <c r="P2" s="2">
        <v>48.8</v>
      </c>
      <c r="Q2" s="3">
        <v>48.887515564565746</v>
      </c>
      <c r="R2" s="3">
        <v>7.6589740412617126E-3</v>
      </c>
      <c r="U2" s="3">
        <v>48.887515564565746</v>
      </c>
      <c r="W2">
        <v>7.6589740412617126E-3</v>
      </c>
      <c r="X2" s="1">
        <v>6.4086994446166473E-2</v>
      </c>
    </row>
    <row r="3" spans="1:24" x14ac:dyDescent="0.15">
      <c r="A3">
        <v>48.8</v>
      </c>
      <c r="B3">
        <v>0</v>
      </c>
      <c r="P3" s="2">
        <v>48.8</v>
      </c>
      <c r="Q3" s="3">
        <v>48.887515564565746</v>
      </c>
      <c r="R3" s="3">
        <v>7.6589740412617126E-3</v>
      </c>
      <c r="U3" s="3">
        <v>48.887515564565746</v>
      </c>
      <c r="W3">
        <v>7.6589740412617126E-3</v>
      </c>
    </row>
    <row r="4" spans="1:24" x14ac:dyDescent="0.15">
      <c r="A4">
        <v>48.9</v>
      </c>
      <c r="B4">
        <v>0</v>
      </c>
      <c r="P4" s="2">
        <v>48.9</v>
      </c>
      <c r="Q4" s="3">
        <v>48.887515564565746</v>
      </c>
      <c r="R4" s="3">
        <v>1.5586112811202731E-4</v>
      </c>
      <c r="U4" s="3">
        <v>48.887515564565746</v>
      </c>
      <c r="W4">
        <v>1.5586112811202731E-4</v>
      </c>
    </row>
    <row r="5" spans="1:24" x14ac:dyDescent="0.15">
      <c r="A5">
        <v>48.9</v>
      </c>
      <c r="B5">
        <v>0</v>
      </c>
      <c r="P5" s="2">
        <v>48.9</v>
      </c>
      <c r="Q5" s="3">
        <v>48.887515564565746</v>
      </c>
      <c r="R5" s="3">
        <v>1.5586112811202731E-4</v>
      </c>
      <c r="U5" s="3">
        <v>48.887515564565746</v>
      </c>
      <c r="W5">
        <v>1.5586112811202731E-4</v>
      </c>
    </row>
    <row r="6" spans="1:24" x14ac:dyDescent="0.15">
      <c r="A6">
        <v>48.9</v>
      </c>
      <c r="B6">
        <v>0</v>
      </c>
      <c r="P6" s="2">
        <v>48.9</v>
      </c>
      <c r="Q6" s="3">
        <v>48.887515564565746</v>
      </c>
      <c r="R6" s="3">
        <v>1.5586112811202731E-4</v>
      </c>
      <c r="U6" s="3">
        <v>48.887515564565746</v>
      </c>
      <c r="W6">
        <v>1.5586112811202731E-4</v>
      </c>
    </row>
    <row r="7" spans="1:24" x14ac:dyDescent="0.15">
      <c r="A7">
        <v>48.9</v>
      </c>
      <c r="B7">
        <v>0</v>
      </c>
      <c r="P7" s="2">
        <v>48.9</v>
      </c>
      <c r="Q7" s="3">
        <v>48.887515564565746</v>
      </c>
      <c r="R7" s="3">
        <v>1.5586112811202731E-4</v>
      </c>
      <c r="U7" s="3">
        <v>48.887515564565746</v>
      </c>
      <c r="W7">
        <v>1.5586112811202731E-4</v>
      </c>
    </row>
    <row r="8" spans="1:24" x14ac:dyDescent="0.15">
      <c r="A8">
        <v>48.9</v>
      </c>
      <c r="B8">
        <v>0</v>
      </c>
      <c r="P8" s="2">
        <v>48.9</v>
      </c>
      <c r="Q8" s="3">
        <v>48.887515564565746</v>
      </c>
      <c r="R8" s="3">
        <v>1.5586112811202731E-4</v>
      </c>
      <c r="U8" s="3">
        <v>48.887515564565746</v>
      </c>
      <c r="W8">
        <v>1.5586112811202731E-4</v>
      </c>
    </row>
    <row r="9" spans="1:24" x14ac:dyDescent="0.15">
      <c r="A9">
        <v>49</v>
      </c>
      <c r="B9">
        <v>0</v>
      </c>
      <c r="P9" s="2">
        <v>49</v>
      </c>
      <c r="Q9" s="3">
        <v>48.887515564565746</v>
      </c>
      <c r="R9" s="3">
        <v>1.265274821496291E-2</v>
      </c>
      <c r="U9" s="3">
        <v>48.887515564565746</v>
      </c>
      <c r="W9">
        <v>1.265274821496291E-2</v>
      </c>
    </row>
    <row r="10" spans="1:24" x14ac:dyDescent="0.15">
      <c r="B10">
        <v>1</v>
      </c>
      <c r="E10" s="1">
        <v>79.406986713671131</v>
      </c>
      <c r="O10" s="1">
        <v>0</v>
      </c>
    </row>
    <row r="11" spans="1:24" x14ac:dyDescent="0.15">
      <c r="B11">
        <v>2</v>
      </c>
      <c r="E11" s="1">
        <v>87.85406467996566</v>
      </c>
      <c r="O11" s="1">
        <v>8.447077966294529</v>
      </c>
    </row>
    <row r="12" spans="1:24" x14ac:dyDescent="0.15">
      <c r="B12">
        <v>3</v>
      </c>
      <c r="E12" s="1">
        <v>95.844543837271317</v>
      </c>
      <c r="O12" s="1">
        <v>16.437557123600186</v>
      </c>
    </row>
    <row r="13" spans="1:24" x14ac:dyDescent="0.15">
      <c r="B13">
        <v>4</v>
      </c>
      <c r="E13" s="1">
        <v>103.37842418558806</v>
      </c>
      <c r="O13" s="1">
        <v>23.971437471916929</v>
      </c>
    </row>
    <row r="14" spans="1:24" x14ac:dyDescent="0.15">
      <c r="A14">
        <v>110.6</v>
      </c>
      <c r="B14">
        <v>5</v>
      </c>
      <c r="C14">
        <v>2.0820837822039733E-2</v>
      </c>
      <c r="D14">
        <v>68.220315893443228</v>
      </c>
      <c r="E14" s="1">
        <v>110.45570572491592</v>
      </c>
      <c r="F14">
        <v>2.0820837822039733E-2</v>
      </c>
      <c r="G14" t="s">
        <v>74</v>
      </c>
      <c r="H14">
        <v>122.66749999999999</v>
      </c>
      <c r="I14" t="s">
        <v>1</v>
      </c>
      <c r="J14">
        <v>70.503309938387702</v>
      </c>
      <c r="K14" s="2">
        <v>0.14429427508407855</v>
      </c>
      <c r="L14" s="3"/>
      <c r="O14" s="1">
        <v>31.048719011244785</v>
      </c>
      <c r="P14" s="2">
        <v>79.551280988755209</v>
      </c>
      <c r="Q14" s="3">
        <v>79.323626013760091</v>
      </c>
      <c r="R14" s="3">
        <v>5.1826787640028106E-2</v>
      </c>
      <c r="S14" t="s">
        <v>59</v>
      </c>
      <c r="T14">
        <v>79.323626013761412</v>
      </c>
      <c r="U14" s="2">
        <v>110.37234502500488</v>
      </c>
      <c r="W14">
        <v>5.1826787640028106E-2</v>
      </c>
      <c r="X14" s="1">
        <v>0.28504385627478529</v>
      </c>
    </row>
    <row r="15" spans="1:24" x14ac:dyDescent="0.15">
      <c r="A15">
        <v>110.6</v>
      </c>
      <c r="B15">
        <v>5</v>
      </c>
      <c r="C15">
        <v>2.0820837822039733E-2</v>
      </c>
      <c r="D15">
        <v>68.220315893443228</v>
      </c>
      <c r="E15" s="1">
        <v>110.45570572491592</v>
      </c>
      <c r="F15">
        <v>2.0820837822039733E-2</v>
      </c>
      <c r="G15" t="s">
        <v>0</v>
      </c>
      <c r="H15">
        <v>0.4815697683912763</v>
      </c>
      <c r="I15" t="s">
        <v>2</v>
      </c>
      <c r="J15">
        <v>-0.22829940449444686</v>
      </c>
      <c r="K15" s="2">
        <v>0.14429427508407855</v>
      </c>
      <c r="L15" s="3"/>
      <c r="O15" s="1">
        <v>31.048719011244785</v>
      </c>
      <c r="P15" s="2">
        <v>79.551280988755209</v>
      </c>
      <c r="Q15" s="3">
        <v>79.323626013760091</v>
      </c>
      <c r="R15" s="3">
        <v>5.1826787640028106E-2</v>
      </c>
      <c r="S15" t="s">
        <v>60</v>
      </c>
      <c r="T15">
        <v>30.436110449195663</v>
      </c>
      <c r="U15" s="2">
        <v>110.37234502500488</v>
      </c>
      <c r="W15">
        <v>5.1826787640028106E-2</v>
      </c>
    </row>
    <row r="16" spans="1:24" x14ac:dyDescent="0.15">
      <c r="A16">
        <v>110.9</v>
      </c>
      <c r="B16">
        <v>5</v>
      </c>
      <c r="C16">
        <v>0.19739740287249696</v>
      </c>
      <c r="D16">
        <v>68.220315893443228</v>
      </c>
      <c r="E16" s="1">
        <v>110.45570572491592</v>
      </c>
      <c r="F16">
        <v>0.19739740287249696</v>
      </c>
      <c r="I16" t="s">
        <v>3</v>
      </c>
      <c r="J16">
        <v>9.131976179777876</v>
      </c>
      <c r="K16" s="2">
        <v>0.44429427508408992</v>
      </c>
      <c r="L16" s="3"/>
      <c r="O16" s="1">
        <v>31.048719011244785</v>
      </c>
      <c r="P16" s="2">
        <v>79.851280988755221</v>
      </c>
      <c r="Q16" s="3">
        <v>79.323626013760091</v>
      </c>
      <c r="R16" s="3">
        <v>0.27841977263711132</v>
      </c>
      <c r="S16" t="s">
        <v>61</v>
      </c>
      <c r="T16">
        <v>6.1539723663005974</v>
      </c>
      <c r="U16" s="2">
        <v>110.37234502500488</v>
      </c>
      <c r="W16">
        <v>0.27841977263711132</v>
      </c>
    </row>
    <row r="17" spans="1:24" x14ac:dyDescent="0.15">
      <c r="A17">
        <v>110.9</v>
      </c>
      <c r="B17">
        <v>5</v>
      </c>
      <c r="C17">
        <v>0.19739740287249696</v>
      </c>
      <c r="D17">
        <v>68.220315893443228</v>
      </c>
      <c r="E17" s="1">
        <v>110.45570572491592</v>
      </c>
      <c r="F17">
        <v>0.19739740287249696</v>
      </c>
      <c r="K17" s="2">
        <v>0.44429427508408992</v>
      </c>
      <c r="L17" s="3"/>
      <c r="O17" s="1">
        <v>31.048719011244785</v>
      </c>
      <c r="P17" s="2">
        <v>79.851280988755221</v>
      </c>
      <c r="Q17" s="3">
        <v>79.323626013760091</v>
      </c>
      <c r="R17" s="3">
        <v>0.27841977263711132</v>
      </c>
      <c r="U17" s="2">
        <v>110.37234502500488</v>
      </c>
      <c r="W17">
        <v>0.27841977263711132</v>
      </c>
    </row>
    <row r="18" spans="1:24" x14ac:dyDescent="0.15">
      <c r="A18">
        <v>111.3</v>
      </c>
      <c r="B18">
        <v>5</v>
      </c>
      <c r="C18">
        <v>0.71283282293975447</v>
      </c>
      <c r="D18">
        <v>68.220315893443228</v>
      </c>
      <c r="E18" s="1">
        <v>110.45570572491592</v>
      </c>
      <c r="F18">
        <v>0.71283282293975447</v>
      </c>
      <c r="K18" s="2">
        <v>0.84429427508408139</v>
      </c>
      <c r="L18" s="3"/>
      <c r="O18" s="1">
        <v>31.048719011244785</v>
      </c>
      <c r="P18" s="2">
        <v>80.251280988755212</v>
      </c>
      <c r="Q18" s="3">
        <v>79.323626013760091</v>
      </c>
      <c r="R18" s="3">
        <v>0.86054375263319949</v>
      </c>
      <c r="U18" s="2">
        <v>110.37234502500488</v>
      </c>
      <c r="W18">
        <v>0.86054375263319949</v>
      </c>
    </row>
    <row r="19" spans="1:24" x14ac:dyDescent="0.15">
      <c r="A19">
        <v>111.1</v>
      </c>
      <c r="B19">
        <v>5</v>
      </c>
      <c r="C19">
        <v>0.4151151129061183</v>
      </c>
      <c r="D19">
        <v>68.220315893443228</v>
      </c>
      <c r="E19" s="1">
        <v>110.45570572491592</v>
      </c>
      <c r="F19">
        <v>0.4151151129061183</v>
      </c>
      <c r="K19" s="2">
        <v>0.64429427508407855</v>
      </c>
      <c r="L19" s="3"/>
      <c r="O19" s="1">
        <v>31.048719011244785</v>
      </c>
      <c r="P19" s="2">
        <v>80.051280988755209</v>
      </c>
      <c r="Q19" s="3">
        <v>79.323626013760091</v>
      </c>
      <c r="R19" s="3">
        <v>0.52948176263514679</v>
      </c>
      <c r="U19" s="2">
        <v>110.37234502500488</v>
      </c>
      <c r="W19">
        <v>0.52948176263514679</v>
      </c>
    </row>
    <row r="20" spans="1:24" x14ac:dyDescent="0.15">
      <c r="A20">
        <v>111.2</v>
      </c>
      <c r="B20">
        <v>5</v>
      </c>
      <c r="C20">
        <v>0.55397396792294673</v>
      </c>
      <c r="D20">
        <v>68.220315893443228</v>
      </c>
      <c r="E20" s="1">
        <v>110.45570572491592</v>
      </c>
      <c r="F20">
        <v>0.55397396792294673</v>
      </c>
      <c r="K20" s="2">
        <v>0.74429427508408708</v>
      </c>
      <c r="L20" s="3"/>
      <c r="O20" s="1">
        <v>31.048719011244785</v>
      </c>
      <c r="P20" s="2">
        <v>80.151280988755218</v>
      </c>
      <c r="Q20" s="3">
        <v>79.323626013760091</v>
      </c>
      <c r="R20" s="3">
        <v>0.68501275763418457</v>
      </c>
      <c r="U20" s="2">
        <v>110.37234502500488</v>
      </c>
      <c r="W20">
        <v>0.68501275763418457</v>
      </c>
    </row>
    <row r="21" spans="1:24" x14ac:dyDescent="0.15">
      <c r="A21">
        <v>111.3</v>
      </c>
      <c r="B21">
        <v>5</v>
      </c>
      <c r="C21">
        <v>0.71283282293975447</v>
      </c>
      <c r="D21">
        <v>68.220315893443228</v>
      </c>
      <c r="E21" s="1">
        <v>110.45570572491592</v>
      </c>
      <c r="F21">
        <v>0.71283282293975447</v>
      </c>
      <c r="K21" s="2">
        <v>0.84429427508408139</v>
      </c>
      <c r="L21" s="3"/>
      <c r="O21" s="1">
        <v>31.048719011244785</v>
      </c>
      <c r="P21" s="2">
        <v>80.251280988755212</v>
      </c>
      <c r="Q21" s="3">
        <v>79.323626013760091</v>
      </c>
      <c r="R21" s="3">
        <v>0.86054375263319949</v>
      </c>
      <c r="U21" s="2">
        <v>110.37234502500488</v>
      </c>
      <c r="W21">
        <v>0.86054375263319949</v>
      </c>
    </row>
    <row r="22" spans="1:24" x14ac:dyDescent="0.15">
      <c r="A22">
        <v>116.8</v>
      </c>
      <c r="B22">
        <v>6</v>
      </c>
      <c r="C22">
        <v>7.6390578198175782E-2</v>
      </c>
      <c r="D22">
        <v>67.763717084454342</v>
      </c>
      <c r="E22" s="1">
        <v>117.07638845525487</v>
      </c>
      <c r="F22">
        <v>7.6390578198175782E-2</v>
      </c>
      <c r="K22" s="2">
        <v>-0.27638845525487454</v>
      </c>
      <c r="L22" s="3"/>
      <c r="O22" s="1">
        <v>37.669401741583741</v>
      </c>
      <c r="P22" s="2">
        <v>79.130598258416256</v>
      </c>
      <c r="Q22" s="3">
        <v>79.323626013761412</v>
      </c>
      <c r="R22" s="3">
        <v>3.7259714333589412E-2</v>
      </c>
      <c r="U22" s="2">
        <v>116.99302775534515</v>
      </c>
      <c r="W22">
        <v>3.7259714333589412E-2</v>
      </c>
      <c r="X22" s="1">
        <v>0.2618614682831884</v>
      </c>
    </row>
    <row r="23" spans="1:24" x14ac:dyDescent="0.15">
      <c r="A23">
        <v>117.3</v>
      </c>
      <c r="B23">
        <v>6</v>
      </c>
      <c r="C23">
        <v>5.0002122943301246E-2</v>
      </c>
      <c r="D23">
        <v>67.763717084454342</v>
      </c>
      <c r="E23" s="1">
        <v>117.07638845525487</v>
      </c>
      <c r="F23">
        <v>5.0002122943301246E-2</v>
      </c>
      <c r="K23" s="2">
        <v>0.22361154474512546</v>
      </c>
      <c r="L23" s="3"/>
      <c r="O23" s="1">
        <v>37.669401741583741</v>
      </c>
      <c r="P23" s="2">
        <v>79.630598258416256</v>
      </c>
      <c r="Q23" s="3">
        <v>79.323626013761412</v>
      </c>
      <c r="R23" s="3">
        <v>9.4231958988433381E-2</v>
      </c>
      <c r="U23" s="2">
        <v>116.99302775534515</v>
      </c>
      <c r="W23">
        <v>9.4231958988433381E-2</v>
      </c>
    </row>
    <row r="24" spans="1:24" x14ac:dyDescent="0.15">
      <c r="A24">
        <v>116.7</v>
      </c>
      <c r="B24">
        <v>6</v>
      </c>
      <c r="C24">
        <v>0.14166826924914641</v>
      </c>
      <c r="D24">
        <v>67.763717084454342</v>
      </c>
      <c r="E24" s="1">
        <v>117.07638845525487</v>
      </c>
      <c r="F24">
        <v>0.14166826924914641</v>
      </c>
      <c r="K24" s="2">
        <v>-0.37638845525486886</v>
      </c>
      <c r="L24" s="3"/>
      <c r="O24" s="1">
        <v>37.669401741583741</v>
      </c>
      <c r="P24" s="2">
        <v>79.030598258416262</v>
      </c>
      <c r="Q24" s="3">
        <v>79.323626013761412</v>
      </c>
      <c r="R24" s="3">
        <v>8.5865265402617297E-2</v>
      </c>
      <c r="U24" s="2">
        <v>116.99302775534515</v>
      </c>
      <c r="W24">
        <v>8.5865265402617297E-2</v>
      </c>
    </row>
    <row r="25" spans="1:24" x14ac:dyDescent="0.15">
      <c r="A25">
        <v>117</v>
      </c>
      <c r="B25">
        <v>6</v>
      </c>
      <c r="C25">
        <v>5.8351960962233652E-3</v>
      </c>
      <c r="D25">
        <v>67.763717084454342</v>
      </c>
      <c r="E25" s="1">
        <v>117.07638845525487</v>
      </c>
      <c r="F25">
        <v>5.8351960962255362E-3</v>
      </c>
      <c r="K25" s="2">
        <v>-7.6388455254871701E-2</v>
      </c>
      <c r="L25" s="3"/>
      <c r="O25" s="1">
        <v>37.669401741583741</v>
      </c>
      <c r="P25" s="2">
        <v>79.330598258416259</v>
      </c>
      <c r="Q25" s="3">
        <v>79.323626013761412</v>
      </c>
      <c r="R25" s="3">
        <v>4.8612195527039832E-5</v>
      </c>
      <c r="U25" s="2">
        <v>116.99302775534515</v>
      </c>
      <c r="W25">
        <v>4.8612195527039832E-5</v>
      </c>
    </row>
    <row r="26" spans="1:24" x14ac:dyDescent="0.15">
      <c r="A26">
        <v>116.8</v>
      </c>
      <c r="B26">
        <v>6</v>
      </c>
      <c r="C26">
        <v>7.6390578198175782E-2</v>
      </c>
      <c r="D26">
        <v>67.763717084454342</v>
      </c>
      <c r="E26" s="1">
        <v>117.07638845525487</v>
      </c>
      <c r="F26">
        <v>7.6390578198175782E-2</v>
      </c>
      <c r="K26" s="2">
        <v>-0.27638845525487454</v>
      </c>
      <c r="L26" s="3"/>
      <c r="O26" s="1">
        <v>37.669401741583741</v>
      </c>
      <c r="P26" s="2">
        <v>79.130598258416256</v>
      </c>
      <c r="Q26" s="3">
        <v>79.323626013761412</v>
      </c>
      <c r="R26" s="3">
        <v>3.7259714333589412E-2</v>
      </c>
      <c r="U26" s="2">
        <v>116.99302775534515</v>
      </c>
      <c r="W26">
        <v>3.7259714333589412E-2</v>
      </c>
    </row>
    <row r="27" spans="1:24" x14ac:dyDescent="0.15">
      <c r="A27">
        <v>116.7</v>
      </c>
      <c r="B27">
        <v>6</v>
      </c>
      <c r="C27">
        <v>0.14166826924914641</v>
      </c>
      <c r="D27">
        <v>67.763717084454342</v>
      </c>
      <c r="E27" s="1">
        <v>117.07638845525487</v>
      </c>
      <c r="F27">
        <v>0.14166826924914641</v>
      </c>
      <c r="K27" s="2">
        <v>-0.37638845525486886</v>
      </c>
      <c r="L27" s="3"/>
      <c r="O27" s="1">
        <v>37.669401741583741</v>
      </c>
      <c r="P27" s="2">
        <v>79.030598258416262</v>
      </c>
      <c r="Q27" s="3">
        <v>79.323626013761412</v>
      </c>
      <c r="R27" s="3">
        <v>8.5865265402617297E-2</v>
      </c>
      <c r="U27" s="2">
        <v>116.99302775534515</v>
      </c>
      <c r="W27">
        <v>8.5865265402617297E-2</v>
      </c>
    </row>
    <row r="28" spans="1:24" x14ac:dyDescent="0.15">
      <c r="A28">
        <v>116.7</v>
      </c>
      <c r="B28">
        <v>6</v>
      </c>
      <c r="C28">
        <v>0.14166826924914641</v>
      </c>
      <c r="D28">
        <v>67.763717084454342</v>
      </c>
      <c r="E28" s="1">
        <v>117.07638845525487</v>
      </c>
      <c r="F28">
        <v>0.14166826924914641</v>
      </c>
      <c r="K28" s="2">
        <v>-0.37638845525486886</v>
      </c>
      <c r="L28" s="3"/>
      <c r="O28" s="1">
        <v>37.669401741583741</v>
      </c>
      <c r="P28" s="2">
        <v>79.030598258416262</v>
      </c>
      <c r="Q28" s="3">
        <v>79.323626013761412</v>
      </c>
      <c r="R28" s="3">
        <v>8.5865265402617297E-2</v>
      </c>
      <c r="U28" s="2">
        <v>116.99302775534515</v>
      </c>
      <c r="W28">
        <v>8.5865265402617297E-2</v>
      </c>
    </row>
    <row r="29" spans="1:24" x14ac:dyDescent="0.15">
      <c r="A29">
        <v>116.4</v>
      </c>
      <c r="B29">
        <v>6</v>
      </c>
      <c r="C29">
        <v>0.45750134240204465</v>
      </c>
      <c r="D29">
        <v>67.763717084454342</v>
      </c>
      <c r="E29" s="1">
        <v>117.07638845525487</v>
      </c>
      <c r="F29">
        <v>0.45750134240206392</v>
      </c>
      <c r="K29" s="2">
        <v>-0.67638845525486602</v>
      </c>
      <c r="L29" s="3"/>
      <c r="O29" s="1">
        <v>37.669401741583741</v>
      </c>
      <c r="P29" s="2">
        <v>78.730598258416265</v>
      </c>
      <c r="Q29" s="3">
        <v>79.323626013761412</v>
      </c>
      <c r="R29" s="3">
        <v>0.35168191860970416</v>
      </c>
      <c r="U29" s="2">
        <v>116.99302775534515</v>
      </c>
      <c r="W29">
        <v>0.35168191860970416</v>
      </c>
    </row>
    <row r="30" spans="1:24" x14ac:dyDescent="0.15">
      <c r="A30">
        <v>123</v>
      </c>
      <c r="B30">
        <v>7</v>
      </c>
      <c r="C30">
        <v>5.782696391002197E-2</v>
      </c>
      <c r="D30">
        <v>67.307118275465442</v>
      </c>
      <c r="E30" s="1">
        <v>123.24047237660494</v>
      </c>
      <c r="F30">
        <v>5.7826963910028804E-2</v>
      </c>
      <c r="K30" s="2">
        <v>-0.24047237660494147</v>
      </c>
      <c r="L30" s="3"/>
      <c r="O30" s="1">
        <v>43.833485662933811</v>
      </c>
      <c r="P30" s="2">
        <v>79.166514337066189</v>
      </c>
      <c r="Q30" s="3">
        <v>79.323626013761412</v>
      </c>
      <c r="R30" s="3">
        <v>2.4684078953984268E-2</v>
      </c>
      <c r="U30" s="2">
        <v>123.15711167669522</v>
      </c>
      <c r="W30">
        <v>2.4684078953984268E-2</v>
      </c>
      <c r="X30" s="1">
        <v>0.21001700611412916</v>
      </c>
    </row>
    <row r="31" spans="1:24" x14ac:dyDescent="0.15">
      <c r="A31">
        <v>122.9</v>
      </c>
      <c r="B31">
        <v>7</v>
      </c>
      <c r="C31">
        <v>0.11592143923100355</v>
      </c>
      <c r="D31">
        <v>67.307118275465442</v>
      </c>
      <c r="E31" s="1">
        <v>123.24047237660494</v>
      </c>
      <c r="F31">
        <v>0.11592143923101322</v>
      </c>
      <c r="K31" s="2">
        <v>-0.34047237660493579</v>
      </c>
      <c r="L31" s="3"/>
      <c r="O31" s="1">
        <v>43.833485662933811</v>
      </c>
      <c r="P31" s="2">
        <v>79.066514337066195</v>
      </c>
      <c r="Q31" s="3">
        <v>79.323626013761412</v>
      </c>
      <c r="R31" s="3">
        <v>6.6106414293025939E-2</v>
      </c>
      <c r="U31" s="2">
        <v>123.15711167669522</v>
      </c>
      <c r="W31">
        <v>6.6106414293025939E-2</v>
      </c>
    </row>
    <row r="32" spans="1:24" x14ac:dyDescent="0.15">
      <c r="A32">
        <v>122.8</v>
      </c>
      <c r="B32">
        <v>7</v>
      </c>
      <c r="C32">
        <v>0.1940159145520079</v>
      </c>
      <c r="D32">
        <v>67.307118275465442</v>
      </c>
      <c r="E32" s="1">
        <v>123.24047237660494</v>
      </c>
      <c r="F32">
        <v>0.1940159145520079</v>
      </c>
      <c r="K32" s="2">
        <v>-0.44047237660494432</v>
      </c>
      <c r="L32" s="3"/>
      <c r="O32" s="1">
        <v>43.833485662933811</v>
      </c>
      <c r="P32" s="2">
        <v>78.966514337066187</v>
      </c>
      <c r="Q32" s="3">
        <v>79.323626013761412</v>
      </c>
      <c r="R32" s="3">
        <v>0.12752874963207547</v>
      </c>
      <c r="U32" s="2">
        <v>123.15711167669522</v>
      </c>
      <c r="W32">
        <v>0.12752874963207547</v>
      </c>
    </row>
    <row r="33" spans="1:24" x14ac:dyDescent="0.15">
      <c r="A33">
        <v>123.3</v>
      </c>
      <c r="B33">
        <v>7</v>
      </c>
      <c r="C33">
        <v>3.543537947063581E-3</v>
      </c>
      <c r="D33">
        <v>67.307118275465442</v>
      </c>
      <c r="E33" s="1">
        <v>123.24047237660494</v>
      </c>
      <c r="F33">
        <v>3.543537947063581E-3</v>
      </c>
      <c r="K33" s="2">
        <v>5.9527623395055684E-2</v>
      </c>
      <c r="L33" s="3"/>
      <c r="O33" s="1">
        <v>43.833485662933811</v>
      </c>
      <c r="P33" s="2">
        <v>79.466514337066187</v>
      </c>
      <c r="Q33" s="3">
        <v>79.323626013761412</v>
      </c>
      <c r="R33" s="3">
        <v>2.0417072936849676E-2</v>
      </c>
      <c r="U33" s="2">
        <v>123.15711167669522</v>
      </c>
      <c r="W33">
        <v>2.0417072936849676E-2</v>
      </c>
    </row>
    <row r="34" spans="1:24" x14ac:dyDescent="0.15">
      <c r="A34">
        <v>122.7</v>
      </c>
      <c r="B34">
        <v>7</v>
      </c>
      <c r="C34">
        <v>0.29211038987299059</v>
      </c>
      <c r="D34">
        <v>67.307118275465442</v>
      </c>
      <c r="E34" s="1">
        <v>123.24047237660494</v>
      </c>
      <c r="F34">
        <v>0.29211038987299059</v>
      </c>
      <c r="K34" s="2">
        <v>-0.54047237660493863</v>
      </c>
      <c r="L34" s="3"/>
      <c r="O34" s="1">
        <v>43.833485662933811</v>
      </c>
      <c r="P34" s="2">
        <v>78.866514337066192</v>
      </c>
      <c r="Q34" s="3">
        <v>79.323626013761412</v>
      </c>
      <c r="R34" s="3">
        <v>0.20895108497111545</v>
      </c>
      <c r="U34" s="2">
        <v>123.15711167669522</v>
      </c>
      <c r="W34">
        <v>0.20895108497111545</v>
      </c>
    </row>
    <row r="35" spans="1:24" x14ac:dyDescent="0.15">
      <c r="A35">
        <v>122.7</v>
      </c>
      <c r="B35">
        <v>7</v>
      </c>
      <c r="C35">
        <v>0.29211038987299059</v>
      </c>
      <c r="D35">
        <v>67.307118275465442</v>
      </c>
      <c r="E35" s="1">
        <v>123.24047237660494</v>
      </c>
      <c r="F35">
        <v>0.29211038987299059</v>
      </c>
      <c r="K35" s="2">
        <v>-0.54047237660493863</v>
      </c>
      <c r="L35" s="3"/>
      <c r="O35" s="1">
        <v>43.833485662933811</v>
      </c>
      <c r="P35" s="2">
        <v>78.866514337066192</v>
      </c>
      <c r="Q35" s="3">
        <v>79.323626013761412</v>
      </c>
      <c r="R35" s="3">
        <v>0.20895108497111545</v>
      </c>
      <c r="U35" s="2">
        <v>123.15711167669522</v>
      </c>
      <c r="W35">
        <v>0.20895108497111545</v>
      </c>
    </row>
    <row r="36" spans="1:24" x14ac:dyDescent="0.15">
      <c r="A36">
        <v>123</v>
      </c>
      <c r="B36">
        <v>7</v>
      </c>
      <c r="C36">
        <v>5.782696391002197E-2</v>
      </c>
      <c r="D36">
        <v>67.307118275465442</v>
      </c>
      <c r="E36" s="1">
        <v>123.24047237660494</v>
      </c>
      <c r="F36">
        <v>5.7826963910028804E-2</v>
      </c>
      <c r="K36" s="2">
        <v>-0.24047237660494147</v>
      </c>
      <c r="L36" s="3"/>
      <c r="O36" s="1">
        <v>43.833485662933811</v>
      </c>
      <c r="P36" s="2">
        <v>79.166514337066189</v>
      </c>
      <c r="Q36" s="3">
        <v>79.323626013761412</v>
      </c>
      <c r="R36" s="3">
        <v>2.4684078953984268E-2</v>
      </c>
      <c r="U36" s="2">
        <v>123.15711167669522</v>
      </c>
      <c r="W36">
        <v>2.4684078953984268E-2</v>
      </c>
    </row>
    <row r="37" spans="1:24" x14ac:dyDescent="0.15">
      <c r="A37">
        <v>122.7</v>
      </c>
      <c r="B37">
        <v>7</v>
      </c>
      <c r="C37">
        <v>0.29211038987299059</v>
      </c>
      <c r="D37">
        <v>67.307118275465442</v>
      </c>
      <c r="E37" s="1">
        <v>123.24047237660494</v>
      </c>
      <c r="F37">
        <v>0.29211038987299059</v>
      </c>
      <c r="K37" s="2">
        <v>-0.54047237660493863</v>
      </c>
      <c r="L37" s="3"/>
      <c r="O37" s="1">
        <v>43.833485662933811</v>
      </c>
      <c r="P37" s="2">
        <v>78.866514337066192</v>
      </c>
      <c r="Q37" s="3">
        <v>79.323626013761412</v>
      </c>
      <c r="R37" s="3">
        <v>0.20895108497111545</v>
      </c>
      <c r="U37" s="2">
        <v>123.15711167669522</v>
      </c>
      <c r="W37">
        <v>0.20895108497111545</v>
      </c>
    </row>
    <row r="38" spans="1:24" x14ac:dyDescent="0.15">
      <c r="A38">
        <v>128.9</v>
      </c>
      <c r="B38">
        <v>8</v>
      </c>
      <c r="C38">
        <v>2.2999207479327379E-3</v>
      </c>
      <c r="D38">
        <v>66.850519466476555</v>
      </c>
      <c r="E38" s="1">
        <v>128.9479574889661</v>
      </c>
      <c r="F38">
        <v>2.2999207479327379E-3</v>
      </c>
      <c r="K38" s="2">
        <v>-4.7957488966090978E-2</v>
      </c>
      <c r="O38" s="1">
        <v>49.540970775294966</v>
      </c>
      <c r="P38" s="2">
        <v>79.35902922470504</v>
      </c>
      <c r="Q38" s="3">
        <v>79.323626013761412</v>
      </c>
      <c r="R38" s="3">
        <v>1.253387345118988E-3</v>
      </c>
      <c r="U38" s="2">
        <v>128.86459678905638</v>
      </c>
      <c r="W38">
        <v>1.253387345118988E-3</v>
      </c>
      <c r="X38" s="1">
        <v>0.15526475085203265</v>
      </c>
    </row>
    <row r="39" spans="1:24" x14ac:dyDescent="0.15">
      <c r="A39">
        <v>128.6</v>
      </c>
      <c r="B39">
        <v>8</v>
      </c>
      <c r="C39">
        <v>0.12107441412759523</v>
      </c>
      <c r="D39">
        <v>66.850519466476555</v>
      </c>
      <c r="E39" s="1">
        <v>128.9479574889661</v>
      </c>
      <c r="F39">
        <v>0.12107441412759523</v>
      </c>
      <c r="K39" s="2">
        <v>-0.34795748896610235</v>
      </c>
      <c r="O39" s="1">
        <v>49.540970775294966</v>
      </c>
      <c r="P39" s="2">
        <v>79.059029224705029</v>
      </c>
      <c r="Q39" s="3">
        <v>79.323626013761412</v>
      </c>
      <c r="R39" s="3">
        <v>7.0011460778948487E-2</v>
      </c>
      <c r="U39" s="2">
        <v>128.86459678905638</v>
      </c>
      <c r="W39">
        <v>7.0011460778948487E-2</v>
      </c>
    </row>
    <row r="40" spans="1:24" x14ac:dyDescent="0.15">
      <c r="A40">
        <v>128.69999999999999</v>
      </c>
      <c r="B40">
        <v>8</v>
      </c>
      <c r="C40">
        <v>6.148291633439168E-2</v>
      </c>
      <c r="D40">
        <v>66.850519466476555</v>
      </c>
      <c r="E40" s="1">
        <v>128.9479574889661</v>
      </c>
      <c r="F40">
        <v>6.1482916334377587E-2</v>
      </c>
      <c r="K40" s="2">
        <v>-0.24795748896610803</v>
      </c>
      <c r="O40" s="1">
        <v>49.540970775294966</v>
      </c>
      <c r="P40" s="2">
        <v>79.159029224705023</v>
      </c>
      <c r="Q40" s="3">
        <v>79.323626013761412</v>
      </c>
      <c r="R40" s="3">
        <v>2.709210296767359E-2</v>
      </c>
      <c r="U40" s="2">
        <v>128.86459678905638</v>
      </c>
      <c r="W40">
        <v>2.709210296767359E-2</v>
      </c>
    </row>
    <row r="41" spans="1:24" x14ac:dyDescent="0.15">
      <c r="A41">
        <v>128.4</v>
      </c>
      <c r="B41">
        <v>8</v>
      </c>
      <c r="C41">
        <v>0.3002574097140237</v>
      </c>
      <c r="D41">
        <v>66.850519466476555</v>
      </c>
      <c r="E41" s="1">
        <v>128.9479574889661</v>
      </c>
      <c r="F41">
        <v>0.3002574097140237</v>
      </c>
      <c r="K41" s="2">
        <v>-0.54795748896609098</v>
      </c>
      <c r="O41" s="1">
        <v>49.540970775294966</v>
      </c>
      <c r="P41" s="2">
        <v>78.85902922470504</v>
      </c>
      <c r="Q41" s="3">
        <v>79.323626013761412</v>
      </c>
      <c r="R41" s="3">
        <v>0.21585017640149146</v>
      </c>
      <c r="U41" s="2">
        <v>128.86459678905638</v>
      </c>
      <c r="W41">
        <v>0.21585017640149146</v>
      </c>
    </row>
    <row r="42" spans="1:24" x14ac:dyDescent="0.15">
      <c r="A42">
        <v>128.80000000000001</v>
      </c>
      <c r="B42">
        <v>8</v>
      </c>
      <c r="C42">
        <v>2.1891418541157663E-2</v>
      </c>
      <c r="D42">
        <v>66.850519466476555</v>
      </c>
      <c r="E42" s="1">
        <v>128.9479574889661</v>
      </c>
      <c r="F42">
        <v>2.189141854114925E-2</v>
      </c>
      <c r="K42" s="2">
        <v>-0.14795748896608529</v>
      </c>
      <c r="O42" s="1">
        <v>49.540970775294966</v>
      </c>
      <c r="P42" s="2">
        <v>79.259029224705046</v>
      </c>
      <c r="Q42" s="3">
        <v>79.323626013761412</v>
      </c>
      <c r="R42" s="3">
        <v>4.172745156392748E-3</v>
      </c>
      <c r="U42" s="2">
        <v>128.86459678905638</v>
      </c>
      <c r="W42">
        <v>4.172745156392748E-3</v>
      </c>
    </row>
    <row r="43" spans="1:24" x14ac:dyDescent="0.15">
      <c r="A43">
        <v>128.80000000000001</v>
      </c>
      <c r="B43">
        <v>8</v>
      </c>
      <c r="C43">
        <v>2.1891418541157663E-2</v>
      </c>
      <c r="D43">
        <v>66.850519466476555</v>
      </c>
      <c r="E43" s="1">
        <v>128.9479574889661</v>
      </c>
      <c r="F43">
        <v>2.189141854114925E-2</v>
      </c>
      <c r="K43" s="2">
        <v>-0.14795748896608529</v>
      </c>
      <c r="O43" s="1">
        <v>49.540970775294966</v>
      </c>
      <c r="P43" s="2">
        <v>79.259029224705046</v>
      </c>
      <c r="Q43" s="3">
        <v>79.323626013761412</v>
      </c>
      <c r="R43" s="3">
        <v>4.172745156392748E-3</v>
      </c>
      <c r="U43" s="2">
        <v>128.86459678905638</v>
      </c>
      <c r="W43">
        <v>4.172745156392748E-3</v>
      </c>
    </row>
    <row r="44" spans="1:24" x14ac:dyDescent="0.15">
      <c r="A44">
        <v>128.80000000000001</v>
      </c>
      <c r="B44">
        <v>8</v>
      </c>
      <c r="C44">
        <v>2.1891418541157663E-2</v>
      </c>
      <c r="D44">
        <v>66.850519466476555</v>
      </c>
      <c r="E44" s="1">
        <v>128.9479574889661</v>
      </c>
      <c r="F44">
        <v>2.189141854114925E-2</v>
      </c>
      <c r="K44" s="2">
        <v>-0.14795748896608529</v>
      </c>
      <c r="O44" s="1">
        <v>49.540970775294966</v>
      </c>
      <c r="P44" s="2">
        <v>79.259029224705046</v>
      </c>
      <c r="Q44" s="3">
        <v>79.323626013761412</v>
      </c>
      <c r="R44" s="3">
        <v>4.172745156392748E-3</v>
      </c>
      <c r="U44" s="2">
        <v>128.86459678905638</v>
      </c>
      <c r="W44">
        <v>4.172745156392748E-3</v>
      </c>
    </row>
    <row r="45" spans="1:24" x14ac:dyDescent="0.15">
      <c r="A45">
        <v>128.69999999999999</v>
      </c>
      <c r="B45">
        <v>8</v>
      </c>
      <c r="C45">
        <v>6.148291633439168E-2</v>
      </c>
      <c r="D45">
        <v>66.850519466476555</v>
      </c>
      <c r="E45" s="1">
        <v>128.9479574889661</v>
      </c>
      <c r="F45">
        <v>6.1482916334377587E-2</v>
      </c>
      <c r="K45" s="2">
        <v>-0.24795748896610803</v>
      </c>
      <c r="O45" s="1">
        <v>49.540970775294966</v>
      </c>
      <c r="P45" s="2">
        <v>79.159029224705023</v>
      </c>
      <c r="Q45" s="3">
        <v>79.323626013761412</v>
      </c>
      <c r="R45" s="3">
        <v>2.709210296767359E-2</v>
      </c>
      <c r="U45" s="2">
        <v>128.86459678905638</v>
      </c>
      <c r="W45">
        <v>2.709210296767359E-2</v>
      </c>
    </row>
    <row r="46" spans="1:24" x14ac:dyDescent="0.15">
      <c r="A46">
        <v>133.9</v>
      </c>
      <c r="B46">
        <v>9</v>
      </c>
      <c r="C46">
        <v>8.9307612219189828E-2</v>
      </c>
      <c r="D46">
        <v>66.393920657487655</v>
      </c>
      <c r="E46" s="1">
        <v>134.19884379233838</v>
      </c>
      <c r="F46">
        <v>8.9307612219181334E-2</v>
      </c>
      <c r="K46" s="2">
        <v>-0.29884379233837421</v>
      </c>
      <c r="O46" s="1">
        <v>54.791857078667249</v>
      </c>
      <c r="Q46" s="3">
        <v>79.323626013761412</v>
      </c>
      <c r="U46" s="2">
        <v>134.11548309242866</v>
      </c>
      <c r="W46">
        <v>4.6432963122616577E-2</v>
      </c>
      <c r="X46" s="1">
        <v>0.26726124191242512</v>
      </c>
    </row>
    <row r="47" spans="1:24" x14ac:dyDescent="0.15">
      <c r="A47">
        <v>134.1</v>
      </c>
      <c r="B47">
        <v>9</v>
      </c>
      <c r="C47">
        <v>9.7700952838367019E-3</v>
      </c>
      <c r="D47">
        <v>66.393920657487655</v>
      </c>
      <c r="E47" s="1">
        <v>134.19884379233838</v>
      </c>
      <c r="F47">
        <v>9.7700952838338934E-3</v>
      </c>
      <c r="K47" s="2">
        <v>-9.8843792338385583E-2</v>
      </c>
      <c r="O47" s="1">
        <v>54.791857078667249</v>
      </c>
      <c r="Q47" s="3">
        <v>79.323626013761412</v>
      </c>
      <c r="U47" s="2">
        <v>134.11548309242866</v>
      </c>
      <c r="W47">
        <v>2.397261511546478E-4</v>
      </c>
    </row>
    <row r="48" spans="1:24" x14ac:dyDescent="0.15">
      <c r="A48">
        <v>134.19999999999999</v>
      </c>
      <c r="B48">
        <v>9</v>
      </c>
      <c r="C48">
        <v>1.3368161567298718E-6</v>
      </c>
      <c r="D48">
        <v>66.393920657487655</v>
      </c>
      <c r="E48" s="1">
        <v>134.19884379233838</v>
      </c>
      <c r="F48">
        <v>1.3368161567627333E-6</v>
      </c>
      <c r="K48" s="2">
        <v>1.1562076616087325E-3</v>
      </c>
      <c r="O48" s="1">
        <v>54.791857078667249</v>
      </c>
      <c r="Q48" s="3">
        <v>79.323626013761412</v>
      </c>
      <c r="U48" s="2">
        <v>134.11548309242866</v>
      </c>
      <c r="W48">
        <v>7.1431076654202711E-3</v>
      </c>
    </row>
    <row r="49" spans="1:24" x14ac:dyDescent="0.15">
      <c r="A49">
        <v>133.80000000000001</v>
      </c>
      <c r="B49">
        <v>9</v>
      </c>
      <c r="C49">
        <v>0.15907637068686298</v>
      </c>
      <c r="D49">
        <v>66.393920657487655</v>
      </c>
      <c r="E49" s="1">
        <v>134.19884379233838</v>
      </c>
      <c r="F49">
        <v>0.15907637068685163</v>
      </c>
      <c r="K49" s="2">
        <v>-0.39884379233836853</v>
      </c>
      <c r="O49" s="1">
        <v>54.791857078667249</v>
      </c>
      <c r="Q49" s="3">
        <v>79.323626013761412</v>
      </c>
      <c r="U49" s="2">
        <v>134.11548309242866</v>
      </c>
      <c r="W49">
        <v>9.9529581608344131E-2</v>
      </c>
    </row>
    <row r="50" spans="1:24" x14ac:dyDescent="0.15">
      <c r="A50">
        <v>134.4</v>
      </c>
      <c r="B50">
        <v>9</v>
      </c>
      <c r="C50">
        <v>4.0463819880801402E-2</v>
      </c>
      <c r="D50">
        <v>66.393920657487655</v>
      </c>
      <c r="E50" s="1">
        <v>134.19884379233838</v>
      </c>
      <c r="F50">
        <v>4.046381988080712E-2</v>
      </c>
      <c r="K50" s="2">
        <v>0.20115620766162579</v>
      </c>
      <c r="O50" s="1">
        <v>54.791857078667249</v>
      </c>
      <c r="Q50" s="3">
        <v>79.323626013761412</v>
      </c>
      <c r="U50" s="2">
        <v>134.11548309242866</v>
      </c>
      <c r="W50">
        <v>8.0949870693960868E-2</v>
      </c>
    </row>
    <row r="51" spans="1:24" x14ac:dyDescent="0.15">
      <c r="A51">
        <v>133.9</v>
      </c>
      <c r="B51">
        <v>9</v>
      </c>
      <c r="C51">
        <v>8.9307612219189828E-2</v>
      </c>
      <c r="D51">
        <v>66.393920657487655</v>
      </c>
      <c r="E51" s="1">
        <v>134.19884379233838</v>
      </c>
      <c r="F51">
        <v>8.9307612219181334E-2</v>
      </c>
      <c r="K51" s="2">
        <v>-0.29884379233837421</v>
      </c>
      <c r="O51" s="1">
        <v>54.791857078667249</v>
      </c>
      <c r="Q51" s="3">
        <v>79.323626013761412</v>
      </c>
      <c r="U51" s="2">
        <v>134.11548309242866</v>
      </c>
      <c r="W51">
        <v>4.6432963122616577E-2</v>
      </c>
    </row>
    <row r="52" spans="1:24" x14ac:dyDescent="0.15">
      <c r="A52">
        <v>133.6</v>
      </c>
      <c r="B52">
        <v>9</v>
      </c>
      <c r="C52">
        <v>0.3586138876222365</v>
      </c>
      <c r="D52">
        <v>66.393920657487655</v>
      </c>
      <c r="E52" s="1">
        <v>134.19884379233838</v>
      </c>
      <c r="F52">
        <v>0.35861388762221946</v>
      </c>
      <c r="K52" s="2">
        <v>-0.59884379233838558</v>
      </c>
      <c r="O52" s="1">
        <v>54.791857078667249</v>
      </c>
      <c r="Q52" s="3">
        <v>79.323626013761412</v>
      </c>
      <c r="U52" s="2">
        <v>134.11548309242866</v>
      </c>
      <c r="W52">
        <v>0.26572281857982172</v>
      </c>
    </row>
    <row r="53" spans="1:24" x14ac:dyDescent="0.15">
      <c r="A53">
        <v>133.69999999999999</v>
      </c>
      <c r="B53">
        <v>9</v>
      </c>
      <c r="C53">
        <v>0.24884512915456219</v>
      </c>
      <c r="D53">
        <v>66.393920657487655</v>
      </c>
      <c r="E53" s="1">
        <v>134.19884379233838</v>
      </c>
      <c r="F53">
        <v>0.24884512915454804</v>
      </c>
      <c r="K53" s="2">
        <v>-0.49884379233839127</v>
      </c>
      <c r="O53" s="1">
        <v>54.791857078667249</v>
      </c>
      <c r="Q53" s="3">
        <v>79.323626013761412</v>
      </c>
      <c r="U53" s="2">
        <v>134.11548309242866</v>
      </c>
      <c r="W53">
        <v>0.17262620009409305</v>
      </c>
    </row>
    <row r="54" spans="1:24" x14ac:dyDescent="0.15">
      <c r="A54">
        <v>139.69999999999999</v>
      </c>
      <c r="B54">
        <v>10</v>
      </c>
      <c r="C54">
        <v>0.49966337781157449</v>
      </c>
      <c r="D54">
        <v>65.937321848498769</v>
      </c>
      <c r="E54" s="1">
        <v>138.99313128672179</v>
      </c>
      <c r="F54">
        <v>0.49966337781157449</v>
      </c>
      <c r="K54" s="2">
        <v>0.70686871327819745</v>
      </c>
      <c r="L54" s="4">
        <v>0.56659360558793237</v>
      </c>
      <c r="M54">
        <v>1.9677105837515464E-2</v>
      </c>
      <c r="N54">
        <v>12.616947524572039</v>
      </c>
      <c r="O54" s="1">
        <v>59.58614457305066</v>
      </c>
      <c r="Q54" s="3">
        <v>79.323626013761412</v>
      </c>
      <c r="U54" s="2">
        <v>139.47636419240001</v>
      </c>
      <c r="W54">
        <v>5.0012974440893497E-2</v>
      </c>
      <c r="X54" s="1">
        <v>0.40970372570571756</v>
      </c>
    </row>
    <row r="55" spans="1:24" x14ac:dyDescent="0.15">
      <c r="A55">
        <v>140.4</v>
      </c>
      <c r="B55">
        <v>10</v>
      </c>
      <c r="C55">
        <v>1.9792795764010989</v>
      </c>
      <c r="D55">
        <v>65.937321848498769</v>
      </c>
      <c r="E55" s="1">
        <v>138.99313128672179</v>
      </c>
      <c r="F55">
        <v>1.9792795764010989</v>
      </c>
      <c r="K55" s="2">
        <v>1.4068687132782145</v>
      </c>
      <c r="L55" s="4">
        <v>0.56659360558793237</v>
      </c>
      <c r="M55">
        <v>0.70606225660391519</v>
      </c>
      <c r="N55">
        <v>18.045283429087604</v>
      </c>
      <c r="O55" s="1">
        <v>59.58614457305066</v>
      </c>
      <c r="Q55" s="3">
        <v>79.323626013761412</v>
      </c>
      <c r="U55" s="2">
        <v>139.47636419240001</v>
      </c>
      <c r="W55">
        <v>0.85310310508089149</v>
      </c>
    </row>
    <row r="56" spans="1:24" x14ac:dyDescent="0.15">
      <c r="A56">
        <v>139.80000000000001</v>
      </c>
      <c r="B56">
        <v>10</v>
      </c>
      <c r="C56">
        <v>0.65103712046725071</v>
      </c>
      <c r="D56">
        <v>65.937321848498769</v>
      </c>
      <c r="E56" s="1">
        <v>138.99313128672179</v>
      </c>
      <c r="F56">
        <v>0.65103712046725071</v>
      </c>
      <c r="K56" s="2">
        <v>0.80686871327822018</v>
      </c>
      <c r="L56" s="4">
        <v>0.56659360558793237</v>
      </c>
      <c r="M56">
        <v>5.7732127375579409E-2</v>
      </c>
      <c r="N56">
        <v>1.4988076421478496</v>
      </c>
      <c r="O56" s="1">
        <v>59.58614457305066</v>
      </c>
      <c r="Q56" s="3">
        <v>79.323626013761412</v>
      </c>
      <c r="U56" s="2">
        <v>139.47636419240001</v>
      </c>
      <c r="W56">
        <v>0.10474013596090342</v>
      </c>
    </row>
    <row r="57" spans="1:24" x14ac:dyDescent="0.15">
      <c r="A57">
        <v>139.19999999999999</v>
      </c>
      <c r="B57">
        <v>10</v>
      </c>
      <c r="C57">
        <v>4.2794664533377068E-2</v>
      </c>
      <c r="D57">
        <v>65.937321848498769</v>
      </c>
      <c r="E57" s="1">
        <v>138.99313128672179</v>
      </c>
      <c r="F57">
        <v>4.2794664533377068E-2</v>
      </c>
      <c r="K57" s="2">
        <v>0.20686871327819745</v>
      </c>
      <c r="L57" s="4">
        <v>0.56659360558793237</v>
      </c>
      <c r="M57">
        <v>0.1294019981472504</v>
      </c>
      <c r="O57" s="1">
        <v>59.58614457305066</v>
      </c>
      <c r="Q57" s="3">
        <v>79.323626013761412</v>
      </c>
      <c r="U57" s="2">
        <v>139.47636419240001</v>
      </c>
      <c r="W57">
        <v>7.6377166840917471E-2</v>
      </c>
    </row>
    <row r="58" spans="1:24" x14ac:dyDescent="0.15">
      <c r="A58">
        <v>139.1</v>
      </c>
      <c r="B58">
        <v>10</v>
      </c>
      <c r="C58">
        <v>1.142092187773879E-2</v>
      </c>
      <c r="D58">
        <v>65.937321848498769</v>
      </c>
      <c r="E58" s="1">
        <v>138.99313128672179</v>
      </c>
      <c r="F58">
        <v>1.142092187773879E-2</v>
      </c>
      <c r="K58" s="2">
        <v>0.10686871327820313</v>
      </c>
      <c r="L58" s="4">
        <v>0.56659360558793237</v>
      </c>
      <c r="M58">
        <v>0.21134697660919213</v>
      </c>
      <c r="O58" s="1">
        <v>59.58614457305066</v>
      </c>
      <c r="Q58" s="3">
        <v>79.323626013761412</v>
      </c>
      <c r="U58" s="2">
        <v>139.47636419240001</v>
      </c>
      <c r="W58">
        <v>0.14165000532091798</v>
      </c>
    </row>
    <row r="59" spans="1:24" x14ac:dyDescent="0.15">
      <c r="A59">
        <v>139.6</v>
      </c>
      <c r="B59">
        <v>10</v>
      </c>
      <c r="C59">
        <v>0.36828963515594193</v>
      </c>
      <c r="D59">
        <v>65.937321848498769</v>
      </c>
      <c r="E59" s="1">
        <v>138.99313128672179</v>
      </c>
      <c r="F59">
        <v>0.36828963515594193</v>
      </c>
      <c r="K59" s="2">
        <v>0.60686871327820313</v>
      </c>
      <c r="L59" s="4">
        <v>0.56659360558793237</v>
      </c>
      <c r="M59">
        <v>1.6220842994629071E-3</v>
      </c>
      <c r="O59" s="1">
        <v>59.58614457305066</v>
      </c>
      <c r="Q59" s="3">
        <v>79.323626013761412</v>
      </c>
      <c r="U59" s="2">
        <v>139.47636419240001</v>
      </c>
      <c r="W59">
        <v>1.5285812920899698E-2</v>
      </c>
    </row>
    <row r="60" spans="1:24" x14ac:dyDescent="0.15">
      <c r="A60">
        <v>139.4</v>
      </c>
      <c r="B60">
        <v>10</v>
      </c>
      <c r="C60">
        <v>0.16554214984466992</v>
      </c>
      <c r="D60">
        <v>65.937321848498769</v>
      </c>
      <c r="E60" s="1">
        <v>138.99313128672179</v>
      </c>
      <c r="F60">
        <v>0.16554214984466992</v>
      </c>
      <c r="K60" s="2">
        <v>0.4068687132782145</v>
      </c>
      <c r="L60" s="4">
        <v>0.56659360558793237</v>
      </c>
      <c r="M60">
        <v>2.5512041223350972E-2</v>
      </c>
      <c r="O60" s="1">
        <v>59.58614457305066</v>
      </c>
      <c r="Q60" s="3">
        <v>79.323626013761412</v>
      </c>
      <c r="U60" s="2">
        <v>139.47636419240001</v>
      </c>
      <c r="W60">
        <v>5.8314898809052737E-3</v>
      </c>
    </row>
    <row r="61" spans="1:24" x14ac:dyDescent="0.15">
      <c r="A61">
        <v>139.4</v>
      </c>
      <c r="B61">
        <v>10</v>
      </c>
      <c r="C61">
        <v>0.16554214984466992</v>
      </c>
      <c r="D61">
        <v>65.937321848498769</v>
      </c>
      <c r="E61" s="1">
        <v>138.99313128672179</v>
      </c>
      <c r="F61">
        <v>0.16554214984466992</v>
      </c>
      <c r="K61" s="2">
        <v>0.4068687132782145</v>
      </c>
      <c r="L61" s="4">
        <v>0.56659360558793237</v>
      </c>
      <c r="M61">
        <v>2.5512041223350972E-2</v>
      </c>
      <c r="O61" s="1">
        <v>59.58614457305066</v>
      </c>
      <c r="Q61" s="3">
        <v>79.323626013761412</v>
      </c>
      <c r="U61" s="2">
        <v>139.47636419240001</v>
      </c>
      <c r="W61">
        <v>5.8314898809052737E-3</v>
      </c>
    </row>
    <row r="62" spans="1:24" x14ac:dyDescent="0.15">
      <c r="A62">
        <v>145.6</v>
      </c>
      <c r="B62">
        <v>11</v>
      </c>
      <c r="E62" s="1">
        <v>143.33081997211627</v>
      </c>
      <c r="K62" s="2">
        <v>2.2691800278837206</v>
      </c>
      <c r="L62" s="4">
        <v>2.1937900157089953</v>
      </c>
      <c r="M62">
        <v>5.683653935705228E-3</v>
      </c>
      <c r="O62" s="1">
        <v>63.923833258445143</v>
      </c>
      <c r="Q62" s="3">
        <v>79.323626013761412</v>
      </c>
      <c r="U62" s="2">
        <v>145.44124928791555</v>
      </c>
      <c r="W62">
        <v>2.5201788587316983E-2</v>
      </c>
      <c r="X62" s="1">
        <v>0.32486260832191022</v>
      </c>
    </row>
    <row r="63" spans="1:24" x14ac:dyDescent="0.15">
      <c r="A63">
        <v>146.30000000000001</v>
      </c>
      <c r="B63">
        <v>11</v>
      </c>
      <c r="E63" s="1">
        <v>143.33081997211627</v>
      </c>
      <c r="K63" s="2">
        <v>2.9691800278837377</v>
      </c>
      <c r="L63" s="4">
        <v>2.1937900157089953</v>
      </c>
      <c r="M63">
        <v>0.60122967098034708</v>
      </c>
      <c r="O63" s="1">
        <v>63.923833258445143</v>
      </c>
      <c r="Q63" s="3">
        <v>79.323626013761412</v>
      </c>
      <c r="U63" s="2">
        <v>145.44124928791555</v>
      </c>
      <c r="W63">
        <v>0.73745278550556326</v>
      </c>
    </row>
    <row r="64" spans="1:24" x14ac:dyDescent="0.15">
      <c r="A64">
        <v>145.80000000000001</v>
      </c>
      <c r="B64">
        <v>11</v>
      </c>
      <c r="E64" s="1">
        <v>143.33081997211627</v>
      </c>
      <c r="K64" s="2">
        <v>2.4691800278837377</v>
      </c>
      <c r="L64" s="4">
        <v>2.1937900157089953</v>
      </c>
      <c r="M64">
        <v>7.583965880560474E-2</v>
      </c>
      <c r="O64" s="1">
        <v>63.923833258445143</v>
      </c>
      <c r="Q64" s="3">
        <v>79.323626013761412</v>
      </c>
      <c r="U64" s="2">
        <v>145.44124928791555</v>
      </c>
      <c r="W64">
        <v>0.12870207342110548</v>
      </c>
    </row>
    <row r="65" spans="1:24" x14ac:dyDescent="0.15">
      <c r="A65">
        <v>145.5</v>
      </c>
      <c r="B65">
        <v>11</v>
      </c>
      <c r="E65" s="1">
        <v>143.33081997211627</v>
      </c>
      <c r="K65" s="2">
        <v>2.1691800278837263</v>
      </c>
      <c r="L65" s="4">
        <v>2.1937900157089953</v>
      </c>
      <c r="M65">
        <v>6.0565150075988941E-4</v>
      </c>
      <c r="O65" s="1">
        <v>63.923833258445143</v>
      </c>
      <c r="Q65" s="3">
        <v>79.323626013761412</v>
      </c>
      <c r="U65" s="2">
        <v>145.44124928791555</v>
      </c>
      <c r="W65">
        <v>3.4516461704295134E-3</v>
      </c>
    </row>
    <row r="66" spans="1:24" x14ac:dyDescent="0.15">
      <c r="A66">
        <v>145.30000000000001</v>
      </c>
      <c r="B66">
        <v>11</v>
      </c>
      <c r="E66" s="1">
        <v>143.33081997211627</v>
      </c>
      <c r="K66" s="2">
        <v>1.9691800278837377</v>
      </c>
      <c r="L66" s="4">
        <v>2.1937900157089953</v>
      </c>
      <c r="M66">
        <v>5.0449646630862391E-2</v>
      </c>
      <c r="O66" s="1">
        <v>63.923833258445143</v>
      </c>
      <c r="Q66" s="3">
        <v>79.323626013761412</v>
      </c>
      <c r="U66" s="2">
        <v>145.44124928791555</v>
      </c>
      <c r="W66">
        <v>1.9951361336647752E-2</v>
      </c>
    </row>
    <row r="67" spans="1:24" x14ac:dyDescent="0.15">
      <c r="A67">
        <v>145.80000000000001</v>
      </c>
      <c r="B67">
        <v>11</v>
      </c>
      <c r="E67" s="1">
        <v>143.33081997211627</v>
      </c>
      <c r="K67" s="2">
        <v>2.4691800278837377</v>
      </c>
      <c r="L67" s="4">
        <v>2.1937900157089953</v>
      </c>
      <c r="M67">
        <v>7.583965880560474E-2</v>
      </c>
      <c r="O67" s="1">
        <v>63.923833258445143</v>
      </c>
      <c r="Q67" s="3">
        <v>79.323626013761412</v>
      </c>
      <c r="U67" s="2">
        <v>145.44124928791555</v>
      </c>
      <c r="W67">
        <v>0.12870207342110548</v>
      </c>
    </row>
    <row r="68" spans="1:24" x14ac:dyDescent="0.15">
      <c r="A68">
        <v>145.30000000000001</v>
      </c>
      <c r="B68">
        <v>11</v>
      </c>
      <c r="E68" s="1">
        <v>143.33081997211627</v>
      </c>
      <c r="K68" s="2">
        <v>1.9691800278837377</v>
      </c>
      <c r="L68" s="4">
        <v>2.1937900157089953</v>
      </c>
      <c r="M68">
        <v>5.0449646630862391E-2</v>
      </c>
      <c r="O68" s="1">
        <v>63.923833258445143</v>
      </c>
      <c r="Q68" s="3">
        <v>79.323626013761412</v>
      </c>
      <c r="U68" s="2">
        <v>145.44124928791555</v>
      </c>
      <c r="W68">
        <v>1.9951361336647752E-2</v>
      </c>
    </row>
    <row r="69" spans="1:24" x14ac:dyDescent="0.15">
      <c r="A69">
        <v>145.69999999999999</v>
      </c>
      <c r="B69">
        <v>11</v>
      </c>
      <c r="E69" s="1">
        <v>143.33081997211627</v>
      </c>
      <c r="K69" s="2">
        <v>2.369180027883715</v>
      </c>
      <c r="L69" s="4">
        <v>2.1937900157089953</v>
      </c>
      <c r="M69">
        <v>3.0761656370648295E-2</v>
      </c>
      <c r="O69" s="1">
        <v>63.923833258445143</v>
      </c>
      <c r="Q69" s="3">
        <v>79.323626013761412</v>
      </c>
      <c r="U69" s="2">
        <v>145.44124928791555</v>
      </c>
      <c r="W69">
        <v>6.6951931004202186E-2</v>
      </c>
    </row>
    <row r="70" spans="1:24" x14ac:dyDescent="0.15">
      <c r="A70">
        <v>154</v>
      </c>
      <c r="B70">
        <v>12</v>
      </c>
      <c r="E70" s="1">
        <v>147.21190984852188</v>
      </c>
      <c r="K70" s="2">
        <v>6.7880901514781158</v>
      </c>
      <c r="L70" s="4">
        <v>6.1205629561650623</v>
      </c>
      <c r="M70">
        <v>0.44559255648251145</v>
      </c>
      <c r="O70" s="1">
        <v>67.804923134850753</v>
      </c>
      <c r="Q70" s="3">
        <v>79.323626013761412</v>
      </c>
      <c r="U70" s="2">
        <v>153.24911210477723</v>
      </c>
      <c r="W70">
        <v>0.5638326311920886</v>
      </c>
      <c r="X70" s="1">
        <v>0.4290770826519919</v>
      </c>
    </row>
    <row r="71" spans="1:24" x14ac:dyDescent="0.15">
      <c r="A71">
        <v>153.1</v>
      </c>
      <c r="B71">
        <v>12</v>
      </c>
      <c r="E71" s="1">
        <v>147.21190984852188</v>
      </c>
      <c r="K71" s="2">
        <v>5.8880901514781101</v>
      </c>
      <c r="L71" s="4">
        <v>6.1205629561650623</v>
      </c>
      <c r="M71">
        <v>5.4043604919017822E-2</v>
      </c>
      <c r="O71" s="1">
        <v>67.804923134850753</v>
      </c>
      <c r="Q71" s="3">
        <v>79.323626013761412</v>
      </c>
      <c r="U71" s="2">
        <v>153.24911210477723</v>
      </c>
      <c r="W71">
        <v>2.2234419791095923E-2</v>
      </c>
    </row>
    <row r="72" spans="1:24" x14ac:dyDescent="0.15">
      <c r="A72">
        <v>154</v>
      </c>
      <c r="B72">
        <v>12</v>
      </c>
      <c r="E72" s="1">
        <v>147.21190984852188</v>
      </c>
      <c r="K72" s="2">
        <v>6.7880901514781158</v>
      </c>
      <c r="L72" s="4">
        <v>6.1205629561650623</v>
      </c>
      <c r="M72">
        <v>0.44559255648251145</v>
      </c>
      <c r="O72" s="1">
        <v>67.804923134850753</v>
      </c>
      <c r="Q72" s="3">
        <v>79.323626013761412</v>
      </c>
      <c r="U72" s="2">
        <v>153.24911210477723</v>
      </c>
      <c r="W72">
        <v>0.5638326311920886</v>
      </c>
    </row>
    <row r="73" spans="1:24" x14ac:dyDescent="0.15">
      <c r="A73">
        <v>153.1</v>
      </c>
      <c r="B73">
        <v>12</v>
      </c>
      <c r="E73" s="1">
        <v>147.21190984852188</v>
      </c>
      <c r="K73" s="2">
        <v>5.8880901514781101</v>
      </c>
      <c r="L73" s="4">
        <v>6.1205629561650623</v>
      </c>
      <c r="M73">
        <v>5.4043604919017822E-2</v>
      </c>
      <c r="O73" s="1">
        <v>67.804923134850753</v>
      </c>
      <c r="Q73" s="3">
        <v>79.323626013761412</v>
      </c>
      <c r="U73" s="2">
        <v>153.24911210477723</v>
      </c>
      <c r="W73">
        <v>2.2234419791095923E-2</v>
      </c>
    </row>
    <row r="74" spans="1:24" x14ac:dyDescent="0.15">
      <c r="A74">
        <v>153.19999999999999</v>
      </c>
      <c r="B74">
        <v>12</v>
      </c>
      <c r="E74" s="1">
        <v>147.21190984852188</v>
      </c>
      <c r="K74" s="2">
        <v>5.9880901514781044</v>
      </c>
      <c r="L74" s="4">
        <v>6.1205629561650623</v>
      </c>
      <c r="M74">
        <v>1.754904398162889E-2</v>
      </c>
      <c r="O74" s="1">
        <v>67.804923134850753</v>
      </c>
      <c r="Q74" s="3">
        <v>79.323626013761412</v>
      </c>
      <c r="U74" s="2">
        <v>153.24911210477723</v>
      </c>
      <c r="W74">
        <v>2.4119988356502767E-3</v>
      </c>
    </row>
    <row r="75" spans="1:24" x14ac:dyDescent="0.15">
      <c r="A75">
        <v>153</v>
      </c>
      <c r="B75">
        <v>12</v>
      </c>
      <c r="E75" s="1">
        <v>147.21190984852188</v>
      </c>
      <c r="K75" s="2">
        <v>5.7880901514781158</v>
      </c>
      <c r="L75" s="4">
        <v>6.1205629561650623</v>
      </c>
      <c r="M75">
        <v>0.11053816585640448</v>
      </c>
      <c r="O75" s="1">
        <v>67.804923134850753</v>
      </c>
      <c r="Q75" s="3">
        <v>79.323626013761412</v>
      </c>
      <c r="U75" s="2">
        <v>153.24911210477723</v>
      </c>
      <c r="W75">
        <v>6.2056840746539298E-2</v>
      </c>
    </row>
    <row r="76" spans="1:24" x14ac:dyDescent="0.15">
      <c r="A76">
        <v>153</v>
      </c>
      <c r="B76">
        <v>12</v>
      </c>
      <c r="E76" s="1">
        <v>147.21190984852188</v>
      </c>
      <c r="K76" s="2">
        <v>5.7880901514781158</v>
      </c>
      <c r="L76" s="4">
        <v>6.1205629561650623</v>
      </c>
      <c r="M76">
        <v>0.11053816585640448</v>
      </c>
      <c r="O76" s="1">
        <v>67.804923134850753</v>
      </c>
      <c r="Q76" s="3">
        <v>79.323626013761412</v>
      </c>
      <c r="U76" s="2">
        <v>153.24911210477723</v>
      </c>
      <c r="W76">
        <v>6.2056840746539298E-2</v>
      </c>
    </row>
    <row r="77" spans="1:24" x14ac:dyDescent="0.15">
      <c r="A77">
        <v>153.1</v>
      </c>
      <c r="B77">
        <v>12</v>
      </c>
      <c r="E77" s="1">
        <v>147.21190984852188</v>
      </c>
      <c r="K77" s="2">
        <v>5.8880901514781101</v>
      </c>
      <c r="L77" s="4">
        <v>6.1205629561650623</v>
      </c>
      <c r="M77">
        <v>5.4043604919017822E-2</v>
      </c>
      <c r="O77" s="1">
        <v>67.804923134850753</v>
      </c>
      <c r="Q77" s="3">
        <v>79.323626013761412</v>
      </c>
      <c r="U77" s="2">
        <v>153.24911210477723</v>
      </c>
      <c r="W77">
        <v>2.2234419791095923E-2</v>
      </c>
    </row>
    <row r="78" spans="1:24" x14ac:dyDescent="0.15">
      <c r="A78">
        <v>160.6</v>
      </c>
      <c r="B78">
        <v>13</v>
      </c>
      <c r="E78" s="1">
        <v>150.63640091593857</v>
      </c>
      <c r="K78" s="2">
        <v>9.9635990840614284</v>
      </c>
      <c r="L78" s="4">
        <v>10.198697599727691</v>
      </c>
      <c r="M78">
        <v>5.5271312068479822E-2</v>
      </c>
      <c r="O78" s="1">
        <v>71.229414202267435</v>
      </c>
      <c r="Q78" s="3">
        <v>79.323626013761412</v>
      </c>
      <c r="U78" s="2">
        <v>160.75173781575654</v>
      </c>
      <c r="W78">
        <v>2.3024364730567935E-2</v>
      </c>
      <c r="X78" s="1">
        <v>0.25599944196367563</v>
      </c>
    </row>
    <row r="79" spans="1:24" x14ac:dyDescent="0.15">
      <c r="A79">
        <v>160.69999999999999</v>
      </c>
      <c r="B79">
        <v>13</v>
      </c>
      <c r="E79" s="1">
        <v>150.63640091593857</v>
      </c>
      <c r="K79" s="2">
        <v>10.063599084061423</v>
      </c>
      <c r="L79" s="4">
        <v>10.198697599727691</v>
      </c>
      <c r="M79">
        <v>1.8251608935228879E-2</v>
      </c>
      <c r="O79" s="1">
        <v>71.229414202267435</v>
      </c>
      <c r="Q79" s="3">
        <v>79.323626013761412</v>
      </c>
      <c r="U79" s="2">
        <v>160.75173781575654</v>
      </c>
      <c r="W79">
        <v>2.6768015792590361E-3</v>
      </c>
    </row>
    <row r="80" spans="1:24" x14ac:dyDescent="0.15">
      <c r="A80">
        <v>160.6</v>
      </c>
      <c r="B80">
        <v>13</v>
      </c>
      <c r="E80" s="1">
        <v>150.63640091593857</v>
      </c>
      <c r="K80" s="2">
        <v>9.9635990840614284</v>
      </c>
      <c r="L80" s="4">
        <v>10.198697599727691</v>
      </c>
      <c r="M80">
        <v>5.5271312068479822E-2</v>
      </c>
      <c r="O80" s="1">
        <v>71.229414202267435</v>
      </c>
      <c r="Q80" s="3">
        <v>79.323626013761412</v>
      </c>
      <c r="U80" s="2">
        <v>160.75173781575654</v>
      </c>
      <c r="W80">
        <v>2.3024364730567935E-2</v>
      </c>
    </row>
    <row r="81" spans="1:24" x14ac:dyDescent="0.15">
      <c r="A81">
        <v>160.9</v>
      </c>
      <c r="B81">
        <v>13</v>
      </c>
      <c r="E81" s="1">
        <v>150.63640091593857</v>
      </c>
      <c r="K81" s="2">
        <v>10.26359908406144</v>
      </c>
      <c r="L81" s="4">
        <v>10.198697599727691</v>
      </c>
      <c r="M81">
        <v>4.2122026687238644E-3</v>
      </c>
      <c r="O81" s="1">
        <v>71.229414202267435</v>
      </c>
      <c r="Q81" s="3">
        <v>79.323626013761412</v>
      </c>
      <c r="U81" s="2">
        <v>160.75173781575654</v>
      </c>
      <c r="W81">
        <v>2.1981675276642847E-2</v>
      </c>
    </row>
    <row r="82" spans="1:24" x14ac:dyDescent="0.15">
      <c r="A82">
        <v>160.4</v>
      </c>
      <c r="B82">
        <v>13</v>
      </c>
      <c r="E82" s="1">
        <v>150.63640091593857</v>
      </c>
      <c r="K82" s="2">
        <v>9.7635990840614397</v>
      </c>
      <c r="L82" s="4">
        <v>10.198697599727691</v>
      </c>
      <c r="M82">
        <v>0.18931071833497487</v>
      </c>
      <c r="O82" s="1">
        <v>71.229414202267435</v>
      </c>
      <c r="Q82" s="3">
        <v>79.323626013761412</v>
      </c>
      <c r="U82" s="2">
        <v>160.75173781575654</v>
      </c>
      <c r="W82">
        <v>0.1237194910331789</v>
      </c>
    </row>
    <row r="83" spans="1:24" x14ac:dyDescent="0.15">
      <c r="A83">
        <v>160.30000000000001</v>
      </c>
      <c r="B83">
        <v>13</v>
      </c>
      <c r="E83" s="1">
        <v>150.63640091593857</v>
      </c>
      <c r="K83" s="2">
        <v>9.6635990840614454</v>
      </c>
      <c r="L83" s="4">
        <v>10.198697599727691</v>
      </c>
      <c r="M83">
        <v>0.28633042146821902</v>
      </c>
      <c r="O83" s="1">
        <v>71.229414202267435</v>
      </c>
      <c r="Q83" s="3">
        <v>79.323626013761412</v>
      </c>
      <c r="U83" s="2">
        <v>160.75173781575654</v>
      </c>
      <c r="W83">
        <v>0.20406705418448098</v>
      </c>
    </row>
    <row r="84" spans="1:24" x14ac:dyDescent="0.15">
      <c r="A84">
        <v>160.69999999999999</v>
      </c>
      <c r="B84">
        <v>13</v>
      </c>
      <c r="E84" s="1">
        <v>150.63640091593857</v>
      </c>
      <c r="K84" s="2">
        <v>10.063599084061423</v>
      </c>
      <c r="L84" s="4">
        <v>10.198697599727691</v>
      </c>
      <c r="M84">
        <v>1.8251608935228879E-2</v>
      </c>
      <c r="O84" s="1">
        <v>71.229414202267435</v>
      </c>
      <c r="Q84" s="3">
        <v>79.323626013761412</v>
      </c>
      <c r="U84" s="2">
        <v>160.75173781575654</v>
      </c>
      <c r="W84">
        <v>2.6768015792590361E-3</v>
      </c>
    </row>
    <row r="85" spans="1:24" x14ac:dyDescent="0.15">
      <c r="A85">
        <v>160.1</v>
      </c>
      <c r="B85">
        <v>13</v>
      </c>
      <c r="E85" s="1">
        <v>150.63640091593857</v>
      </c>
      <c r="K85" s="2">
        <v>9.4635990840614284</v>
      </c>
      <c r="L85" s="4">
        <v>10.198697599727691</v>
      </c>
      <c r="M85">
        <v>0.54036982773474218</v>
      </c>
      <c r="O85" s="1">
        <v>71.229414202267435</v>
      </c>
      <c r="Q85" s="3">
        <v>79.323626013761412</v>
      </c>
      <c r="U85" s="2">
        <v>160.75173781575654</v>
      </c>
      <c r="W85">
        <v>0.42476218048711539</v>
      </c>
    </row>
    <row r="86" spans="1:24" x14ac:dyDescent="0.15">
      <c r="A86">
        <v>166.2</v>
      </c>
      <c r="B86">
        <v>14</v>
      </c>
      <c r="E86" s="1">
        <v>153.60429317436638</v>
      </c>
      <c r="K86" s="2">
        <v>12.595706825633613</v>
      </c>
      <c r="L86" s="4">
        <v>11.982244237549891</v>
      </c>
      <c r="M86">
        <v>0.37633634697837881</v>
      </c>
      <c r="O86" s="1">
        <v>74.197306460695245</v>
      </c>
      <c r="Q86" s="3">
        <v>79.323626013761412</v>
      </c>
      <c r="U86" s="2">
        <v>165.50317671200654</v>
      </c>
      <c r="W86">
        <v>0.48556269469000712</v>
      </c>
      <c r="X86" s="1">
        <v>0.21876275473018908</v>
      </c>
    </row>
    <row r="87" spans="1:24" x14ac:dyDescent="0.15">
      <c r="A87">
        <v>166.1</v>
      </c>
      <c r="B87">
        <v>14</v>
      </c>
      <c r="E87" s="1">
        <v>153.60429317436638</v>
      </c>
      <c r="K87" s="2">
        <v>12.495706825633619</v>
      </c>
      <c r="L87" s="4">
        <v>11.982244237549891</v>
      </c>
      <c r="M87">
        <v>0.26364382936164016</v>
      </c>
      <c r="O87" s="1">
        <v>74.197306460695245</v>
      </c>
      <c r="Q87" s="3">
        <v>79.323626013761412</v>
      </c>
      <c r="U87" s="2">
        <v>165.50317671200654</v>
      </c>
      <c r="W87">
        <v>0.35619803709132325</v>
      </c>
    </row>
    <row r="88" spans="1:24" x14ac:dyDescent="0.15">
      <c r="A88">
        <v>166.5</v>
      </c>
      <c r="B88">
        <v>14</v>
      </c>
      <c r="E88" s="1">
        <v>153.60429317436638</v>
      </c>
      <c r="K88" s="2">
        <v>12.895706825633624</v>
      </c>
      <c r="L88" s="4">
        <v>11.982244237549891</v>
      </c>
      <c r="M88">
        <v>0.83441389982863301</v>
      </c>
      <c r="O88" s="1">
        <v>74.197306460695245</v>
      </c>
      <c r="Q88" s="3">
        <v>79.323626013761412</v>
      </c>
      <c r="U88" s="2">
        <v>165.50317671200654</v>
      </c>
      <c r="W88">
        <v>0.99365666748610171</v>
      </c>
    </row>
    <row r="89" spans="1:24" x14ac:dyDescent="0.15">
      <c r="A89">
        <v>166.1</v>
      </c>
      <c r="B89">
        <v>14</v>
      </c>
      <c r="E89" s="1">
        <v>153.60429317436638</v>
      </c>
      <c r="K89" s="2">
        <v>12.495706825633619</v>
      </c>
      <c r="L89" s="4">
        <v>11.982244237549891</v>
      </c>
      <c r="M89">
        <v>0.26364382936164016</v>
      </c>
      <c r="O89" s="1">
        <v>74.197306460695245</v>
      </c>
      <c r="Q89" s="3">
        <v>79.323626013761412</v>
      </c>
      <c r="U89" s="2">
        <v>165.50317671200654</v>
      </c>
      <c r="W89">
        <v>0.35619803709132325</v>
      </c>
    </row>
    <row r="90" spans="1:24" x14ac:dyDescent="0.15">
      <c r="A90">
        <v>165.8</v>
      </c>
      <c r="B90">
        <v>14</v>
      </c>
      <c r="E90" s="1">
        <v>153.60429317436638</v>
      </c>
      <c r="K90" s="2">
        <v>12.195706825633636</v>
      </c>
      <c r="L90" s="4">
        <v>11.982244237549891</v>
      </c>
      <c r="M90">
        <v>4.5566276511410625E-2</v>
      </c>
      <c r="O90" s="1">
        <v>74.197306460695245</v>
      </c>
      <c r="Q90" s="3">
        <v>79.323626013761412</v>
      </c>
      <c r="U90" s="2">
        <v>165.50317671200654</v>
      </c>
      <c r="W90">
        <v>8.8104064295258008E-2</v>
      </c>
    </row>
    <row r="91" spans="1:24" x14ac:dyDescent="0.15">
      <c r="A91">
        <v>165.9</v>
      </c>
      <c r="B91">
        <v>14</v>
      </c>
      <c r="E91" s="1">
        <v>153.60429317436638</v>
      </c>
      <c r="K91" s="2">
        <v>12.29570682563363</v>
      </c>
      <c r="L91" s="4">
        <v>11.982244237549891</v>
      </c>
      <c r="M91">
        <v>9.8258794128156079E-2</v>
      </c>
      <c r="O91" s="1">
        <v>74.197306460695245</v>
      </c>
      <c r="Q91" s="3">
        <v>79.323626013761412</v>
      </c>
      <c r="U91" s="2">
        <v>165.50317671200654</v>
      </c>
      <c r="W91">
        <v>0.1574687218939487</v>
      </c>
    </row>
    <row r="92" spans="1:24" x14ac:dyDescent="0.15">
      <c r="A92">
        <v>165.9</v>
      </c>
      <c r="B92">
        <v>14</v>
      </c>
      <c r="E92" s="1">
        <v>153.60429317436638</v>
      </c>
      <c r="K92" s="2">
        <v>12.29570682563363</v>
      </c>
      <c r="L92" s="4">
        <v>11.982244237549891</v>
      </c>
      <c r="M92">
        <v>9.8258794128156079E-2</v>
      </c>
      <c r="O92" s="1">
        <v>74.197306460695245</v>
      </c>
      <c r="Q92" s="3">
        <v>79.323626013761412</v>
      </c>
      <c r="U92" s="2">
        <v>165.50317671200654</v>
      </c>
      <c r="W92">
        <v>0.1574687218939487</v>
      </c>
    </row>
    <row r="93" spans="1:24" x14ac:dyDescent="0.15">
      <c r="A93">
        <v>166.1</v>
      </c>
      <c r="B93">
        <v>14</v>
      </c>
      <c r="E93" s="1">
        <v>153.60429317436638</v>
      </c>
      <c r="K93" s="2">
        <v>12.495706825633619</v>
      </c>
      <c r="L93" s="4">
        <v>11.982244237549891</v>
      </c>
      <c r="M93">
        <v>0.26364382936164016</v>
      </c>
      <c r="O93" s="1">
        <v>74.197306460695245</v>
      </c>
      <c r="Q93" s="3">
        <v>79.323626013761412</v>
      </c>
      <c r="U93" s="2">
        <v>165.50317671200654</v>
      </c>
      <c r="W93">
        <v>0.35619803709132325</v>
      </c>
    </row>
    <row r="94" spans="1:24" x14ac:dyDescent="0.15">
      <c r="A94">
        <v>169</v>
      </c>
      <c r="B94">
        <v>15</v>
      </c>
      <c r="E94" s="1">
        <v>156.11558662380531</v>
      </c>
      <c r="K94" s="2">
        <v>12.884413376194686</v>
      </c>
      <c r="L94" s="4">
        <v>12.469392505355467</v>
      </c>
      <c r="M94">
        <v>0.17224232323214417</v>
      </c>
      <c r="O94" s="1">
        <v>76.708599910134183</v>
      </c>
      <c r="Q94" s="3">
        <v>79.323626013761412</v>
      </c>
      <c r="U94" s="2">
        <v>168.50161842925107</v>
      </c>
      <c r="W94">
        <v>0.24838419006217347</v>
      </c>
      <c r="X94" s="1">
        <v>0.23754698783308431</v>
      </c>
    </row>
    <row r="95" spans="1:24" x14ac:dyDescent="0.15">
      <c r="A95">
        <v>169.1</v>
      </c>
      <c r="B95">
        <v>15</v>
      </c>
      <c r="E95" s="1">
        <v>156.11558662380531</v>
      </c>
      <c r="K95" s="2">
        <v>12.984413376194681</v>
      </c>
      <c r="L95" s="4">
        <v>12.469392505355467</v>
      </c>
      <c r="M95">
        <v>0.26524649739998224</v>
      </c>
      <c r="O95" s="1">
        <v>76.708599910134183</v>
      </c>
      <c r="Q95" s="3">
        <v>79.323626013761412</v>
      </c>
      <c r="U95" s="2">
        <v>168.50161842925107</v>
      </c>
      <c r="W95">
        <v>0.35806050421195318</v>
      </c>
    </row>
    <row r="96" spans="1:24" x14ac:dyDescent="0.15">
      <c r="A96">
        <v>169</v>
      </c>
      <c r="B96">
        <v>15</v>
      </c>
      <c r="E96" s="1">
        <v>156.11558662380531</v>
      </c>
      <c r="K96" s="2">
        <v>12.884413376194686</v>
      </c>
      <c r="L96" s="4">
        <v>12.469392505355467</v>
      </c>
      <c r="M96">
        <v>0.17224232323214417</v>
      </c>
      <c r="O96" s="1">
        <v>76.708599910134183</v>
      </c>
      <c r="Q96" s="3">
        <v>79.323626013761412</v>
      </c>
      <c r="U96" s="2">
        <v>168.50161842925107</v>
      </c>
      <c r="W96">
        <v>0.24838419006217347</v>
      </c>
    </row>
    <row r="97" spans="1:24" x14ac:dyDescent="0.15">
      <c r="A97">
        <v>169.5</v>
      </c>
      <c r="B97">
        <v>15</v>
      </c>
      <c r="E97" s="1">
        <v>156.11558662380531</v>
      </c>
      <c r="K97" s="2">
        <v>13.384413376194686</v>
      </c>
      <c r="L97" s="4">
        <v>12.469392505355467</v>
      </c>
      <c r="M97">
        <v>0.83726319407136374</v>
      </c>
      <c r="O97" s="1">
        <v>76.708599910134183</v>
      </c>
      <c r="Q97" s="3">
        <v>79.323626013761412</v>
      </c>
      <c r="U97" s="2">
        <v>168.50161842925107</v>
      </c>
      <c r="W97">
        <v>0.99676576081110624</v>
      </c>
    </row>
    <row r="98" spans="1:24" x14ac:dyDescent="0.15">
      <c r="A98">
        <v>169.6</v>
      </c>
      <c r="B98">
        <v>15</v>
      </c>
      <c r="E98" s="1">
        <v>156.11558662380531</v>
      </c>
      <c r="K98" s="2">
        <v>13.484413376194681</v>
      </c>
      <c r="L98" s="4">
        <v>12.469392505355467</v>
      </c>
      <c r="M98">
        <v>1.0302673682391961</v>
      </c>
      <c r="O98" s="1">
        <v>76.708599910134183</v>
      </c>
      <c r="Q98" s="3">
        <v>79.323626013761412</v>
      </c>
      <c r="U98" s="2">
        <v>168.50161842925107</v>
      </c>
      <c r="W98">
        <v>1.2064420749608802</v>
      </c>
    </row>
    <row r="99" spans="1:24" x14ac:dyDescent="0.15">
      <c r="A99">
        <v>169.2</v>
      </c>
      <c r="B99">
        <v>15</v>
      </c>
      <c r="E99" s="1">
        <v>156.11558662380531</v>
      </c>
      <c r="K99" s="2">
        <v>13.084413376194675</v>
      </c>
      <c r="L99" s="4">
        <v>12.469392505355467</v>
      </c>
      <c r="M99">
        <v>0.378250671567818</v>
      </c>
      <c r="O99" s="1">
        <v>76.708599910134183</v>
      </c>
      <c r="Q99" s="3">
        <v>79.323626013761412</v>
      </c>
      <c r="U99" s="2">
        <v>168.50161842925107</v>
      </c>
      <c r="W99">
        <v>0.48773681836173066</v>
      </c>
    </row>
    <row r="100" spans="1:24" x14ac:dyDescent="0.15">
      <c r="A100">
        <v>169.5</v>
      </c>
      <c r="B100">
        <v>15</v>
      </c>
      <c r="E100" s="1">
        <v>156.11558662380531</v>
      </c>
      <c r="K100" s="2">
        <v>13.384413376194686</v>
      </c>
      <c r="L100" s="4">
        <v>12.469392505355467</v>
      </c>
      <c r="M100">
        <v>0.83726319407136374</v>
      </c>
      <c r="O100" s="1">
        <v>76.708599910134183</v>
      </c>
      <c r="Q100" s="3">
        <v>79.323626013761412</v>
      </c>
      <c r="U100" s="2">
        <v>168.50161842925107</v>
      </c>
      <c r="W100">
        <v>0.99676576081110624</v>
      </c>
    </row>
    <row r="101" spans="1:24" x14ac:dyDescent="0.15">
      <c r="A101">
        <v>169.3</v>
      </c>
      <c r="B101">
        <v>15</v>
      </c>
      <c r="E101" s="1">
        <v>156.11558662380531</v>
      </c>
      <c r="K101" s="2">
        <v>13.184413376194698</v>
      </c>
      <c r="L101" s="4">
        <v>12.469392505355467</v>
      </c>
      <c r="M101">
        <v>0.51125484573569213</v>
      </c>
      <c r="O101" s="1">
        <v>76.708599910134183</v>
      </c>
      <c r="Q101" s="3">
        <v>79.323626013761412</v>
      </c>
      <c r="U101" s="2">
        <v>168.50161842925107</v>
      </c>
      <c r="W101">
        <v>0.63741313251155129</v>
      </c>
    </row>
    <row r="102" spans="1:24" x14ac:dyDescent="0.15">
      <c r="A102">
        <v>170.8</v>
      </c>
      <c r="B102">
        <v>16</v>
      </c>
      <c r="E102" s="1">
        <v>158.17028126425532</v>
      </c>
      <c r="K102" s="2">
        <v>12.629718735744689</v>
      </c>
      <c r="L102" s="4">
        <v>12.583682140461368</v>
      </c>
      <c r="M102">
        <v>2.1193681052802363E-3</v>
      </c>
      <c r="O102" s="1">
        <v>78.763294550584192</v>
      </c>
      <c r="Q102" s="3">
        <v>79.323626013761412</v>
      </c>
      <c r="U102" s="2">
        <v>170.67060270480698</v>
      </c>
      <c r="W102">
        <v>1.6743660003272147E-2</v>
      </c>
      <c r="X102" s="1">
        <v>0.18516401995451293</v>
      </c>
    </row>
    <row r="103" spans="1:24" x14ac:dyDescent="0.15">
      <c r="A103">
        <v>170.6</v>
      </c>
      <c r="B103">
        <v>16</v>
      </c>
      <c r="E103" s="1">
        <v>158.17028126425532</v>
      </c>
      <c r="K103" s="2">
        <v>12.429718735744672</v>
      </c>
      <c r="L103" s="4">
        <v>12.583682140461368</v>
      </c>
      <c r="M103">
        <v>2.3704729991957336E-2</v>
      </c>
      <c r="O103" s="1">
        <v>78.763294550584192</v>
      </c>
      <c r="Q103" s="3">
        <v>79.323626013761412</v>
      </c>
      <c r="U103" s="2">
        <v>170.67060270480698</v>
      </c>
      <c r="W103">
        <v>4.9847419260625522E-3</v>
      </c>
    </row>
    <row r="104" spans="1:24" x14ac:dyDescent="0.15">
      <c r="A104">
        <v>170.5</v>
      </c>
      <c r="B104">
        <v>16</v>
      </c>
      <c r="E104" s="1">
        <v>158.17028126425532</v>
      </c>
      <c r="K104" s="2">
        <v>12.329718735744677</v>
      </c>
      <c r="L104" s="4">
        <v>12.583682140461368</v>
      </c>
      <c r="M104">
        <v>6.4497410935293778E-2</v>
      </c>
      <c r="O104" s="1">
        <v>78.763294550584192</v>
      </c>
      <c r="Q104" s="3">
        <v>79.323626013761412</v>
      </c>
      <c r="U104" s="2">
        <v>170.67060270480698</v>
      </c>
      <c r="W104">
        <v>2.9105282887458023E-2</v>
      </c>
    </row>
    <row r="105" spans="1:24" x14ac:dyDescent="0.15">
      <c r="A105">
        <v>171</v>
      </c>
      <c r="B105">
        <v>16</v>
      </c>
      <c r="E105" s="1">
        <v>158.17028126425532</v>
      </c>
      <c r="K105" s="2">
        <v>12.829718735744677</v>
      </c>
      <c r="L105" s="4">
        <v>12.583682140461368</v>
      </c>
      <c r="M105">
        <v>6.0534006218602797E-2</v>
      </c>
      <c r="O105" s="1">
        <v>78.763294550584192</v>
      </c>
      <c r="Q105" s="3">
        <v>79.323626013761412</v>
      </c>
      <c r="U105" s="2">
        <v>170.67060270480698</v>
      </c>
      <c r="W105">
        <v>0.10850257808047666</v>
      </c>
    </row>
    <row r="106" spans="1:24" x14ac:dyDescent="0.15">
      <c r="A106">
        <v>170.8</v>
      </c>
      <c r="B106">
        <v>16</v>
      </c>
      <c r="E106" s="1">
        <v>158.17028126425532</v>
      </c>
      <c r="K106" s="2">
        <v>12.629718735744689</v>
      </c>
      <c r="L106" s="4">
        <v>12.583682140461368</v>
      </c>
      <c r="M106">
        <v>2.1193681052802363E-3</v>
      </c>
      <c r="O106" s="1">
        <v>78.763294550584192</v>
      </c>
      <c r="Q106" s="3">
        <v>79.323626013761412</v>
      </c>
      <c r="U106" s="2">
        <v>170.67060270480698</v>
      </c>
      <c r="W106">
        <v>1.6743660003272147E-2</v>
      </c>
    </row>
    <row r="107" spans="1:24" x14ac:dyDescent="0.15">
      <c r="A107">
        <v>170.6</v>
      </c>
      <c r="B107">
        <v>16</v>
      </c>
      <c r="E107" s="1">
        <v>158.17028126425532</v>
      </c>
      <c r="K107" s="2">
        <v>12.429718735744672</v>
      </c>
      <c r="L107" s="4">
        <v>12.583682140461368</v>
      </c>
      <c r="M107">
        <v>2.3704729991957336E-2</v>
      </c>
      <c r="O107" s="1">
        <v>78.763294550584192</v>
      </c>
      <c r="Q107" s="3">
        <v>79.323626013761412</v>
      </c>
      <c r="U107" s="2">
        <v>170.67060270480698</v>
      </c>
      <c r="W107">
        <v>4.9847419260625522E-3</v>
      </c>
    </row>
    <row r="108" spans="1:24" x14ac:dyDescent="0.15">
      <c r="A108">
        <v>170.7</v>
      </c>
      <c r="B108">
        <v>16</v>
      </c>
      <c r="E108" s="1">
        <v>158.17028126425532</v>
      </c>
      <c r="K108" s="2">
        <v>12.529718735744666</v>
      </c>
      <c r="L108" s="4">
        <v>12.583682140461368</v>
      </c>
      <c r="M108">
        <v>2.9120490486186142E-3</v>
      </c>
      <c r="O108" s="1">
        <v>78.763294550584192</v>
      </c>
      <c r="Q108" s="3">
        <v>79.323626013761412</v>
      </c>
      <c r="U108" s="2">
        <v>170.67060270480698</v>
      </c>
      <c r="W108">
        <v>8.6420096466480818E-4</v>
      </c>
    </row>
    <row r="109" spans="1:24" x14ac:dyDescent="0.15">
      <c r="A109">
        <v>171</v>
      </c>
      <c r="B109">
        <v>16</v>
      </c>
      <c r="E109" s="1">
        <v>158.17028126425532</v>
      </c>
      <c r="K109" s="2">
        <v>12.829718735744677</v>
      </c>
      <c r="L109" s="4">
        <v>12.583682140461368</v>
      </c>
      <c r="M109">
        <v>6.0534006218602797E-2</v>
      </c>
      <c r="O109" s="1">
        <v>78.763294550584192</v>
      </c>
      <c r="Q109" s="3">
        <v>79.323626013761412</v>
      </c>
      <c r="U109" s="2">
        <v>170.67060270480698</v>
      </c>
      <c r="W109">
        <v>0.10850257808047666</v>
      </c>
    </row>
    <row r="110" spans="1:24" x14ac:dyDescent="0.15">
      <c r="A110">
        <v>171.8</v>
      </c>
      <c r="B110">
        <v>17</v>
      </c>
      <c r="E110" s="1">
        <v>159.76837709571646</v>
      </c>
      <c r="K110" s="2">
        <v>12.031622904283552</v>
      </c>
      <c r="L110" s="4">
        <v>12.609500911097033</v>
      </c>
      <c r="M110">
        <v>0.33394299075872214</v>
      </c>
      <c r="O110" s="1">
        <v>80.361390382045329</v>
      </c>
      <c r="Q110" s="3">
        <v>79.323626013761412</v>
      </c>
      <c r="U110" s="2">
        <v>172.29451730690377</v>
      </c>
      <c r="W110">
        <v>0.24454736682734696</v>
      </c>
      <c r="X110" s="1">
        <v>0.42405356804469319</v>
      </c>
    </row>
    <row r="111" spans="1:24" x14ac:dyDescent="0.15">
      <c r="A111">
        <v>171.4</v>
      </c>
      <c r="B111">
        <v>17</v>
      </c>
      <c r="E111" s="1">
        <v>159.76837709571646</v>
      </c>
      <c r="K111" s="2">
        <v>11.631622904283546</v>
      </c>
      <c r="L111" s="4">
        <v>12.609500911097033</v>
      </c>
      <c r="M111">
        <v>0.95624539620951843</v>
      </c>
      <c r="O111" s="1">
        <v>80.361390382045329</v>
      </c>
      <c r="Q111" s="3">
        <v>79.323626013761412</v>
      </c>
      <c r="U111" s="2">
        <v>172.29451730690377</v>
      </c>
      <c r="W111">
        <v>0.80016121235036464</v>
      </c>
    </row>
    <row r="112" spans="1:24" x14ac:dyDescent="0.15">
      <c r="A112">
        <v>171.8</v>
      </c>
      <c r="B112">
        <v>17</v>
      </c>
      <c r="E112" s="1">
        <v>159.76837709571646</v>
      </c>
      <c r="K112" s="2">
        <v>12.031622904283552</v>
      </c>
      <c r="L112" s="4">
        <v>12.609500911097033</v>
      </c>
      <c r="M112">
        <v>0.33394299075872214</v>
      </c>
      <c r="O112" s="1">
        <v>80.361390382045329</v>
      </c>
      <c r="Q112" s="3">
        <v>79.323626013761412</v>
      </c>
      <c r="U112" s="2">
        <v>172.29451730690377</v>
      </c>
      <c r="W112">
        <v>0.24454736682734696</v>
      </c>
    </row>
    <row r="113" spans="1:23" x14ac:dyDescent="0.15">
      <c r="A113">
        <v>171.4</v>
      </c>
      <c r="B113">
        <v>17</v>
      </c>
      <c r="E113" s="1">
        <v>159.76837709571646</v>
      </c>
      <c r="K113" s="2">
        <v>11.631622904283546</v>
      </c>
      <c r="L113" s="4">
        <v>12.609500911097033</v>
      </c>
      <c r="M113">
        <v>0.95624539620951843</v>
      </c>
      <c r="O113" s="1">
        <v>80.361390382045329</v>
      </c>
      <c r="Q113" s="3">
        <v>79.323626013761412</v>
      </c>
      <c r="U113" s="2">
        <v>172.29451730690377</v>
      </c>
      <c r="W113">
        <v>0.80016121235036464</v>
      </c>
    </row>
    <row r="114" spans="1:23" x14ac:dyDescent="0.15">
      <c r="A114">
        <v>171.8</v>
      </c>
      <c r="B114">
        <v>17</v>
      </c>
      <c r="E114" s="1">
        <v>159.76837709571646</v>
      </c>
      <c r="K114" s="2">
        <v>12.031622904283552</v>
      </c>
      <c r="L114" s="4">
        <v>12.609500911097033</v>
      </c>
      <c r="M114">
        <v>0.33394299075872214</v>
      </c>
      <c r="O114" s="1">
        <v>80.361390382045329</v>
      </c>
      <c r="Q114" s="3">
        <v>79.323626013761412</v>
      </c>
      <c r="U114" s="2">
        <v>172.29451730690377</v>
      </c>
      <c r="W114">
        <v>0.24454736682734696</v>
      </c>
    </row>
    <row r="115" spans="1:23" x14ac:dyDescent="0.15">
      <c r="A115">
        <v>171</v>
      </c>
      <c r="B115">
        <v>17</v>
      </c>
      <c r="E115" s="1">
        <v>159.76837709571646</v>
      </c>
      <c r="K115" s="2">
        <v>11.23162290428354</v>
      </c>
      <c r="L115" s="4">
        <v>12.609500911097033</v>
      </c>
      <c r="M115">
        <v>1.8985478016603237</v>
      </c>
      <c r="O115" s="1">
        <v>80.361390382045329</v>
      </c>
      <c r="Q115" s="3">
        <v>79.323626013761412</v>
      </c>
      <c r="U115" s="2">
        <v>172.29451730690377</v>
      </c>
      <c r="W115">
        <v>1.6757750578733914</v>
      </c>
    </row>
    <row r="116" spans="1:23" x14ac:dyDescent="0.15">
      <c r="A116">
        <v>170.7</v>
      </c>
      <c r="B116">
        <v>17</v>
      </c>
      <c r="E116" s="1">
        <v>159.76837709571646</v>
      </c>
      <c r="K116" s="2">
        <v>10.931622904283529</v>
      </c>
      <c r="L116" s="4">
        <v>12.609500911097033</v>
      </c>
      <c r="M116">
        <v>2.8152746057484577</v>
      </c>
      <c r="O116" s="1">
        <v>80.361390382045329</v>
      </c>
      <c r="Q116" s="3">
        <v>79.323626013761412</v>
      </c>
      <c r="U116" s="2">
        <v>172.29451730690377</v>
      </c>
      <c r="W116">
        <v>2.5424854420156899</v>
      </c>
    </row>
    <row r="117" spans="1:23" x14ac:dyDescent="0.15">
      <c r="A117">
        <v>171.8</v>
      </c>
      <c r="B117">
        <v>17</v>
      </c>
      <c r="E117" s="1">
        <v>159.76837709571646</v>
      </c>
      <c r="K117" s="2">
        <v>12.031622904283552</v>
      </c>
      <c r="L117" s="4">
        <v>12.609500911097033</v>
      </c>
      <c r="M117">
        <v>0.33394299075872214</v>
      </c>
      <c r="O117" s="1">
        <v>80.361390382045329</v>
      </c>
      <c r="Q117" s="3">
        <v>79.323626013761412</v>
      </c>
      <c r="U117" s="2">
        <v>172.29451730690377</v>
      </c>
      <c r="W117">
        <v>0.24454736682734696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23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49.2</v>
      </c>
      <c r="B2">
        <v>0</v>
      </c>
      <c r="P2" s="2">
        <v>49.2</v>
      </c>
      <c r="Q2" s="3">
        <v>49.275006732810851</v>
      </c>
      <c r="R2" s="3">
        <v>5.6260099669580279E-3</v>
      </c>
      <c r="U2" s="3">
        <v>49.275006732810851</v>
      </c>
      <c r="W2">
        <v>5.6260099669580279E-3</v>
      </c>
      <c r="X2" s="1">
        <v>7.0710678118652531E-2</v>
      </c>
    </row>
    <row r="3" spans="1:24" x14ac:dyDescent="0.15">
      <c r="A3">
        <v>49.3</v>
      </c>
      <c r="B3">
        <v>0</v>
      </c>
      <c r="P3" s="2">
        <v>49.3</v>
      </c>
      <c r="Q3" s="3">
        <v>49.275006732810851</v>
      </c>
      <c r="R3" s="3">
        <v>6.2466340478802896E-4</v>
      </c>
      <c r="U3" s="3">
        <v>49.275006732810851</v>
      </c>
      <c r="W3">
        <v>6.2466340478802896E-4</v>
      </c>
    </row>
    <row r="4" spans="1:24" x14ac:dyDescent="0.15">
      <c r="A4">
        <v>49.2</v>
      </c>
      <c r="B4">
        <v>0</v>
      </c>
      <c r="P4" s="2">
        <v>49.2</v>
      </c>
      <c r="Q4" s="3">
        <v>49.275006732810851</v>
      </c>
      <c r="R4" s="3">
        <v>5.6260099669580279E-3</v>
      </c>
      <c r="U4" s="3">
        <v>49.275006732810851</v>
      </c>
      <c r="W4">
        <v>5.6260099669580279E-3</v>
      </c>
    </row>
    <row r="5" spans="1:24" x14ac:dyDescent="0.15">
      <c r="A5">
        <v>49.3</v>
      </c>
      <c r="B5">
        <v>0</v>
      </c>
      <c r="P5" s="2">
        <v>49.3</v>
      </c>
      <c r="Q5" s="3">
        <v>49.275006732810851</v>
      </c>
      <c r="R5" s="3">
        <v>6.2466340478802896E-4</v>
      </c>
      <c r="U5" s="3">
        <v>49.275006732810851</v>
      </c>
      <c r="W5">
        <v>6.2466340478802896E-4</v>
      </c>
    </row>
    <row r="6" spans="1:24" x14ac:dyDescent="0.15">
      <c r="A6">
        <v>49.3</v>
      </c>
      <c r="B6">
        <v>0</v>
      </c>
      <c r="P6" s="2">
        <v>49.3</v>
      </c>
      <c r="Q6" s="3">
        <v>49.275006732810851</v>
      </c>
      <c r="R6" s="3">
        <v>6.2466340478802896E-4</v>
      </c>
      <c r="U6" s="3">
        <v>49.275006732810851</v>
      </c>
      <c r="W6">
        <v>6.2466340478802896E-4</v>
      </c>
    </row>
    <row r="7" spans="1:24" x14ac:dyDescent="0.15">
      <c r="A7">
        <v>49.3</v>
      </c>
      <c r="B7">
        <v>0</v>
      </c>
      <c r="P7" s="2">
        <v>49.3</v>
      </c>
      <c r="Q7" s="3">
        <v>49.275006732810851</v>
      </c>
      <c r="R7" s="3">
        <v>6.2466340478802896E-4</v>
      </c>
      <c r="U7" s="3">
        <v>49.275006732810851</v>
      </c>
      <c r="W7">
        <v>6.2466340478802896E-4</v>
      </c>
    </row>
    <row r="8" spans="1:24" x14ac:dyDescent="0.15">
      <c r="A8">
        <v>49.2</v>
      </c>
      <c r="B8">
        <v>0</v>
      </c>
      <c r="P8" s="2">
        <v>49.2</v>
      </c>
      <c r="Q8" s="3">
        <v>49.275006732810851</v>
      </c>
      <c r="R8" s="3">
        <v>5.6260099669580279E-3</v>
      </c>
      <c r="U8" s="3">
        <v>49.275006732810851</v>
      </c>
      <c r="W8">
        <v>5.6260099669580279E-3</v>
      </c>
    </row>
    <row r="9" spans="1:24" x14ac:dyDescent="0.15">
      <c r="A9">
        <v>49.4</v>
      </c>
      <c r="B9">
        <v>0</v>
      </c>
      <c r="P9" s="2">
        <v>49.4</v>
      </c>
      <c r="Q9" s="3">
        <v>49.275006732810851</v>
      </c>
      <c r="R9" s="3">
        <v>1.5623316842617533E-2</v>
      </c>
      <c r="U9" s="3">
        <v>49.275006732810851</v>
      </c>
      <c r="W9">
        <v>1.5623316842617533E-2</v>
      </c>
    </row>
    <row r="10" spans="1:24" x14ac:dyDescent="0.15">
      <c r="B10">
        <v>1</v>
      </c>
      <c r="E10" s="1">
        <v>79.567051071376937</v>
      </c>
      <c r="O10" s="1">
        <v>0</v>
      </c>
    </row>
    <row r="11" spans="1:24" x14ac:dyDescent="0.15">
      <c r="B11">
        <v>2</v>
      </c>
      <c r="E11" s="1">
        <v>87.97638396915815</v>
      </c>
      <c r="O11" s="1">
        <v>8.4093328977812121</v>
      </c>
    </row>
    <row r="12" spans="1:24" x14ac:dyDescent="0.15">
      <c r="B12">
        <v>3</v>
      </c>
      <c r="E12" s="1">
        <v>95.931158331924152</v>
      </c>
      <c r="O12" s="1">
        <v>16.364107260547215</v>
      </c>
    </row>
    <row r="13" spans="1:24" x14ac:dyDescent="0.15">
      <c r="B13">
        <v>4</v>
      </c>
      <c r="E13" s="1">
        <v>103.43137415967496</v>
      </c>
      <c r="O13" s="1">
        <v>23.864323088298022</v>
      </c>
    </row>
    <row r="14" spans="1:24" x14ac:dyDescent="0.15">
      <c r="A14">
        <v>111.4</v>
      </c>
      <c r="B14">
        <v>5</v>
      </c>
      <c r="C14">
        <v>0.85187093983934981</v>
      </c>
      <c r="D14">
        <v>68.430366963504525</v>
      </c>
      <c r="E14" s="1">
        <v>110.47703145241059</v>
      </c>
      <c r="F14">
        <v>0.85187093983932349</v>
      </c>
      <c r="G14" t="s">
        <v>74</v>
      </c>
      <c r="H14">
        <v>122.65500000000002</v>
      </c>
      <c r="I14" t="s">
        <v>1</v>
      </c>
      <c r="J14">
        <v>70.70315963858053</v>
      </c>
      <c r="K14" s="2">
        <v>0.92296854758942004</v>
      </c>
      <c r="L14" s="3"/>
      <c r="O14" s="1">
        <v>30.909980381033648</v>
      </c>
      <c r="P14" s="2">
        <v>80.490019618966357</v>
      </c>
      <c r="Q14" s="3">
        <v>79.46407516524269</v>
      </c>
      <c r="R14" s="3">
        <v>1.0525620221263545</v>
      </c>
      <c r="S14" t="s">
        <v>59</v>
      </c>
      <c r="T14">
        <v>79.464075165243997</v>
      </c>
      <c r="U14" s="2">
        <v>110.37405554627634</v>
      </c>
      <c r="W14">
        <v>1.0525620221263545</v>
      </c>
      <c r="X14" s="1">
        <v>0.4496029994816077</v>
      </c>
    </row>
    <row r="15" spans="1:24" x14ac:dyDescent="0.15">
      <c r="A15">
        <v>111.1</v>
      </c>
      <c r="B15">
        <v>5</v>
      </c>
      <c r="C15">
        <v>0.38808981128567505</v>
      </c>
      <c r="D15">
        <v>68.430366963504525</v>
      </c>
      <c r="E15" s="1">
        <v>110.47703145241059</v>
      </c>
      <c r="F15">
        <v>0.38808981128565734</v>
      </c>
      <c r="G15" t="s">
        <v>0</v>
      </c>
      <c r="H15">
        <v>0.47964595049188941</v>
      </c>
      <c r="I15" t="s">
        <v>2</v>
      </c>
      <c r="J15">
        <v>-0.22727926750760027</v>
      </c>
      <c r="K15" s="2">
        <v>0.62296854758940867</v>
      </c>
      <c r="L15" s="3"/>
      <c r="O15" s="1">
        <v>30.909980381033648</v>
      </c>
      <c r="P15" s="2">
        <v>80.190019618966346</v>
      </c>
      <c r="Q15" s="3">
        <v>79.46407516524269</v>
      </c>
      <c r="R15" s="3">
        <v>0.52699534989213748</v>
      </c>
      <c r="S15" t="s">
        <v>60</v>
      </c>
      <c r="T15">
        <v>30.18906843243315</v>
      </c>
      <c r="U15" s="2">
        <v>110.37405554627634</v>
      </c>
      <c r="W15">
        <v>0.52699534989213748</v>
      </c>
    </row>
    <row r="16" spans="1:24" x14ac:dyDescent="0.15">
      <c r="A16">
        <v>111.4</v>
      </c>
      <c r="B16">
        <v>5</v>
      </c>
      <c r="C16">
        <v>0.85187093983934981</v>
      </c>
      <c r="D16">
        <v>68.430366963504525</v>
      </c>
      <c r="E16" s="1">
        <v>110.47703145241059</v>
      </c>
      <c r="F16">
        <v>0.85187093983932349</v>
      </c>
      <c r="I16" t="s">
        <v>3</v>
      </c>
      <c r="J16">
        <v>9.0911707003040103</v>
      </c>
      <c r="K16" s="2">
        <v>0.92296854758942004</v>
      </c>
      <c r="L16" s="3"/>
      <c r="O16" s="1">
        <v>30.909980381033648</v>
      </c>
      <c r="P16" s="2">
        <v>80.490019618966357</v>
      </c>
      <c r="Q16" s="3">
        <v>79.46407516524269</v>
      </c>
      <c r="R16" s="3">
        <v>1.0525620221263545</v>
      </c>
      <c r="S16" t="s">
        <v>61</v>
      </c>
      <c r="T16">
        <v>6.1539723663005974</v>
      </c>
      <c r="U16" s="2">
        <v>110.37405554627634</v>
      </c>
      <c r="W16">
        <v>1.0525620221263545</v>
      </c>
    </row>
    <row r="17" spans="1:24" x14ac:dyDescent="0.15">
      <c r="A17">
        <v>111.2</v>
      </c>
      <c r="B17">
        <v>5</v>
      </c>
      <c r="C17">
        <v>0.52268352080357194</v>
      </c>
      <c r="D17">
        <v>68.430366963504525</v>
      </c>
      <c r="E17" s="1">
        <v>110.47703145241059</v>
      </c>
      <c r="F17">
        <v>0.5226835208035514</v>
      </c>
      <c r="K17" s="2">
        <v>0.7229685475894172</v>
      </c>
      <c r="L17" s="3"/>
      <c r="O17" s="1">
        <v>30.909980381033648</v>
      </c>
      <c r="P17" s="2">
        <v>80.290019618966355</v>
      </c>
      <c r="Q17" s="3">
        <v>79.46407516524269</v>
      </c>
      <c r="R17" s="3">
        <v>0.68218424063688277</v>
      </c>
      <c r="U17" s="2">
        <v>110.37405554627634</v>
      </c>
      <c r="W17">
        <v>0.68218424063688277</v>
      </c>
    </row>
    <row r="18" spans="1:24" x14ac:dyDescent="0.15">
      <c r="A18">
        <v>110.8</v>
      </c>
      <c r="B18">
        <v>5</v>
      </c>
      <c r="C18">
        <v>0.10430868273202315</v>
      </c>
      <c r="D18">
        <v>68.430366963504525</v>
      </c>
      <c r="E18" s="1">
        <v>110.47703145241059</v>
      </c>
      <c r="F18">
        <v>0.10430868273201398</v>
      </c>
      <c r="K18" s="2">
        <v>0.32296854758941151</v>
      </c>
      <c r="L18" s="3"/>
      <c r="O18" s="1">
        <v>30.909980381033648</v>
      </c>
      <c r="P18" s="2">
        <v>79.890019618966349</v>
      </c>
      <c r="Q18" s="3">
        <v>79.46407516524269</v>
      </c>
      <c r="R18" s="3">
        <v>0.18142867765794626</v>
      </c>
      <c r="U18" s="2">
        <v>110.37405554627634</v>
      </c>
      <c r="W18">
        <v>0.18142867765794626</v>
      </c>
    </row>
    <row r="19" spans="1:24" x14ac:dyDescent="0.15">
      <c r="A19">
        <v>111</v>
      </c>
      <c r="B19">
        <v>5</v>
      </c>
      <c r="C19">
        <v>0.27349610176779643</v>
      </c>
      <c r="D19">
        <v>68.430366963504525</v>
      </c>
      <c r="E19" s="1">
        <v>110.47703145241059</v>
      </c>
      <c r="F19">
        <v>0.27349610176778155</v>
      </c>
      <c r="K19" s="2">
        <v>0.52296854758941436</v>
      </c>
      <c r="L19" s="3"/>
      <c r="O19" s="1">
        <v>30.909980381033648</v>
      </c>
      <c r="P19" s="2">
        <v>80.090019618966352</v>
      </c>
      <c r="Q19" s="3">
        <v>79.46407516524269</v>
      </c>
      <c r="R19" s="3">
        <v>0.39180645914741341</v>
      </c>
      <c r="U19" s="2">
        <v>110.37405554627634</v>
      </c>
      <c r="W19">
        <v>0.39180645914741341</v>
      </c>
    </row>
    <row r="20" spans="1:24" x14ac:dyDescent="0.15">
      <c r="A20">
        <v>110</v>
      </c>
      <c r="B20">
        <v>5</v>
      </c>
      <c r="C20">
        <v>0.22755900658893927</v>
      </c>
      <c r="D20">
        <v>68.430366963504525</v>
      </c>
      <c r="E20" s="1">
        <v>110.47703145241059</v>
      </c>
      <c r="F20">
        <v>0.22755900658895284</v>
      </c>
      <c r="K20" s="2">
        <v>-0.47703145241058564</v>
      </c>
      <c r="L20" s="3"/>
      <c r="O20" s="1">
        <v>30.909980381033648</v>
      </c>
      <c r="P20" s="2">
        <v>79.090019618966352</v>
      </c>
      <c r="Q20" s="3">
        <v>79.46407516524269</v>
      </c>
      <c r="R20" s="3">
        <v>0.13991755170008979</v>
      </c>
      <c r="U20" s="2">
        <v>110.37405554627634</v>
      </c>
      <c r="W20">
        <v>0.13991755170008979</v>
      </c>
    </row>
    <row r="21" spans="1:24" x14ac:dyDescent="0.15">
      <c r="A21">
        <v>110.9</v>
      </c>
      <c r="B21">
        <v>5</v>
      </c>
      <c r="C21">
        <v>0.1789023922499155</v>
      </c>
      <c r="D21">
        <v>68.430366963504525</v>
      </c>
      <c r="E21" s="1">
        <v>110.47703145241059</v>
      </c>
      <c r="F21">
        <v>0.17890239224990348</v>
      </c>
      <c r="K21" s="2">
        <v>0.42296854758942004</v>
      </c>
      <c r="L21" s="3"/>
      <c r="O21" s="1">
        <v>30.909980381033648</v>
      </c>
      <c r="P21" s="2">
        <v>79.990019618966357</v>
      </c>
      <c r="Q21" s="3">
        <v>79.46407516524269</v>
      </c>
      <c r="R21" s="3">
        <v>0.27661756840268703</v>
      </c>
      <c r="U21" s="2">
        <v>110.37405554627634</v>
      </c>
      <c r="W21">
        <v>0.27661756840268703</v>
      </c>
    </row>
    <row r="22" spans="1:24" x14ac:dyDescent="0.15">
      <c r="A22">
        <v>116.7</v>
      </c>
      <c r="B22">
        <v>6</v>
      </c>
      <c r="C22">
        <v>0.13551985161107297</v>
      </c>
      <c r="D22">
        <v>67.97580842848933</v>
      </c>
      <c r="E22" s="1">
        <v>117.06813021013099</v>
      </c>
      <c r="F22">
        <v>0.13551985161108343</v>
      </c>
      <c r="K22" s="2">
        <v>-0.36813021013098535</v>
      </c>
      <c r="L22" s="3"/>
      <c r="O22" s="1">
        <v>37.501079138754051</v>
      </c>
      <c r="P22" s="2">
        <v>79.198920861245952</v>
      </c>
      <c r="Q22" s="3">
        <v>79.464075165243997</v>
      </c>
      <c r="R22" s="3">
        <v>7.0306804928687822E-2</v>
      </c>
      <c r="U22" s="2">
        <v>116.96515430399805</v>
      </c>
      <c r="W22">
        <v>7.0306804928687822E-2</v>
      </c>
      <c r="X22" s="1">
        <v>0.23754698783308476</v>
      </c>
    </row>
    <row r="23" spans="1:24" x14ac:dyDescent="0.15">
      <c r="A23">
        <v>116.8</v>
      </c>
      <c r="B23">
        <v>6</v>
      </c>
      <c r="C23">
        <v>7.1893809584881785E-2</v>
      </c>
      <c r="D23">
        <v>67.97580842848933</v>
      </c>
      <c r="E23" s="1">
        <v>117.06813021013099</v>
      </c>
      <c r="F23">
        <v>7.1893809584889404E-2</v>
      </c>
      <c r="K23" s="2">
        <v>-0.26813021013099103</v>
      </c>
      <c r="L23" s="3"/>
      <c r="O23" s="1">
        <v>37.501079138754051</v>
      </c>
      <c r="P23" s="2">
        <v>79.298920861245946</v>
      </c>
      <c r="Q23" s="3">
        <v>79.464075165243997</v>
      </c>
      <c r="R23" s="3">
        <v>2.7275944129080638E-2</v>
      </c>
      <c r="U23" s="2">
        <v>116.96515430399805</v>
      </c>
      <c r="W23">
        <v>2.7275944129080638E-2</v>
      </c>
    </row>
    <row r="24" spans="1:24" x14ac:dyDescent="0.15">
      <c r="A24">
        <v>116.8</v>
      </c>
      <c r="B24">
        <v>6</v>
      </c>
      <c r="C24">
        <v>7.1893809584881785E-2</v>
      </c>
      <c r="D24">
        <v>67.97580842848933</v>
      </c>
      <c r="E24" s="1">
        <v>117.06813021013099</v>
      </c>
      <c r="F24">
        <v>7.1893809584889404E-2</v>
      </c>
      <c r="K24" s="2">
        <v>-0.26813021013099103</v>
      </c>
      <c r="L24" s="3"/>
      <c r="O24" s="1">
        <v>37.501079138754051</v>
      </c>
      <c r="P24" s="2">
        <v>79.298920861245946</v>
      </c>
      <c r="Q24" s="3">
        <v>79.464075165243997</v>
      </c>
      <c r="R24" s="3">
        <v>2.7275944129080638E-2</v>
      </c>
      <c r="U24" s="2">
        <v>116.96515430399805</v>
      </c>
      <c r="W24">
        <v>2.7275944129080638E-2</v>
      </c>
    </row>
    <row r="25" spans="1:24" x14ac:dyDescent="0.15">
      <c r="A25">
        <v>116.5</v>
      </c>
      <c r="B25">
        <v>6</v>
      </c>
      <c r="C25">
        <v>0.32277193566346463</v>
      </c>
      <c r="D25">
        <v>67.97580842848933</v>
      </c>
      <c r="E25" s="1">
        <v>117.06813021013099</v>
      </c>
      <c r="F25">
        <v>0.32277193566348078</v>
      </c>
      <c r="K25" s="2">
        <v>-0.56813021013098819</v>
      </c>
      <c r="L25" s="3"/>
      <c r="O25" s="1">
        <v>37.501079138754051</v>
      </c>
      <c r="P25" s="2">
        <v>78.998920861245949</v>
      </c>
      <c r="Q25" s="3">
        <v>79.464075165243997</v>
      </c>
      <c r="R25" s="3">
        <v>0.21636852652790858</v>
      </c>
      <c r="U25" s="2">
        <v>116.96515430399805</v>
      </c>
      <c r="W25">
        <v>0.21636852652790858</v>
      </c>
    </row>
    <row r="26" spans="1:24" x14ac:dyDescent="0.15">
      <c r="A26">
        <v>116.9</v>
      </c>
      <c r="B26">
        <v>6</v>
      </c>
      <c r="C26">
        <v>2.8267767558683553E-2</v>
      </c>
      <c r="D26">
        <v>67.97580842848933</v>
      </c>
      <c r="E26" s="1">
        <v>117.06813021013099</v>
      </c>
      <c r="F26">
        <v>2.8267767558688331E-2</v>
      </c>
      <c r="K26" s="2">
        <v>-0.1681302101309825</v>
      </c>
      <c r="L26" s="3"/>
      <c r="O26" s="1">
        <v>37.501079138754051</v>
      </c>
      <c r="P26" s="2">
        <v>79.398920861245955</v>
      </c>
      <c r="Q26" s="3">
        <v>79.464075165243997</v>
      </c>
      <c r="R26" s="3">
        <v>4.2450833294693305E-3</v>
      </c>
      <c r="U26" s="2">
        <v>116.96515430399805</v>
      </c>
      <c r="W26">
        <v>4.2450833294693305E-3</v>
      </c>
    </row>
    <row r="27" spans="1:24" x14ac:dyDescent="0.15">
      <c r="A27">
        <v>117.1</v>
      </c>
      <c r="B27">
        <v>6</v>
      </c>
      <c r="C27">
        <v>1.0156835062955112E-3</v>
      </c>
      <c r="D27">
        <v>67.97580842848933</v>
      </c>
      <c r="E27" s="1">
        <v>117.06813021013099</v>
      </c>
      <c r="F27">
        <v>1.0156835062946055E-3</v>
      </c>
      <c r="K27" s="2">
        <v>3.1869789869006127E-2</v>
      </c>
      <c r="L27" s="3"/>
      <c r="O27" s="1">
        <v>37.501079138754051</v>
      </c>
      <c r="P27" s="2">
        <v>79.598920861245944</v>
      </c>
      <c r="Q27" s="3">
        <v>79.464075165243997</v>
      </c>
      <c r="R27" s="3">
        <v>1.8183361730249283E-2</v>
      </c>
      <c r="U27" s="2">
        <v>116.96515430399805</v>
      </c>
      <c r="W27">
        <v>1.8183361730249283E-2</v>
      </c>
    </row>
    <row r="28" spans="1:24" x14ac:dyDescent="0.15">
      <c r="A28">
        <v>116.6</v>
      </c>
      <c r="B28">
        <v>6</v>
      </c>
      <c r="C28">
        <v>0.21914589363727519</v>
      </c>
      <c r="D28">
        <v>67.97580842848933</v>
      </c>
      <c r="E28" s="1">
        <v>117.06813021013099</v>
      </c>
      <c r="F28">
        <v>0.21914589363728848</v>
      </c>
      <c r="K28" s="2">
        <v>-0.46813021013099387</v>
      </c>
      <c r="L28" s="3"/>
      <c r="O28" s="1">
        <v>37.501079138754051</v>
      </c>
      <c r="P28" s="2">
        <v>79.098920861245944</v>
      </c>
      <c r="Q28" s="3">
        <v>79.464075165243997</v>
      </c>
      <c r="R28" s="3">
        <v>0.13333766572830311</v>
      </c>
      <c r="U28" s="2">
        <v>116.96515430399805</v>
      </c>
      <c r="W28">
        <v>0.13333766572830311</v>
      </c>
    </row>
    <row r="29" spans="1:24" x14ac:dyDescent="0.15">
      <c r="A29">
        <v>117.2</v>
      </c>
      <c r="B29">
        <v>6</v>
      </c>
      <c r="C29">
        <v>1.7389641480101827E-2</v>
      </c>
      <c r="D29">
        <v>67.97580842848933</v>
      </c>
      <c r="E29" s="1">
        <v>117.06813021013099</v>
      </c>
      <c r="F29">
        <v>1.738964148009808E-2</v>
      </c>
      <c r="K29" s="2">
        <v>0.13186978986901465</v>
      </c>
      <c r="L29" s="3"/>
      <c r="O29" s="1">
        <v>37.501079138754051</v>
      </c>
      <c r="P29" s="2">
        <v>79.698920861245952</v>
      </c>
      <c r="Q29" s="3">
        <v>79.464075165243997</v>
      </c>
      <c r="R29" s="3">
        <v>5.5152500930642522E-2</v>
      </c>
      <c r="U29" s="2">
        <v>116.96515430399805</v>
      </c>
      <c r="W29">
        <v>5.5152500930642522E-2</v>
      </c>
    </row>
    <row r="30" spans="1:24" x14ac:dyDescent="0.15">
      <c r="A30">
        <v>122.7</v>
      </c>
      <c r="B30">
        <v>7</v>
      </c>
      <c r="C30">
        <v>0.25469224577905564</v>
      </c>
      <c r="D30">
        <v>67.521249893474121</v>
      </c>
      <c r="E30" s="1">
        <v>123.2046704328362</v>
      </c>
      <c r="F30">
        <v>0.25469224577907001</v>
      </c>
      <c r="K30" s="2">
        <v>-0.50467043283619262</v>
      </c>
      <c r="L30" s="3"/>
      <c r="O30" s="1">
        <v>43.637619361459258</v>
      </c>
      <c r="P30" s="2">
        <v>79.062380638540745</v>
      </c>
      <c r="Q30" s="3">
        <v>79.464075165243997</v>
      </c>
      <c r="R30" s="3">
        <v>0.1613584927833501</v>
      </c>
      <c r="U30" s="2">
        <v>123.10169452670326</v>
      </c>
      <c r="W30">
        <v>0.1613584927833501</v>
      </c>
      <c r="X30" s="1">
        <v>0.33273756282434558</v>
      </c>
    </row>
    <row r="31" spans="1:24" x14ac:dyDescent="0.15">
      <c r="A31">
        <v>122.7</v>
      </c>
      <c r="B31">
        <v>7</v>
      </c>
      <c r="C31">
        <v>0.25469224577905564</v>
      </c>
      <c r="D31">
        <v>67.521249893474121</v>
      </c>
      <c r="E31" s="1">
        <v>123.2046704328362</v>
      </c>
      <c r="F31">
        <v>0.25469224577907001</v>
      </c>
      <c r="K31" s="2">
        <v>-0.50467043283619262</v>
      </c>
      <c r="L31" s="3"/>
      <c r="O31" s="1">
        <v>43.637619361459258</v>
      </c>
      <c r="P31" s="2">
        <v>79.062380638540745</v>
      </c>
      <c r="Q31" s="3">
        <v>79.464075165243997</v>
      </c>
      <c r="R31" s="3">
        <v>0.1613584927833501</v>
      </c>
      <c r="U31" s="2">
        <v>123.10169452670326</v>
      </c>
      <c r="W31">
        <v>0.1613584927833501</v>
      </c>
    </row>
    <row r="32" spans="1:24" x14ac:dyDescent="0.15">
      <c r="A32">
        <v>123.2</v>
      </c>
      <c r="B32">
        <v>7</v>
      </c>
      <c r="C32">
        <v>2.1812942877253474E-5</v>
      </c>
      <c r="D32">
        <v>67.521249893474121</v>
      </c>
      <c r="E32" s="1">
        <v>123.2046704328362</v>
      </c>
      <c r="F32">
        <v>2.1812942877386214E-5</v>
      </c>
      <c r="K32" s="2">
        <v>-4.6704328361926173E-3</v>
      </c>
      <c r="L32" s="3"/>
      <c r="O32" s="1">
        <v>43.637619361459258</v>
      </c>
      <c r="P32" s="2">
        <v>79.562380638540745</v>
      </c>
      <c r="Q32" s="3">
        <v>79.464075165243997</v>
      </c>
      <c r="R32" s="3">
        <v>9.6639660800975236E-3</v>
      </c>
      <c r="U32" s="2">
        <v>123.10169452670326</v>
      </c>
      <c r="W32">
        <v>9.6639660800975236E-3</v>
      </c>
    </row>
    <row r="33" spans="1:24" x14ac:dyDescent="0.15">
      <c r="A33">
        <v>123.3</v>
      </c>
      <c r="B33">
        <v>7</v>
      </c>
      <c r="C33">
        <v>9.0877263756404883E-3</v>
      </c>
      <c r="D33">
        <v>67.521249893474121</v>
      </c>
      <c r="E33" s="1">
        <v>123.2046704328362</v>
      </c>
      <c r="F33">
        <v>9.0877263756377787E-3</v>
      </c>
      <c r="K33" s="2">
        <v>9.5329567163801698E-2</v>
      </c>
      <c r="L33" s="3"/>
      <c r="O33" s="1">
        <v>43.637619361459258</v>
      </c>
      <c r="P33" s="2">
        <v>79.662380638540739</v>
      </c>
      <c r="Q33" s="3">
        <v>79.464075165243997</v>
      </c>
      <c r="R33" s="3">
        <v>3.9325060739444757E-2</v>
      </c>
      <c r="U33" s="2">
        <v>123.10169452670326</v>
      </c>
      <c r="W33">
        <v>3.9325060739444757E-2</v>
      </c>
    </row>
    <row r="34" spans="1:24" x14ac:dyDescent="0.15">
      <c r="A34">
        <v>122.7</v>
      </c>
      <c r="B34">
        <v>7</v>
      </c>
      <c r="C34">
        <v>0.25469224577905564</v>
      </c>
      <c r="D34">
        <v>67.521249893474121</v>
      </c>
      <c r="E34" s="1">
        <v>123.2046704328362</v>
      </c>
      <c r="F34">
        <v>0.25469224577907001</v>
      </c>
      <c r="K34" s="2">
        <v>-0.50467043283619262</v>
      </c>
      <c r="L34" s="3"/>
      <c r="O34" s="1">
        <v>43.637619361459258</v>
      </c>
      <c r="P34" s="2">
        <v>79.062380638540745</v>
      </c>
      <c r="Q34" s="3">
        <v>79.464075165243997</v>
      </c>
      <c r="R34" s="3">
        <v>0.1613584927833501</v>
      </c>
      <c r="U34" s="2">
        <v>123.10169452670326</v>
      </c>
      <c r="W34">
        <v>0.1613584927833501</v>
      </c>
    </row>
    <row r="35" spans="1:24" x14ac:dyDescent="0.15">
      <c r="A35">
        <v>122.3</v>
      </c>
      <c r="B35">
        <v>7</v>
      </c>
      <c r="C35">
        <v>0.81842859204800866</v>
      </c>
      <c r="D35">
        <v>67.521249893474121</v>
      </c>
      <c r="E35" s="1">
        <v>123.2046704328362</v>
      </c>
      <c r="F35">
        <v>0.81842859204803442</v>
      </c>
      <c r="K35" s="2">
        <v>-0.9046704328361983</v>
      </c>
      <c r="L35" s="3"/>
      <c r="O35" s="1">
        <v>43.637619361459258</v>
      </c>
      <c r="P35" s="2">
        <v>78.662380638540739</v>
      </c>
      <c r="Q35" s="3">
        <v>79.464075165243997</v>
      </c>
      <c r="R35" s="3">
        <v>0.64271411414596125</v>
      </c>
      <c r="U35" s="2">
        <v>123.10169452670326</v>
      </c>
      <c r="W35">
        <v>0.64271411414596125</v>
      </c>
    </row>
    <row r="36" spans="1:24" x14ac:dyDescent="0.15">
      <c r="A36">
        <v>123.1</v>
      </c>
      <c r="B36">
        <v>7</v>
      </c>
      <c r="C36">
        <v>1.0955899510117694E-2</v>
      </c>
      <c r="D36">
        <v>67.521249893474121</v>
      </c>
      <c r="E36" s="1">
        <v>123.2046704328362</v>
      </c>
      <c r="F36">
        <v>1.0955899510117694E-2</v>
      </c>
      <c r="K36" s="2">
        <v>-0.10467043283620114</v>
      </c>
      <c r="L36" s="3"/>
      <c r="O36" s="1">
        <v>43.637619361459258</v>
      </c>
      <c r="P36" s="2">
        <v>79.462380638540736</v>
      </c>
      <c r="Q36" s="3">
        <v>79.464075165243997</v>
      </c>
      <c r="R36" s="3">
        <v>2.871420748064898E-6</v>
      </c>
      <c r="U36" s="2">
        <v>123.10169452670326</v>
      </c>
      <c r="W36">
        <v>2.871420748064898E-6</v>
      </c>
    </row>
    <row r="37" spans="1:24" x14ac:dyDescent="0.15">
      <c r="A37">
        <v>123</v>
      </c>
      <c r="B37">
        <v>7</v>
      </c>
      <c r="C37">
        <v>4.1889986077355598E-2</v>
      </c>
      <c r="D37">
        <v>67.521249893474121</v>
      </c>
      <c r="E37" s="1">
        <v>123.2046704328362</v>
      </c>
      <c r="F37">
        <v>4.1889986077355598E-2</v>
      </c>
      <c r="K37" s="2">
        <v>-0.20467043283619546</v>
      </c>
      <c r="L37" s="3"/>
      <c r="O37" s="1">
        <v>43.637619361459258</v>
      </c>
      <c r="P37" s="2">
        <v>79.362380638540742</v>
      </c>
      <c r="Q37" s="3">
        <v>79.464075165243997</v>
      </c>
      <c r="R37" s="3">
        <v>1.0341776761399126E-2</v>
      </c>
      <c r="U37" s="2">
        <v>123.10169452670326</v>
      </c>
      <c r="W37">
        <v>1.0341776761399126E-2</v>
      </c>
    </row>
    <row r="38" spans="1:24" x14ac:dyDescent="0.15">
      <c r="A38">
        <v>128.4</v>
      </c>
      <c r="B38">
        <v>8</v>
      </c>
      <c r="C38">
        <v>0.23683028641263498</v>
      </c>
      <c r="D38">
        <v>67.066691358458925</v>
      </c>
      <c r="E38" s="1">
        <v>128.88665212052621</v>
      </c>
      <c r="F38">
        <v>0.2368302864126488</v>
      </c>
      <c r="K38" s="2">
        <v>-0.48665212052620177</v>
      </c>
      <c r="O38" s="1">
        <v>49.31960104914927</v>
      </c>
      <c r="P38" s="2">
        <v>79.080398950850736</v>
      </c>
      <c r="Q38" s="3">
        <v>79.464075165243997</v>
      </c>
      <c r="R38" s="3">
        <v>0.14720743749114412</v>
      </c>
      <c r="U38" s="2">
        <v>128.78367621439327</v>
      </c>
      <c r="W38">
        <v>0.14720743749114412</v>
      </c>
      <c r="X38" s="1">
        <v>0.23299294900428857</v>
      </c>
    </row>
    <row r="39" spans="1:24" x14ac:dyDescent="0.15">
      <c r="A39">
        <v>128.69999999999999</v>
      </c>
      <c r="B39">
        <v>8</v>
      </c>
      <c r="C39">
        <v>3.4839014096928814E-2</v>
      </c>
      <c r="D39">
        <v>67.066691358458925</v>
      </c>
      <c r="E39" s="1">
        <v>128.88665212052621</v>
      </c>
      <c r="F39">
        <v>3.4839014096934115E-2</v>
      </c>
      <c r="K39" s="2">
        <v>-0.18665212052621882</v>
      </c>
      <c r="O39" s="1">
        <v>49.31960104914927</v>
      </c>
      <c r="P39" s="2">
        <v>79.380398950850719</v>
      </c>
      <c r="Q39" s="3">
        <v>79.464075165243997</v>
      </c>
      <c r="R39" s="3">
        <v>7.0017088551899533E-3</v>
      </c>
      <c r="U39" s="2">
        <v>128.78367621439327</v>
      </c>
      <c r="W39">
        <v>7.0017088551899533E-3</v>
      </c>
    </row>
    <row r="40" spans="1:24" x14ac:dyDescent="0.15">
      <c r="A40">
        <v>128.80000000000001</v>
      </c>
      <c r="B40">
        <v>8</v>
      </c>
      <c r="C40">
        <v>7.5085899916839506E-3</v>
      </c>
      <c r="D40">
        <v>67.066691358458925</v>
      </c>
      <c r="E40" s="1">
        <v>128.88665212052621</v>
      </c>
      <c r="F40">
        <v>7.5085899916864131E-3</v>
      </c>
      <c r="K40" s="2">
        <v>-8.6652120526196086E-2</v>
      </c>
      <c r="O40" s="1">
        <v>49.31960104914927</v>
      </c>
      <c r="P40" s="2">
        <v>79.480398950850741</v>
      </c>
      <c r="Q40" s="3">
        <v>79.464075165243997</v>
      </c>
      <c r="R40" s="3">
        <v>2.6646597653494152E-4</v>
      </c>
      <c r="U40" s="2">
        <v>128.78367621439327</v>
      </c>
      <c r="W40">
        <v>2.6646597653494152E-4</v>
      </c>
    </row>
    <row r="41" spans="1:24" x14ac:dyDescent="0.15">
      <c r="A41">
        <v>128.5</v>
      </c>
      <c r="B41">
        <v>8</v>
      </c>
      <c r="C41">
        <v>0.14949986230740187</v>
      </c>
      <c r="D41">
        <v>67.066691358458925</v>
      </c>
      <c r="E41" s="1">
        <v>128.88665212052621</v>
      </c>
      <c r="F41">
        <v>0.14949986230741286</v>
      </c>
      <c r="K41" s="2">
        <v>-0.38665212052620745</v>
      </c>
      <c r="O41" s="1">
        <v>49.31960104914927</v>
      </c>
      <c r="P41" s="2">
        <v>79.18039895085073</v>
      </c>
      <c r="Q41" s="3">
        <v>79.464075165243997</v>
      </c>
      <c r="R41" s="3">
        <v>8.047219461249501E-2</v>
      </c>
      <c r="U41" s="2">
        <v>128.78367621439327</v>
      </c>
      <c r="W41">
        <v>8.047219461249501E-2</v>
      </c>
    </row>
    <row r="42" spans="1:24" x14ac:dyDescent="0.15">
      <c r="A42">
        <v>128.80000000000001</v>
      </c>
      <c r="B42">
        <v>8</v>
      </c>
      <c r="C42">
        <v>7.5085899916839506E-3</v>
      </c>
      <c r="D42">
        <v>67.066691358458925</v>
      </c>
      <c r="E42" s="1">
        <v>128.88665212052621</v>
      </c>
      <c r="F42">
        <v>7.5085899916864131E-3</v>
      </c>
      <c r="K42" s="2">
        <v>-8.6652120526196086E-2</v>
      </c>
      <c r="O42" s="1">
        <v>49.31960104914927</v>
      </c>
      <c r="P42" s="2">
        <v>79.480398950850741</v>
      </c>
      <c r="Q42" s="3">
        <v>79.464075165243997</v>
      </c>
      <c r="R42" s="3">
        <v>2.6646597653494152E-4</v>
      </c>
      <c r="U42" s="2">
        <v>128.78367621439327</v>
      </c>
      <c r="W42">
        <v>2.6646597653494152E-4</v>
      </c>
    </row>
    <row r="43" spans="1:24" x14ac:dyDescent="0.15">
      <c r="A43">
        <v>128.30000000000001</v>
      </c>
      <c r="B43">
        <v>8</v>
      </c>
      <c r="C43">
        <v>0.34416071051786584</v>
      </c>
      <c r="D43">
        <v>67.066691358458925</v>
      </c>
      <c r="E43" s="1">
        <v>128.88665212052621</v>
      </c>
      <c r="F43">
        <v>0.3441607105178825</v>
      </c>
      <c r="K43" s="2">
        <v>-0.58665212052619609</v>
      </c>
      <c r="O43" s="1">
        <v>49.31960104914927</v>
      </c>
      <c r="P43" s="2">
        <v>78.980398950850741</v>
      </c>
      <c r="Q43" s="3">
        <v>79.464075165243997</v>
      </c>
      <c r="R43" s="3">
        <v>0.23394268036979096</v>
      </c>
      <c r="U43" s="2">
        <v>128.78367621439327</v>
      </c>
      <c r="W43">
        <v>0.23394268036979096</v>
      </c>
    </row>
    <row r="44" spans="1:24" x14ac:dyDescent="0.15">
      <c r="A44">
        <v>128.19999999999999</v>
      </c>
      <c r="B44">
        <v>8</v>
      </c>
      <c r="C44">
        <v>0.47149113462313341</v>
      </c>
      <c r="D44">
        <v>67.066691358458925</v>
      </c>
      <c r="E44" s="1">
        <v>128.88665212052621</v>
      </c>
      <c r="F44">
        <v>0.47149113462315295</v>
      </c>
      <c r="K44" s="2">
        <v>-0.68665212052621882</v>
      </c>
      <c r="O44" s="1">
        <v>49.31960104914927</v>
      </c>
      <c r="P44" s="2">
        <v>78.880398950850719</v>
      </c>
      <c r="Q44" s="3">
        <v>79.464075165243997</v>
      </c>
      <c r="R44" s="3">
        <v>0.34067792324846874</v>
      </c>
      <c r="U44" s="2">
        <v>128.78367621439327</v>
      </c>
      <c r="W44">
        <v>0.34067792324846874</v>
      </c>
    </row>
    <row r="45" spans="1:24" x14ac:dyDescent="0.15">
      <c r="A45">
        <v>128.69999999999999</v>
      </c>
      <c r="B45">
        <v>8</v>
      </c>
      <c r="C45">
        <v>3.4839014096928814E-2</v>
      </c>
      <c r="D45">
        <v>67.066691358458925</v>
      </c>
      <c r="E45" s="1">
        <v>128.88665212052621</v>
      </c>
      <c r="F45">
        <v>3.4839014096934115E-2</v>
      </c>
      <c r="K45" s="2">
        <v>-0.18665212052621882</v>
      </c>
      <c r="O45" s="1">
        <v>49.31960104914927</v>
      </c>
      <c r="P45" s="2">
        <v>79.380398950850719</v>
      </c>
      <c r="Q45" s="3">
        <v>79.464075165243997</v>
      </c>
      <c r="R45" s="3">
        <v>7.0017088551899533E-3</v>
      </c>
      <c r="U45" s="2">
        <v>128.78367621439327</v>
      </c>
      <c r="W45">
        <v>7.0017088551899533E-3</v>
      </c>
    </row>
    <row r="46" spans="1:24" x14ac:dyDescent="0.15">
      <c r="A46">
        <v>133.80000000000001</v>
      </c>
      <c r="B46">
        <v>9</v>
      </c>
      <c r="C46">
        <v>9.8643277236272975E-2</v>
      </c>
      <c r="D46">
        <v>66.61213282344373</v>
      </c>
      <c r="E46" s="1">
        <v>134.114075273201</v>
      </c>
      <c r="F46">
        <v>9.8643277236272975E-2</v>
      </c>
      <c r="K46" s="2">
        <v>-0.31407527320098438</v>
      </c>
      <c r="O46" s="1">
        <v>54.547024201824058</v>
      </c>
      <c r="Q46" s="3">
        <v>79.464075165243997</v>
      </c>
      <c r="U46" s="2">
        <v>134.01109936706806</v>
      </c>
      <c r="W46">
        <v>4.4562942776528919E-2</v>
      </c>
      <c r="X46" s="1">
        <v>0.33380918415851557</v>
      </c>
    </row>
    <row r="47" spans="1:24" x14ac:dyDescent="0.15">
      <c r="A47">
        <v>134</v>
      </c>
      <c r="B47">
        <v>9</v>
      </c>
      <c r="C47">
        <v>1.3013167955881819E-2</v>
      </c>
      <c r="D47">
        <v>66.61213282344373</v>
      </c>
      <c r="E47" s="1">
        <v>134.114075273201</v>
      </c>
      <c r="F47">
        <v>1.3013167955881819E-2</v>
      </c>
      <c r="K47" s="2">
        <v>-0.11407527320099575</v>
      </c>
      <c r="O47" s="1">
        <v>54.547024201824058</v>
      </c>
      <c r="Q47" s="3">
        <v>79.464075165243997</v>
      </c>
      <c r="U47" s="2">
        <v>134.01109936706806</v>
      </c>
      <c r="W47">
        <v>1.2319594931143937E-4</v>
      </c>
    </row>
    <row r="48" spans="1:24" x14ac:dyDescent="0.15">
      <c r="A48">
        <v>134.1</v>
      </c>
      <c r="B48">
        <v>9</v>
      </c>
      <c r="C48">
        <v>1.9811331568282925E-4</v>
      </c>
      <c r="D48">
        <v>66.61213282344373</v>
      </c>
      <c r="E48" s="1">
        <v>134.114075273201</v>
      </c>
      <c r="F48">
        <v>1.9811331568282925E-4</v>
      </c>
      <c r="K48" s="2">
        <v>-1.4075273201001437E-2</v>
      </c>
      <c r="O48" s="1">
        <v>54.547024201824058</v>
      </c>
      <c r="Q48" s="3">
        <v>79.464075165243997</v>
      </c>
      <c r="U48" s="2">
        <v>134.01109936706806</v>
      </c>
      <c r="W48">
        <v>7.9033225356992896E-3</v>
      </c>
    </row>
    <row r="49" spans="1:24" x14ac:dyDescent="0.15">
      <c r="A49">
        <v>133.69999999999999</v>
      </c>
      <c r="B49">
        <v>9</v>
      </c>
      <c r="C49">
        <v>0.17145833187648868</v>
      </c>
      <c r="D49">
        <v>66.61213282344373</v>
      </c>
      <c r="E49" s="1">
        <v>134.114075273201</v>
      </c>
      <c r="F49">
        <v>0.17145833187648868</v>
      </c>
      <c r="K49" s="2">
        <v>-0.41407527320100712</v>
      </c>
      <c r="O49" s="1">
        <v>54.547024201824058</v>
      </c>
      <c r="Q49" s="3">
        <v>79.464075165243997</v>
      </c>
      <c r="U49" s="2">
        <v>134.01109936706806</v>
      </c>
      <c r="W49">
        <v>9.678281619015193E-2</v>
      </c>
    </row>
    <row r="50" spans="1:24" x14ac:dyDescent="0.15">
      <c r="A50">
        <v>133.6</v>
      </c>
      <c r="B50">
        <v>9</v>
      </c>
      <c r="C50">
        <v>0.26427338651668425</v>
      </c>
      <c r="D50">
        <v>66.61213282344373</v>
      </c>
      <c r="E50" s="1">
        <v>134.114075273201</v>
      </c>
      <c r="F50">
        <v>0.26427338651668425</v>
      </c>
      <c r="K50" s="2">
        <v>-0.51407527320100144</v>
      </c>
      <c r="O50" s="1">
        <v>54.547024201824058</v>
      </c>
      <c r="Q50" s="3">
        <v>79.464075165243997</v>
      </c>
      <c r="U50" s="2">
        <v>134.01109936706806</v>
      </c>
      <c r="W50">
        <v>0.16900268960376066</v>
      </c>
    </row>
    <row r="51" spans="1:24" x14ac:dyDescent="0.15">
      <c r="A51">
        <v>134.4</v>
      </c>
      <c r="B51">
        <v>9</v>
      </c>
      <c r="C51">
        <v>8.1752949395088467E-2</v>
      </c>
      <c r="D51">
        <v>66.61213282344373</v>
      </c>
      <c r="E51" s="1">
        <v>134.114075273201</v>
      </c>
      <c r="F51">
        <v>8.1752949395088467E-2</v>
      </c>
      <c r="K51" s="2">
        <v>0.28592472679900993</v>
      </c>
      <c r="O51" s="1">
        <v>54.547024201824058</v>
      </c>
      <c r="Q51" s="3">
        <v>79.464075165243997</v>
      </c>
      <c r="U51" s="2">
        <v>134.01109936706806</v>
      </c>
      <c r="W51">
        <v>0.1512437022948713</v>
      </c>
    </row>
    <row r="52" spans="1:24" x14ac:dyDescent="0.15">
      <c r="A52">
        <v>134.30000000000001</v>
      </c>
      <c r="B52">
        <v>9</v>
      </c>
      <c r="C52">
        <v>3.4568004035288598E-2</v>
      </c>
      <c r="D52">
        <v>66.61213282344373</v>
      </c>
      <c r="E52" s="1">
        <v>134.114075273201</v>
      </c>
      <c r="F52">
        <v>3.4568004035288598E-2</v>
      </c>
      <c r="K52" s="2">
        <v>0.18592472679901562</v>
      </c>
      <c r="O52" s="1">
        <v>54.547024201824058</v>
      </c>
      <c r="Q52" s="3">
        <v>79.464075165243997</v>
      </c>
      <c r="U52" s="2">
        <v>134.01109936706806</v>
      </c>
      <c r="W52">
        <v>8.3463575708484589E-2</v>
      </c>
    </row>
    <row r="53" spans="1:24" x14ac:dyDescent="0.15">
      <c r="A53">
        <v>134.5</v>
      </c>
      <c r="B53">
        <v>9</v>
      </c>
      <c r="C53">
        <v>0.14893789475488606</v>
      </c>
      <c r="D53">
        <v>66.61213282344373</v>
      </c>
      <c r="E53" s="1">
        <v>134.114075273201</v>
      </c>
      <c r="F53">
        <v>0.14893789475488606</v>
      </c>
      <c r="K53" s="2">
        <v>0.38592472679900425</v>
      </c>
      <c r="O53" s="1">
        <v>54.547024201824058</v>
      </c>
      <c r="Q53" s="3">
        <v>79.464075165243997</v>
      </c>
      <c r="U53" s="2">
        <v>134.01109936706806</v>
      </c>
      <c r="W53">
        <v>0.23902382888125573</v>
      </c>
    </row>
    <row r="54" spans="1:24" x14ac:dyDescent="0.15">
      <c r="A54">
        <v>139.30000000000001</v>
      </c>
      <c r="B54">
        <v>10</v>
      </c>
      <c r="C54">
        <v>0.17061865376224822</v>
      </c>
      <c r="D54">
        <v>66.157574288428521</v>
      </c>
      <c r="E54" s="1">
        <v>138.88693989086062</v>
      </c>
      <c r="F54">
        <v>0.17061865376224822</v>
      </c>
      <c r="K54" s="2">
        <v>0.41306010913939417</v>
      </c>
      <c r="L54" s="4">
        <v>0.53733114547783123</v>
      </c>
      <c r="M54">
        <v>1.5443290472629144E-2</v>
      </c>
      <c r="N54">
        <v>12.672272384557818</v>
      </c>
      <c r="O54" s="1">
        <v>59.31988881948368</v>
      </c>
      <c r="Q54" s="3">
        <v>79.464075165243997</v>
      </c>
      <c r="U54" s="2">
        <v>139.3212951302055</v>
      </c>
      <c r="W54">
        <v>4.5348257046866895E-4</v>
      </c>
      <c r="X54" s="1">
        <v>0.43404246006912395</v>
      </c>
    </row>
    <row r="55" spans="1:24" x14ac:dyDescent="0.15">
      <c r="A55">
        <v>139.5</v>
      </c>
      <c r="B55">
        <v>10</v>
      </c>
      <c r="C55">
        <v>0.37584269741799198</v>
      </c>
      <c r="D55">
        <v>66.157574288428521</v>
      </c>
      <c r="E55" s="1">
        <v>138.88693989086062</v>
      </c>
      <c r="F55">
        <v>0.37584269741799198</v>
      </c>
      <c r="K55" s="2">
        <v>0.6130601091393828</v>
      </c>
      <c r="L55" s="4">
        <v>0.53733114547783123</v>
      </c>
      <c r="M55">
        <v>5.7348759372525988E-3</v>
      </c>
      <c r="N55">
        <v>18.073805057168769</v>
      </c>
      <c r="O55" s="1">
        <v>59.31988881948368</v>
      </c>
      <c r="Q55" s="3">
        <v>79.464075165243997</v>
      </c>
      <c r="U55" s="2">
        <v>139.3212951302055</v>
      </c>
      <c r="W55">
        <v>3.1935430488269578E-2</v>
      </c>
    </row>
    <row r="56" spans="1:24" x14ac:dyDescent="0.15">
      <c r="A56">
        <v>139.5</v>
      </c>
      <c r="B56">
        <v>10</v>
      </c>
      <c r="C56">
        <v>0.37584269741799198</v>
      </c>
      <c r="D56">
        <v>66.157574288428521</v>
      </c>
      <c r="E56" s="1">
        <v>138.88693989086062</v>
      </c>
      <c r="F56">
        <v>0.37584269741799198</v>
      </c>
      <c r="K56" s="2">
        <v>0.6130601091393828</v>
      </c>
      <c r="L56" s="4">
        <v>0.53733114547783123</v>
      </c>
      <c r="M56">
        <v>5.7348759372525988E-3</v>
      </c>
      <c r="N56">
        <v>1.4956575343986407</v>
      </c>
      <c r="O56" s="1">
        <v>59.31988881948368</v>
      </c>
      <c r="Q56" s="3">
        <v>79.464075165243997</v>
      </c>
      <c r="U56" s="2">
        <v>139.3212951302055</v>
      </c>
      <c r="W56">
        <v>3.1935430488269578E-2</v>
      </c>
    </row>
    <row r="57" spans="1:24" x14ac:dyDescent="0.15">
      <c r="A57">
        <v>139.6</v>
      </c>
      <c r="B57">
        <v>10</v>
      </c>
      <c r="C57">
        <v>0.50845471924586039</v>
      </c>
      <c r="D57">
        <v>66.157574288428521</v>
      </c>
      <c r="E57" s="1">
        <v>138.88693989086062</v>
      </c>
      <c r="F57">
        <v>0.50845471924586039</v>
      </c>
      <c r="K57" s="2">
        <v>0.71306010913937712</v>
      </c>
      <c r="L57" s="4">
        <v>0.53733114547783123</v>
      </c>
      <c r="M57">
        <v>3.0880668669560917E-2</v>
      </c>
      <c r="O57" s="1">
        <v>59.31988881948368</v>
      </c>
      <c r="Q57" s="3">
        <v>79.464075165243997</v>
      </c>
      <c r="U57" s="2">
        <v>139.3212951302055</v>
      </c>
      <c r="W57">
        <v>7.7676404447166628E-2</v>
      </c>
    </row>
    <row r="58" spans="1:24" x14ac:dyDescent="0.15">
      <c r="A58">
        <v>138.6</v>
      </c>
      <c r="B58">
        <v>10</v>
      </c>
      <c r="C58">
        <v>8.2334500967106164E-2</v>
      </c>
      <c r="D58">
        <v>66.157574288428521</v>
      </c>
      <c r="E58" s="1">
        <v>138.88693989086062</v>
      </c>
      <c r="F58">
        <v>8.2334500967106164E-2</v>
      </c>
      <c r="K58" s="2">
        <v>-0.28693989086062288</v>
      </c>
      <c r="L58" s="4">
        <v>0.53733114547783123</v>
      </c>
      <c r="M58">
        <v>0.67942274134646918</v>
      </c>
      <c r="O58" s="1">
        <v>59.31988881948368</v>
      </c>
      <c r="Q58" s="3">
        <v>79.464075165243997</v>
      </c>
      <c r="U58" s="2">
        <v>139.3212951302055</v>
      </c>
      <c r="W58">
        <v>0.52026666485817585</v>
      </c>
    </row>
    <row r="59" spans="1:24" x14ac:dyDescent="0.15">
      <c r="A59">
        <v>138.9</v>
      </c>
      <c r="B59">
        <v>10</v>
      </c>
      <c r="C59">
        <v>1.7056645073273868E-4</v>
      </c>
      <c r="D59">
        <v>66.157574288428521</v>
      </c>
      <c r="E59" s="1">
        <v>138.88693989086062</v>
      </c>
      <c r="F59">
        <v>1.7056645073273868E-4</v>
      </c>
      <c r="K59" s="2">
        <v>1.3060109139388487E-2</v>
      </c>
      <c r="L59" s="4">
        <v>0.53733114547783123</v>
      </c>
      <c r="M59">
        <v>0.27486011954338474</v>
      </c>
      <c r="O59" s="1">
        <v>59.31988881948368</v>
      </c>
      <c r="Q59" s="3">
        <v>79.464075165243997</v>
      </c>
      <c r="U59" s="2">
        <v>139.3212951302055</v>
      </c>
      <c r="W59">
        <v>0.17748958673486351</v>
      </c>
    </row>
    <row r="60" spans="1:24" x14ac:dyDescent="0.15">
      <c r="A60">
        <v>139.5</v>
      </c>
      <c r="B60">
        <v>10</v>
      </c>
      <c r="C60">
        <v>0.37584269741799198</v>
      </c>
      <c r="D60">
        <v>66.157574288428521</v>
      </c>
      <c r="E60" s="1">
        <v>138.88693989086062</v>
      </c>
      <c r="F60">
        <v>0.37584269741799198</v>
      </c>
      <c r="K60" s="2">
        <v>0.6130601091393828</v>
      </c>
      <c r="L60" s="4">
        <v>0.53733114547783123</v>
      </c>
      <c r="M60">
        <v>5.7348759372525988E-3</v>
      </c>
      <c r="O60" s="1">
        <v>59.31988881948368</v>
      </c>
      <c r="Q60" s="3">
        <v>79.464075165243997</v>
      </c>
      <c r="U60" s="2">
        <v>139.3212951302055</v>
      </c>
      <c r="W60">
        <v>3.1935430488269578E-2</v>
      </c>
    </row>
    <row r="61" spans="1:24" x14ac:dyDescent="0.15">
      <c r="A61">
        <v>140</v>
      </c>
      <c r="B61">
        <v>10</v>
      </c>
      <c r="C61">
        <v>1.2389028065573748</v>
      </c>
      <c r="D61">
        <v>66.157574288428521</v>
      </c>
      <c r="E61" s="1">
        <v>138.88693989086062</v>
      </c>
      <c r="F61">
        <v>1.2389028065573748</v>
      </c>
      <c r="K61" s="2">
        <v>1.1130601091393828</v>
      </c>
      <c r="L61" s="4">
        <v>0.53733114547783123</v>
      </c>
      <c r="M61">
        <v>0.33146383959880416</v>
      </c>
      <c r="O61" s="1">
        <v>59.31988881948368</v>
      </c>
      <c r="Q61" s="3">
        <v>79.464075165243997</v>
      </c>
      <c r="U61" s="2">
        <v>139.3212951302055</v>
      </c>
      <c r="W61">
        <v>0.46064030028277064</v>
      </c>
    </row>
    <row r="62" spans="1:24" x14ac:dyDescent="0.15">
      <c r="A62">
        <v>145.1</v>
      </c>
      <c r="B62">
        <v>11</v>
      </c>
      <c r="E62" s="1">
        <v>143.20524597350501</v>
      </c>
      <c r="K62" s="2">
        <v>1.8947540264949794</v>
      </c>
      <c r="L62" s="4">
        <v>2.0907749244475586</v>
      </c>
      <c r="M62">
        <v>3.8424192434135494E-2</v>
      </c>
      <c r="O62" s="1">
        <v>63.638194902128078</v>
      </c>
      <c r="Q62" s="3">
        <v>79.464075165243997</v>
      </c>
      <c r="U62" s="2">
        <v>145.19304499181965</v>
      </c>
      <c r="W62">
        <v>8.6573705027192891E-3</v>
      </c>
      <c r="X62" s="1">
        <v>0.45981362684089366</v>
      </c>
    </row>
    <row r="63" spans="1:24" x14ac:dyDescent="0.15">
      <c r="A63">
        <v>146.4</v>
      </c>
      <c r="B63">
        <v>11</v>
      </c>
      <c r="E63" s="1">
        <v>143.20524597350501</v>
      </c>
      <c r="K63" s="2">
        <v>3.1947540264949907</v>
      </c>
      <c r="L63" s="4">
        <v>2.0907749244475586</v>
      </c>
      <c r="M63">
        <v>1.2187698577574546</v>
      </c>
      <c r="O63" s="1">
        <v>63.638194902128078</v>
      </c>
      <c r="Q63" s="3">
        <v>79.464075165243997</v>
      </c>
      <c r="U63" s="2">
        <v>145.19304499181965</v>
      </c>
      <c r="W63">
        <v>1.456740391771649</v>
      </c>
    </row>
    <row r="64" spans="1:24" x14ac:dyDescent="0.15">
      <c r="A64">
        <v>145.9</v>
      </c>
      <c r="B64">
        <v>11</v>
      </c>
      <c r="E64" s="1">
        <v>143.20524597350501</v>
      </c>
      <c r="K64" s="2">
        <v>2.6947540264949907</v>
      </c>
      <c r="L64" s="4">
        <v>2.0907749244475586</v>
      </c>
      <c r="M64">
        <v>0.3647907557100224</v>
      </c>
      <c r="O64" s="1">
        <v>63.638194902128078</v>
      </c>
      <c r="Q64" s="3">
        <v>79.464075165243997</v>
      </c>
      <c r="U64" s="2">
        <v>145.19304499181965</v>
      </c>
      <c r="W64">
        <v>0.4997853835912906</v>
      </c>
    </row>
    <row r="65" spans="1:24" x14ac:dyDescent="0.15">
      <c r="A65">
        <v>145.19999999999999</v>
      </c>
      <c r="B65">
        <v>11</v>
      </c>
      <c r="E65" s="1">
        <v>143.20524597350501</v>
      </c>
      <c r="K65" s="2">
        <v>1.9947540264949737</v>
      </c>
      <c r="L65" s="4">
        <v>2.0907749244475586</v>
      </c>
      <c r="M65">
        <v>9.220012843620732E-3</v>
      </c>
      <c r="O65" s="1">
        <v>63.638194902128078</v>
      </c>
      <c r="Q65" s="3">
        <v>79.464075165243997</v>
      </c>
      <c r="U65" s="2">
        <v>145.19304499181965</v>
      </c>
      <c r="W65">
        <v>4.8372138788614922E-5</v>
      </c>
    </row>
    <row r="66" spans="1:24" x14ac:dyDescent="0.15">
      <c r="A66">
        <v>145.5</v>
      </c>
      <c r="B66">
        <v>11</v>
      </c>
      <c r="E66" s="1">
        <v>143.20524597350501</v>
      </c>
      <c r="K66" s="2">
        <v>2.2947540264949851</v>
      </c>
      <c r="L66" s="4">
        <v>2.0907749244475586</v>
      </c>
      <c r="M66">
        <v>4.16074740720744E-2</v>
      </c>
      <c r="O66" s="1">
        <v>63.638194902128078</v>
      </c>
      <c r="Q66" s="3">
        <v>79.464075165243997</v>
      </c>
      <c r="U66" s="2">
        <v>145.19304499181965</v>
      </c>
      <c r="W66">
        <v>9.4221377047000399E-2</v>
      </c>
    </row>
    <row r="67" spans="1:24" x14ac:dyDescent="0.15">
      <c r="A67">
        <v>145.1</v>
      </c>
      <c r="B67">
        <v>11</v>
      </c>
      <c r="E67" s="1">
        <v>143.20524597350501</v>
      </c>
      <c r="K67" s="2">
        <v>1.8947540264949794</v>
      </c>
      <c r="L67" s="4">
        <v>2.0907749244475586</v>
      </c>
      <c r="M67">
        <v>3.8424192434135494E-2</v>
      </c>
      <c r="O67" s="1">
        <v>63.638194902128078</v>
      </c>
      <c r="Q67" s="3">
        <v>79.464075165243997</v>
      </c>
      <c r="U67" s="2">
        <v>145.19304499181965</v>
      </c>
      <c r="W67">
        <v>8.6573705027192891E-3</v>
      </c>
    </row>
    <row r="68" spans="1:24" x14ac:dyDescent="0.15">
      <c r="A68">
        <v>145.19999999999999</v>
      </c>
      <c r="B68">
        <v>11</v>
      </c>
      <c r="E68" s="1">
        <v>143.20524597350501</v>
      </c>
      <c r="K68" s="2">
        <v>1.9947540264949737</v>
      </c>
      <c r="L68" s="4">
        <v>2.0907749244475586</v>
      </c>
      <c r="M68">
        <v>9.220012843620732E-3</v>
      </c>
      <c r="O68" s="1">
        <v>63.638194902128078</v>
      </c>
      <c r="Q68" s="3">
        <v>79.464075165243997</v>
      </c>
      <c r="U68" s="2">
        <v>145.19304499181965</v>
      </c>
      <c r="W68">
        <v>4.8372138788614922E-5</v>
      </c>
    </row>
    <row r="69" spans="1:24" x14ac:dyDescent="0.15">
      <c r="A69">
        <v>145.6</v>
      </c>
      <c r="B69">
        <v>11</v>
      </c>
      <c r="E69" s="1">
        <v>143.20524597350501</v>
      </c>
      <c r="K69" s="2">
        <v>2.3947540264949794</v>
      </c>
      <c r="L69" s="4">
        <v>2.0907749244475586</v>
      </c>
      <c r="M69">
        <v>9.2403294481556222E-2</v>
      </c>
      <c r="O69" s="1">
        <v>63.638194902128078</v>
      </c>
      <c r="Q69" s="3">
        <v>79.464075165243997</v>
      </c>
      <c r="U69" s="2">
        <v>145.19304499181965</v>
      </c>
      <c r="W69">
        <v>0.1656123786830663</v>
      </c>
    </row>
    <row r="70" spans="1:24" x14ac:dyDescent="0.15">
      <c r="A70">
        <v>152.80000000000001</v>
      </c>
      <c r="B70">
        <v>12</v>
      </c>
      <c r="E70" s="1">
        <v>147.06899352113422</v>
      </c>
      <c r="K70" s="2">
        <v>5.731006478865794</v>
      </c>
      <c r="L70" s="4">
        <v>5.9377562283873759</v>
      </c>
      <c r="M70">
        <v>4.2745458927236891E-2</v>
      </c>
      <c r="O70" s="1">
        <v>67.50194244975728</v>
      </c>
      <c r="Q70" s="3">
        <v>79.464075165243997</v>
      </c>
      <c r="U70" s="2">
        <v>152.90377384338865</v>
      </c>
      <c r="W70">
        <v>1.0769010571649461E-2</v>
      </c>
      <c r="X70" s="1">
        <v>0.19226098333849131</v>
      </c>
    </row>
    <row r="71" spans="1:24" x14ac:dyDescent="0.15">
      <c r="A71">
        <v>153.1</v>
      </c>
      <c r="B71">
        <v>12</v>
      </c>
      <c r="E71" s="1">
        <v>147.06899352113422</v>
      </c>
      <c r="K71" s="2">
        <v>6.0310064788657769</v>
      </c>
      <c r="L71" s="4">
        <v>5.9377562283873759</v>
      </c>
      <c r="M71">
        <v>8.6956092142845189E-3</v>
      </c>
      <c r="O71" s="1">
        <v>67.50194244975728</v>
      </c>
      <c r="Q71" s="3">
        <v>79.464075165243997</v>
      </c>
      <c r="U71" s="2">
        <v>152.90377384338865</v>
      </c>
      <c r="W71">
        <v>3.8504704538460277E-2</v>
      </c>
    </row>
    <row r="72" spans="1:24" x14ac:dyDescent="0.15">
      <c r="A72">
        <v>153.19999999999999</v>
      </c>
      <c r="B72">
        <v>12</v>
      </c>
      <c r="E72" s="1">
        <v>147.06899352113422</v>
      </c>
      <c r="K72" s="2">
        <v>6.1310064788657712</v>
      </c>
      <c r="L72" s="4">
        <v>5.9377562283873759</v>
      </c>
      <c r="M72">
        <v>3.7345659309962517E-2</v>
      </c>
      <c r="O72" s="1">
        <v>67.50194244975728</v>
      </c>
      <c r="Q72" s="3">
        <v>79.464075165243997</v>
      </c>
      <c r="U72" s="2">
        <v>152.90377384338865</v>
      </c>
      <c r="W72">
        <v>8.7749935860726005E-2</v>
      </c>
    </row>
    <row r="73" spans="1:24" x14ac:dyDescent="0.15">
      <c r="A73">
        <v>152.69999999999999</v>
      </c>
      <c r="B73">
        <v>12</v>
      </c>
      <c r="E73" s="1">
        <v>147.06899352113422</v>
      </c>
      <c r="K73" s="2">
        <v>5.6310064788657712</v>
      </c>
      <c r="L73" s="4">
        <v>5.9377562283873759</v>
      </c>
      <c r="M73">
        <v>9.4095408831567237E-2</v>
      </c>
      <c r="O73" s="1">
        <v>67.50194244975728</v>
      </c>
      <c r="Q73" s="3">
        <v>79.464075165243997</v>
      </c>
      <c r="U73" s="2">
        <v>152.90377384338865</v>
      </c>
      <c r="W73">
        <v>4.1523779249386224E-2</v>
      </c>
    </row>
    <row r="74" spans="1:24" x14ac:dyDescent="0.15">
      <c r="A74">
        <v>153</v>
      </c>
      <c r="B74">
        <v>12</v>
      </c>
      <c r="E74" s="1">
        <v>147.06899352113422</v>
      </c>
      <c r="K74" s="2">
        <v>5.9310064788657826</v>
      </c>
      <c r="L74" s="4">
        <v>5.9377562283873759</v>
      </c>
      <c r="M74">
        <v>4.5559118604249674E-5</v>
      </c>
      <c r="O74" s="1">
        <v>67.50194244975728</v>
      </c>
      <c r="Q74" s="3">
        <v>79.464075165243997</v>
      </c>
      <c r="U74" s="2">
        <v>152.90377384338865</v>
      </c>
      <c r="W74">
        <v>9.2594732161922766E-3</v>
      </c>
    </row>
    <row r="75" spans="1:24" x14ac:dyDescent="0.15">
      <c r="A75">
        <v>152.9</v>
      </c>
      <c r="B75">
        <v>12</v>
      </c>
      <c r="E75" s="1">
        <v>147.06899352113422</v>
      </c>
      <c r="K75" s="2">
        <v>5.8310064788657883</v>
      </c>
      <c r="L75" s="4">
        <v>5.9377562283873759</v>
      </c>
      <c r="M75">
        <v>1.1395509022921706E-2</v>
      </c>
      <c r="O75" s="1">
        <v>67.50194244975728</v>
      </c>
      <c r="Q75" s="3">
        <v>79.464075165243997</v>
      </c>
      <c r="U75" s="2">
        <v>152.90377384338865</v>
      </c>
      <c r="W75">
        <v>1.4241893922005781E-5</v>
      </c>
    </row>
    <row r="76" spans="1:24" x14ac:dyDescent="0.15">
      <c r="A76">
        <v>152.80000000000001</v>
      </c>
      <c r="B76">
        <v>12</v>
      </c>
      <c r="E76" s="1">
        <v>147.06899352113422</v>
      </c>
      <c r="K76" s="2">
        <v>5.731006478865794</v>
      </c>
      <c r="L76" s="4">
        <v>5.9377562283873759</v>
      </c>
      <c r="M76">
        <v>4.2745458927236891E-2</v>
      </c>
      <c r="O76" s="1">
        <v>67.50194244975728</v>
      </c>
      <c r="Q76" s="3">
        <v>79.464075165243997</v>
      </c>
      <c r="U76" s="2">
        <v>152.90377384338865</v>
      </c>
      <c r="W76">
        <v>1.0769010571649461E-2</v>
      </c>
    </row>
    <row r="77" spans="1:24" x14ac:dyDescent="0.15">
      <c r="A77">
        <v>153.19999999999999</v>
      </c>
      <c r="B77">
        <v>12</v>
      </c>
      <c r="E77" s="1">
        <v>147.06899352113422</v>
      </c>
      <c r="K77" s="2">
        <v>6.1310064788657712</v>
      </c>
      <c r="L77" s="4">
        <v>5.9377562283873759</v>
      </c>
      <c r="M77">
        <v>3.7345659309962517E-2</v>
      </c>
      <c r="O77" s="1">
        <v>67.50194244975728</v>
      </c>
      <c r="Q77" s="3">
        <v>79.464075165243997</v>
      </c>
      <c r="U77" s="2">
        <v>152.90377384338865</v>
      </c>
      <c r="W77">
        <v>8.7749935860726005E-2</v>
      </c>
    </row>
    <row r="78" spans="1:24" x14ac:dyDescent="0.15">
      <c r="A78">
        <v>160.6</v>
      </c>
      <c r="B78">
        <v>13</v>
      </c>
      <c r="E78" s="1">
        <v>150.47818253374822</v>
      </c>
      <c r="K78" s="2">
        <v>10.12181746625177</v>
      </c>
      <c r="L78" s="4">
        <v>10.104092053794636</v>
      </c>
      <c r="M78">
        <v>3.1419024677551305E-4</v>
      </c>
      <c r="O78" s="1">
        <v>70.911131462371287</v>
      </c>
      <c r="Q78" s="3">
        <v>79.464075165243997</v>
      </c>
      <c r="U78" s="2">
        <v>160.47929868140992</v>
      </c>
      <c r="W78">
        <v>1.4568808309383787E-2</v>
      </c>
      <c r="X78" s="1">
        <v>0.30443155458751103</v>
      </c>
    </row>
    <row r="79" spans="1:24" x14ac:dyDescent="0.15">
      <c r="A79">
        <v>160.6</v>
      </c>
      <c r="B79">
        <v>13</v>
      </c>
      <c r="E79" s="1">
        <v>150.47818253374822</v>
      </c>
      <c r="K79" s="2">
        <v>10.12181746625177</v>
      </c>
      <c r="L79" s="4">
        <v>10.104092053794636</v>
      </c>
      <c r="M79">
        <v>3.1419024677551305E-4</v>
      </c>
      <c r="O79" s="1">
        <v>70.911131462371287</v>
      </c>
      <c r="Q79" s="3">
        <v>79.464075165243997</v>
      </c>
      <c r="U79" s="2">
        <v>160.47929868140992</v>
      </c>
      <c r="W79">
        <v>1.4568808309383787E-2</v>
      </c>
    </row>
    <row r="80" spans="1:24" x14ac:dyDescent="0.15">
      <c r="A80">
        <v>160.1</v>
      </c>
      <c r="B80">
        <v>13</v>
      </c>
      <c r="E80" s="1">
        <v>150.47818253374822</v>
      </c>
      <c r="K80" s="2">
        <v>9.6218174662517697</v>
      </c>
      <c r="L80" s="4">
        <v>10.104092053794636</v>
      </c>
      <c r="M80">
        <v>0.23258877778964174</v>
      </c>
      <c r="O80" s="1">
        <v>70.911131462371287</v>
      </c>
      <c r="Q80" s="3">
        <v>79.464075165243997</v>
      </c>
      <c r="U80" s="2">
        <v>160.47929868140992</v>
      </c>
      <c r="W80">
        <v>0.14386748971930463</v>
      </c>
    </row>
    <row r="81" spans="1:24" x14ac:dyDescent="0.15">
      <c r="A81">
        <v>160.30000000000001</v>
      </c>
      <c r="B81">
        <v>13</v>
      </c>
      <c r="E81" s="1">
        <v>150.47818253374822</v>
      </c>
      <c r="K81" s="2">
        <v>9.8218174662517868</v>
      </c>
      <c r="L81" s="4">
        <v>10.104092053794636</v>
      </c>
      <c r="M81">
        <v>7.967894277248562E-2</v>
      </c>
      <c r="O81" s="1">
        <v>70.911131462371287</v>
      </c>
      <c r="Q81" s="3">
        <v>79.464075165243997</v>
      </c>
      <c r="U81" s="2">
        <v>160.47929868140992</v>
      </c>
      <c r="W81">
        <v>3.214801715533018E-2</v>
      </c>
    </row>
    <row r="82" spans="1:24" x14ac:dyDescent="0.15">
      <c r="A82">
        <v>160.6</v>
      </c>
      <c r="B82">
        <v>13</v>
      </c>
      <c r="E82" s="1">
        <v>150.47818253374822</v>
      </c>
      <c r="K82" s="2">
        <v>10.12181746625177</v>
      </c>
      <c r="L82" s="4">
        <v>10.104092053794636</v>
      </c>
      <c r="M82">
        <v>3.1419024677551305E-4</v>
      </c>
      <c r="O82" s="1">
        <v>70.911131462371287</v>
      </c>
      <c r="Q82" s="3">
        <v>79.464075165243997</v>
      </c>
      <c r="U82" s="2">
        <v>160.47929868140992</v>
      </c>
      <c r="W82">
        <v>1.4568808309383787E-2</v>
      </c>
    </row>
    <row r="83" spans="1:24" x14ac:dyDescent="0.15">
      <c r="A83">
        <v>160.30000000000001</v>
      </c>
      <c r="B83">
        <v>13</v>
      </c>
      <c r="E83" s="1">
        <v>150.47818253374822</v>
      </c>
      <c r="K83" s="2">
        <v>9.8218174662517868</v>
      </c>
      <c r="L83" s="4">
        <v>10.104092053794636</v>
      </c>
      <c r="M83">
        <v>7.967894277248562E-2</v>
      </c>
      <c r="O83" s="1">
        <v>70.911131462371287</v>
      </c>
      <c r="Q83" s="3">
        <v>79.464075165243997</v>
      </c>
      <c r="U83" s="2">
        <v>160.47929868140992</v>
      </c>
      <c r="W83">
        <v>3.214801715533018E-2</v>
      </c>
    </row>
    <row r="84" spans="1:24" x14ac:dyDescent="0.15">
      <c r="A84">
        <v>160</v>
      </c>
      <c r="B84">
        <v>13</v>
      </c>
      <c r="E84" s="1">
        <v>150.47818253374822</v>
      </c>
      <c r="K84" s="2">
        <v>9.5218174662517754</v>
      </c>
      <c r="L84" s="4">
        <v>10.104092053794636</v>
      </c>
      <c r="M84">
        <v>0.33904369529820838</v>
      </c>
      <c r="O84" s="1">
        <v>70.911131462371287</v>
      </c>
      <c r="Q84" s="3">
        <v>79.464075165243997</v>
      </c>
      <c r="U84" s="2">
        <v>160.47929868140992</v>
      </c>
      <c r="W84">
        <v>0.22972722600128334</v>
      </c>
    </row>
    <row r="85" spans="1:24" x14ac:dyDescent="0.15">
      <c r="A85">
        <v>159.80000000000001</v>
      </c>
      <c r="B85">
        <v>13</v>
      </c>
      <c r="E85" s="1">
        <v>150.47818253374822</v>
      </c>
      <c r="K85" s="2">
        <v>9.3218174662517868</v>
      </c>
      <c r="L85" s="4">
        <v>10.104092053794636</v>
      </c>
      <c r="M85">
        <v>0.61195353031533484</v>
      </c>
      <c r="O85" s="1">
        <v>70.911131462371287</v>
      </c>
      <c r="Q85" s="3">
        <v>79.464075165243997</v>
      </c>
      <c r="U85" s="2">
        <v>160.47929868140992</v>
      </c>
      <c r="W85">
        <v>0.46144669856523396</v>
      </c>
    </row>
    <row r="86" spans="1:24" x14ac:dyDescent="0.15">
      <c r="A86">
        <v>166</v>
      </c>
      <c r="B86">
        <v>14</v>
      </c>
      <c r="E86" s="1">
        <v>153.43281301134701</v>
      </c>
      <c r="K86" s="2">
        <v>12.567186988652992</v>
      </c>
      <c r="L86" s="4">
        <v>11.989354912948624</v>
      </c>
      <c r="M86">
        <v>0.33388990771281846</v>
      </c>
      <c r="O86" s="1">
        <v>73.865761939970071</v>
      </c>
      <c r="Q86" s="3">
        <v>79.464075165243997</v>
      </c>
      <c r="U86" s="2">
        <v>165.31919201816268</v>
      </c>
      <c r="W86">
        <v>0.4634995081334029</v>
      </c>
      <c r="X86" s="1">
        <v>0.17728105208557932</v>
      </c>
    </row>
    <row r="87" spans="1:24" x14ac:dyDescent="0.15">
      <c r="A87">
        <v>166.1</v>
      </c>
      <c r="B87">
        <v>14</v>
      </c>
      <c r="E87" s="1">
        <v>153.43281301134701</v>
      </c>
      <c r="K87" s="2">
        <v>12.667186988652986</v>
      </c>
      <c r="L87" s="4">
        <v>11.989354912948624</v>
      </c>
      <c r="M87">
        <v>0.45945632285368437</v>
      </c>
      <c r="O87" s="1">
        <v>73.865761939970071</v>
      </c>
      <c r="Q87" s="3">
        <v>79.464075165243997</v>
      </c>
      <c r="U87" s="2">
        <v>165.31919201816268</v>
      </c>
      <c r="W87">
        <v>0.60966110450085775</v>
      </c>
    </row>
    <row r="88" spans="1:24" x14ac:dyDescent="0.15">
      <c r="A88">
        <v>166.2</v>
      </c>
      <c r="B88">
        <v>14</v>
      </c>
      <c r="E88" s="1">
        <v>153.43281301134701</v>
      </c>
      <c r="K88" s="2">
        <v>12.767186988652981</v>
      </c>
      <c r="L88" s="4">
        <v>11.989354912948624</v>
      </c>
      <c r="M88">
        <v>0.60502273799454798</v>
      </c>
      <c r="O88" s="1">
        <v>73.865761939970071</v>
      </c>
      <c r="Q88" s="3">
        <v>79.464075165243997</v>
      </c>
      <c r="U88" s="2">
        <v>165.31919201816268</v>
      </c>
      <c r="W88">
        <v>0.7758227008683104</v>
      </c>
    </row>
    <row r="89" spans="1:24" x14ac:dyDescent="0.15">
      <c r="A89">
        <v>165.8</v>
      </c>
      <c r="B89">
        <v>14</v>
      </c>
      <c r="E89" s="1">
        <v>153.43281301134701</v>
      </c>
      <c r="K89" s="2">
        <v>12.367186988653003</v>
      </c>
      <c r="L89" s="4">
        <v>11.989354912948624</v>
      </c>
      <c r="M89">
        <v>0.14275707743107988</v>
      </c>
      <c r="O89" s="1">
        <v>73.865761939970071</v>
      </c>
      <c r="Q89" s="3">
        <v>79.464075165243997</v>
      </c>
      <c r="U89" s="2">
        <v>165.31919201816268</v>
      </c>
      <c r="W89">
        <v>0.23117631539848635</v>
      </c>
    </row>
    <row r="90" spans="1:24" x14ac:dyDescent="0.15">
      <c r="A90">
        <v>165.7</v>
      </c>
      <c r="B90">
        <v>14</v>
      </c>
      <c r="E90" s="1">
        <v>153.43281301134701</v>
      </c>
      <c r="K90" s="2">
        <v>12.267186988652981</v>
      </c>
      <c r="L90" s="4">
        <v>11.989354912948624</v>
      </c>
      <c r="M90">
        <v>7.7190662290191364E-2</v>
      </c>
      <c r="O90" s="1">
        <v>73.865761939970071</v>
      </c>
      <c r="Q90" s="3">
        <v>79.464075165243997</v>
      </c>
      <c r="U90" s="2">
        <v>165.31919201816268</v>
      </c>
      <c r="W90">
        <v>0.14501471903100302</v>
      </c>
    </row>
    <row r="91" spans="1:24" x14ac:dyDescent="0.15">
      <c r="A91">
        <v>165.9</v>
      </c>
      <c r="B91">
        <v>14</v>
      </c>
      <c r="E91" s="1">
        <v>153.43281301134701</v>
      </c>
      <c r="K91" s="2">
        <v>12.467186988652998</v>
      </c>
      <c r="L91" s="4">
        <v>11.989354912948624</v>
      </c>
      <c r="M91">
        <v>0.22832349257195031</v>
      </c>
      <c r="O91" s="1">
        <v>73.865761939970071</v>
      </c>
      <c r="Q91" s="3">
        <v>79.464075165243997</v>
      </c>
      <c r="U91" s="2">
        <v>165.31919201816268</v>
      </c>
      <c r="W91">
        <v>0.33733791176594574</v>
      </c>
    </row>
    <row r="92" spans="1:24" x14ac:dyDescent="0.15">
      <c r="A92">
        <v>166.1</v>
      </c>
      <c r="B92">
        <v>14</v>
      </c>
      <c r="E92" s="1">
        <v>153.43281301134701</v>
      </c>
      <c r="K92" s="2">
        <v>12.667186988652986</v>
      </c>
      <c r="L92" s="4">
        <v>11.989354912948624</v>
      </c>
      <c r="M92">
        <v>0.45945632285368437</v>
      </c>
      <c r="O92" s="1">
        <v>73.865761939970071</v>
      </c>
      <c r="Q92" s="3">
        <v>79.464075165243997</v>
      </c>
      <c r="U92" s="2">
        <v>165.31919201816268</v>
      </c>
      <c r="W92">
        <v>0.60966110450085775</v>
      </c>
    </row>
    <row r="93" spans="1:24" x14ac:dyDescent="0.15">
      <c r="A93">
        <v>165.8</v>
      </c>
      <c r="B93">
        <v>14</v>
      </c>
      <c r="E93" s="1">
        <v>153.43281301134701</v>
      </c>
      <c r="K93" s="2">
        <v>12.367186988653003</v>
      </c>
      <c r="L93" s="4">
        <v>11.989354912948624</v>
      </c>
      <c r="M93">
        <v>0.14275707743107988</v>
      </c>
      <c r="O93" s="1">
        <v>73.865761939970071</v>
      </c>
      <c r="Q93" s="3">
        <v>79.464075165243997</v>
      </c>
      <c r="U93" s="2">
        <v>165.31919201816268</v>
      </c>
      <c r="W93">
        <v>0.23117631539848635</v>
      </c>
    </row>
    <row r="94" spans="1:24" x14ac:dyDescent="0.15">
      <c r="A94">
        <v>168.9</v>
      </c>
      <c r="B94">
        <v>15</v>
      </c>
      <c r="E94" s="1">
        <v>155.93288495393062</v>
      </c>
      <c r="K94" s="2">
        <v>12.967115046069381</v>
      </c>
      <c r="L94" s="4">
        <v>12.51255122238198</v>
      </c>
      <c r="M94">
        <v>0.20662826980531079</v>
      </c>
      <c r="O94" s="1">
        <v>76.365833882553687</v>
      </c>
      <c r="Q94" s="3">
        <v>79.464075165243997</v>
      </c>
      <c r="U94" s="2">
        <v>168.34246027017966</v>
      </c>
      <c r="W94">
        <v>0.31085055032814707</v>
      </c>
      <c r="X94" s="1">
        <v>0.37008686239082589</v>
      </c>
    </row>
    <row r="95" spans="1:24" x14ac:dyDescent="0.15">
      <c r="A95">
        <v>169.7</v>
      </c>
      <c r="B95">
        <v>15</v>
      </c>
      <c r="E95" s="1">
        <v>155.93288495393062</v>
      </c>
      <c r="K95" s="2">
        <v>13.767115046069364</v>
      </c>
      <c r="L95" s="4">
        <v>12.51255122238198</v>
      </c>
      <c r="M95">
        <v>1.5739303877051101</v>
      </c>
      <c r="O95" s="1">
        <v>76.365833882553687</v>
      </c>
      <c r="Q95" s="3">
        <v>79.464075165243997</v>
      </c>
      <c r="U95" s="2">
        <v>168.34246027017966</v>
      </c>
      <c r="W95">
        <v>1.8429141180406581</v>
      </c>
    </row>
    <row r="96" spans="1:24" x14ac:dyDescent="0.15">
      <c r="A96">
        <v>169.3</v>
      </c>
      <c r="B96">
        <v>15</v>
      </c>
      <c r="E96" s="1">
        <v>155.93288495393062</v>
      </c>
      <c r="K96" s="2">
        <v>13.367115046069387</v>
      </c>
      <c r="L96" s="4">
        <v>12.51255122238198</v>
      </c>
      <c r="M96">
        <v>0.73027932875524149</v>
      </c>
      <c r="O96" s="1">
        <v>76.365833882553687</v>
      </c>
      <c r="Q96" s="3">
        <v>79.464075165243997</v>
      </c>
      <c r="U96" s="2">
        <v>168.34246027017966</v>
      </c>
      <c r="W96">
        <v>0.91688233418443665</v>
      </c>
    </row>
    <row r="97" spans="1:24" x14ac:dyDescent="0.15">
      <c r="A97">
        <v>168.7</v>
      </c>
      <c r="B97">
        <v>15</v>
      </c>
      <c r="E97" s="1">
        <v>155.93288495393062</v>
      </c>
      <c r="K97" s="2">
        <v>12.767115046069364</v>
      </c>
      <c r="L97" s="4">
        <v>12.51255122238198</v>
      </c>
      <c r="M97">
        <v>6.4802740330341613E-2</v>
      </c>
      <c r="O97" s="1">
        <v>76.365833882553687</v>
      </c>
      <c r="Q97" s="3">
        <v>79.464075165243997</v>
      </c>
      <c r="U97" s="2">
        <v>168.34246027017966</v>
      </c>
      <c r="W97">
        <v>0.12783465839999553</v>
      </c>
    </row>
    <row r="98" spans="1:24" x14ac:dyDescent="0.15">
      <c r="A98">
        <v>169</v>
      </c>
      <c r="B98">
        <v>15</v>
      </c>
      <c r="E98" s="1">
        <v>155.93288495393062</v>
      </c>
      <c r="K98" s="2">
        <v>13.067115046069375</v>
      </c>
      <c r="L98" s="4">
        <v>12.51255122238198</v>
      </c>
      <c r="M98">
        <v>0.30754103454278475</v>
      </c>
      <c r="O98" s="1">
        <v>76.365833882553687</v>
      </c>
      <c r="Q98" s="3">
        <v>79.464075165243997</v>
      </c>
      <c r="U98" s="2">
        <v>168.34246027017966</v>
      </c>
      <c r="W98">
        <v>0.43235849629220929</v>
      </c>
    </row>
    <row r="99" spans="1:24" x14ac:dyDescent="0.15">
      <c r="A99">
        <v>168.7</v>
      </c>
      <c r="B99">
        <v>15</v>
      </c>
      <c r="E99" s="1">
        <v>155.93288495393062</v>
      </c>
      <c r="K99" s="2">
        <v>12.767115046069364</v>
      </c>
      <c r="L99" s="4">
        <v>12.51255122238198</v>
      </c>
      <c r="M99">
        <v>6.4802740330341613E-2</v>
      </c>
      <c r="O99" s="1">
        <v>76.365833882553687</v>
      </c>
      <c r="Q99" s="3">
        <v>79.464075165243997</v>
      </c>
      <c r="U99" s="2">
        <v>168.34246027017966</v>
      </c>
      <c r="W99">
        <v>0.12783465839999553</v>
      </c>
    </row>
    <row r="100" spans="1:24" x14ac:dyDescent="0.15">
      <c r="A100">
        <v>168.6</v>
      </c>
      <c r="B100">
        <v>15</v>
      </c>
      <c r="E100" s="1">
        <v>155.93288495393062</v>
      </c>
      <c r="K100" s="2">
        <v>12.66711504606937</v>
      </c>
      <c r="L100" s="4">
        <v>12.51255122238198</v>
      </c>
      <c r="M100">
        <v>2.3889975592866538E-2</v>
      </c>
      <c r="O100" s="1">
        <v>76.365833882553687</v>
      </c>
      <c r="Q100" s="3">
        <v>79.464075165243997</v>
      </c>
      <c r="U100" s="2">
        <v>168.34246027017966</v>
      </c>
      <c r="W100">
        <v>6.6326712435932189E-2</v>
      </c>
    </row>
    <row r="101" spans="1:24" x14ac:dyDescent="0.15">
      <c r="A101">
        <v>168.8</v>
      </c>
      <c r="B101">
        <v>15</v>
      </c>
      <c r="E101" s="1">
        <v>155.93288495393062</v>
      </c>
      <c r="K101" s="2">
        <v>12.867115046069387</v>
      </c>
      <c r="L101" s="4">
        <v>12.51255122238198</v>
      </c>
      <c r="M101">
        <v>0.12571550506783458</v>
      </c>
      <c r="O101" s="1">
        <v>76.365833882553687</v>
      </c>
      <c r="Q101" s="3">
        <v>79.464075165243997</v>
      </c>
      <c r="U101" s="2">
        <v>168.34246027017966</v>
      </c>
      <c r="W101">
        <v>0.20934260436408259</v>
      </c>
    </row>
    <row r="102" spans="1:24" x14ac:dyDescent="0.15">
      <c r="A102">
        <v>170.8</v>
      </c>
      <c r="B102">
        <v>16</v>
      </c>
      <c r="E102" s="1">
        <v>157.97839836149902</v>
      </c>
      <c r="K102" s="2">
        <v>12.821601638500994</v>
      </c>
      <c r="L102" s="4">
        <v>12.636125181491058</v>
      </c>
      <c r="M102">
        <v>3.4401516104958341E-2</v>
      </c>
      <c r="O102" s="1">
        <v>78.41134729012208</v>
      </c>
      <c r="Q102" s="3">
        <v>79.464075165243997</v>
      </c>
      <c r="U102" s="2">
        <v>170.51154763685713</v>
      </c>
      <c r="W102">
        <v>8.3204765802712258E-2</v>
      </c>
      <c r="X102" s="1">
        <v>0.26186146828318835</v>
      </c>
    </row>
    <row r="103" spans="1:24" x14ac:dyDescent="0.15">
      <c r="A103">
        <v>171.2</v>
      </c>
      <c r="B103">
        <v>16</v>
      </c>
      <c r="E103" s="1">
        <v>157.97839836149902</v>
      </c>
      <c r="K103" s="2">
        <v>13.221601638500971</v>
      </c>
      <c r="L103" s="4">
        <v>12.636125181491058</v>
      </c>
      <c r="M103">
        <v>0.3427826817128799</v>
      </c>
      <c r="O103" s="1">
        <v>78.41134729012208</v>
      </c>
      <c r="Q103" s="3">
        <v>79.464075165243997</v>
      </c>
      <c r="U103" s="2">
        <v>170.51154763685713</v>
      </c>
      <c r="W103">
        <v>0.47396665631698542</v>
      </c>
    </row>
    <row r="104" spans="1:24" x14ac:dyDescent="0.15">
      <c r="A104">
        <v>170.7</v>
      </c>
      <c r="B104">
        <v>16</v>
      </c>
      <c r="E104" s="1">
        <v>157.97839836149902</v>
      </c>
      <c r="K104" s="2">
        <v>12.721601638500971</v>
      </c>
      <c r="L104" s="4">
        <v>12.636125181491058</v>
      </c>
      <c r="M104">
        <v>7.3062247029674135E-3</v>
      </c>
      <c r="O104" s="1">
        <v>78.41134729012208</v>
      </c>
      <c r="Q104" s="3">
        <v>79.464075165243997</v>
      </c>
      <c r="U104" s="2">
        <v>170.51154763685713</v>
      </c>
      <c r="W104">
        <v>3.5514293174127569E-2</v>
      </c>
    </row>
    <row r="105" spans="1:24" x14ac:dyDescent="0.15">
      <c r="A105">
        <v>170.6</v>
      </c>
      <c r="B105">
        <v>16</v>
      </c>
      <c r="E105" s="1">
        <v>157.97839836149902</v>
      </c>
      <c r="K105" s="2">
        <v>12.621601638500977</v>
      </c>
      <c r="L105" s="4">
        <v>12.636125181491058</v>
      </c>
      <c r="M105">
        <v>2.1093330098475565E-4</v>
      </c>
      <c r="O105" s="1">
        <v>78.41134729012208</v>
      </c>
      <c r="Q105" s="3">
        <v>79.464075165243997</v>
      </c>
      <c r="U105" s="2">
        <v>170.51154763685713</v>
      </c>
      <c r="W105">
        <v>7.8238205455570028E-3</v>
      </c>
    </row>
    <row r="106" spans="1:24" x14ac:dyDescent="0.15">
      <c r="A106">
        <v>170.5</v>
      </c>
      <c r="B106">
        <v>16</v>
      </c>
      <c r="E106" s="1">
        <v>157.97839836149902</v>
      </c>
      <c r="K106" s="2">
        <v>12.521601638500982</v>
      </c>
      <c r="L106" s="4">
        <v>12.636125181491058</v>
      </c>
      <c r="M106">
        <v>1.3115641898999823E-2</v>
      </c>
      <c r="O106" s="1">
        <v>78.41134729012208</v>
      </c>
      <c r="Q106" s="3">
        <v>79.464075165243997</v>
      </c>
      <c r="U106" s="2">
        <v>170.51154763685713</v>
      </c>
      <c r="W106">
        <v>1.333479169841653E-4</v>
      </c>
    </row>
    <row r="107" spans="1:24" x14ac:dyDescent="0.15">
      <c r="A107">
        <v>170.5</v>
      </c>
      <c r="B107">
        <v>16</v>
      </c>
      <c r="E107" s="1">
        <v>157.97839836149902</v>
      </c>
      <c r="K107" s="2">
        <v>12.521601638500982</v>
      </c>
      <c r="L107" s="4">
        <v>12.636125181491058</v>
      </c>
      <c r="M107">
        <v>1.3115641898999823E-2</v>
      </c>
      <c r="O107" s="1">
        <v>78.41134729012208</v>
      </c>
      <c r="Q107" s="3">
        <v>79.464075165243997</v>
      </c>
      <c r="U107" s="2">
        <v>170.51154763685713</v>
      </c>
      <c r="W107">
        <v>1.333479169841653E-4</v>
      </c>
    </row>
    <row r="108" spans="1:24" x14ac:dyDescent="0.15">
      <c r="A108">
        <v>170.9</v>
      </c>
      <c r="B108">
        <v>16</v>
      </c>
      <c r="E108" s="1">
        <v>157.97839836149902</v>
      </c>
      <c r="K108" s="2">
        <v>12.921601638500988</v>
      </c>
      <c r="L108" s="4">
        <v>12.636125181491058</v>
      </c>
      <c r="M108">
        <v>8.1496807506942132E-2</v>
      </c>
      <c r="O108" s="1">
        <v>78.41134729012208</v>
      </c>
      <c r="Q108" s="3">
        <v>79.464075165243997</v>
      </c>
      <c r="U108" s="2">
        <v>170.51154763685713</v>
      </c>
      <c r="W108">
        <v>0.15089523843128397</v>
      </c>
    </row>
    <row r="109" spans="1:24" x14ac:dyDescent="0.15">
      <c r="A109">
        <v>170.4</v>
      </c>
      <c r="B109">
        <v>16</v>
      </c>
      <c r="E109" s="1">
        <v>157.97839836149902</v>
      </c>
      <c r="K109" s="2">
        <v>12.421601638500988</v>
      </c>
      <c r="L109" s="4">
        <v>12.636125181491058</v>
      </c>
      <c r="M109">
        <v>4.602035049701262E-2</v>
      </c>
      <c r="O109" s="1">
        <v>78.41134729012208</v>
      </c>
      <c r="Q109" s="3">
        <v>79.464075165243997</v>
      </c>
      <c r="U109" s="2">
        <v>170.51154763685713</v>
      </c>
      <c r="W109">
        <v>1.2442875288409054E-2</v>
      </c>
    </row>
    <row r="110" spans="1:24" x14ac:dyDescent="0.15">
      <c r="A110">
        <v>171.7</v>
      </c>
      <c r="B110">
        <v>17</v>
      </c>
      <c r="E110" s="1">
        <v>159.56935323405224</v>
      </c>
      <c r="K110" s="2">
        <v>12.130646765947745</v>
      </c>
      <c r="L110" s="4">
        <v>12.664153784624299</v>
      </c>
      <c r="M110">
        <v>0.28462973897714472</v>
      </c>
      <c r="O110" s="1">
        <v>80.002302162675306</v>
      </c>
      <c r="Q110" s="3">
        <v>79.464075165243997</v>
      </c>
      <c r="U110" s="2">
        <v>172.13053111254359</v>
      </c>
      <c r="W110">
        <v>0.18535703886803417</v>
      </c>
      <c r="X110" s="1">
        <v>0.38521793460696285</v>
      </c>
    </row>
    <row r="111" spans="1:24" x14ac:dyDescent="0.15">
      <c r="A111">
        <v>172.1</v>
      </c>
      <c r="B111">
        <v>17</v>
      </c>
      <c r="E111" s="1">
        <v>159.56935323405224</v>
      </c>
      <c r="K111" s="2">
        <v>12.530646765947751</v>
      </c>
      <c r="L111" s="4">
        <v>12.664153784624299</v>
      </c>
      <c r="M111">
        <v>1.7824124035900172E-2</v>
      </c>
      <c r="O111" s="1">
        <v>80.002302162675306</v>
      </c>
      <c r="Q111" s="3">
        <v>79.464075165243997</v>
      </c>
      <c r="U111" s="2">
        <v>172.13053111254359</v>
      </c>
      <c r="W111">
        <v>9.3214883314991998E-4</v>
      </c>
    </row>
    <row r="112" spans="1:24" x14ac:dyDescent="0.15">
      <c r="A112">
        <v>171.3</v>
      </c>
      <c r="B112">
        <v>17</v>
      </c>
      <c r="E112" s="1">
        <v>159.56935323405224</v>
      </c>
      <c r="K112" s="2">
        <v>11.730646765947768</v>
      </c>
      <c r="L112" s="4">
        <v>12.664153784624299</v>
      </c>
      <c r="M112">
        <v>0.87143535391834537</v>
      </c>
      <c r="O112" s="1">
        <v>80.002302162675306</v>
      </c>
      <c r="Q112" s="3">
        <v>79.464075165243997</v>
      </c>
      <c r="U112" s="2">
        <v>172.13053111254359</v>
      </c>
      <c r="W112">
        <v>0.68978192890288026</v>
      </c>
    </row>
    <row r="113" spans="1:23" x14ac:dyDescent="0.15">
      <c r="A113">
        <v>171.2</v>
      </c>
      <c r="B113">
        <v>17</v>
      </c>
      <c r="E113" s="1">
        <v>159.56935323405224</v>
      </c>
      <c r="K113" s="2">
        <v>11.630646765947745</v>
      </c>
      <c r="L113" s="4">
        <v>12.664153784624299</v>
      </c>
      <c r="M113">
        <v>1.0681367576536986</v>
      </c>
      <c r="O113" s="1">
        <v>80.002302162675306</v>
      </c>
      <c r="Q113" s="3">
        <v>79.464075165243997</v>
      </c>
      <c r="U113" s="2">
        <v>172.13053111254359</v>
      </c>
      <c r="W113">
        <v>0.865888151411639</v>
      </c>
    </row>
    <row r="114" spans="1:23" x14ac:dyDescent="0.15">
      <c r="A114">
        <v>171.3</v>
      </c>
      <c r="B114">
        <v>17</v>
      </c>
      <c r="E114" s="1">
        <v>159.56935323405224</v>
      </c>
      <c r="K114" s="2">
        <v>11.730646765947768</v>
      </c>
      <c r="L114" s="4">
        <v>12.664153784624299</v>
      </c>
      <c r="M114">
        <v>0.87143535391834537</v>
      </c>
      <c r="O114" s="1">
        <v>80.002302162675306</v>
      </c>
      <c r="Q114" s="3">
        <v>79.464075165243997</v>
      </c>
      <c r="U114" s="2">
        <v>172.13053111254359</v>
      </c>
      <c r="W114">
        <v>0.68978192890288026</v>
      </c>
    </row>
    <row r="115" spans="1:23" x14ac:dyDescent="0.15">
      <c r="A115">
        <v>171.4</v>
      </c>
      <c r="B115">
        <v>17</v>
      </c>
      <c r="E115" s="1">
        <v>159.56935323405224</v>
      </c>
      <c r="K115" s="2">
        <v>11.830646765947762</v>
      </c>
      <c r="L115" s="4">
        <v>12.664153784624299</v>
      </c>
      <c r="M115">
        <v>0.69473395018304862</v>
      </c>
      <c r="O115" s="1">
        <v>80.002302162675306</v>
      </c>
      <c r="Q115" s="3">
        <v>79.464075165243997</v>
      </c>
      <c r="U115" s="2">
        <v>172.13053111254359</v>
      </c>
      <c r="W115">
        <v>0.53367570639417217</v>
      </c>
    </row>
    <row r="116" spans="1:23" x14ac:dyDescent="0.15">
      <c r="A116">
        <v>170.9</v>
      </c>
      <c r="B116">
        <v>17</v>
      </c>
      <c r="E116" s="1">
        <v>159.56935323405224</v>
      </c>
      <c r="K116" s="2">
        <v>11.330646765947762</v>
      </c>
      <c r="L116" s="4">
        <v>12.664153784624299</v>
      </c>
      <c r="M116">
        <v>1.7782409688595853</v>
      </c>
      <c r="O116" s="1">
        <v>80.002302162675306</v>
      </c>
      <c r="Q116" s="3">
        <v>79.464075165243997</v>
      </c>
      <c r="U116" s="2">
        <v>172.13053111254359</v>
      </c>
      <c r="W116">
        <v>1.51420681893776</v>
      </c>
    </row>
    <row r="117" spans="1:23" x14ac:dyDescent="0.15">
      <c r="A117">
        <v>171</v>
      </c>
      <c r="B117">
        <v>17</v>
      </c>
      <c r="E117" s="1">
        <v>159.56935323405224</v>
      </c>
      <c r="K117" s="2">
        <v>11.430646765947756</v>
      </c>
      <c r="L117" s="4">
        <v>12.664153784624299</v>
      </c>
      <c r="M117">
        <v>1.521539565124292</v>
      </c>
      <c r="O117" s="1">
        <v>80.002302162675306</v>
      </c>
      <c r="Q117" s="3">
        <v>79.464075165243997</v>
      </c>
      <c r="U117" s="2">
        <v>172.13053111254359</v>
      </c>
      <c r="W117">
        <v>1.2781005964290553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24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48.9</v>
      </c>
      <c r="B2">
        <v>0</v>
      </c>
      <c r="P2" s="2">
        <v>48.9</v>
      </c>
      <c r="Q2" s="3">
        <v>48.787526006617519</v>
      </c>
      <c r="R2" s="3">
        <v>1.2650399187402126E-2</v>
      </c>
      <c r="U2" s="3">
        <v>48.787526006617519</v>
      </c>
      <c r="W2">
        <v>1.2650399187402126E-2</v>
      </c>
      <c r="X2" s="1">
        <v>6.4086994446163711E-2</v>
      </c>
    </row>
    <row r="3" spans="1:24" x14ac:dyDescent="0.15">
      <c r="A3">
        <v>48.8</v>
      </c>
      <c r="B3">
        <v>0</v>
      </c>
      <c r="P3" s="2">
        <v>48.8</v>
      </c>
      <c r="Q3" s="3">
        <v>48.787526006617519</v>
      </c>
      <c r="R3" s="3">
        <v>1.5560051090611628E-4</v>
      </c>
      <c r="U3" s="3">
        <v>48.787526006617519</v>
      </c>
      <c r="W3">
        <v>1.5560051090611628E-4</v>
      </c>
    </row>
    <row r="4" spans="1:24" x14ac:dyDescent="0.15">
      <c r="A4">
        <v>48.8</v>
      </c>
      <c r="B4">
        <v>0</v>
      </c>
      <c r="P4" s="2">
        <v>48.8</v>
      </c>
      <c r="Q4" s="3">
        <v>48.787526006617519</v>
      </c>
      <c r="R4" s="3">
        <v>1.5560051090611628E-4</v>
      </c>
      <c r="U4" s="3">
        <v>48.787526006617519</v>
      </c>
      <c r="W4">
        <v>1.5560051090611628E-4</v>
      </c>
    </row>
    <row r="5" spans="1:24" x14ac:dyDescent="0.15">
      <c r="A5">
        <v>48.8</v>
      </c>
      <c r="B5">
        <v>0</v>
      </c>
      <c r="P5" s="2">
        <v>48.8</v>
      </c>
      <c r="Q5" s="3">
        <v>48.787526006617519</v>
      </c>
      <c r="R5" s="3">
        <v>1.5560051090611628E-4</v>
      </c>
      <c r="U5" s="3">
        <v>48.787526006617519</v>
      </c>
      <c r="W5">
        <v>1.5560051090611628E-4</v>
      </c>
    </row>
    <row r="6" spans="1:24" x14ac:dyDescent="0.15">
      <c r="A6">
        <v>48.7</v>
      </c>
      <c r="B6">
        <v>0</v>
      </c>
      <c r="P6" s="2">
        <v>48.7</v>
      </c>
      <c r="Q6" s="3">
        <v>48.787526006617519</v>
      </c>
      <c r="R6" s="3">
        <v>7.6608018344094305E-3</v>
      </c>
      <c r="U6" s="3">
        <v>48.787526006617519</v>
      </c>
      <c r="W6">
        <v>7.6608018344094305E-3</v>
      </c>
    </row>
    <row r="7" spans="1:24" x14ac:dyDescent="0.15">
      <c r="A7">
        <v>48.7</v>
      </c>
      <c r="B7">
        <v>0</v>
      </c>
      <c r="P7" s="2">
        <v>48.7</v>
      </c>
      <c r="Q7" s="3">
        <v>48.787526006617519</v>
      </c>
      <c r="R7" s="3">
        <v>7.6608018344094305E-3</v>
      </c>
      <c r="U7" s="3">
        <v>48.787526006617519</v>
      </c>
      <c r="W7">
        <v>7.6608018344094305E-3</v>
      </c>
    </row>
    <row r="8" spans="1:24" x14ac:dyDescent="0.15">
      <c r="A8">
        <v>48.8</v>
      </c>
      <c r="B8">
        <v>0</v>
      </c>
      <c r="P8" s="2">
        <v>48.8</v>
      </c>
      <c r="Q8" s="3">
        <v>48.787526006617519</v>
      </c>
      <c r="R8" s="3">
        <v>1.5560051090611628E-4</v>
      </c>
      <c r="U8" s="3">
        <v>48.787526006617519</v>
      </c>
      <c r="W8">
        <v>1.5560051090611628E-4</v>
      </c>
    </row>
    <row r="9" spans="1:24" x14ac:dyDescent="0.15">
      <c r="A9">
        <v>48.8</v>
      </c>
      <c r="B9">
        <v>0</v>
      </c>
      <c r="P9" s="2">
        <v>48.8</v>
      </c>
      <c r="Q9" s="3">
        <v>48.787526006617519</v>
      </c>
      <c r="R9" s="3">
        <v>1.5560051090611628E-4</v>
      </c>
      <c r="U9" s="3">
        <v>48.787526006617519</v>
      </c>
      <c r="W9">
        <v>1.5560051090611628E-4</v>
      </c>
    </row>
    <row r="10" spans="1:24" x14ac:dyDescent="0.15">
      <c r="B10">
        <v>1</v>
      </c>
      <c r="E10" s="1">
        <v>79.552767796912789</v>
      </c>
      <c r="O10" s="1">
        <v>0</v>
      </c>
    </row>
    <row r="11" spans="1:24" x14ac:dyDescent="0.15">
      <c r="B11">
        <v>2</v>
      </c>
      <c r="E11" s="1">
        <v>87.939512651828878</v>
      </c>
      <c r="O11" s="1">
        <v>8.3867448549160883</v>
      </c>
    </row>
    <row r="12" spans="1:24" x14ac:dyDescent="0.15">
      <c r="B12">
        <v>3</v>
      </c>
      <c r="E12" s="1">
        <v>95.872919947019767</v>
      </c>
      <c r="O12" s="1">
        <v>16.320152150106978</v>
      </c>
    </row>
    <row r="13" spans="1:24" x14ac:dyDescent="0.15">
      <c r="B13">
        <v>4</v>
      </c>
      <c r="E13" s="1">
        <v>103.35298968248546</v>
      </c>
      <c r="O13" s="1">
        <v>23.800221885572668</v>
      </c>
    </row>
    <row r="14" spans="1:24" x14ac:dyDescent="0.15">
      <c r="A14">
        <v>110.6</v>
      </c>
      <c r="B14">
        <v>5</v>
      </c>
      <c r="C14">
        <v>4.8522459743413911E-2</v>
      </c>
      <c r="D14">
        <v>68.445997583645536</v>
      </c>
      <c r="E14" s="1">
        <v>110.37972185822598</v>
      </c>
      <c r="F14">
        <v>4.8522459743413911E-2</v>
      </c>
      <c r="G14" t="s">
        <v>74</v>
      </c>
      <c r="H14">
        <v>122.5575</v>
      </c>
      <c r="I14" t="s">
        <v>1</v>
      </c>
      <c r="J14">
        <v>70.712685382271502</v>
      </c>
      <c r="K14" s="2">
        <v>0.22027814177401694</v>
      </c>
      <c r="L14" s="3"/>
      <c r="O14" s="1">
        <v>30.826954061313188</v>
      </c>
      <c r="P14" s="2">
        <v>79.773045938686806</v>
      </c>
      <c r="Q14" s="3">
        <v>79.456812189734165</v>
      </c>
      <c r="R14" s="3">
        <v>0.10000378397664184</v>
      </c>
      <c r="S14" t="s">
        <v>59</v>
      </c>
      <c r="T14">
        <v>79.456812189735501</v>
      </c>
      <c r="U14" s="2">
        <v>110.28376625104735</v>
      </c>
      <c r="W14">
        <v>0.10000378397664184</v>
      </c>
      <c r="X14" s="1">
        <v>0.3502550091413002</v>
      </c>
    </row>
    <row r="15" spans="1:24" x14ac:dyDescent="0.15">
      <c r="A15">
        <v>111</v>
      </c>
      <c r="B15">
        <v>5</v>
      </c>
      <c r="C15">
        <v>0.38474497316263451</v>
      </c>
      <c r="D15">
        <v>68.445997583645536</v>
      </c>
      <c r="E15" s="1">
        <v>110.37972185822598</v>
      </c>
      <c r="F15">
        <v>0.38474497316263451</v>
      </c>
      <c r="G15" t="s">
        <v>0</v>
      </c>
      <c r="H15">
        <v>0.47890290004862657</v>
      </c>
      <c r="I15" t="s">
        <v>2</v>
      </c>
      <c r="J15">
        <v>-0.22666877986259706</v>
      </c>
      <c r="K15" s="2">
        <v>0.62027814177402263</v>
      </c>
      <c r="L15" s="3"/>
      <c r="O15" s="1">
        <v>30.826954061313188</v>
      </c>
      <c r="P15" s="2">
        <v>80.173045938686812</v>
      </c>
      <c r="Q15" s="3">
        <v>79.456812189734165</v>
      </c>
      <c r="R15" s="3">
        <v>0.51299078313876256</v>
      </c>
      <c r="S15" t="s">
        <v>60</v>
      </c>
      <c r="T15">
        <v>30.669286183117983</v>
      </c>
      <c r="U15" s="2">
        <v>110.28376625104735</v>
      </c>
      <c r="W15">
        <v>0.51299078313876256</v>
      </c>
    </row>
    <row r="16" spans="1:24" x14ac:dyDescent="0.15">
      <c r="A16">
        <v>110.5</v>
      </c>
      <c r="B16">
        <v>5</v>
      </c>
      <c r="C16">
        <v>1.4466831388611887E-2</v>
      </c>
      <c r="D16">
        <v>68.445997583645536</v>
      </c>
      <c r="E16" s="1">
        <v>110.37972185822598</v>
      </c>
      <c r="F16">
        <v>1.4466831388611887E-2</v>
      </c>
      <c r="I16" t="s">
        <v>3</v>
      </c>
      <c r="J16">
        <v>9.0667511945038797</v>
      </c>
      <c r="K16" s="2">
        <v>0.12027814177402263</v>
      </c>
      <c r="L16" s="3"/>
      <c r="O16" s="1">
        <v>30.826954061313188</v>
      </c>
      <c r="P16" s="2">
        <v>79.673045938686812</v>
      </c>
      <c r="Q16" s="3">
        <v>79.456812189734165</v>
      </c>
      <c r="R16" s="3">
        <v>4.6757034186116139E-2</v>
      </c>
      <c r="S16" t="s">
        <v>61</v>
      </c>
      <c r="T16">
        <v>6.1539723663005974</v>
      </c>
      <c r="U16" s="2">
        <v>110.28376625104735</v>
      </c>
      <c r="W16">
        <v>4.6757034186116139E-2</v>
      </c>
    </row>
    <row r="17" spans="1:24" x14ac:dyDescent="0.15">
      <c r="A17">
        <v>110.4</v>
      </c>
      <c r="B17">
        <v>5</v>
      </c>
      <c r="C17">
        <v>4.1120303380759216E-4</v>
      </c>
      <c r="D17">
        <v>68.445997583645536</v>
      </c>
      <c r="E17" s="1">
        <v>110.37972185822598</v>
      </c>
      <c r="F17">
        <v>4.1120303380759216E-4</v>
      </c>
      <c r="K17" s="2">
        <v>2.0278141774028313E-2</v>
      </c>
      <c r="L17" s="3"/>
      <c r="O17" s="1">
        <v>30.826954061313188</v>
      </c>
      <c r="P17" s="2">
        <v>79.573045938686818</v>
      </c>
      <c r="Q17" s="3">
        <v>79.456812189734165</v>
      </c>
      <c r="R17" s="3">
        <v>1.3510284395588164E-2</v>
      </c>
      <c r="U17" s="2">
        <v>110.28376625104735</v>
      </c>
      <c r="W17">
        <v>1.3510284395588164E-2</v>
      </c>
    </row>
    <row r="18" spans="1:24" x14ac:dyDescent="0.15">
      <c r="A18">
        <v>111.2</v>
      </c>
      <c r="B18">
        <v>5</v>
      </c>
      <c r="C18">
        <v>0.67285622987224825</v>
      </c>
      <c r="D18">
        <v>68.445997583645536</v>
      </c>
      <c r="E18" s="1">
        <v>110.37972185822598</v>
      </c>
      <c r="F18">
        <v>0.67285622987224825</v>
      </c>
      <c r="K18" s="2">
        <v>0.82027814177402547</v>
      </c>
      <c r="L18" s="3"/>
      <c r="O18" s="1">
        <v>30.826954061313188</v>
      </c>
      <c r="P18" s="2">
        <v>80.373045938686815</v>
      </c>
      <c r="Q18" s="3">
        <v>79.456812189734165</v>
      </c>
      <c r="R18" s="3">
        <v>0.83948428271982645</v>
      </c>
      <c r="U18" s="2">
        <v>110.28376625104735</v>
      </c>
      <c r="W18">
        <v>0.83948428271982645</v>
      </c>
    </row>
    <row r="19" spans="1:24" x14ac:dyDescent="0.15">
      <c r="A19">
        <v>111.4</v>
      </c>
      <c r="B19">
        <v>5</v>
      </c>
      <c r="C19">
        <v>1.0409674865818641</v>
      </c>
      <c r="D19">
        <v>68.445997583645536</v>
      </c>
      <c r="E19" s="1">
        <v>110.37972185822598</v>
      </c>
      <c r="F19">
        <v>1.0409674865818641</v>
      </c>
      <c r="K19" s="2">
        <v>1.0202781417740283</v>
      </c>
      <c r="L19" s="3"/>
      <c r="O19" s="1">
        <v>30.826954061313188</v>
      </c>
      <c r="P19" s="2">
        <v>80.573045938686818</v>
      </c>
      <c r="Q19" s="3">
        <v>79.456812189734165</v>
      </c>
      <c r="R19" s="3">
        <v>1.2459777823008924</v>
      </c>
      <c r="U19" s="2">
        <v>110.28376625104735</v>
      </c>
      <c r="W19">
        <v>1.2459777823008924</v>
      </c>
    </row>
    <row r="20" spans="1:24" x14ac:dyDescent="0.15">
      <c r="A20">
        <v>110.7</v>
      </c>
      <c r="B20">
        <v>5</v>
      </c>
      <c r="C20">
        <v>0.10257808809822276</v>
      </c>
      <c r="D20">
        <v>68.445997583645536</v>
      </c>
      <c r="E20" s="1">
        <v>110.37972185822598</v>
      </c>
      <c r="F20">
        <v>0.10257808809822276</v>
      </c>
      <c r="K20" s="2">
        <v>0.32027814177402547</v>
      </c>
      <c r="L20" s="3"/>
      <c r="O20" s="1">
        <v>30.826954061313188</v>
      </c>
      <c r="P20" s="2">
        <v>79.873045938686815</v>
      </c>
      <c r="Q20" s="3">
        <v>79.456812189734165</v>
      </c>
      <c r="R20" s="3">
        <v>0.17325053376717708</v>
      </c>
      <c r="U20" s="2">
        <v>110.28376625104735</v>
      </c>
      <c r="W20">
        <v>0.17325053376717708</v>
      </c>
    </row>
    <row r="21" spans="1:24" x14ac:dyDescent="0.15">
      <c r="A21">
        <v>110.9</v>
      </c>
      <c r="B21">
        <v>5</v>
      </c>
      <c r="C21">
        <v>0.27068934480783591</v>
      </c>
      <c r="D21">
        <v>68.445997583645536</v>
      </c>
      <c r="E21" s="1">
        <v>110.37972185822598</v>
      </c>
      <c r="F21">
        <v>0.27068934480783591</v>
      </c>
      <c r="K21" s="2">
        <v>0.52027814177402831</v>
      </c>
      <c r="L21" s="3"/>
      <c r="O21" s="1">
        <v>30.826954061313188</v>
      </c>
      <c r="P21" s="2">
        <v>80.073045938686818</v>
      </c>
      <c r="Q21" s="3">
        <v>79.456812189734165</v>
      </c>
      <c r="R21" s="3">
        <v>0.37974403334824031</v>
      </c>
      <c r="U21" s="2">
        <v>110.28376625104735</v>
      </c>
      <c r="W21">
        <v>0.37974403334824031</v>
      </c>
    </row>
    <row r="22" spans="1:24" x14ac:dyDescent="0.15">
      <c r="A22">
        <v>116.6</v>
      </c>
      <c r="B22">
        <v>6</v>
      </c>
      <c r="C22">
        <v>0.12469124438059948</v>
      </c>
      <c r="D22">
        <v>67.992660023920337</v>
      </c>
      <c r="E22" s="1">
        <v>116.95311647424128</v>
      </c>
      <c r="F22">
        <v>0.12469124438059948</v>
      </c>
      <c r="K22" s="2">
        <v>-0.35311647424128978</v>
      </c>
      <c r="L22" s="3"/>
      <c r="O22" s="1">
        <v>37.400348677328495</v>
      </c>
      <c r="P22" s="2">
        <v>79.1996513226715</v>
      </c>
      <c r="Q22" s="3">
        <v>79.456812189735501</v>
      </c>
      <c r="R22" s="3">
        <v>6.6131711549109184E-2</v>
      </c>
      <c r="U22" s="2">
        <v>116.857160867064</v>
      </c>
      <c r="W22">
        <v>6.6131711549109184E-2</v>
      </c>
      <c r="X22" s="1">
        <v>0.14880476182857177</v>
      </c>
    </row>
    <row r="23" spans="1:24" x14ac:dyDescent="0.15">
      <c r="A23">
        <v>116.7</v>
      </c>
      <c r="B23">
        <v>6</v>
      </c>
      <c r="C23">
        <v>6.4067949532337201E-2</v>
      </c>
      <c r="D23">
        <v>67.992660023920337</v>
      </c>
      <c r="E23" s="1">
        <v>116.95311647424128</v>
      </c>
      <c r="F23">
        <v>6.4067949532337201E-2</v>
      </c>
      <c r="K23" s="2">
        <v>-0.25311647424128125</v>
      </c>
      <c r="L23" s="3"/>
      <c r="O23" s="1">
        <v>37.400348677328495</v>
      </c>
      <c r="P23" s="2">
        <v>79.299651322671508</v>
      </c>
      <c r="Q23" s="3">
        <v>79.456812189735501</v>
      </c>
      <c r="R23" s="3">
        <v>2.4699538136306154E-2</v>
      </c>
      <c r="U23" s="2">
        <v>116.857160867064</v>
      </c>
      <c r="W23">
        <v>2.4699538136306154E-2</v>
      </c>
    </row>
    <row r="24" spans="1:24" x14ac:dyDescent="0.15">
      <c r="A24">
        <v>116.9</v>
      </c>
      <c r="B24">
        <v>6</v>
      </c>
      <c r="C24">
        <v>2.8213598358243931E-3</v>
      </c>
      <c r="D24">
        <v>67.992660023920337</v>
      </c>
      <c r="E24" s="1">
        <v>116.95311647424128</v>
      </c>
      <c r="F24">
        <v>2.8213598358243931E-3</v>
      </c>
      <c r="K24" s="2">
        <v>-5.3116474241278411E-2</v>
      </c>
      <c r="L24" s="3"/>
      <c r="O24" s="1">
        <v>37.400348677328495</v>
      </c>
      <c r="P24" s="2">
        <v>79.499651322671511</v>
      </c>
      <c r="Q24" s="3">
        <v>79.456812189735501</v>
      </c>
      <c r="R24" s="3">
        <v>1.8351913107091029E-3</v>
      </c>
      <c r="U24" s="2">
        <v>116.857160867064</v>
      </c>
      <c r="W24">
        <v>1.8351913107091029E-3</v>
      </c>
    </row>
    <row r="25" spans="1:24" x14ac:dyDescent="0.15">
      <c r="A25">
        <v>116.9</v>
      </c>
      <c r="B25">
        <v>6</v>
      </c>
      <c r="C25">
        <v>2.8213598358243931E-3</v>
      </c>
      <c r="D25">
        <v>67.992660023920337</v>
      </c>
      <c r="E25" s="1">
        <v>116.95311647424128</v>
      </c>
      <c r="F25">
        <v>2.8213598358243931E-3</v>
      </c>
      <c r="K25" s="2">
        <v>-5.3116474241278411E-2</v>
      </c>
      <c r="L25" s="3"/>
      <c r="O25" s="1">
        <v>37.400348677328495</v>
      </c>
      <c r="P25" s="2">
        <v>79.499651322671511</v>
      </c>
      <c r="Q25" s="3">
        <v>79.456812189735501</v>
      </c>
      <c r="R25" s="3">
        <v>1.8351913107091029E-3</v>
      </c>
      <c r="U25" s="2">
        <v>116.857160867064</v>
      </c>
      <c r="W25">
        <v>1.8351913107091029E-3</v>
      </c>
    </row>
    <row r="26" spans="1:24" x14ac:dyDescent="0.15">
      <c r="A26">
        <v>117</v>
      </c>
      <c r="B26">
        <v>6</v>
      </c>
      <c r="C26">
        <v>2.1980649875681778E-3</v>
      </c>
      <c r="D26">
        <v>67.992660023920337</v>
      </c>
      <c r="E26" s="1">
        <v>116.95311647424128</v>
      </c>
      <c r="F26">
        <v>2.1980649875681778E-3</v>
      </c>
      <c r="K26" s="2">
        <v>4.6883525758715905E-2</v>
      </c>
      <c r="L26" s="3"/>
      <c r="O26" s="1">
        <v>37.400348677328495</v>
      </c>
      <c r="P26" s="2">
        <v>79.599651322671505</v>
      </c>
      <c r="Q26" s="3">
        <v>79.456812189735501</v>
      </c>
      <c r="R26" s="3">
        <v>2.0403017897909399E-2</v>
      </c>
      <c r="U26" s="2">
        <v>116.857160867064</v>
      </c>
      <c r="W26">
        <v>2.0403017897909399E-2</v>
      </c>
    </row>
    <row r="27" spans="1:24" x14ac:dyDescent="0.15">
      <c r="A27">
        <v>116.7</v>
      </c>
      <c r="B27">
        <v>6</v>
      </c>
      <c r="C27">
        <v>6.4067949532337201E-2</v>
      </c>
      <c r="D27">
        <v>67.992660023920337</v>
      </c>
      <c r="E27" s="1">
        <v>116.95311647424128</v>
      </c>
      <c r="F27">
        <v>6.4067949532337201E-2</v>
      </c>
      <c r="K27" s="2">
        <v>-0.25311647424128125</v>
      </c>
      <c r="L27" s="3"/>
      <c r="O27" s="1">
        <v>37.400348677328495</v>
      </c>
      <c r="P27" s="2">
        <v>79.299651322671508</v>
      </c>
      <c r="Q27" s="3">
        <v>79.456812189735501</v>
      </c>
      <c r="R27" s="3">
        <v>2.4699538136306154E-2</v>
      </c>
      <c r="U27" s="2">
        <v>116.857160867064</v>
      </c>
      <c r="W27">
        <v>2.4699538136306154E-2</v>
      </c>
    </row>
    <row r="28" spans="1:24" x14ac:dyDescent="0.15">
      <c r="A28">
        <v>116.8</v>
      </c>
      <c r="B28">
        <v>6</v>
      </c>
      <c r="C28">
        <v>2.3444654684082685E-2</v>
      </c>
      <c r="D28">
        <v>67.992660023920337</v>
      </c>
      <c r="E28" s="1">
        <v>116.95311647424128</v>
      </c>
      <c r="F28">
        <v>2.3444654684082685E-2</v>
      </c>
      <c r="K28" s="2">
        <v>-0.15311647424128694</v>
      </c>
      <c r="L28" s="3"/>
      <c r="O28" s="1">
        <v>37.400348677328495</v>
      </c>
      <c r="P28" s="2">
        <v>79.399651322671502</v>
      </c>
      <c r="Q28" s="3">
        <v>79.456812189735501</v>
      </c>
      <c r="R28" s="3">
        <v>3.2673647235081566E-3</v>
      </c>
      <c r="U28" s="2">
        <v>116.857160867064</v>
      </c>
      <c r="W28">
        <v>3.2673647235081566E-3</v>
      </c>
    </row>
    <row r="29" spans="1:24" x14ac:dyDescent="0.15">
      <c r="A29">
        <v>116.6</v>
      </c>
      <c r="B29">
        <v>6</v>
      </c>
      <c r="C29">
        <v>0.12469124438059948</v>
      </c>
      <c r="D29">
        <v>67.992660023920337</v>
      </c>
      <c r="E29" s="1">
        <v>116.95311647424128</v>
      </c>
      <c r="F29">
        <v>0.12469124438059948</v>
      </c>
      <c r="K29" s="2">
        <v>-0.35311647424128978</v>
      </c>
      <c r="L29" s="3"/>
      <c r="O29" s="1">
        <v>37.400348677328495</v>
      </c>
      <c r="P29" s="2">
        <v>79.1996513226715</v>
      </c>
      <c r="Q29" s="3">
        <v>79.456812189735501</v>
      </c>
      <c r="R29" s="3">
        <v>6.6131711549109184E-2</v>
      </c>
      <c r="U29" s="2">
        <v>116.857160867064</v>
      </c>
      <c r="W29">
        <v>6.6131711549109184E-2</v>
      </c>
    </row>
    <row r="30" spans="1:24" x14ac:dyDescent="0.15">
      <c r="A30">
        <v>122.5</v>
      </c>
      <c r="B30">
        <v>7</v>
      </c>
      <c r="C30">
        <v>0.32852789610183669</v>
      </c>
      <c r="D30">
        <v>67.539322464195138</v>
      </c>
      <c r="E30" s="1">
        <v>123.07317353053141</v>
      </c>
      <c r="F30">
        <v>0.32852789610183669</v>
      </c>
      <c r="K30" s="2">
        <v>-0.57317353053140607</v>
      </c>
      <c r="L30" s="3"/>
      <c r="O30" s="1">
        <v>43.520405733618617</v>
      </c>
      <c r="P30" s="2">
        <v>78.979594266381383</v>
      </c>
      <c r="Q30" s="3">
        <v>79.456812189735501</v>
      </c>
      <c r="R30" s="3">
        <v>0.22773694637041689</v>
      </c>
      <c r="U30" s="2">
        <v>122.97721792335412</v>
      </c>
      <c r="W30">
        <v>0.22773694637041689</v>
      </c>
      <c r="X30" s="1">
        <v>0.31959796173138716</v>
      </c>
    </row>
    <row r="31" spans="1:24" x14ac:dyDescent="0.15">
      <c r="A31">
        <v>122.2</v>
      </c>
      <c r="B31">
        <v>7</v>
      </c>
      <c r="C31">
        <v>0.76243201442065056</v>
      </c>
      <c r="D31">
        <v>67.539322464195138</v>
      </c>
      <c r="E31" s="1">
        <v>123.07317353053141</v>
      </c>
      <c r="F31">
        <v>0.76243201442067532</v>
      </c>
      <c r="K31" s="2">
        <v>-0.87317353053140323</v>
      </c>
      <c r="L31" s="3"/>
      <c r="O31" s="1">
        <v>43.520405733618617</v>
      </c>
      <c r="P31" s="2">
        <v>78.679594266381386</v>
      </c>
      <c r="Q31" s="3">
        <v>79.456812189735501</v>
      </c>
      <c r="R31" s="3">
        <v>0.60406770038288327</v>
      </c>
      <c r="U31" s="2">
        <v>122.97721792335412</v>
      </c>
      <c r="W31">
        <v>0.60406770038288327</v>
      </c>
    </row>
    <row r="32" spans="1:24" x14ac:dyDescent="0.15">
      <c r="A32">
        <v>122.8</v>
      </c>
      <c r="B32">
        <v>7</v>
      </c>
      <c r="C32">
        <v>7.462377778298683E-2</v>
      </c>
      <c r="D32">
        <v>67.539322464195138</v>
      </c>
      <c r="E32" s="1">
        <v>123.07317353053141</v>
      </c>
      <c r="F32">
        <v>7.4623777782994602E-2</v>
      </c>
      <c r="K32" s="2">
        <v>-0.27317353053140891</v>
      </c>
      <c r="L32" s="3"/>
      <c r="O32" s="1">
        <v>43.520405733618617</v>
      </c>
      <c r="P32" s="2">
        <v>79.27959426638138</v>
      </c>
      <c r="Q32" s="3">
        <v>79.456812189735501</v>
      </c>
      <c r="R32" s="3">
        <v>3.1406192357947067E-2</v>
      </c>
      <c r="U32" s="2">
        <v>122.97721792335412</v>
      </c>
      <c r="W32">
        <v>3.1406192357947067E-2</v>
      </c>
    </row>
    <row r="33" spans="1:24" x14ac:dyDescent="0.15">
      <c r="A33">
        <v>123</v>
      </c>
      <c r="B33">
        <v>7</v>
      </c>
      <c r="C33">
        <v>5.3543655704306166E-3</v>
      </c>
      <c r="D33">
        <v>67.539322464195138</v>
      </c>
      <c r="E33" s="1">
        <v>123.07317353053141</v>
      </c>
      <c r="F33">
        <v>5.3543655704306166E-3</v>
      </c>
      <c r="K33" s="2">
        <v>-7.3173530531406072E-2</v>
      </c>
      <c r="L33" s="3"/>
      <c r="O33" s="1">
        <v>43.520405733618617</v>
      </c>
      <c r="P33" s="2">
        <v>79.479594266381383</v>
      </c>
      <c r="Q33" s="3">
        <v>79.456812189735501</v>
      </c>
      <c r="R33" s="3">
        <v>5.1902301629883942E-4</v>
      </c>
      <c r="U33" s="2">
        <v>122.97721792335412</v>
      </c>
      <c r="W33">
        <v>5.1902301629883942E-4</v>
      </c>
    </row>
    <row r="34" spans="1:24" x14ac:dyDescent="0.15">
      <c r="A34">
        <v>122.3</v>
      </c>
      <c r="B34">
        <v>7</v>
      </c>
      <c r="C34">
        <v>0.59779730831438149</v>
      </c>
      <c r="D34">
        <v>67.539322464195138</v>
      </c>
      <c r="E34" s="1">
        <v>123.07317353053141</v>
      </c>
      <c r="F34">
        <v>0.59779730831440347</v>
      </c>
      <c r="K34" s="2">
        <v>-0.77317353053140891</v>
      </c>
      <c r="L34" s="3"/>
      <c r="O34" s="1">
        <v>43.520405733618617</v>
      </c>
      <c r="P34" s="2">
        <v>78.77959426638138</v>
      </c>
      <c r="Q34" s="3">
        <v>79.456812189735501</v>
      </c>
      <c r="R34" s="3">
        <v>0.45862411571206796</v>
      </c>
      <c r="U34" s="2">
        <v>122.97721792335412</v>
      </c>
      <c r="W34">
        <v>0.45862411571206796</v>
      </c>
    </row>
    <row r="35" spans="1:24" x14ac:dyDescent="0.15">
      <c r="A35">
        <v>122.9</v>
      </c>
      <c r="B35">
        <v>7</v>
      </c>
      <c r="C35">
        <v>2.9989071676709861E-2</v>
      </c>
      <c r="D35">
        <v>67.539322464195138</v>
      </c>
      <c r="E35" s="1">
        <v>123.07317353053141</v>
      </c>
      <c r="F35">
        <v>2.9989071676709861E-2</v>
      </c>
      <c r="K35" s="2">
        <v>-0.17317353053140039</v>
      </c>
      <c r="L35" s="3"/>
      <c r="O35" s="1">
        <v>43.520405733618617</v>
      </c>
      <c r="P35" s="2">
        <v>79.379594266381389</v>
      </c>
      <c r="Q35" s="3">
        <v>79.456812189735501</v>
      </c>
      <c r="R35" s="3">
        <v>5.9626076871215732E-3</v>
      </c>
      <c r="U35" s="2">
        <v>122.97721792335412</v>
      </c>
      <c r="W35">
        <v>5.9626076871215732E-3</v>
      </c>
    </row>
    <row r="36" spans="1:24" x14ac:dyDescent="0.15">
      <c r="A36">
        <v>122.2</v>
      </c>
      <c r="B36">
        <v>7</v>
      </c>
      <c r="C36">
        <v>0.76243201442065056</v>
      </c>
      <c r="D36">
        <v>67.539322464195138</v>
      </c>
      <c r="E36" s="1">
        <v>123.07317353053141</v>
      </c>
      <c r="F36">
        <v>0.76243201442067532</v>
      </c>
      <c r="K36" s="2">
        <v>-0.87317353053140323</v>
      </c>
      <c r="L36" s="3"/>
      <c r="O36" s="1">
        <v>43.520405733618617</v>
      </c>
      <c r="P36" s="2">
        <v>78.679594266381386</v>
      </c>
      <c r="Q36" s="3">
        <v>79.456812189735501</v>
      </c>
      <c r="R36" s="3">
        <v>0.60406770038288327</v>
      </c>
      <c r="U36" s="2">
        <v>122.97721792335412</v>
      </c>
      <c r="W36">
        <v>0.60406770038288327</v>
      </c>
    </row>
    <row r="37" spans="1:24" x14ac:dyDescent="0.15">
      <c r="A37">
        <v>122.7</v>
      </c>
      <c r="B37">
        <v>7</v>
      </c>
      <c r="C37">
        <v>0.13925848388926154</v>
      </c>
      <c r="D37">
        <v>67.539322464195138</v>
      </c>
      <c r="E37" s="1">
        <v>123.07317353053141</v>
      </c>
      <c r="F37">
        <v>0.13925848388927214</v>
      </c>
      <c r="K37" s="2">
        <v>-0.37317353053140323</v>
      </c>
      <c r="L37" s="3"/>
      <c r="O37" s="1">
        <v>43.520405733618617</v>
      </c>
      <c r="P37" s="2">
        <v>79.179594266381386</v>
      </c>
      <c r="Q37" s="3">
        <v>79.456812189735501</v>
      </c>
      <c r="R37" s="3">
        <v>7.6849777028768093E-2</v>
      </c>
      <c r="U37" s="2">
        <v>122.97721792335412</v>
      </c>
      <c r="W37">
        <v>7.6849777028768093E-2</v>
      </c>
    </row>
    <row r="38" spans="1:24" x14ac:dyDescent="0.15">
      <c r="A38">
        <v>128.30000000000001</v>
      </c>
      <c r="B38">
        <v>8</v>
      </c>
      <c r="C38">
        <v>0.19350587528794921</v>
      </c>
      <c r="D38">
        <v>67.085984904469953</v>
      </c>
      <c r="E38" s="1">
        <v>128.73989302709634</v>
      </c>
      <c r="F38">
        <v>0.19350587528797422</v>
      </c>
      <c r="K38" s="2">
        <v>-0.43989302709633193</v>
      </c>
      <c r="O38" s="1">
        <v>49.187125230183554</v>
      </c>
      <c r="P38" s="2">
        <v>79.112874769816457</v>
      </c>
      <c r="Q38" s="3">
        <v>79.456812189735501</v>
      </c>
      <c r="R38" s="3">
        <v>0.11829294882056875</v>
      </c>
      <c r="U38" s="2">
        <v>128.64393741991904</v>
      </c>
      <c r="W38">
        <v>0.11829294882055898</v>
      </c>
      <c r="X38" s="1">
        <v>0.30118812346153745</v>
      </c>
    </row>
    <row r="39" spans="1:24" x14ac:dyDescent="0.15">
      <c r="A39">
        <v>128.4</v>
      </c>
      <c r="B39">
        <v>8</v>
      </c>
      <c r="C39">
        <v>0.11552726986869238</v>
      </c>
      <c r="D39">
        <v>67.085984904469953</v>
      </c>
      <c r="E39" s="1">
        <v>128.73989302709634</v>
      </c>
      <c r="F39">
        <v>0.1155272698687117</v>
      </c>
      <c r="K39" s="2">
        <v>-0.33989302709633762</v>
      </c>
      <c r="O39" s="1">
        <v>49.187125230183554</v>
      </c>
      <c r="P39" s="2">
        <v>79.212874769816452</v>
      </c>
      <c r="Q39" s="3">
        <v>79.456812189735501</v>
      </c>
      <c r="R39" s="3">
        <v>5.9505464836762736E-2</v>
      </c>
      <c r="U39" s="2">
        <v>128.64393741991904</v>
      </c>
      <c r="W39">
        <v>5.9505464836755805E-2</v>
      </c>
    </row>
    <row r="40" spans="1:24" x14ac:dyDescent="0.15">
      <c r="A40">
        <v>129.19999999999999</v>
      </c>
      <c r="B40">
        <v>8</v>
      </c>
      <c r="C40">
        <v>0.21169842651458198</v>
      </c>
      <c r="D40">
        <v>67.085984904469953</v>
      </c>
      <c r="E40" s="1">
        <v>128.73989302709634</v>
      </c>
      <c r="F40">
        <v>0.21169842651455581</v>
      </c>
      <c r="K40" s="2">
        <v>0.46010697290364533</v>
      </c>
      <c r="O40" s="1">
        <v>49.187125230183554</v>
      </c>
      <c r="P40" s="2">
        <v>80.012874769816435</v>
      </c>
      <c r="Q40" s="3">
        <v>79.456812189735501</v>
      </c>
      <c r="R40" s="3">
        <v>0.30920559296626443</v>
      </c>
      <c r="U40" s="2">
        <v>128.64393741991904</v>
      </c>
      <c r="W40">
        <v>0.3092055929662802</v>
      </c>
    </row>
    <row r="41" spans="1:24" x14ac:dyDescent="0.15">
      <c r="A41">
        <v>128.5</v>
      </c>
      <c r="B41">
        <v>8</v>
      </c>
      <c r="C41">
        <v>5.7548664449433268E-2</v>
      </c>
      <c r="D41">
        <v>67.085984904469953</v>
      </c>
      <c r="E41" s="1">
        <v>128.73989302709634</v>
      </c>
      <c r="F41">
        <v>5.7548664449446903E-2</v>
      </c>
      <c r="K41" s="2">
        <v>-0.2398930270963433</v>
      </c>
      <c r="O41" s="1">
        <v>49.187125230183554</v>
      </c>
      <c r="P41" s="2">
        <v>79.312874769816446</v>
      </c>
      <c r="Q41" s="3">
        <v>79.456812189735501</v>
      </c>
      <c r="R41" s="3">
        <v>2.0717980852954454E-2</v>
      </c>
      <c r="U41" s="2">
        <v>128.64393741991904</v>
      </c>
      <c r="W41">
        <v>2.0717980852950364E-2</v>
      </c>
    </row>
    <row r="42" spans="1:24" x14ac:dyDescent="0.15">
      <c r="A42">
        <v>128.80000000000001</v>
      </c>
      <c r="B42">
        <v>8</v>
      </c>
      <c r="C42">
        <v>3.6128481916457037E-3</v>
      </c>
      <c r="D42">
        <v>67.085984904469953</v>
      </c>
      <c r="E42" s="1">
        <v>128.73989302709634</v>
      </c>
      <c r="F42">
        <v>3.6128481916422872E-3</v>
      </c>
      <c r="K42" s="2">
        <v>6.0106972903668066E-2</v>
      </c>
      <c r="O42" s="1">
        <v>49.187125230183554</v>
      </c>
      <c r="P42" s="2">
        <v>79.612874769816457</v>
      </c>
      <c r="Q42" s="3">
        <v>79.456812189735501</v>
      </c>
      <c r="R42" s="3">
        <v>2.4355528901524828E-2</v>
      </c>
      <c r="U42" s="2">
        <v>128.64393741991904</v>
      </c>
      <c r="W42">
        <v>2.4355528901529266E-2</v>
      </c>
    </row>
    <row r="43" spans="1:24" x14ac:dyDescent="0.15">
      <c r="A43">
        <v>128.6</v>
      </c>
      <c r="B43">
        <v>8</v>
      </c>
      <c r="C43">
        <v>1.957005903017188E-2</v>
      </c>
      <c r="D43">
        <v>67.085984904469953</v>
      </c>
      <c r="E43" s="1">
        <v>128.73989302709634</v>
      </c>
      <c r="F43">
        <v>1.9570059030179832E-2</v>
      </c>
      <c r="K43" s="2">
        <v>-0.13989302709634899</v>
      </c>
      <c r="O43" s="1">
        <v>49.187125230183554</v>
      </c>
      <c r="P43" s="2">
        <v>79.41287476981644</v>
      </c>
      <c r="Q43" s="3">
        <v>79.456812189735501</v>
      </c>
      <c r="R43" s="3">
        <v>1.9304968691438958E-3</v>
      </c>
      <c r="U43" s="2">
        <v>128.64393741991904</v>
      </c>
      <c r="W43">
        <v>1.930496869142647E-3</v>
      </c>
    </row>
    <row r="44" spans="1:24" x14ac:dyDescent="0.15">
      <c r="A44">
        <v>128.30000000000001</v>
      </c>
      <c r="B44">
        <v>8</v>
      </c>
      <c r="C44">
        <v>0.19350587528794921</v>
      </c>
      <c r="D44">
        <v>67.085984904469953</v>
      </c>
      <c r="E44" s="1">
        <v>128.73989302709634</v>
      </c>
      <c r="F44">
        <v>0.19350587528797422</v>
      </c>
      <c r="K44" s="2">
        <v>-0.43989302709633193</v>
      </c>
      <c r="O44" s="1">
        <v>49.187125230183554</v>
      </c>
      <c r="P44" s="2">
        <v>79.112874769816457</v>
      </c>
      <c r="Q44" s="3">
        <v>79.456812189735501</v>
      </c>
      <c r="R44" s="3">
        <v>0.11829294882056875</v>
      </c>
      <c r="U44" s="2">
        <v>128.64393741991904</v>
      </c>
      <c r="W44">
        <v>0.11829294882055898</v>
      </c>
    </row>
    <row r="45" spans="1:24" x14ac:dyDescent="0.15">
      <c r="A45">
        <v>128.5</v>
      </c>
      <c r="B45">
        <v>8</v>
      </c>
      <c r="C45">
        <v>5.7548664449433268E-2</v>
      </c>
      <c r="D45">
        <v>67.085984904469953</v>
      </c>
      <c r="E45" s="1">
        <v>128.73989302709634</v>
      </c>
      <c r="F45">
        <v>5.7548664449446903E-2</v>
      </c>
      <c r="K45" s="2">
        <v>-0.2398930270963433</v>
      </c>
      <c r="O45" s="1">
        <v>49.187125230183554</v>
      </c>
      <c r="P45" s="2">
        <v>79.312874769816446</v>
      </c>
      <c r="Q45" s="3">
        <v>79.456812189735501</v>
      </c>
      <c r="R45" s="3">
        <v>2.0717980852954454E-2</v>
      </c>
      <c r="U45" s="2">
        <v>128.64393741991904</v>
      </c>
      <c r="W45">
        <v>2.0717980852950364E-2</v>
      </c>
    </row>
    <row r="46" spans="1:24" x14ac:dyDescent="0.15">
      <c r="A46">
        <v>134.19999999999999</v>
      </c>
      <c r="B46">
        <v>9</v>
      </c>
      <c r="C46">
        <v>6.0873243420743246E-2</v>
      </c>
      <c r="D46">
        <v>66.632647344744754</v>
      </c>
      <c r="E46" s="1">
        <v>133.95327496393605</v>
      </c>
      <c r="F46">
        <v>6.0873243420750262E-2</v>
      </c>
      <c r="K46" s="2">
        <v>0.24672503606393548</v>
      </c>
      <c r="O46" s="1">
        <v>54.400507167023264</v>
      </c>
      <c r="Q46" s="3">
        <v>79.456812189735501</v>
      </c>
      <c r="U46" s="2">
        <v>133.85731935675875</v>
      </c>
      <c r="W46">
        <v>0.11743002325222843</v>
      </c>
      <c r="X46" s="1">
        <v>0.30118812346153945</v>
      </c>
    </row>
    <row r="47" spans="1:24" x14ac:dyDescent="0.15">
      <c r="A47">
        <v>133.9</v>
      </c>
      <c r="B47">
        <v>9</v>
      </c>
      <c r="C47">
        <v>2.8382217823886727E-3</v>
      </c>
      <c r="D47">
        <v>66.632647344744754</v>
      </c>
      <c r="E47" s="1">
        <v>133.95327496393605</v>
      </c>
      <c r="F47">
        <v>2.8382217823871587E-3</v>
      </c>
      <c r="K47" s="2">
        <v>-5.327496393604747E-2</v>
      </c>
      <c r="O47" s="1">
        <v>54.400507167023264</v>
      </c>
      <c r="Q47" s="3">
        <v>79.456812189735501</v>
      </c>
      <c r="U47" s="2">
        <v>133.85731935675875</v>
      </c>
      <c r="W47">
        <v>1.8216373074872653E-3</v>
      </c>
    </row>
    <row r="48" spans="1:24" x14ac:dyDescent="0.15">
      <c r="A48">
        <v>134.1</v>
      </c>
      <c r="B48">
        <v>9</v>
      </c>
      <c r="C48">
        <v>2.1528236207960665E-2</v>
      </c>
      <c r="D48">
        <v>66.632647344744754</v>
      </c>
      <c r="E48" s="1">
        <v>133.95327496393605</v>
      </c>
      <c r="F48">
        <v>2.1528236207964836E-2</v>
      </c>
      <c r="K48" s="2">
        <v>0.14672503606394116</v>
      </c>
      <c r="O48" s="1">
        <v>54.400507167023264</v>
      </c>
      <c r="Q48" s="3">
        <v>79.456812189735501</v>
      </c>
      <c r="U48" s="2">
        <v>133.85731935675875</v>
      </c>
      <c r="W48">
        <v>5.889389460398365E-2</v>
      </c>
    </row>
    <row r="49" spans="1:24" x14ac:dyDescent="0.15">
      <c r="A49">
        <v>134.19999999999999</v>
      </c>
      <c r="B49">
        <v>9</v>
      </c>
      <c r="C49">
        <v>6.0873243420743246E-2</v>
      </c>
      <c r="D49">
        <v>66.632647344744754</v>
      </c>
      <c r="E49" s="1">
        <v>133.95327496393605</v>
      </c>
      <c r="F49">
        <v>6.0873243420750262E-2</v>
      </c>
      <c r="K49" s="2">
        <v>0.24672503606393548</v>
      </c>
      <c r="O49" s="1">
        <v>54.400507167023264</v>
      </c>
      <c r="Q49" s="3">
        <v>79.456812189735501</v>
      </c>
      <c r="U49" s="2">
        <v>133.85731935675875</v>
      </c>
      <c r="W49">
        <v>0.11743002325222843</v>
      </c>
    </row>
    <row r="50" spans="1:24" x14ac:dyDescent="0.15">
      <c r="A50">
        <v>133.80000000000001</v>
      </c>
      <c r="B50">
        <v>9</v>
      </c>
      <c r="C50">
        <v>2.3493214569599265E-2</v>
      </c>
      <c r="D50">
        <v>66.632647344744754</v>
      </c>
      <c r="E50" s="1">
        <v>133.95327496393605</v>
      </c>
      <c r="F50">
        <v>2.3493214569594911E-2</v>
      </c>
      <c r="K50" s="2">
        <v>-0.15327496393604179</v>
      </c>
      <c r="O50" s="1">
        <v>54.400507167023264</v>
      </c>
      <c r="Q50" s="3">
        <v>79.456812189735501</v>
      </c>
      <c r="U50" s="2">
        <v>133.85731935675875</v>
      </c>
      <c r="W50">
        <v>3.2855086592356625E-3</v>
      </c>
    </row>
    <row r="51" spans="1:24" x14ac:dyDescent="0.15">
      <c r="A51">
        <v>133.5</v>
      </c>
      <c r="B51">
        <v>9</v>
      </c>
      <c r="C51">
        <v>0.20545819293124318</v>
      </c>
      <c r="D51">
        <v>66.632647344744754</v>
      </c>
      <c r="E51" s="1">
        <v>133.95327496393605</v>
      </c>
      <c r="F51">
        <v>0.2054581929312303</v>
      </c>
      <c r="K51" s="2">
        <v>-0.45327496393605315</v>
      </c>
      <c r="O51" s="1">
        <v>54.400507167023264</v>
      </c>
      <c r="Q51" s="3">
        <v>79.456812189735501</v>
      </c>
      <c r="U51" s="2">
        <v>133.85731935675875</v>
      </c>
      <c r="W51">
        <v>0.12767712271448753</v>
      </c>
    </row>
    <row r="52" spans="1:24" x14ac:dyDescent="0.15">
      <c r="A52">
        <v>134</v>
      </c>
      <c r="B52">
        <v>9</v>
      </c>
      <c r="C52">
        <v>2.1832289951758052E-3</v>
      </c>
      <c r="D52">
        <v>66.632647344744754</v>
      </c>
      <c r="E52" s="1">
        <v>133.95327496393605</v>
      </c>
      <c r="F52">
        <v>2.1832289951771331E-3</v>
      </c>
      <c r="K52" s="2">
        <v>4.6725036063946845E-2</v>
      </c>
      <c r="O52" s="1">
        <v>54.400507167023264</v>
      </c>
      <c r="Q52" s="3">
        <v>79.456812189735501</v>
      </c>
      <c r="U52" s="2">
        <v>133.85731935675875</v>
      </c>
      <c r="W52">
        <v>2.0357765955736594E-2</v>
      </c>
    </row>
    <row r="53" spans="1:24" x14ac:dyDescent="0.15">
      <c r="A53">
        <v>134.5</v>
      </c>
      <c r="B53">
        <v>9</v>
      </c>
      <c r="C53">
        <v>0.29890826505910845</v>
      </c>
      <c r="D53">
        <v>66.632647344744754</v>
      </c>
      <c r="E53" s="1">
        <v>133.95327496393605</v>
      </c>
      <c r="F53">
        <v>0.29890826505912399</v>
      </c>
      <c r="K53" s="2">
        <v>0.54672503606394685</v>
      </c>
      <c r="O53" s="1">
        <v>54.400507167023264</v>
      </c>
      <c r="Q53" s="3">
        <v>79.456812189735501</v>
      </c>
      <c r="U53" s="2">
        <v>133.85731935675875</v>
      </c>
      <c r="W53">
        <v>0.41303840919698565</v>
      </c>
    </row>
    <row r="54" spans="1:24" x14ac:dyDescent="0.15">
      <c r="A54">
        <v>139.1</v>
      </c>
      <c r="B54">
        <v>10</v>
      </c>
      <c r="C54">
        <v>0.14952193200555461</v>
      </c>
      <c r="D54">
        <v>66.179309785019555</v>
      </c>
      <c r="E54" s="1">
        <v>138.71331934105058</v>
      </c>
      <c r="F54">
        <v>0.14952193200555461</v>
      </c>
      <c r="K54" s="2">
        <v>0.38668065894941606</v>
      </c>
      <c r="L54" s="4">
        <v>0.51074527816629489</v>
      </c>
      <c r="M54">
        <v>1.5392029741429142E-2</v>
      </c>
      <c r="N54">
        <v>12.554645101905706</v>
      </c>
      <c r="O54" s="1">
        <v>59.160551544137789</v>
      </c>
      <c r="Q54" s="3">
        <v>79.456812189735501</v>
      </c>
      <c r="U54" s="2">
        <v>139.12810901203957</v>
      </c>
      <c r="W54">
        <v>7.9011655784118752E-4</v>
      </c>
      <c r="X54" s="1">
        <v>0.33273756282434402</v>
      </c>
    </row>
    <row r="55" spans="1:24" x14ac:dyDescent="0.15">
      <c r="A55">
        <v>139.30000000000001</v>
      </c>
      <c r="B55">
        <v>10</v>
      </c>
      <c r="C55">
        <v>0.34419419558530767</v>
      </c>
      <c r="D55">
        <v>66.179309785019555</v>
      </c>
      <c r="E55" s="1">
        <v>138.71331934105058</v>
      </c>
      <c r="F55">
        <v>0.34419419558534103</v>
      </c>
      <c r="K55" s="2">
        <v>0.58668065894943311</v>
      </c>
      <c r="L55" s="4">
        <v>0.51074527816629489</v>
      </c>
      <c r="M55">
        <v>5.7661820546801969E-3</v>
      </c>
      <c r="N55">
        <v>18.354840641528771</v>
      </c>
      <c r="O55" s="1">
        <v>59.160551544137789</v>
      </c>
      <c r="Q55" s="3">
        <v>79.456812189735501</v>
      </c>
      <c r="U55" s="2">
        <v>139.12810901203957</v>
      </c>
      <c r="W55">
        <v>2.9546511742015519E-2</v>
      </c>
    </row>
    <row r="56" spans="1:24" x14ac:dyDescent="0.15">
      <c r="A56">
        <v>139.5</v>
      </c>
      <c r="B56">
        <v>10</v>
      </c>
      <c r="C56">
        <v>0.61886645916505167</v>
      </c>
      <c r="D56">
        <v>66.179309785019555</v>
      </c>
      <c r="E56" s="1">
        <v>138.71331934105058</v>
      </c>
      <c r="F56">
        <v>0.61886645916509642</v>
      </c>
      <c r="K56" s="2">
        <v>0.78668065894942174</v>
      </c>
      <c r="L56" s="4">
        <v>0.51074527816629489</v>
      </c>
      <c r="M56">
        <v>7.6140334367929205E-2</v>
      </c>
      <c r="N56">
        <v>1.5194398058238845</v>
      </c>
      <c r="O56" s="1">
        <v>59.160551544137789</v>
      </c>
      <c r="Q56" s="3">
        <v>79.456812189735501</v>
      </c>
      <c r="U56" s="2">
        <v>139.12810901203957</v>
      </c>
      <c r="W56">
        <v>0.13830290692618236</v>
      </c>
    </row>
    <row r="57" spans="1:24" x14ac:dyDescent="0.15">
      <c r="A57">
        <v>139.1</v>
      </c>
      <c r="B57">
        <v>10</v>
      </c>
      <c r="C57">
        <v>0.14952193200555461</v>
      </c>
      <c r="D57">
        <v>66.179309785019555</v>
      </c>
      <c r="E57" s="1">
        <v>138.71331934105058</v>
      </c>
      <c r="F57">
        <v>0.14952193200555461</v>
      </c>
      <c r="K57" s="2">
        <v>0.38668065894941606</v>
      </c>
      <c r="L57" s="4">
        <v>0.51074527816629489</v>
      </c>
      <c r="M57">
        <v>1.5392029741429142E-2</v>
      </c>
      <c r="O57" s="1">
        <v>59.160551544137789</v>
      </c>
      <c r="Q57" s="3">
        <v>79.456812189735501</v>
      </c>
      <c r="U57" s="2">
        <v>139.12810901203957</v>
      </c>
      <c r="W57">
        <v>7.9011655784118752E-4</v>
      </c>
    </row>
    <row r="58" spans="1:24" x14ac:dyDescent="0.15">
      <c r="A58">
        <v>138.9</v>
      </c>
      <c r="B58">
        <v>10</v>
      </c>
      <c r="C58">
        <v>3.4849668425792436E-2</v>
      </c>
      <c r="D58">
        <v>66.179309785019555</v>
      </c>
      <c r="E58" s="1">
        <v>138.71331934105058</v>
      </c>
      <c r="F58">
        <v>3.4849668425792436E-2</v>
      </c>
      <c r="K58" s="2">
        <v>0.18668065894942742</v>
      </c>
      <c r="L58" s="4">
        <v>0.51074527816629489</v>
      </c>
      <c r="M58">
        <v>0.10501787742817331</v>
      </c>
      <c r="O58" s="1">
        <v>59.160551544137789</v>
      </c>
      <c r="Q58" s="3">
        <v>79.456812189735501</v>
      </c>
      <c r="U58" s="2">
        <v>139.12810901203957</v>
      </c>
      <c r="W58">
        <v>5.2033721373667532E-2</v>
      </c>
    </row>
    <row r="59" spans="1:24" x14ac:dyDescent="0.15">
      <c r="A59">
        <v>139.1</v>
      </c>
      <c r="B59">
        <v>10</v>
      </c>
      <c r="C59">
        <v>0.14952193200555461</v>
      </c>
      <c r="D59">
        <v>66.179309785019555</v>
      </c>
      <c r="E59" s="1">
        <v>138.71331934105058</v>
      </c>
      <c r="F59">
        <v>0.14952193200555461</v>
      </c>
      <c r="K59" s="2">
        <v>0.38668065894941606</v>
      </c>
      <c r="L59" s="4">
        <v>0.51074527816629489</v>
      </c>
      <c r="M59">
        <v>1.5392029741429142E-2</v>
      </c>
      <c r="O59" s="1">
        <v>59.160551544137789</v>
      </c>
      <c r="Q59" s="3">
        <v>79.456812189735501</v>
      </c>
      <c r="U59" s="2">
        <v>139.12810901203957</v>
      </c>
      <c r="W59">
        <v>7.9011655784118752E-4</v>
      </c>
    </row>
    <row r="60" spans="1:24" x14ac:dyDescent="0.15">
      <c r="A60">
        <v>138.4</v>
      </c>
      <c r="B60">
        <v>10</v>
      </c>
      <c r="C60">
        <v>9.8169009476365018E-2</v>
      </c>
      <c r="D60">
        <v>66.179309785019555</v>
      </c>
      <c r="E60" s="1">
        <v>138.71331934105058</v>
      </c>
      <c r="F60">
        <v>9.8169009476365018E-2</v>
      </c>
      <c r="K60" s="2">
        <v>-0.31331934105057258</v>
      </c>
      <c r="L60" s="4">
        <v>0.51074527816629489</v>
      </c>
      <c r="M60">
        <v>0.67908249664504072</v>
      </c>
      <c r="O60" s="1">
        <v>59.160551544137789</v>
      </c>
      <c r="Q60" s="3">
        <v>79.456812189735501</v>
      </c>
      <c r="U60" s="2">
        <v>139.12810901203957</v>
      </c>
      <c r="W60">
        <v>0.53014273341323503</v>
      </c>
    </row>
    <row r="61" spans="1:24" x14ac:dyDescent="0.15">
      <c r="A61">
        <v>138.80000000000001</v>
      </c>
      <c r="B61">
        <v>10</v>
      </c>
      <c r="C61">
        <v>7.5135366359030112E-3</v>
      </c>
      <c r="D61">
        <v>66.179309785019555</v>
      </c>
      <c r="E61" s="1">
        <v>138.71331934105058</v>
      </c>
      <c r="F61">
        <v>7.5135366359079378E-3</v>
      </c>
      <c r="K61" s="2">
        <v>8.6680658949433109E-2</v>
      </c>
      <c r="L61" s="4">
        <v>0.51074527816629489</v>
      </c>
      <c r="M61">
        <v>0.17983080127154197</v>
      </c>
      <c r="O61" s="1">
        <v>59.160551544137789</v>
      </c>
      <c r="Q61" s="3">
        <v>79.456812189735501</v>
      </c>
      <c r="U61" s="2">
        <v>139.12810901203957</v>
      </c>
      <c r="W61">
        <v>0.10765552378157729</v>
      </c>
    </row>
    <row r="62" spans="1:24" x14ac:dyDescent="0.15">
      <c r="A62">
        <v>145.30000000000001</v>
      </c>
      <c r="B62">
        <v>11</v>
      </c>
      <c r="E62" s="1">
        <v>143.02002615843992</v>
      </c>
      <c r="K62" s="2">
        <v>2.2799738415600928</v>
      </c>
      <c r="L62" s="4">
        <v>2.0379787245058001</v>
      </c>
      <c r="M62">
        <v>5.856163667812081E-2</v>
      </c>
      <c r="O62" s="1">
        <v>63.467258361527129</v>
      </c>
      <c r="Q62" s="3">
        <v>79.456812189735501</v>
      </c>
      <c r="U62" s="2">
        <v>144.96204927576841</v>
      </c>
      <c r="W62">
        <v>0.1142106920086655</v>
      </c>
      <c r="X62" s="1">
        <v>0.3292307050426177</v>
      </c>
    </row>
    <row r="63" spans="1:24" x14ac:dyDescent="0.15">
      <c r="A63">
        <v>145.6</v>
      </c>
      <c r="B63">
        <v>11</v>
      </c>
      <c r="E63" s="1">
        <v>143.02002615843992</v>
      </c>
      <c r="K63" s="2">
        <v>2.5799738415600757</v>
      </c>
      <c r="L63" s="4">
        <v>2.0379787245058001</v>
      </c>
      <c r="M63">
        <v>0.2937587069106779</v>
      </c>
      <c r="O63" s="1">
        <v>63.467258361527129</v>
      </c>
      <c r="Q63" s="3">
        <v>79.456812189735501</v>
      </c>
      <c r="U63" s="2">
        <v>144.96204927576841</v>
      </c>
      <c r="W63">
        <v>0.40698112654760599</v>
      </c>
    </row>
    <row r="64" spans="1:24" x14ac:dyDescent="0.15">
      <c r="A64">
        <v>145.30000000000001</v>
      </c>
      <c r="B64">
        <v>11</v>
      </c>
      <c r="E64" s="1">
        <v>143.02002615843992</v>
      </c>
      <c r="K64" s="2">
        <v>2.2799738415600928</v>
      </c>
      <c r="L64" s="4">
        <v>2.0379787245058001</v>
      </c>
      <c r="M64">
        <v>5.856163667812081E-2</v>
      </c>
      <c r="O64" s="1">
        <v>63.467258361527129</v>
      </c>
      <c r="Q64" s="3">
        <v>79.456812189735501</v>
      </c>
      <c r="U64" s="2">
        <v>144.96204927576841</v>
      </c>
      <c r="W64">
        <v>0.1142106920086655</v>
      </c>
    </row>
    <row r="65" spans="1:24" x14ac:dyDescent="0.15">
      <c r="A65">
        <v>145.30000000000001</v>
      </c>
      <c r="B65">
        <v>11</v>
      </c>
      <c r="E65" s="1">
        <v>143.02002615843992</v>
      </c>
      <c r="K65" s="2">
        <v>2.2799738415600928</v>
      </c>
      <c r="L65" s="4">
        <v>2.0379787245058001</v>
      </c>
      <c r="M65">
        <v>5.856163667812081E-2</v>
      </c>
      <c r="O65" s="1">
        <v>63.467258361527129</v>
      </c>
      <c r="Q65" s="3">
        <v>79.456812189735501</v>
      </c>
      <c r="U65" s="2">
        <v>144.96204927576841</v>
      </c>
      <c r="W65">
        <v>0.1142106920086655</v>
      </c>
    </row>
    <row r="66" spans="1:24" x14ac:dyDescent="0.15">
      <c r="A66">
        <v>145.80000000000001</v>
      </c>
      <c r="B66">
        <v>11</v>
      </c>
      <c r="E66" s="1">
        <v>143.02002615843992</v>
      </c>
      <c r="K66" s="2">
        <v>2.7799738415600928</v>
      </c>
      <c r="L66" s="4">
        <v>2.0379787245058001</v>
      </c>
      <c r="M66">
        <v>0.55055675373241342</v>
      </c>
      <c r="O66" s="1">
        <v>63.467258361527129</v>
      </c>
      <c r="Q66" s="3">
        <v>79.456812189735501</v>
      </c>
      <c r="U66" s="2">
        <v>144.96204927576841</v>
      </c>
      <c r="W66">
        <v>0.70216141624026929</v>
      </c>
    </row>
    <row r="67" spans="1:24" x14ac:dyDescent="0.15">
      <c r="A67">
        <v>145.6</v>
      </c>
      <c r="B67">
        <v>11</v>
      </c>
      <c r="E67" s="1">
        <v>143.02002615843992</v>
      </c>
      <c r="K67" s="2">
        <v>2.5799738415600757</v>
      </c>
      <c r="L67" s="4">
        <v>2.0379787245058001</v>
      </c>
      <c r="M67">
        <v>0.2937587069106779</v>
      </c>
      <c r="O67" s="1">
        <v>63.467258361527129</v>
      </c>
      <c r="Q67" s="3">
        <v>79.456812189735501</v>
      </c>
      <c r="U67" s="2">
        <v>144.96204927576841</v>
      </c>
      <c r="W67">
        <v>0.40698112654760599</v>
      </c>
    </row>
    <row r="68" spans="1:24" x14ac:dyDescent="0.15">
      <c r="A68">
        <v>144.69999999999999</v>
      </c>
      <c r="B68">
        <v>11</v>
      </c>
      <c r="E68" s="1">
        <v>143.02002615843992</v>
      </c>
      <c r="K68" s="2">
        <v>1.67997384156007</v>
      </c>
      <c r="L68" s="4">
        <v>2.0379787245058001</v>
      </c>
      <c r="M68">
        <v>0.1281674962129859</v>
      </c>
      <c r="O68" s="1">
        <v>63.467258361527129</v>
      </c>
      <c r="Q68" s="3">
        <v>79.456812189735501</v>
      </c>
      <c r="U68" s="2">
        <v>144.96204927576841</v>
      </c>
      <c r="W68">
        <v>6.8669822930752897E-2</v>
      </c>
    </row>
    <row r="69" spans="1:24" x14ac:dyDescent="0.15">
      <c r="A69">
        <v>145.30000000000001</v>
      </c>
      <c r="B69">
        <v>11</v>
      </c>
      <c r="E69" s="1">
        <v>143.02002615843992</v>
      </c>
      <c r="K69" s="2">
        <v>2.2799738415600928</v>
      </c>
      <c r="L69" s="4">
        <v>2.0379787245058001</v>
      </c>
      <c r="M69">
        <v>5.856163667812081E-2</v>
      </c>
      <c r="O69" s="1">
        <v>63.467258361527129</v>
      </c>
      <c r="Q69" s="3">
        <v>79.456812189735501</v>
      </c>
      <c r="U69" s="2">
        <v>144.96204927576841</v>
      </c>
      <c r="W69">
        <v>0.1142106920086655</v>
      </c>
    </row>
    <row r="70" spans="1:24" x14ac:dyDescent="0.15">
      <c r="A70">
        <v>153</v>
      </c>
      <c r="B70">
        <v>12</v>
      </c>
      <c r="E70" s="1">
        <v>146.87339541610407</v>
      </c>
      <c r="K70" s="2">
        <v>6.1266045838959258</v>
      </c>
      <c r="L70" s="4">
        <v>5.8962467245707941</v>
      </c>
      <c r="M70">
        <v>5.3064743352857137E-2</v>
      </c>
      <c r="O70" s="1">
        <v>67.320627619191285</v>
      </c>
      <c r="Q70" s="3">
        <v>79.456812189735501</v>
      </c>
      <c r="U70" s="2">
        <v>152.67368653349757</v>
      </c>
      <c r="W70">
        <v>0.10648047842083039</v>
      </c>
      <c r="X70" s="1">
        <v>0.2725540575476959</v>
      </c>
    </row>
    <row r="71" spans="1:24" x14ac:dyDescent="0.15">
      <c r="A71">
        <v>152.6</v>
      </c>
      <c r="B71">
        <v>12</v>
      </c>
      <c r="E71" s="1">
        <v>146.87339541610407</v>
      </c>
      <c r="K71" s="2">
        <v>5.7266045838959201</v>
      </c>
      <c r="L71" s="4">
        <v>5.8962467245707941</v>
      </c>
      <c r="M71">
        <v>2.8778455892753754E-2</v>
      </c>
      <c r="O71" s="1">
        <v>67.320627619191285</v>
      </c>
      <c r="Q71" s="3">
        <v>79.456812189735501</v>
      </c>
      <c r="U71" s="2">
        <v>152.67368653349757</v>
      </c>
      <c r="W71">
        <v>5.4297052188898203E-3</v>
      </c>
    </row>
    <row r="72" spans="1:24" x14ac:dyDescent="0.15">
      <c r="A72">
        <v>152.9</v>
      </c>
      <c r="B72">
        <v>12</v>
      </c>
      <c r="E72" s="1">
        <v>146.87339541610407</v>
      </c>
      <c r="K72" s="2">
        <v>6.0266045838959315</v>
      </c>
      <c r="L72" s="4">
        <v>5.8962467245707941</v>
      </c>
      <c r="M72">
        <v>1.6993171487832293E-2</v>
      </c>
      <c r="O72" s="1">
        <v>67.320627619191285</v>
      </c>
      <c r="Q72" s="3">
        <v>79.456812189735501</v>
      </c>
      <c r="U72" s="2">
        <v>152.67368653349757</v>
      </c>
      <c r="W72">
        <v>5.1217785120347616E-2</v>
      </c>
    </row>
    <row r="73" spans="1:24" x14ac:dyDescent="0.15">
      <c r="A73">
        <v>152.69999999999999</v>
      </c>
      <c r="B73">
        <v>12</v>
      </c>
      <c r="E73" s="1">
        <v>146.87339541610407</v>
      </c>
      <c r="K73" s="2">
        <v>5.8266045838959144</v>
      </c>
      <c r="L73" s="4">
        <v>5.8962467245707941</v>
      </c>
      <c r="M73">
        <v>4.8500277577797372E-3</v>
      </c>
      <c r="O73" s="1">
        <v>67.320627619191285</v>
      </c>
      <c r="Q73" s="3">
        <v>79.456812189735501</v>
      </c>
      <c r="U73" s="2">
        <v>152.67368653349757</v>
      </c>
      <c r="W73">
        <v>6.9239851937373705E-4</v>
      </c>
    </row>
    <row r="74" spans="1:24" x14ac:dyDescent="0.15">
      <c r="A74">
        <v>152.5</v>
      </c>
      <c r="B74">
        <v>12</v>
      </c>
      <c r="E74" s="1">
        <v>146.87339541610407</v>
      </c>
      <c r="K74" s="2">
        <v>5.6266045838959258</v>
      </c>
      <c r="L74" s="4">
        <v>5.8962467245707941</v>
      </c>
      <c r="M74">
        <v>7.2706884027725502E-2</v>
      </c>
      <c r="O74" s="1">
        <v>67.320627619191285</v>
      </c>
      <c r="Q74" s="3">
        <v>79.456812189735501</v>
      </c>
      <c r="U74" s="2">
        <v>152.67368653349757</v>
      </c>
      <c r="W74">
        <v>3.0167011918403631E-2</v>
      </c>
    </row>
    <row r="75" spans="1:24" x14ac:dyDescent="0.15">
      <c r="A75">
        <v>152.9</v>
      </c>
      <c r="B75">
        <v>12</v>
      </c>
      <c r="E75" s="1">
        <v>146.87339541610407</v>
      </c>
      <c r="K75" s="2">
        <v>6.0266045838959315</v>
      </c>
      <c r="L75" s="4">
        <v>5.8962467245707941</v>
      </c>
      <c r="M75">
        <v>1.6993171487832293E-2</v>
      </c>
      <c r="O75" s="1">
        <v>67.320627619191285</v>
      </c>
      <c r="Q75" s="3">
        <v>79.456812189735501</v>
      </c>
      <c r="U75" s="2">
        <v>152.67368653349757</v>
      </c>
      <c r="W75">
        <v>5.1217785120347616E-2</v>
      </c>
    </row>
    <row r="76" spans="1:24" x14ac:dyDescent="0.15">
      <c r="A76">
        <v>152.30000000000001</v>
      </c>
      <c r="B76">
        <v>12</v>
      </c>
      <c r="E76" s="1">
        <v>146.87339541610407</v>
      </c>
      <c r="K76" s="2">
        <v>5.4266045838959371</v>
      </c>
      <c r="L76" s="4">
        <v>5.8962467245707941</v>
      </c>
      <c r="M76">
        <v>0.22056374029766215</v>
      </c>
      <c r="O76" s="1">
        <v>67.320627619191285</v>
      </c>
      <c r="Q76" s="3">
        <v>79.456812189735501</v>
      </c>
      <c r="U76" s="2">
        <v>152.67368653349757</v>
      </c>
      <c r="W76">
        <v>0.13964162531742444</v>
      </c>
    </row>
    <row r="77" spans="1:24" x14ac:dyDescent="0.15">
      <c r="A77">
        <v>152.30000000000001</v>
      </c>
      <c r="B77">
        <v>12</v>
      </c>
      <c r="E77" s="1">
        <v>146.87339541610407</v>
      </c>
      <c r="K77" s="2">
        <v>5.4266045838959371</v>
      </c>
      <c r="L77" s="4">
        <v>5.8962467245707941</v>
      </c>
      <c r="M77">
        <v>0.22056374029766215</v>
      </c>
      <c r="O77" s="1">
        <v>67.320627619191285</v>
      </c>
      <c r="Q77" s="3">
        <v>79.456812189735501</v>
      </c>
      <c r="U77" s="2">
        <v>152.67368653349757</v>
      </c>
      <c r="W77">
        <v>0.13964162531742444</v>
      </c>
    </row>
    <row r="78" spans="1:24" x14ac:dyDescent="0.15">
      <c r="A78">
        <v>160.30000000000001</v>
      </c>
      <c r="B78">
        <v>13</v>
      </c>
      <c r="E78" s="1">
        <v>150.27342711404305</v>
      </c>
      <c r="K78" s="2">
        <v>10.026572885956966</v>
      </c>
      <c r="L78" s="4">
        <v>10.066901473263096</v>
      </c>
      <c r="M78">
        <v>1.6263949541081215E-3</v>
      </c>
      <c r="O78" s="1">
        <v>70.720659317130256</v>
      </c>
      <c r="Q78" s="3">
        <v>79.456812189735501</v>
      </c>
      <c r="U78" s="2">
        <v>160.24437298012884</v>
      </c>
      <c r="W78">
        <v>3.0943653397472359E-3</v>
      </c>
      <c r="X78" s="1">
        <v>0.38521793460696485</v>
      </c>
    </row>
    <row r="79" spans="1:24" x14ac:dyDescent="0.15">
      <c r="A79">
        <v>160.6</v>
      </c>
      <c r="B79">
        <v>13</v>
      </c>
      <c r="E79" s="1">
        <v>150.27342711404305</v>
      </c>
      <c r="K79" s="2">
        <v>10.326572885956949</v>
      </c>
      <c r="L79" s="4">
        <v>10.066901473263096</v>
      </c>
      <c r="M79">
        <v>6.7429242570421474E-2</v>
      </c>
      <c r="O79" s="1">
        <v>70.720659317130256</v>
      </c>
      <c r="Q79" s="3">
        <v>79.456812189735501</v>
      </c>
      <c r="U79" s="2">
        <v>160.24437298012884</v>
      </c>
      <c r="W79">
        <v>0.12647057726243546</v>
      </c>
    </row>
    <row r="80" spans="1:24" x14ac:dyDescent="0.15">
      <c r="A80">
        <v>160.6</v>
      </c>
      <c r="B80">
        <v>13</v>
      </c>
      <c r="E80" s="1">
        <v>150.27342711404305</v>
      </c>
      <c r="K80" s="2">
        <v>10.326572885956949</v>
      </c>
      <c r="L80" s="4">
        <v>10.066901473263096</v>
      </c>
      <c r="M80">
        <v>6.7429242570421474E-2</v>
      </c>
      <c r="O80" s="1">
        <v>70.720659317130256</v>
      </c>
      <c r="Q80" s="3">
        <v>79.456812189735501</v>
      </c>
      <c r="U80" s="2">
        <v>160.24437298012884</v>
      </c>
      <c r="W80">
        <v>0.12647057726243546</v>
      </c>
    </row>
    <row r="81" spans="1:24" x14ac:dyDescent="0.15">
      <c r="A81">
        <v>159.9</v>
      </c>
      <c r="B81">
        <v>13</v>
      </c>
      <c r="E81" s="1">
        <v>150.27342711404305</v>
      </c>
      <c r="K81" s="2">
        <v>9.6265728859569606</v>
      </c>
      <c r="L81" s="4">
        <v>10.066901473263096</v>
      </c>
      <c r="M81">
        <v>0.19388926479901686</v>
      </c>
      <c r="O81" s="1">
        <v>70.720659317130256</v>
      </c>
      <c r="Q81" s="3">
        <v>79.456812189735501</v>
      </c>
      <c r="U81" s="2">
        <v>160.24437298012884</v>
      </c>
      <c r="W81">
        <v>0.11859274944281735</v>
      </c>
    </row>
    <row r="82" spans="1:24" x14ac:dyDescent="0.15">
      <c r="A82">
        <v>160.5</v>
      </c>
      <c r="B82">
        <v>13</v>
      </c>
      <c r="E82" s="1">
        <v>150.27342711404305</v>
      </c>
      <c r="K82" s="2">
        <v>10.226572885956955</v>
      </c>
      <c r="L82" s="4">
        <v>10.066901473263096</v>
      </c>
      <c r="M82">
        <v>2.5494960031652632E-2</v>
      </c>
      <c r="O82" s="1">
        <v>70.720659317130256</v>
      </c>
      <c r="Q82" s="3">
        <v>79.456812189735501</v>
      </c>
      <c r="U82" s="2">
        <v>160.24437298012884</v>
      </c>
      <c r="W82">
        <v>6.5345173288208325E-2</v>
      </c>
    </row>
    <row r="83" spans="1:24" x14ac:dyDescent="0.15">
      <c r="A83">
        <v>159.9</v>
      </c>
      <c r="B83">
        <v>13</v>
      </c>
      <c r="E83" s="1">
        <v>150.27342711404305</v>
      </c>
      <c r="K83" s="2">
        <v>9.6265728859569606</v>
      </c>
      <c r="L83" s="4">
        <v>10.066901473263096</v>
      </c>
      <c r="M83">
        <v>0.19388926479901686</v>
      </c>
      <c r="O83" s="1">
        <v>70.720659317130256</v>
      </c>
      <c r="Q83" s="3">
        <v>79.456812189735501</v>
      </c>
      <c r="U83" s="2">
        <v>160.24437298012884</v>
      </c>
      <c r="W83">
        <v>0.11859274944281735</v>
      </c>
    </row>
    <row r="84" spans="1:24" x14ac:dyDescent="0.15">
      <c r="A84">
        <v>159.6</v>
      </c>
      <c r="B84">
        <v>13</v>
      </c>
      <c r="E84" s="1">
        <v>150.27342711404305</v>
      </c>
      <c r="K84" s="2">
        <v>9.3265728859569492</v>
      </c>
      <c r="L84" s="4">
        <v>10.066901473263096</v>
      </c>
      <c r="M84">
        <v>0.54808641718271489</v>
      </c>
      <c r="O84" s="1">
        <v>70.720659317130256</v>
      </c>
      <c r="Q84" s="3">
        <v>79.456812189735501</v>
      </c>
      <c r="U84" s="2">
        <v>160.24437298012884</v>
      </c>
      <c r="W84">
        <v>0.41521653752013504</v>
      </c>
    </row>
    <row r="85" spans="1:24" x14ac:dyDescent="0.15">
      <c r="A85">
        <v>159.9</v>
      </c>
      <c r="B85">
        <v>13</v>
      </c>
      <c r="E85" s="1">
        <v>150.27342711404305</v>
      </c>
      <c r="K85" s="2">
        <v>9.6265728859569606</v>
      </c>
      <c r="L85" s="4">
        <v>10.066901473263096</v>
      </c>
      <c r="M85">
        <v>0.19388926479901686</v>
      </c>
      <c r="O85" s="1">
        <v>70.720659317130256</v>
      </c>
      <c r="Q85" s="3">
        <v>79.456812189735501</v>
      </c>
      <c r="U85" s="2">
        <v>160.24437298012884</v>
      </c>
      <c r="W85">
        <v>0.11859274944281735</v>
      </c>
    </row>
    <row r="86" spans="1:24" x14ac:dyDescent="0.15">
      <c r="A86">
        <v>165.8</v>
      </c>
      <c r="B86">
        <v>14</v>
      </c>
      <c r="E86" s="1">
        <v>153.2201212522568</v>
      </c>
      <c r="K86" s="2">
        <v>12.579878747743209</v>
      </c>
      <c r="L86" s="4">
        <v>11.910539726941161</v>
      </c>
      <c r="M86">
        <v>0.44801472476824322</v>
      </c>
      <c r="O86" s="1">
        <v>73.667353455344013</v>
      </c>
      <c r="Q86" s="3">
        <v>79.456812189735501</v>
      </c>
      <c r="U86" s="2">
        <v>165.03470537202068</v>
      </c>
      <c r="W86">
        <v>0.5856758676140208</v>
      </c>
      <c r="X86" s="1">
        <v>0.39438016467073506</v>
      </c>
    </row>
    <row r="87" spans="1:24" x14ac:dyDescent="0.15">
      <c r="A87">
        <v>165.4</v>
      </c>
      <c r="B87">
        <v>14</v>
      </c>
      <c r="E87" s="1">
        <v>153.2201212522568</v>
      </c>
      <c r="K87" s="2">
        <v>12.179878747743203</v>
      </c>
      <c r="L87" s="4">
        <v>11.910539726941161</v>
      </c>
      <c r="M87">
        <v>7.2543508126602499E-2</v>
      </c>
      <c r="O87" s="1">
        <v>73.667353455344013</v>
      </c>
      <c r="Q87" s="3">
        <v>79.456812189735501</v>
      </c>
      <c r="U87" s="2">
        <v>165.03470537202068</v>
      </c>
      <c r="W87">
        <v>0.1334401652305528</v>
      </c>
    </row>
    <row r="88" spans="1:24" x14ac:dyDescent="0.15">
      <c r="A88">
        <v>165.6</v>
      </c>
      <c r="B88">
        <v>14</v>
      </c>
      <c r="E88" s="1">
        <v>153.2201212522568</v>
      </c>
      <c r="K88" s="2">
        <v>12.379878747743192</v>
      </c>
      <c r="L88" s="4">
        <v>11.910539726941161</v>
      </c>
      <c r="M88">
        <v>0.22027911644740839</v>
      </c>
      <c r="O88" s="1">
        <v>73.667353455344013</v>
      </c>
      <c r="Q88" s="3">
        <v>79.456812189735501</v>
      </c>
      <c r="U88" s="2">
        <v>165.03470537202068</v>
      </c>
      <c r="W88">
        <v>0.31955801642226961</v>
      </c>
    </row>
    <row r="89" spans="1:24" x14ac:dyDescent="0.15">
      <c r="A89">
        <v>165.3</v>
      </c>
      <c r="B89">
        <v>14</v>
      </c>
      <c r="E89" s="1">
        <v>153.2201212522568</v>
      </c>
      <c r="K89" s="2">
        <v>12.079878747743209</v>
      </c>
      <c r="L89" s="4">
        <v>11.910539726941161</v>
      </c>
      <c r="M89">
        <v>2.8675703966196141E-2</v>
      </c>
      <c r="O89" s="1">
        <v>73.667353455344013</v>
      </c>
      <c r="Q89" s="3">
        <v>79.456812189735501</v>
      </c>
      <c r="U89" s="2">
        <v>165.03470537202068</v>
      </c>
      <c r="W89">
        <v>7.0381239634690992E-2</v>
      </c>
    </row>
    <row r="90" spans="1:24" x14ac:dyDescent="0.15">
      <c r="A90">
        <v>165.6</v>
      </c>
      <c r="B90">
        <v>14</v>
      </c>
      <c r="E90" s="1">
        <v>153.2201212522568</v>
      </c>
      <c r="K90" s="2">
        <v>12.379878747743192</v>
      </c>
      <c r="L90" s="4">
        <v>11.910539726941161</v>
      </c>
      <c r="M90">
        <v>0.22027911644740839</v>
      </c>
      <c r="O90" s="1">
        <v>73.667353455344013</v>
      </c>
      <c r="Q90" s="3">
        <v>79.456812189735501</v>
      </c>
      <c r="U90" s="2">
        <v>165.03470537202068</v>
      </c>
      <c r="W90">
        <v>0.31955801642226961</v>
      </c>
    </row>
    <row r="91" spans="1:24" x14ac:dyDescent="0.15">
      <c r="A91">
        <v>166</v>
      </c>
      <c r="B91">
        <v>14</v>
      </c>
      <c r="E91" s="1">
        <v>153.2201212522568</v>
      </c>
      <c r="K91" s="2">
        <v>12.779878747743197</v>
      </c>
      <c r="L91" s="4">
        <v>11.910539726941161</v>
      </c>
      <c r="M91">
        <v>0.75575033308904227</v>
      </c>
      <c r="O91" s="1">
        <v>73.667353455344013</v>
      </c>
      <c r="Q91" s="3">
        <v>79.456812189735501</v>
      </c>
      <c r="U91" s="2">
        <v>165.03470537202068</v>
      </c>
      <c r="W91">
        <v>0.9317937188057307</v>
      </c>
    </row>
    <row r="92" spans="1:24" x14ac:dyDescent="0.15">
      <c r="A92">
        <v>164.7</v>
      </c>
      <c r="B92">
        <v>14</v>
      </c>
      <c r="E92" s="1">
        <v>153.2201212522568</v>
      </c>
      <c r="K92" s="2">
        <v>11.479878747743186</v>
      </c>
      <c r="L92" s="4">
        <v>11.910539726941161</v>
      </c>
      <c r="M92">
        <v>0.18546887900375919</v>
      </c>
      <c r="O92" s="1">
        <v>73.667353455344013</v>
      </c>
      <c r="Q92" s="3">
        <v>79.456812189735501</v>
      </c>
      <c r="U92" s="2">
        <v>165.03470537202068</v>
      </c>
      <c r="W92">
        <v>0.11202768605951047</v>
      </c>
    </row>
    <row r="93" spans="1:24" x14ac:dyDescent="0.15">
      <c r="A93">
        <v>165.7</v>
      </c>
      <c r="B93">
        <v>14</v>
      </c>
      <c r="E93" s="1">
        <v>153.2201212522568</v>
      </c>
      <c r="K93" s="2">
        <v>12.479878747743186</v>
      </c>
      <c r="L93" s="4">
        <v>11.910539726941161</v>
      </c>
      <c r="M93">
        <v>0.32414692060780792</v>
      </c>
      <c r="O93" s="1">
        <v>73.667353455344013</v>
      </c>
      <c r="Q93" s="3">
        <v>79.456812189735501</v>
      </c>
      <c r="U93" s="2">
        <v>165.03470537202068</v>
      </c>
      <c r="W93">
        <v>0.44261694201812457</v>
      </c>
    </row>
    <row r="94" spans="1:24" x14ac:dyDescent="0.15">
      <c r="A94">
        <v>168.9</v>
      </c>
      <c r="B94">
        <v>15</v>
      </c>
      <c r="E94" s="1">
        <v>155.71347783074538</v>
      </c>
      <c r="K94" s="2">
        <v>13.18652216925463</v>
      </c>
      <c r="L94" s="4">
        <v>12.40780786025045</v>
      </c>
      <c r="M94">
        <v>0.60639597504785669</v>
      </c>
      <c r="O94" s="1">
        <v>76.160710033832586</v>
      </c>
      <c r="Q94" s="3">
        <v>79.456812189735501</v>
      </c>
      <c r="U94" s="2">
        <v>168.02533008381852</v>
      </c>
      <c r="W94">
        <v>0.76504746227293263</v>
      </c>
      <c r="X94" s="1">
        <v>0.25495097567963909</v>
      </c>
    </row>
    <row r="95" spans="1:24" x14ac:dyDescent="0.15">
      <c r="A95">
        <v>168.9</v>
      </c>
      <c r="B95">
        <v>15</v>
      </c>
      <c r="E95" s="1">
        <v>155.71347783074538</v>
      </c>
      <c r="K95" s="2">
        <v>13.18652216925463</v>
      </c>
      <c r="L95" s="4">
        <v>12.40780786025045</v>
      </c>
      <c r="M95">
        <v>0.60639597504785669</v>
      </c>
      <c r="O95" s="1">
        <v>76.160710033832586</v>
      </c>
      <c r="Q95" s="3">
        <v>79.456812189735501</v>
      </c>
      <c r="U95" s="2">
        <v>168.02533008381852</v>
      </c>
      <c r="W95">
        <v>0.76504746227293263</v>
      </c>
    </row>
    <row r="96" spans="1:24" x14ac:dyDescent="0.15">
      <c r="A96">
        <v>168.4</v>
      </c>
      <c r="B96">
        <v>15</v>
      </c>
      <c r="E96" s="1">
        <v>155.71347783074538</v>
      </c>
      <c r="K96" s="2">
        <v>12.68652216925463</v>
      </c>
      <c r="L96" s="4">
        <v>12.40780786025045</v>
      </c>
      <c r="M96">
        <v>7.7681666043677239E-2</v>
      </c>
      <c r="O96" s="1">
        <v>76.160710033832586</v>
      </c>
      <c r="Q96" s="3">
        <v>79.456812189735501</v>
      </c>
      <c r="U96" s="2">
        <v>168.02533008381852</v>
      </c>
      <c r="W96">
        <v>0.14037754609144384</v>
      </c>
    </row>
    <row r="97" spans="1:24" x14ac:dyDescent="0.15">
      <c r="A97">
        <v>169</v>
      </c>
      <c r="B97">
        <v>15</v>
      </c>
      <c r="E97" s="1">
        <v>155.71347783074538</v>
      </c>
      <c r="K97" s="2">
        <v>13.286522169254624</v>
      </c>
      <c r="L97" s="4">
        <v>12.40780786025045</v>
      </c>
      <c r="M97">
        <v>0.77213883684868267</v>
      </c>
      <c r="O97" s="1">
        <v>76.160710033832586</v>
      </c>
      <c r="Q97" s="3">
        <v>79.456812189735501</v>
      </c>
      <c r="U97" s="2">
        <v>168.02533008381852</v>
      </c>
      <c r="W97">
        <v>0.94998144550921937</v>
      </c>
    </row>
    <row r="98" spans="1:24" x14ac:dyDescent="0.15">
      <c r="A98">
        <v>168.4</v>
      </c>
      <c r="B98">
        <v>15</v>
      </c>
      <c r="E98" s="1">
        <v>155.71347783074538</v>
      </c>
      <c r="K98" s="2">
        <v>12.68652216925463</v>
      </c>
      <c r="L98" s="4">
        <v>12.40780786025045</v>
      </c>
      <c r="M98">
        <v>7.7681666043677239E-2</v>
      </c>
      <c r="O98" s="1">
        <v>76.160710033832586</v>
      </c>
      <c r="Q98" s="3">
        <v>79.456812189735501</v>
      </c>
      <c r="U98" s="2">
        <v>168.02533008381852</v>
      </c>
      <c r="W98">
        <v>0.14037754609144384</v>
      </c>
    </row>
    <row r="99" spans="1:24" x14ac:dyDescent="0.15">
      <c r="A99">
        <v>168.4</v>
      </c>
      <c r="B99">
        <v>15</v>
      </c>
      <c r="E99" s="1">
        <v>155.71347783074538</v>
      </c>
      <c r="K99" s="2">
        <v>12.68652216925463</v>
      </c>
      <c r="L99" s="4">
        <v>12.40780786025045</v>
      </c>
      <c r="M99">
        <v>7.7681666043677239E-2</v>
      </c>
      <c r="O99" s="1">
        <v>76.160710033832586</v>
      </c>
      <c r="Q99" s="3">
        <v>79.456812189735501</v>
      </c>
      <c r="U99" s="2">
        <v>168.02533008381852</v>
      </c>
      <c r="W99">
        <v>0.14037754609144384</v>
      </c>
    </row>
    <row r="100" spans="1:24" x14ac:dyDescent="0.15">
      <c r="A100">
        <v>168.8</v>
      </c>
      <c r="B100">
        <v>15</v>
      </c>
      <c r="E100" s="1">
        <v>155.71347783074538</v>
      </c>
      <c r="K100" s="2">
        <v>13.086522169254636</v>
      </c>
      <c r="L100" s="4">
        <v>12.40780786025045</v>
      </c>
      <c r="M100">
        <v>0.46065311324702857</v>
      </c>
      <c r="O100" s="1">
        <v>76.160710033832586</v>
      </c>
      <c r="Q100" s="3">
        <v>79.456812189735501</v>
      </c>
      <c r="U100" s="2">
        <v>168.02533008381852</v>
      </c>
      <c r="W100">
        <v>0.60011347903664369</v>
      </c>
    </row>
    <row r="101" spans="1:24" x14ac:dyDescent="0.15">
      <c r="A101">
        <v>168.6</v>
      </c>
      <c r="B101">
        <v>15</v>
      </c>
      <c r="E101" s="1">
        <v>155.71347783074538</v>
      </c>
      <c r="K101" s="2">
        <v>12.886522169254619</v>
      </c>
      <c r="L101" s="4">
        <v>12.40780786025045</v>
      </c>
      <c r="M101">
        <v>0.22916738964533814</v>
      </c>
      <c r="O101" s="1">
        <v>76.160710033832586</v>
      </c>
      <c r="Q101" s="3">
        <v>79.456812189735501</v>
      </c>
      <c r="U101" s="2">
        <v>168.02533008381852</v>
      </c>
      <c r="W101">
        <v>0.33024551256402629</v>
      </c>
    </row>
    <row r="102" spans="1:24" x14ac:dyDescent="0.15">
      <c r="A102">
        <v>170.4</v>
      </c>
      <c r="B102">
        <v>16</v>
      </c>
      <c r="E102" s="1">
        <v>157.75349684950874</v>
      </c>
      <c r="K102" s="2">
        <v>12.64650315049127</v>
      </c>
      <c r="L102" s="4">
        <v>12.522215768810053</v>
      </c>
      <c r="M102">
        <v>1.5447353245172542E-2</v>
      </c>
      <c r="O102" s="1">
        <v>78.200729052595946</v>
      </c>
      <c r="Q102" s="3">
        <v>79.456812189735501</v>
      </c>
      <c r="U102" s="2">
        <v>170.17975701114148</v>
      </c>
      <c r="W102">
        <v>4.8506974141338567E-2</v>
      </c>
      <c r="X102" s="1">
        <v>0.42740913821369148</v>
      </c>
    </row>
    <row r="103" spans="1:24" x14ac:dyDescent="0.15">
      <c r="A103">
        <v>169.8</v>
      </c>
      <c r="B103">
        <v>16</v>
      </c>
      <c r="E103" s="1">
        <v>157.75349684950874</v>
      </c>
      <c r="K103" s="2">
        <v>12.046503150491276</v>
      </c>
      <c r="L103" s="4">
        <v>12.522215768810053</v>
      </c>
      <c r="M103">
        <v>0.2263024952277066</v>
      </c>
      <c r="O103" s="1">
        <v>78.200729052595946</v>
      </c>
      <c r="Q103" s="3">
        <v>79.456812189735501</v>
      </c>
      <c r="U103" s="2">
        <v>170.17975701114148</v>
      </c>
      <c r="W103">
        <v>0.14421538751109825</v>
      </c>
    </row>
    <row r="104" spans="1:24" x14ac:dyDescent="0.15">
      <c r="A104">
        <v>170.8</v>
      </c>
      <c r="B104">
        <v>16</v>
      </c>
      <c r="E104" s="1">
        <v>157.75349684950874</v>
      </c>
      <c r="K104" s="2">
        <v>13.046503150491276</v>
      </c>
      <c r="L104" s="4">
        <v>12.522215768810053</v>
      </c>
      <c r="M104">
        <v>0.27487725859015222</v>
      </c>
      <c r="O104" s="1">
        <v>78.200729052595946</v>
      </c>
      <c r="Q104" s="3">
        <v>79.456812189735501</v>
      </c>
      <c r="U104" s="2">
        <v>170.17975701114148</v>
      </c>
      <c r="W104">
        <v>0.38470136522816961</v>
      </c>
    </row>
    <row r="105" spans="1:24" x14ac:dyDescent="0.15">
      <c r="A105">
        <v>171</v>
      </c>
      <c r="B105">
        <v>16</v>
      </c>
      <c r="E105" s="1">
        <v>157.75349684950874</v>
      </c>
      <c r="K105" s="2">
        <v>13.246503150491264</v>
      </c>
      <c r="L105" s="4">
        <v>12.522215768810053</v>
      </c>
      <c r="M105">
        <v>0.5245922112626249</v>
      </c>
      <c r="O105" s="1">
        <v>78.200729052595946</v>
      </c>
      <c r="Q105" s="3">
        <v>79.456812189735501</v>
      </c>
      <c r="U105" s="2">
        <v>170.17975701114148</v>
      </c>
      <c r="W105">
        <v>0.67279856077156519</v>
      </c>
    </row>
    <row r="106" spans="1:24" x14ac:dyDescent="0.15">
      <c r="A106">
        <v>169.9</v>
      </c>
      <c r="B106">
        <v>16</v>
      </c>
      <c r="E106" s="1">
        <v>157.75349684950874</v>
      </c>
      <c r="K106" s="2">
        <v>12.14650315049127</v>
      </c>
      <c r="L106" s="4">
        <v>12.522215768810053</v>
      </c>
      <c r="M106">
        <v>0.14115997156395543</v>
      </c>
      <c r="O106" s="1">
        <v>78.200729052595946</v>
      </c>
      <c r="Q106" s="3">
        <v>79.456812189735501</v>
      </c>
      <c r="U106" s="2">
        <v>170.17975701114148</v>
      </c>
      <c r="W106">
        <v>7.8263985282808576E-2</v>
      </c>
    </row>
    <row r="107" spans="1:24" x14ac:dyDescent="0.15">
      <c r="A107">
        <v>170.5</v>
      </c>
      <c r="B107">
        <v>16</v>
      </c>
      <c r="E107" s="1">
        <v>157.75349684950874</v>
      </c>
      <c r="K107" s="2">
        <v>12.746503150491264</v>
      </c>
      <c r="L107" s="4">
        <v>12.522215768810053</v>
      </c>
      <c r="M107">
        <v>5.0304829581413413E-2</v>
      </c>
      <c r="O107" s="1">
        <v>78.200729052595946</v>
      </c>
      <c r="Q107" s="3">
        <v>79.456812189735501</v>
      </c>
      <c r="U107" s="2">
        <v>170.17975701114148</v>
      </c>
      <c r="W107">
        <v>0.10255557191304093</v>
      </c>
    </row>
    <row r="108" spans="1:24" x14ac:dyDescent="0.15">
      <c r="A108">
        <v>170.3</v>
      </c>
      <c r="B108">
        <v>16</v>
      </c>
      <c r="E108" s="1">
        <v>157.75349684950874</v>
      </c>
      <c r="K108" s="2">
        <v>12.546503150491276</v>
      </c>
      <c r="L108" s="4">
        <v>12.522215768810053</v>
      </c>
      <c r="M108">
        <v>5.8987690892939673E-4</v>
      </c>
      <c r="O108" s="1">
        <v>78.200729052595946</v>
      </c>
      <c r="Q108" s="3">
        <v>79.456812189735501</v>
      </c>
      <c r="U108" s="2">
        <v>170.17975701114148</v>
      </c>
      <c r="W108">
        <v>1.4458376369633937E-2</v>
      </c>
    </row>
    <row r="109" spans="1:24" x14ac:dyDescent="0.15">
      <c r="A109">
        <v>170</v>
      </c>
      <c r="B109">
        <v>16</v>
      </c>
      <c r="E109" s="1">
        <v>157.75349684950874</v>
      </c>
      <c r="K109" s="2">
        <v>12.246503150491264</v>
      </c>
      <c r="L109" s="4">
        <v>12.522215768810053</v>
      </c>
      <c r="M109">
        <v>7.6017447900201984E-2</v>
      </c>
      <c r="O109" s="1">
        <v>78.200729052595946</v>
      </c>
      <c r="Q109" s="3">
        <v>79.456812189735501</v>
      </c>
      <c r="U109" s="2">
        <v>170.17975701114148</v>
      </c>
      <c r="W109">
        <v>3.2312583054516612E-2</v>
      </c>
    </row>
    <row r="110" spans="1:24" x14ac:dyDescent="0.15">
      <c r="A110">
        <v>170.5</v>
      </c>
      <c r="B110">
        <v>17</v>
      </c>
      <c r="E110" s="1">
        <v>159.34017830854691</v>
      </c>
      <c r="K110" s="2">
        <v>11.159821691453089</v>
      </c>
      <c r="L110" s="4">
        <v>12.547534098345313</v>
      </c>
      <c r="M110">
        <v>1.9257457242426081</v>
      </c>
      <c r="O110" s="1">
        <v>79.787410511634121</v>
      </c>
      <c r="Q110" s="3">
        <v>79.456812189735501</v>
      </c>
      <c r="U110" s="2">
        <v>171.79175679971493</v>
      </c>
      <c r="W110">
        <v>1.6686356296097629</v>
      </c>
      <c r="X110" s="1">
        <v>0.39910614413425582</v>
      </c>
    </row>
    <row r="111" spans="1:24" x14ac:dyDescent="0.15">
      <c r="A111">
        <v>171</v>
      </c>
      <c r="B111">
        <v>17</v>
      </c>
      <c r="E111" s="1">
        <v>159.34017830854691</v>
      </c>
      <c r="K111" s="2">
        <v>11.659821691453089</v>
      </c>
      <c r="L111" s="4">
        <v>12.547534098345313</v>
      </c>
      <c r="M111">
        <v>0.78803331735038462</v>
      </c>
      <c r="O111" s="1">
        <v>79.787410511634121</v>
      </c>
      <c r="Q111" s="3">
        <v>79.456812189735501</v>
      </c>
      <c r="U111" s="2">
        <v>171.79175679971493</v>
      </c>
      <c r="W111">
        <v>0.6268788298948309</v>
      </c>
    </row>
    <row r="112" spans="1:24" x14ac:dyDescent="0.15">
      <c r="A112">
        <v>171.7</v>
      </c>
      <c r="B112">
        <v>17</v>
      </c>
      <c r="E112" s="1">
        <v>159.34017830854691</v>
      </c>
      <c r="K112" s="2">
        <v>12.359821691453078</v>
      </c>
      <c r="L112" s="4">
        <v>12.547534098345313</v>
      </c>
      <c r="M112">
        <v>3.5235947701275958E-2</v>
      </c>
      <c r="O112" s="1">
        <v>79.787410511634121</v>
      </c>
      <c r="Q112" s="3">
        <v>79.456812189735501</v>
      </c>
      <c r="U112" s="2">
        <v>171.79175679971493</v>
      </c>
      <c r="W112">
        <v>8.4193102939282231E-3</v>
      </c>
    </row>
    <row r="113" spans="1:23" x14ac:dyDescent="0.15">
      <c r="A113">
        <v>171.4</v>
      </c>
      <c r="B113">
        <v>17</v>
      </c>
      <c r="E113" s="1">
        <v>159.34017830854691</v>
      </c>
      <c r="K113" s="2">
        <v>12.059821691453095</v>
      </c>
      <c r="L113" s="4">
        <v>12.547534098345313</v>
      </c>
      <c r="M113">
        <v>0.23786339183660027</v>
      </c>
      <c r="O113" s="1">
        <v>79.787410511634121</v>
      </c>
      <c r="Q113" s="3">
        <v>79.456812189735501</v>
      </c>
      <c r="U113" s="2">
        <v>171.79175679971493</v>
      </c>
      <c r="W113">
        <v>0.15347339012288086</v>
      </c>
    </row>
    <row r="114" spans="1:23" x14ac:dyDescent="0.15">
      <c r="A114">
        <v>171.2</v>
      </c>
      <c r="B114">
        <v>17</v>
      </c>
      <c r="E114" s="1">
        <v>159.34017830854691</v>
      </c>
      <c r="K114" s="2">
        <v>11.859821691453078</v>
      </c>
      <c r="L114" s="4">
        <v>12.547534098345313</v>
      </c>
      <c r="M114">
        <v>0.47294835459351087</v>
      </c>
      <c r="O114" s="1">
        <v>79.787410511634121</v>
      </c>
      <c r="Q114" s="3">
        <v>79.456812189735501</v>
      </c>
      <c r="U114" s="2">
        <v>171.79175679971493</v>
      </c>
      <c r="W114">
        <v>0.35017611000887156</v>
      </c>
    </row>
    <row r="115" spans="1:23" x14ac:dyDescent="0.15">
      <c r="A115">
        <v>171.3</v>
      </c>
      <c r="B115">
        <v>17</v>
      </c>
      <c r="E115" s="1">
        <v>159.34017830854691</v>
      </c>
      <c r="K115" s="2">
        <v>11.959821691453101</v>
      </c>
      <c r="L115" s="4">
        <v>12.547534098345313</v>
      </c>
      <c r="M115">
        <v>0.34540587321503713</v>
      </c>
      <c r="O115" s="1">
        <v>79.787410511634121</v>
      </c>
      <c r="Q115" s="3">
        <v>79.456812189735501</v>
      </c>
      <c r="U115" s="2">
        <v>171.79175679971493</v>
      </c>
      <c r="W115">
        <v>0.24182475006586052</v>
      </c>
    </row>
    <row r="116" spans="1:23" x14ac:dyDescent="0.15">
      <c r="A116">
        <v>170.7</v>
      </c>
      <c r="B116">
        <v>17</v>
      </c>
      <c r="E116" s="1">
        <v>159.34017830854691</v>
      </c>
      <c r="K116" s="2">
        <v>11.359821691453078</v>
      </c>
      <c r="L116" s="4">
        <v>12.547534098345313</v>
      </c>
      <c r="M116">
        <v>1.4106607614857458</v>
      </c>
      <c r="O116" s="1">
        <v>79.787410511634121</v>
      </c>
      <c r="Q116" s="3">
        <v>79.456812189735501</v>
      </c>
      <c r="U116" s="2">
        <v>171.79175679971493</v>
      </c>
      <c r="W116">
        <v>1.1919329097238149</v>
      </c>
    </row>
    <row r="117" spans="1:23" x14ac:dyDescent="0.15">
      <c r="A117">
        <v>170.8</v>
      </c>
      <c r="B117">
        <v>17</v>
      </c>
      <c r="E117" s="1">
        <v>159.34017830854691</v>
      </c>
      <c r="K117" s="2">
        <v>11.459821691453101</v>
      </c>
      <c r="L117" s="4">
        <v>12.547534098345313</v>
      </c>
      <c r="M117">
        <v>1.1831182801072493</v>
      </c>
      <c r="O117" s="1">
        <v>79.787410511634121</v>
      </c>
      <c r="Q117" s="3">
        <v>79.456812189735501</v>
      </c>
      <c r="U117" s="2">
        <v>171.79175679971493</v>
      </c>
      <c r="W117">
        <v>0.98358154978078116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25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</v>
      </c>
      <c r="B2">
        <v>0</v>
      </c>
      <c r="P2" s="2">
        <v>49</v>
      </c>
      <c r="Q2" s="3">
        <v>49.050009411755966</v>
      </c>
      <c r="R2" s="3">
        <v>2.5009412641777019E-3</v>
      </c>
      <c r="U2" s="3">
        <v>49.050009411755966</v>
      </c>
      <c r="W2">
        <v>2.5009412641777019E-3</v>
      </c>
      <c r="X2" s="1">
        <v>5.3452248382485634E-2</v>
      </c>
    </row>
    <row r="3" spans="1:24" x14ac:dyDescent="0.15">
      <c r="A3">
        <v>49</v>
      </c>
      <c r="B3">
        <v>0</v>
      </c>
      <c r="P3" s="2">
        <v>49</v>
      </c>
      <c r="Q3" s="3">
        <v>49.050009411755966</v>
      </c>
      <c r="R3" s="3">
        <v>2.5009412641777019E-3</v>
      </c>
      <c r="U3" s="3">
        <v>49.050009411755966</v>
      </c>
      <c r="W3">
        <v>2.5009412641777019E-3</v>
      </c>
    </row>
    <row r="4" spans="1:24" x14ac:dyDescent="0.15">
      <c r="A4">
        <v>49</v>
      </c>
      <c r="B4">
        <v>0</v>
      </c>
      <c r="P4" s="2">
        <v>49</v>
      </c>
      <c r="Q4" s="3">
        <v>49.050009411755966</v>
      </c>
      <c r="R4" s="3">
        <v>2.5009412641777019E-3</v>
      </c>
      <c r="U4" s="3">
        <v>49.050009411755966</v>
      </c>
      <c r="W4">
        <v>2.5009412641777019E-3</v>
      </c>
    </row>
    <row r="5" spans="1:24" x14ac:dyDescent="0.15">
      <c r="A5">
        <v>49.1</v>
      </c>
      <c r="B5">
        <v>0</v>
      </c>
      <c r="P5" s="2">
        <v>49.1</v>
      </c>
      <c r="Q5" s="3">
        <v>49.050009411755966</v>
      </c>
      <c r="R5" s="3">
        <v>2.4990589129847409E-3</v>
      </c>
      <c r="U5" s="3">
        <v>49.050009411755966</v>
      </c>
      <c r="W5">
        <v>2.4990589129847409E-3</v>
      </c>
    </row>
    <row r="6" spans="1:24" x14ac:dyDescent="0.15">
      <c r="A6">
        <v>49</v>
      </c>
      <c r="B6">
        <v>0</v>
      </c>
      <c r="P6" s="2">
        <v>49</v>
      </c>
      <c r="Q6" s="3">
        <v>49.050009411755966</v>
      </c>
      <c r="R6" s="3">
        <v>2.5009412641777019E-3</v>
      </c>
      <c r="U6" s="3">
        <v>49.050009411755966</v>
      </c>
      <c r="W6">
        <v>2.5009412641777019E-3</v>
      </c>
    </row>
    <row r="7" spans="1:24" x14ac:dyDescent="0.15">
      <c r="A7">
        <v>49.1</v>
      </c>
      <c r="B7">
        <v>0</v>
      </c>
      <c r="P7" s="2">
        <v>49.1</v>
      </c>
      <c r="Q7" s="3">
        <v>49.050009411755966</v>
      </c>
      <c r="R7" s="3">
        <v>2.4990589129847409E-3</v>
      </c>
      <c r="U7" s="3">
        <v>49.050009411755966</v>
      </c>
      <c r="W7">
        <v>2.4990589129847409E-3</v>
      </c>
    </row>
    <row r="8" spans="1:24" x14ac:dyDescent="0.15">
      <c r="A8">
        <v>49.1</v>
      </c>
      <c r="B8">
        <v>0</v>
      </c>
      <c r="P8" s="2">
        <v>49.1</v>
      </c>
      <c r="Q8" s="3">
        <v>49.050009411755966</v>
      </c>
      <c r="R8" s="3">
        <v>2.4990589129847409E-3</v>
      </c>
      <c r="U8" s="3">
        <v>49.050009411755966</v>
      </c>
      <c r="W8">
        <v>2.4990589129847409E-3</v>
      </c>
    </row>
    <row r="9" spans="1:24" x14ac:dyDescent="0.15">
      <c r="A9">
        <v>49.1</v>
      </c>
      <c r="B9">
        <v>0</v>
      </c>
      <c r="P9" s="2">
        <v>49.1</v>
      </c>
      <c r="Q9" s="3">
        <v>49.050009411755966</v>
      </c>
      <c r="R9" s="3">
        <v>2.4990589129847409E-3</v>
      </c>
      <c r="U9" s="3">
        <v>49.050009411755966</v>
      </c>
      <c r="W9">
        <v>2.4990589129847409E-3</v>
      </c>
    </row>
    <row r="10" spans="1:24" x14ac:dyDescent="0.15">
      <c r="B10">
        <v>1</v>
      </c>
      <c r="E10" s="1">
        <v>79.397065793450224</v>
      </c>
      <c r="O10" s="1">
        <v>0</v>
      </c>
    </row>
    <row r="11" spans="1:24" x14ac:dyDescent="0.15">
      <c r="B11">
        <v>2</v>
      </c>
      <c r="E11" s="1">
        <v>87.747428155411825</v>
      </c>
      <c r="O11" s="1">
        <v>8.3503623619616008</v>
      </c>
    </row>
    <row r="12" spans="1:24" x14ac:dyDescent="0.15">
      <c r="B12">
        <v>3</v>
      </c>
      <c r="E12" s="1">
        <v>95.646419578889009</v>
      </c>
      <c r="O12" s="1">
        <v>16.249353785438785</v>
      </c>
    </row>
    <row r="13" spans="1:24" x14ac:dyDescent="0.15">
      <c r="B13">
        <v>4</v>
      </c>
      <c r="E13" s="1">
        <v>103.09404006388178</v>
      </c>
      <c r="O13" s="1">
        <v>23.696974270431554</v>
      </c>
    </row>
    <row r="14" spans="1:24" x14ac:dyDescent="0.15">
      <c r="A14">
        <v>110.3</v>
      </c>
      <c r="B14">
        <v>5</v>
      </c>
      <c r="C14">
        <v>4.397844751031043E-2</v>
      </c>
      <c r="D14">
        <v>68.338477800582154</v>
      </c>
      <c r="E14" s="1">
        <v>110.09028961039016</v>
      </c>
      <c r="F14">
        <v>4.397844751031043E-2</v>
      </c>
      <c r="G14" t="s">
        <v>74</v>
      </c>
      <c r="H14">
        <v>122.17750000000004</v>
      </c>
      <c r="I14" t="s">
        <v>1</v>
      </c>
      <c r="J14">
        <v>70.595332493004207</v>
      </c>
      <c r="K14" s="2">
        <v>0.2097103896098389</v>
      </c>
      <c r="L14" s="3"/>
      <c r="O14" s="1">
        <v>30.693223816939934</v>
      </c>
      <c r="P14" s="2">
        <v>79.606776183060063</v>
      </c>
      <c r="Q14" s="3">
        <v>79.321974491298008</v>
      </c>
      <c r="R14" s="3">
        <v>8.1112003630528867E-2</v>
      </c>
      <c r="S14" t="s">
        <v>59</v>
      </c>
      <c r="T14">
        <v>79.321974491299315</v>
      </c>
      <c r="U14" s="2">
        <v>110.01519830823794</v>
      </c>
      <c r="W14">
        <v>8.1112003630528867E-2</v>
      </c>
      <c r="X14" s="1">
        <v>0.32403703492039448</v>
      </c>
    </row>
    <row r="15" spans="1:24" x14ac:dyDescent="0.15">
      <c r="A15">
        <v>110.3</v>
      </c>
      <c r="B15">
        <v>5</v>
      </c>
      <c r="C15">
        <v>4.397844751031043E-2</v>
      </c>
      <c r="D15">
        <v>68.338477800582154</v>
      </c>
      <c r="E15" s="1">
        <v>110.09028961039016</v>
      </c>
      <c r="F15">
        <v>4.397844751031043E-2</v>
      </c>
      <c r="G15" t="s">
        <v>0</v>
      </c>
      <c r="H15">
        <v>0.47819630008940162</v>
      </c>
      <c r="I15" t="s">
        <v>2</v>
      </c>
      <c r="J15">
        <v>-0.22568546924220542</v>
      </c>
      <c r="K15" s="2">
        <v>0.2097103896098389</v>
      </c>
      <c r="L15" s="3"/>
      <c r="O15" s="1">
        <v>30.693223816939934</v>
      </c>
      <c r="P15" s="2">
        <v>79.606776183060063</v>
      </c>
      <c r="Q15" s="3">
        <v>79.321974491298008</v>
      </c>
      <c r="R15" s="3">
        <v>8.1112003630528867E-2</v>
      </c>
      <c r="S15" t="s">
        <v>60</v>
      </c>
      <c r="T15">
        <v>30.271965079543346</v>
      </c>
      <c r="U15" s="2">
        <v>110.01519830823794</v>
      </c>
      <c r="W15">
        <v>8.1112003630528867E-2</v>
      </c>
    </row>
    <row r="16" spans="1:24" x14ac:dyDescent="0.15">
      <c r="A16">
        <v>111</v>
      </c>
      <c r="B16">
        <v>5</v>
      </c>
      <c r="C16">
        <v>0.82757299296409004</v>
      </c>
      <c r="D16">
        <v>68.338477800582154</v>
      </c>
      <c r="E16" s="1">
        <v>110.09028961039016</v>
      </c>
      <c r="F16">
        <v>0.82757299296409004</v>
      </c>
      <c r="I16" t="s">
        <v>3</v>
      </c>
      <c r="J16">
        <v>9.0274187696882162</v>
      </c>
      <c r="K16" s="2">
        <v>0.90971038960984174</v>
      </c>
      <c r="L16" s="3"/>
      <c r="O16" s="1">
        <v>30.693223816939934</v>
      </c>
      <c r="P16" s="2">
        <v>80.306776183060066</v>
      </c>
      <c r="Q16" s="3">
        <v>79.321974491298008</v>
      </c>
      <c r="R16" s="3">
        <v>0.96983437209741219</v>
      </c>
      <c r="S16" t="s">
        <v>61</v>
      </c>
      <c r="T16">
        <v>6.1539723663005974</v>
      </c>
      <c r="U16" s="2">
        <v>110.01519830823794</v>
      </c>
      <c r="W16">
        <v>0.96983437209741219</v>
      </c>
    </row>
    <row r="17" spans="1:24" x14ac:dyDescent="0.15">
      <c r="A17">
        <v>110.5</v>
      </c>
      <c r="B17">
        <v>5</v>
      </c>
      <c r="C17">
        <v>0.16786260335424832</v>
      </c>
      <c r="D17">
        <v>68.338477800582154</v>
      </c>
      <c r="E17" s="1">
        <v>110.09028961039016</v>
      </c>
      <c r="F17">
        <v>0.16786260335424832</v>
      </c>
      <c r="K17" s="2">
        <v>0.40971038960984174</v>
      </c>
      <c r="L17" s="3"/>
      <c r="O17" s="1">
        <v>30.693223816939934</v>
      </c>
      <c r="P17" s="2">
        <v>79.806776183060066</v>
      </c>
      <c r="Q17" s="3">
        <v>79.321974491298008</v>
      </c>
      <c r="R17" s="3">
        <v>0.23503268033535382</v>
      </c>
      <c r="U17" s="2">
        <v>110.01519830823794</v>
      </c>
      <c r="W17">
        <v>0.23503268033535382</v>
      </c>
    </row>
    <row r="18" spans="1:24" x14ac:dyDescent="0.15">
      <c r="A18">
        <v>110.7</v>
      </c>
      <c r="B18">
        <v>5</v>
      </c>
      <c r="C18">
        <v>0.3717467591981885</v>
      </c>
      <c r="D18">
        <v>68.338477800582154</v>
      </c>
      <c r="E18" s="1">
        <v>110.09028961039016</v>
      </c>
      <c r="F18">
        <v>0.3717467591981885</v>
      </c>
      <c r="K18" s="2">
        <v>0.60971038960984458</v>
      </c>
      <c r="L18" s="3"/>
      <c r="O18" s="1">
        <v>30.693223816939934</v>
      </c>
      <c r="P18" s="2">
        <v>80.006776183060069</v>
      </c>
      <c r="Q18" s="3">
        <v>79.321974491298008</v>
      </c>
      <c r="R18" s="3">
        <v>0.46895335704018104</v>
      </c>
      <c r="U18" s="2">
        <v>110.01519830823794</v>
      </c>
      <c r="W18">
        <v>0.46895335704018104</v>
      </c>
    </row>
    <row r="19" spans="1:24" x14ac:dyDescent="0.15">
      <c r="A19">
        <v>110.1</v>
      </c>
      <c r="B19">
        <v>5</v>
      </c>
      <c r="C19">
        <v>9.4291666374812043E-5</v>
      </c>
      <c r="D19">
        <v>68.338477800582154</v>
      </c>
      <c r="E19" s="1">
        <v>110.09028961039016</v>
      </c>
      <c r="F19">
        <v>9.4291666374812043E-5</v>
      </c>
      <c r="K19" s="2">
        <v>9.7103896098360565E-3</v>
      </c>
      <c r="L19" s="3"/>
      <c r="O19" s="1">
        <v>30.693223816939934</v>
      </c>
      <c r="P19" s="2">
        <v>79.40677618306006</v>
      </c>
      <c r="Q19" s="3">
        <v>79.321974491298008</v>
      </c>
      <c r="R19" s="3">
        <v>7.1913269257061893E-3</v>
      </c>
      <c r="U19" s="2">
        <v>110.01519830823794</v>
      </c>
      <c r="W19">
        <v>7.1913269257061893E-3</v>
      </c>
    </row>
    <row r="20" spans="1:24" x14ac:dyDescent="0.15">
      <c r="A20">
        <v>110</v>
      </c>
      <c r="B20">
        <v>5</v>
      </c>
      <c r="C20">
        <v>8.1522137444065747E-3</v>
      </c>
      <c r="D20">
        <v>68.338477800582154</v>
      </c>
      <c r="E20" s="1">
        <v>110.09028961039016</v>
      </c>
      <c r="F20">
        <v>8.1522137444065747E-3</v>
      </c>
      <c r="K20" s="2">
        <v>-9.0289610390158259E-2</v>
      </c>
      <c r="L20" s="3"/>
      <c r="O20" s="1">
        <v>30.693223816939934</v>
      </c>
      <c r="P20" s="2">
        <v>79.306776183060066</v>
      </c>
      <c r="Q20" s="3">
        <v>79.321974491298008</v>
      </c>
      <c r="R20" s="3">
        <v>2.3098857329548534E-4</v>
      </c>
      <c r="U20" s="2">
        <v>110.01519830823794</v>
      </c>
      <c r="W20">
        <v>2.3098857329548534E-4</v>
      </c>
    </row>
    <row r="21" spans="1:24" x14ac:dyDescent="0.15">
      <c r="A21">
        <v>110.5</v>
      </c>
      <c r="B21">
        <v>5</v>
      </c>
      <c r="C21">
        <v>0.16786260335424832</v>
      </c>
      <c r="D21">
        <v>68.338477800582154</v>
      </c>
      <c r="E21" s="1">
        <v>110.09028961039016</v>
      </c>
      <c r="F21">
        <v>0.16786260335424832</v>
      </c>
      <c r="K21" s="2">
        <v>0.40971038960984174</v>
      </c>
      <c r="L21" s="3"/>
      <c r="O21" s="1">
        <v>30.693223816939934</v>
      </c>
      <c r="P21" s="2">
        <v>79.806776183060066</v>
      </c>
      <c r="Q21" s="3">
        <v>79.321974491298008</v>
      </c>
      <c r="R21" s="3">
        <v>0.23503268033535382</v>
      </c>
      <c r="U21" s="2">
        <v>110.01519830823794</v>
      </c>
      <c r="W21">
        <v>0.23503268033535382</v>
      </c>
    </row>
    <row r="22" spans="1:24" x14ac:dyDescent="0.15">
      <c r="A22">
        <v>116.8</v>
      </c>
      <c r="B22">
        <v>6</v>
      </c>
      <c r="C22">
        <v>2.7169516220778164E-2</v>
      </c>
      <c r="D22">
        <v>67.887106862097738</v>
      </c>
      <c r="E22" s="1">
        <v>116.63516821841411</v>
      </c>
      <c r="F22">
        <v>2.7169516220778164E-2</v>
      </c>
      <c r="K22" s="2">
        <v>0.16483178158588885</v>
      </c>
      <c r="L22" s="3"/>
      <c r="O22" s="1">
        <v>37.238102424963884</v>
      </c>
      <c r="P22" s="2">
        <v>79.561897575036113</v>
      </c>
      <c r="Q22" s="3">
        <v>79.321974491299315</v>
      </c>
      <c r="R22" s="3">
        <v>5.7563086109774605E-2</v>
      </c>
      <c r="U22" s="2">
        <v>116.5600769162632</v>
      </c>
      <c r="W22">
        <v>5.7563086109774605E-2</v>
      </c>
      <c r="X22" s="1">
        <v>0.28784916685156825</v>
      </c>
    </row>
    <row r="23" spans="1:24" x14ac:dyDescent="0.15">
      <c r="A23">
        <v>117</v>
      </c>
      <c r="B23">
        <v>6</v>
      </c>
      <c r="C23">
        <v>0.13310222885513578</v>
      </c>
      <c r="D23">
        <v>67.887106862097738</v>
      </c>
      <c r="E23" s="1">
        <v>116.63516821841411</v>
      </c>
      <c r="F23">
        <v>0.13310222885513578</v>
      </c>
      <c r="K23" s="2">
        <v>0.36483178158589169</v>
      </c>
      <c r="L23" s="3"/>
      <c r="O23" s="1">
        <v>37.238102424963884</v>
      </c>
      <c r="P23" s="2">
        <v>79.761897575036116</v>
      </c>
      <c r="Q23" s="3">
        <v>79.321974491299315</v>
      </c>
      <c r="R23" s="3">
        <v>0.19353231960449632</v>
      </c>
      <c r="U23" s="2">
        <v>116.5600769162632</v>
      </c>
      <c r="W23">
        <v>0.19353231960449632</v>
      </c>
    </row>
    <row r="24" spans="1:24" x14ac:dyDescent="0.15">
      <c r="A24">
        <v>116.4</v>
      </c>
      <c r="B24">
        <v>6</v>
      </c>
      <c r="C24">
        <v>5.5304090952063074E-2</v>
      </c>
      <c r="D24">
        <v>67.887106862097738</v>
      </c>
      <c r="E24" s="1">
        <v>116.63516821841411</v>
      </c>
      <c r="F24">
        <v>5.5304090952063074E-2</v>
      </c>
      <c r="K24" s="2">
        <v>-0.23516821841410263</v>
      </c>
      <c r="L24" s="3"/>
      <c r="O24" s="1">
        <v>37.238102424963884</v>
      </c>
      <c r="P24" s="2">
        <v>79.161897575036122</v>
      </c>
      <c r="Q24" s="3">
        <v>79.321974491299315</v>
      </c>
      <c r="R24" s="3">
        <v>2.5624619120333439E-2</v>
      </c>
      <c r="U24" s="2">
        <v>116.5600769162632</v>
      </c>
      <c r="W24">
        <v>2.5624619120333439E-2</v>
      </c>
    </row>
    <row r="25" spans="1:24" x14ac:dyDescent="0.15">
      <c r="A25">
        <v>116.4</v>
      </c>
      <c r="B25">
        <v>6</v>
      </c>
      <c r="C25">
        <v>5.5304090952063074E-2</v>
      </c>
      <c r="D25">
        <v>67.887106862097738</v>
      </c>
      <c r="E25" s="1">
        <v>116.63516821841411</v>
      </c>
      <c r="F25">
        <v>5.5304090952063074E-2</v>
      </c>
      <c r="K25" s="2">
        <v>-0.23516821841410263</v>
      </c>
      <c r="L25" s="3"/>
      <c r="O25" s="1">
        <v>37.238102424963884</v>
      </c>
      <c r="P25" s="2">
        <v>79.161897575036122</v>
      </c>
      <c r="Q25" s="3">
        <v>79.321974491299315</v>
      </c>
      <c r="R25" s="3">
        <v>2.5624619120333439E-2</v>
      </c>
      <c r="U25" s="2">
        <v>116.5600769162632</v>
      </c>
      <c r="W25">
        <v>2.5624619120333439E-2</v>
      </c>
    </row>
    <row r="26" spans="1:24" x14ac:dyDescent="0.15">
      <c r="A26">
        <v>116.7</v>
      </c>
      <c r="B26">
        <v>6</v>
      </c>
      <c r="C26">
        <v>4.2031599036011337E-3</v>
      </c>
      <c r="D26">
        <v>67.887106862097738</v>
      </c>
      <c r="E26" s="1">
        <v>116.63516821841411</v>
      </c>
      <c r="F26">
        <v>4.2031599036011337E-3</v>
      </c>
      <c r="K26" s="2">
        <v>6.4831781585894532E-2</v>
      </c>
      <c r="L26" s="3"/>
      <c r="O26" s="1">
        <v>37.238102424963884</v>
      </c>
      <c r="P26" s="2">
        <v>79.461897575036119</v>
      </c>
      <c r="Q26" s="3">
        <v>79.321974491299315</v>
      </c>
      <c r="R26" s="3">
        <v>1.9578469362416591E-2</v>
      </c>
      <c r="U26" s="2">
        <v>116.5600769162632</v>
      </c>
      <c r="W26">
        <v>1.9578469362416591E-2</v>
      </c>
    </row>
    <row r="27" spans="1:24" x14ac:dyDescent="0.15">
      <c r="A27">
        <v>116.9</v>
      </c>
      <c r="B27">
        <v>6</v>
      </c>
      <c r="C27">
        <v>7.0135872537960456E-2</v>
      </c>
      <c r="D27">
        <v>67.887106862097738</v>
      </c>
      <c r="E27" s="1">
        <v>116.63516821841411</v>
      </c>
      <c r="F27">
        <v>7.0135872537960456E-2</v>
      </c>
      <c r="K27" s="2">
        <v>0.26483178158589737</v>
      </c>
      <c r="L27" s="3"/>
      <c r="O27" s="1">
        <v>37.238102424963884</v>
      </c>
      <c r="P27" s="2">
        <v>79.661897575036122</v>
      </c>
      <c r="Q27" s="3">
        <v>79.321974491299315</v>
      </c>
      <c r="R27" s="3">
        <v>0.11554770285714001</v>
      </c>
      <c r="U27" s="2">
        <v>116.5600769162632</v>
      </c>
      <c r="W27">
        <v>0.11554770285714001</v>
      </c>
    </row>
    <row r="28" spans="1:24" x14ac:dyDescent="0.15">
      <c r="A28">
        <v>116.4</v>
      </c>
      <c r="B28">
        <v>6</v>
      </c>
      <c r="C28">
        <v>5.5304090952063074E-2</v>
      </c>
      <c r="D28">
        <v>67.887106862097738</v>
      </c>
      <c r="E28" s="1">
        <v>116.63516821841411</v>
      </c>
      <c r="F28">
        <v>5.5304090952063074E-2</v>
      </c>
      <c r="K28" s="2">
        <v>-0.23516821841410263</v>
      </c>
      <c r="L28" s="3"/>
      <c r="O28" s="1">
        <v>37.238102424963884</v>
      </c>
      <c r="P28" s="2">
        <v>79.161897575036122</v>
      </c>
      <c r="Q28" s="3">
        <v>79.321974491299315</v>
      </c>
      <c r="R28" s="3">
        <v>2.5624619120333439E-2</v>
      </c>
      <c r="U28" s="2">
        <v>116.5600769162632</v>
      </c>
      <c r="W28">
        <v>2.5624619120333439E-2</v>
      </c>
    </row>
    <row r="29" spans="1:24" x14ac:dyDescent="0.15">
      <c r="A29">
        <v>116.2</v>
      </c>
      <c r="B29">
        <v>6</v>
      </c>
      <c r="C29">
        <v>0.18937137831770659</v>
      </c>
      <c r="D29">
        <v>67.887106862097738</v>
      </c>
      <c r="E29" s="1">
        <v>116.63516821841411</v>
      </c>
      <c r="F29">
        <v>0.18937137831770659</v>
      </c>
      <c r="K29" s="2">
        <v>-0.43516821841410547</v>
      </c>
      <c r="L29" s="3"/>
      <c r="O29" s="1">
        <v>37.238102424963884</v>
      </c>
      <c r="P29" s="2">
        <v>78.961897575036119</v>
      </c>
      <c r="Q29" s="3">
        <v>79.321974491299315</v>
      </c>
      <c r="R29" s="3">
        <v>0.12965538562561285</v>
      </c>
      <c r="U29" s="2">
        <v>116.5600769162632</v>
      </c>
      <c r="W29">
        <v>0.12965538562561285</v>
      </c>
    </row>
    <row r="30" spans="1:24" x14ac:dyDescent="0.15">
      <c r="A30">
        <v>122.8</v>
      </c>
      <c r="B30">
        <v>7</v>
      </c>
      <c r="C30">
        <v>5.0871289591989787E-3</v>
      </c>
      <c r="D30">
        <v>67.435735923613336</v>
      </c>
      <c r="E30" s="1">
        <v>122.72867588795366</v>
      </c>
      <c r="F30">
        <v>5.0871289591989787E-3</v>
      </c>
      <c r="K30" s="2">
        <v>7.1324112046340815E-2</v>
      </c>
      <c r="L30" s="3"/>
      <c r="O30" s="1">
        <v>43.331610094503432</v>
      </c>
      <c r="P30" s="2">
        <v>79.468389905496565</v>
      </c>
      <c r="Q30" s="3">
        <v>79.321974491299315</v>
      </c>
      <c r="R30" s="3">
        <v>2.1437473514552281E-2</v>
      </c>
      <c r="U30" s="2">
        <v>122.65358458580275</v>
      </c>
      <c r="W30">
        <v>2.1437473514552281E-2</v>
      </c>
      <c r="X30" s="1">
        <v>0.3226563851175796</v>
      </c>
    </row>
    <row r="31" spans="1:24" x14ac:dyDescent="0.15">
      <c r="A31">
        <v>122.3</v>
      </c>
      <c r="B31">
        <v>7</v>
      </c>
      <c r="C31">
        <v>0.18376301691285815</v>
      </c>
      <c r="D31">
        <v>67.435735923613336</v>
      </c>
      <c r="E31" s="1">
        <v>122.72867588795366</v>
      </c>
      <c r="F31">
        <v>0.18376301691285815</v>
      </c>
      <c r="K31" s="2">
        <v>-0.42867588795365918</v>
      </c>
      <c r="L31" s="3"/>
      <c r="O31" s="1">
        <v>43.331610094503432</v>
      </c>
      <c r="P31" s="2">
        <v>78.968389905496565</v>
      </c>
      <c r="Q31" s="3">
        <v>79.321974491299315</v>
      </c>
      <c r="R31" s="3">
        <v>0.12502205931730226</v>
      </c>
      <c r="U31" s="2">
        <v>122.65358458580275</v>
      </c>
      <c r="W31">
        <v>0.12502205931730226</v>
      </c>
    </row>
    <row r="32" spans="1:24" x14ac:dyDescent="0.15">
      <c r="A32">
        <v>122.6</v>
      </c>
      <c r="B32">
        <v>7</v>
      </c>
      <c r="C32">
        <v>1.6557484140659728E-2</v>
      </c>
      <c r="D32">
        <v>67.435735923613336</v>
      </c>
      <c r="E32" s="1">
        <v>122.72867588795366</v>
      </c>
      <c r="F32">
        <v>1.6557484140663385E-2</v>
      </c>
      <c r="K32" s="2">
        <v>-0.12867588795366203</v>
      </c>
      <c r="L32" s="3"/>
      <c r="O32" s="1">
        <v>43.331610094503432</v>
      </c>
      <c r="P32" s="2">
        <v>79.268389905496562</v>
      </c>
      <c r="Q32" s="3">
        <v>79.321974491299315</v>
      </c>
      <c r="R32" s="3">
        <v>2.8713078356525797E-3</v>
      </c>
      <c r="U32" s="2">
        <v>122.65358458580275</v>
      </c>
      <c r="W32">
        <v>2.8713078356525797E-3</v>
      </c>
    </row>
    <row r="33" spans="1:24" x14ac:dyDescent="0.15">
      <c r="A33">
        <v>122.3</v>
      </c>
      <c r="B33">
        <v>7</v>
      </c>
      <c r="C33">
        <v>0.18376301691285815</v>
      </c>
      <c r="D33">
        <v>67.435735923613336</v>
      </c>
      <c r="E33" s="1">
        <v>122.72867588795366</v>
      </c>
      <c r="F33">
        <v>0.18376301691285815</v>
      </c>
      <c r="K33" s="2">
        <v>-0.42867588795365918</v>
      </c>
      <c r="L33" s="3"/>
      <c r="O33" s="1">
        <v>43.331610094503432</v>
      </c>
      <c r="P33" s="2">
        <v>78.968389905496565</v>
      </c>
      <c r="Q33" s="3">
        <v>79.321974491299315</v>
      </c>
      <c r="R33" s="3">
        <v>0.12502205931730226</v>
      </c>
      <c r="U33" s="2">
        <v>122.65358458580275</v>
      </c>
      <c r="W33">
        <v>0.12502205931730226</v>
      </c>
    </row>
    <row r="34" spans="1:24" x14ac:dyDescent="0.15">
      <c r="A34">
        <v>122.9</v>
      </c>
      <c r="B34">
        <v>7</v>
      </c>
      <c r="C34">
        <v>2.9351951368474932E-2</v>
      </c>
      <c r="D34">
        <v>67.435735923613336</v>
      </c>
      <c r="E34" s="1">
        <v>122.72867588795366</v>
      </c>
      <c r="F34">
        <v>2.9351951368470065E-2</v>
      </c>
      <c r="K34" s="2">
        <v>0.17132411204634934</v>
      </c>
      <c r="L34" s="3"/>
      <c r="O34" s="1">
        <v>43.331610094503432</v>
      </c>
      <c r="P34" s="2">
        <v>79.568389905496574</v>
      </c>
      <c r="Q34" s="3">
        <v>79.321974491299315</v>
      </c>
      <c r="R34" s="3">
        <v>6.0720556354006486E-2</v>
      </c>
      <c r="U34" s="2">
        <v>122.65358458580275</v>
      </c>
      <c r="W34">
        <v>6.0720556354006486E-2</v>
      </c>
    </row>
    <row r="35" spans="1:24" x14ac:dyDescent="0.15">
      <c r="A35">
        <v>122</v>
      </c>
      <c r="B35">
        <v>7</v>
      </c>
      <c r="C35">
        <v>0.53096854968502882</v>
      </c>
      <c r="D35">
        <v>67.435735923613336</v>
      </c>
      <c r="E35" s="1">
        <v>122.72867588795366</v>
      </c>
      <c r="F35">
        <v>0.53096854968504958</v>
      </c>
      <c r="K35" s="2">
        <v>-0.72867588795365634</v>
      </c>
      <c r="L35" s="3"/>
      <c r="O35" s="1">
        <v>43.331610094503432</v>
      </c>
      <c r="P35" s="2">
        <v>78.668389905496568</v>
      </c>
      <c r="Q35" s="3">
        <v>79.321974491299315</v>
      </c>
      <c r="R35" s="3">
        <v>0.42717281079894853</v>
      </c>
      <c r="U35" s="2">
        <v>122.65358458580275</v>
      </c>
      <c r="W35">
        <v>0.42717281079894853</v>
      </c>
    </row>
    <row r="36" spans="1:24" x14ac:dyDescent="0.15">
      <c r="A36">
        <v>122.3</v>
      </c>
      <c r="B36">
        <v>7</v>
      </c>
      <c r="C36">
        <v>0.18376301691285815</v>
      </c>
      <c r="D36">
        <v>67.435735923613336</v>
      </c>
      <c r="E36" s="1">
        <v>122.72867588795366</v>
      </c>
      <c r="F36">
        <v>0.18376301691285815</v>
      </c>
      <c r="K36" s="2">
        <v>-0.42867588795365918</v>
      </c>
      <c r="L36" s="3"/>
      <c r="O36" s="1">
        <v>43.331610094503432</v>
      </c>
      <c r="P36" s="2">
        <v>78.968389905496565</v>
      </c>
      <c r="Q36" s="3">
        <v>79.321974491299315</v>
      </c>
      <c r="R36" s="3">
        <v>0.12502205931730226</v>
      </c>
      <c r="U36" s="2">
        <v>122.65358458580275</v>
      </c>
      <c r="W36">
        <v>0.12502205931730226</v>
      </c>
    </row>
    <row r="37" spans="1:24" x14ac:dyDescent="0.15">
      <c r="A37">
        <v>122.1</v>
      </c>
      <c r="B37">
        <v>7</v>
      </c>
      <c r="C37">
        <v>0.39523337209430753</v>
      </c>
      <c r="D37">
        <v>67.435735923613336</v>
      </c>
      <c r="E37" s="1">
        <v>122.72867588795366</v>
      </c>
      <c r="F37">
        <v>0.39523337209432541</v>
      </c>
      <c r="K37" s="2">
        <v>-0.62867588795366203</v>
      </c>
      <c r="L37" s="3"/>
      <c r="O37" s="1">
        <v>43.331610094503432</v>
      </c>
      <c r="P37" s="2">
        <v>78.768389905496562</v>
      </c>
      <c r="Q37" s="3">
        <v>79.321974491299315</v>
      </c>
      <c r="R37" s="3">
        <v>0.30645589363840542</v>
      </c>
      <c r="U37" s="2">
        <v>122.65358458580275</v>
      </c>
      <c r="W37">
        <v>0.30645589363840542</v>
      </c>
    </row>
    <row r="38" spans="1:24" x14ac:dyDescent="0.15">
      <c r="A38">
        <v>128</v>
      </c>
      <c r="B38">
        <v>8</v>
      </c>
      <c r="C38">
        <v>0.13750199841615668</v>
      </c>
      <c r="D38">
        <v>66.98436498512892</v>
      </c>
      <c r="E38" s="1">
        <v>128.3708126190088</v>
      </c>
      <c r="F38">
        <v>0.1375019984161672</v>
      </c>
      <c r="K38" s="2">
        <v>-0.37081261900880236</v>
      </c>
      <c r="O38" s="1">
        <v>48.973746825558578</v>
      </c>
      <c r="P38" s="2">
        <v>79.026253174441422</v>
      </c>
      <c r="Q38" s="3">
        <v>79.321974491299315</v>
      </c>
      <c r="R38" s="3">
        <v>8.7451097244166442E-2</v>
      </c>
      <c r="U38" s="2">
        <v>128.29572131685791</v>
      </c>
      <c r="W38">
        <v>8.7451097244174852E-2</v>
      </c>
      <c r="X38" s="1">
        <v>0.17268882005338229</v>
      </c>
    </row>
    <row r="39" spans="1:24" x14ac:dyDescent="0.15">
      <c r="A39">
        <v>128.4</v>
      </c>
      <c r="B39">
        <v>8</v>
      </c>
      <c r="C39">
        <v>8.5190320912648684E-4</v>
      </c>
      <c r="D39">
        <v>66.98436498512892</v>
      </c>
      <c r="E39" s="1">
        <v>128.3708126190088</v>
      </c>
      <c r="F39">
        <v>8.5190320912565732E-4</v>
      </c>
      <c r="K39" s="2">
        <v>2.9187380991203327E-2</v>
      </c>
      <c r="O39" s="1">
        <v>48.973746825558578</v>
      </c>
      <c r="P39" s="2">
        <v>79.426253174441428</v>
      </c>
      <c r="Q39" s="3">
        <v>79.321974491299315</v>
      </c>
      <c r="R39" s="3">
        <v>1.0874043757853103E-2</v>
      </c>
      <c r="U39" s="2">
        <v>128.29572131685791</v>
      </c>
      <c r="W39">
        <v>1.087404375785014E-2</v>
      </c>
    </row>
    <row r="40" spans="1:24" x14ac:dyDescent="0.15">
      <c r="A40">
        <v>128</v>
      </c>
      <c r="B40">
        <v>8</v>
      </c>
      <c r="C40">
        <v>0.13750199841615668</v>
      </c>
      <c r="D40">
        <v>66.98436498512892</v>
      </c>
      <c r="E40" s="1">
        <v>128.3708126190088</v>
      </c>
      <c r="F40">
        <v>0.1375019984161672</v>
      </c>
      <c r="K40" s="2">
        <v>-0.37081261900880236</v>
      </c>
      <c r="O40" s="1">
        <v>48.973746825558578</v>
      </c>
      <c r="P40" s="2">
        <v>79.026253174441422</v>
      </c>
      <c r="Q40" s="3">
        <v>79.321974491299315</v>
      </c>
      <c r="R40" s="3">
        <v>8.7451097244166442E-2</v>
      </c>
      <c r="U40" s="2">
        <v>128.29572131685791</v>
      </c>
      <c r="W40">
        <v>8.7451097244174852E-2</v>
      </c>
    </row>
    <row r="41" spans="1:24" x14ac:dyDescent="0.15">
      <c r="A41">
        <v>127.9</v>
      </c>
      <c r="B41">
        <v>8</v>
      </c>
      <c r="C41">
        <v>0.22166452221790894</v>
      </c>
      <c r="D41">
        <v>66.98436498512892</v>
      </c>
      <c r="E41" s="1">
        <v>128.3708126190088</v>
      </c>
      <c r="F41">
        <v>0.22166452221792232</v>
      </c>
      <c r="K41" s="2">
        <v>-0.47081261900879667</v>
      </c>
      <c r="O41" s="1">
        <v>48.973746825558578</v>
      </c>
      <c r="P41" s="2">
        <v>78.926253174441428</v>
      </c>
      <c r="Q41" s="3">
        <v>79.321974491299315</v>
      </c>
      <c r="R41" s="3">
        <v>0.15659536061574059</v>
      </c>
      <c r="U41" s="2">
        <v>128.29572131685791</v>
      </c>
      <c r="W41">
        <v>0.15659536061575183</v>
      </c>
    </row>
    <row r="42" spans="1:24" x14ac:dyDescent="0.15">
      <c r="A42">
        <v>128</v>
      </c>
      <c r="B42">
        <v>8</v>
      </c>
      <c r="C42">
        <v>0.13750199841615668</v>
      </c>
      <c r="D42">
        <v>66.98436498512892</v>
      </c>
      <c r="E42" s="1">
        <v>128.3708126190088</v>
      </c>
      <c r="F42">
        <v>0.1375019984161672</v>
      </c>
      <c r="K42" s="2">
        <v>-0.37081261900880236</v>
      </c>
      <c r="O42" s="1">
        <v>48.973746825558578</v>
      </c>
      <c r="P42" s="2">
        <v>79.026253174441422</v>
      </c>
      <c r="Q42" s="3">
        <v>79.321974491299315</v>
      </c>
      <c r="R42" s="3">
        <v>8.7451097244166442E-2</v>
      </c>
      <c r="U42" s="2">
        <v>128.29572131685791</v>
      </c>
      <c r="W42">
        <v>8.7451097244174852E-2</v>
      </c>
    </row>
    <row r="43" spans="1:24" x14ac:dyDescent="0.15">
      <c r="A43">
        <v>128</v>
      </c>
      <c r="B43">
        <v>8</v>
      </c>
      <c r="C43">
        <v>0.13750199841615668</v>
      </c>
      <c r="D43">
        <v>66.98436498512892</v>
      </c>
      <c r="E43" s="1">
        <v>128.3708126190088</v>
      </c>
      <c r="F43">
        <v>0.1375019984161672</v>
      </c>
      <c r="K43" s="2">
        <v>-0.37081261900880236</v>
      </c>
      <c r="O43" s="1">
        <v>48.973746825558578</v>
      </c>
      <c r="P43" s="2">
        <v>79.026253174441422</v>
      </c>
      <c r="Q43" s="3">
        <v>79.321974491299315</v>
      </c>
      <c r="R43" s="3">
        <v>8.7451097244166442E-2</v>
      </c>
      <c r="U43" s="2">
        <v>128.29572131685791</v>
      </c>
      <c r="W43">
        <v>8.7451097244174852E-2</v>
      </c>
    </row>
    <row r="44" spans="1:24" x14ac:dyDescent="0.15">
      <c r="A44">
        <v>128.1</v>
      </c>
      <c r="B44">
        <v>8</v>
      </c>
      <c r="C44">
        <v>7.3339474614402128E-2</v>
      </c>
      <c r="D44">
        <v>66.98436498512892</v>
      </c>
      <c r="E44" s="1">
        <v>128.3708126190088</v>
      </c>
      <c r="F44">
        <v>7.3339474614409816E-2</v>
      </c>
      <c r="K44" s="2">
        <v>-0.27081261900880804</v>
      </c>
      <c r="O44" s="1">
        <v>48.973746825558578</v>
      </c>
      <c r="P44" s="2">
        <v>79.126253174441416</v>
      </c>
      <c r="Q44" s="3">
        <v>79.321974491299315</v>
      </c>
      <c r="R44" s="3">
        <v>3.830683387259004E-2</v>
      </c>
      <c r="U44" s="2">
        <v>128.29572131685791</v>
      </c>
      <c r="W44">
        <v>3.8306833872595598E-2</v>
      </c>
    </row>
    <row r="45" spans="1:24" x14ac:dyDescent="0.15">
      <c r="A45">
        <v>128.30000000000001</v>
      </c>
      <c r="B45">
        <v>8</v>
      </c>
      <c r="C45">
        <v>5.0144270108821746E-3</v>
      </c>
      <c r="D45">
        <v>66.98436498512892</v>
      </c>
      <c r="E45" s="1">
        <v>128.3708126190088</v>
      </c>
      <c r="F45">
        <v>5.0144270108841869E-3</v>
      </c>
      <c r="K45" s="2">
        <v>-7.0812619008790989E-2</v>
      </c>
      <c r="O45" s="1">
        <v>48.973746825558578</v>
      </c>
      <c r="P45" s="2">
        <v>79.326253174441433</v>
      </c>
      <c r="Q45" s="3">
        <v>79.321974491299315</v>
      </c>
      <c r="R45" s="3">
        <v>1.8307129430646572E-5</v>
      </c>
      <c r="U45" s="2">
        <v>128.29572131685791</v>
      </c>
      <c r="W45">
        <v>1.8307129430524962E-5</v>
      </c>
    </row>
    <row r="46" spans="1:24" x14ac:dyDescent="0.15">
      <c r="A46">
        <v>133.30000000000001</v>
      </c>
      <c r="B46">
        <v>9</v>
      </c>
      <c r="C46">
        <v>6.8423265404450304E-2</v>
      </c>
      <c r="D46">
        <v>66.532994046644504</v>
      </c>
      <c r="E46" s="1">
        <v>133.56157841157949</v>
      </c>
      <c r="F46">
        <v>6.8423265404442865E-2</v>
      </c>
      <c r="K46" s="2">
        <v>-0.26157841157947814</v>
      </c>
      <c r="O46" s="1">
        <v>54.164512618129265</v>
      </c>
      <c r="Q46" s="3">
        <v>79.321974491299315</v>
      </c>
      <c r="U46" s="2">
        <v>133.48648710942859</v>
      </c>
      <c r="W46">
        <v>3.4777441983028345E-2</v>
      </c>
      <c r="X46" s="1">
        <v>0.26692695630078628</v>
      </c>
    </row>
    <row r="47" spans="1:24" x14ac:dyDescent="0.15">
      <c r="A47">
        <v>133.19999999999999</v>
      </c>
      <c r="B47">
        <v>9</v>
      </c>
      <c r="C47">
        <v>0.13073894772036521</v>
      </c>
      <c r="D47">
        <v>66.532994046644504</v>
      </c>
      <c r="E47" s="1">
        <v>133.56157841157949</v>
      </c>
      <c r="F47">
        <v>0.13073894772035494</v>
      </c>
      <c r="K47" s="2">
        <v>-0.36157841157950088</v>
      </c>
      <c r="O47" s="1">
        <v>54.164512618129265</v>
      </c>
      <c r="Q47" s="3">
        <v>79.321974491299315</v>
      </c>
      <c r="U47" s="2">
        <v>133.48648710942859</v>
      </c>
      <c r="W47">
        <v>8.2074863868758008E-2</v>
      </c>
    </row>
    <row r="48" spans="1:24" x14ac:dyDescent="0.15">
      <c r="A48">
        <v>133.5</v>
      </c>
      <c r="B48">
        <v>9</v>
      </c>
      <c r="C48">
        <v>3.7919007726547583E-3</v>
      </c>
      <c r="D48">
        <v>66.532994046644504</v>
      </c>
      <c r="E48" s="1">
        <v>133.56157841157949</v>
      </c>
      <c r="F48">
        <v>3.7919007726530079E-3</v>
      </c>
      <c r="K48" s="2">
        <v>-6.1578411579489511E-2</v>
      </c>
      <c r="O48" s="1">
        <v>54.164512618129265</v>
      </c>
      <c r="Q48" s="3">
        <v>79.321974491299315</v>
      </c>
      <c r="U48" s="2">
        <v>133.48648710942859</v>
      </c>
      <c r="W48">
        <v>1.8259821159477907E-4</v>
      </c>
    </row>
    <row r="49" spans="1:24" x14ac:dyDescent="0.15">
      <c r="A49">
        <v>133.80000000000001</v>
      </c>
      <c r="B49">
        <v>9</v>
      </c>
      <c r="C49">
        <v>5.6844853824957943E-2</v>
      </c>
      <c r="D49">
        <v>66.532994046644504</v>
      </c>
      <c r="E49" s="1">
        <v>133.56157841157949</v>
      </c>
      <c r="F49">
        <v>5.6844853824964722E-2</v>
      </c>
      <c r="K49" s="2">
        <v>0.23842158842052186</v>
      </c>
      <c r="O49" s="1">
        <v>54.164512618129265</v>
      </c>
      <c r="Q49" s="3">
        <v>79.321974491299315</v>
      </c>
      <c r="U49" s="2">
        <v>133.48648710942859</v>
      </c>
      <c r="W49">
        <v>9.8290332554445192E-2</v>
      </c>
    </row>
    <row r="50" spans="1:24" x14ac:dyDescent="0.15">
      <c r="A50">
        <v>133.4</v>
      </c>
      <c r="B50">
        <v>9</v>
      </c>
      <c r="C50">
        <v>2.6107583088553665E-2</v>
      </c>
      <c r="D50">
        <v>66.532994046644504</v>
      </c>
      <c r="E50" s="1">
        <v>133.56157841157949</v>
      </c>
      <c r="F50">
        <v>2.6107583088549075E-2</v>
      </c>
      <c r="K50" s="2">
        <v>-0.16157841157948383</v>
      </c>
      <c r="O50" s="1">
        <v>54.164512618129265</v>
      </c>
      <c r="Q50" s="3">
        <v>79.321974491299315</v>
      </c>
      <c r="U50" s="2">
        <v>133.48648710942859</v>
      </c>
      <c r="W50">
        <v>7.4800200973127E-3</v>
      </c>
    </row>
    <row r="51" spans="1:24" x14ac:dyDescent="0.15">
      <c r="A51">
        <v>133</v>
      </c>
      <c r="B51">
        <v>9</v>
      </c>
      <c r="C51">
        <v>0.31537031235215846</v>
      </c>
      <c r="D51">
        <v>66.532994046644504</v>
      </c>
      <c r="E51" s="1">
        <v>133.56157841157949</v>
      </c>
      <c r="F51">
        <v>0.31537031235214252</v>
      </c>
      <c r="K51" s="2">
        <v>-0.56157841157948951</v>
      </c>
      <c r="O51" s="1">
        <v>54.164512618129265</v>
      </c>
      <c r="Q51" s="3">
        <v>79.321974491299315</v>
      </c>
      <c r="U51" s="2">
        <v>133.48648710942859</v>
      </c>
      <c r="W51">
        <v>0.2366697076401893</v>
      </c>
    </row>
    <row r="52" spans="1:24" x14ac:dyDescent="0.15">
      <c r="A52">
        <v>133.1</v>
      </c>
      <c r="B52">
        <v>9</v>
      </c>
      <c r="C52">
        <v>0.21305463003626299</v>
      </c>
      <c r="D52">
        <v>66.532994046644504</v>
      </c>
      <c r="E52" s="1">
        <v>133.56157841157949</v>
      </c>
      <c r="F52">
        <v>0.21305463003624986</v>
      </c>
      <c r="K52" s="2">
        <v>-0.4615784115794952</v>
      </c>
      <c r="O52" s="1">
        <v>54.164512618129265</v>
      </c>
      <c r="Q52" s="3">
        <v>79.321974491299315</v>
      </c>
      <c r="U52" s="2">
        <v>133.48648710942859</v>
      </c>
      <c r="W52">
        <v>0.14937228575447478</v>
      </c>
    </row>
    <row r="53" spans="1:24" x14ac:dyDescent="0.15">
      <c r="A53">
        <v>133.6</v>
      </c>
      <c r="B53">
        <v>9</v>
      </c>
      <c r="C53">
        <v>1.4762184567535769E-3</v>
      </c>
      <c r="D53">
        <v>66.532994046644504</v>
      </c>
      <c r="E53" s="1">
        <v>133.56157841157949</v>
      </c>
      <c r="F53">
        <v>1.4762184567546689E-3</v>
      </c>
      <c r="K53" s="2">
        <v>3.8421588420504804E-2</v>
      </c>
      <c r="O53" s="1">
        <v>54.164512618129265</v>
      </c>
      <c r="Q53" s="3">
        <v>79.321974491299315</v>
      </c>
      <c r="U53" s="2">
        <v>133.48648710942859</v>
      </c>
      <c r="W53">
        <v>1.2885176325874584E-2</v>
      </c>
    </row>
    <row r="54" spans="1:24" x14ac:dyDescent="0.15">
      <c r="A54">
        <v>138.80000000000001</v>
      </c>
      <c r="B54">
        <v>10</v>
      </c>
      <c r="C54">
        <v>0.24902768158022195</v>
      </c>
      <c r="D54">
        <v>66.081623108160102</v>
      </c>
      <c r="E54" s="1">
        <v>138.30097326566585</v>
      </c>
      <c r="F54">
        <v>0.24902768158022195</v>
      </c>
      <c r="K54" s="2">
        <v>0.49902673433416567</v>
      </c>
      <c r="L54" s="4">
        <v>0.50032267615338499</v>
      </c>
      <c r="M54">
        <v>1.6794651988014966E-6</v>
      </c>
      <c r="N54">
        <v>12.612012509097061</v>
      </c>
      <c r="O54" s="1">
        <v>58.903907472215622</v>
      </c>
      <c r="Q54" s="3">
        <v>79.321974491299315</v>
      </c>
      <c r="U54" s="2">
        <v>138.72620463966834</v>
      </c>
      <c r="W54">
        <v>5.4457552064813911E-3</v>
      </c>
      <c r="X54" s="1">
        <v>0.39279220242478874</v>
      </c>
    </row>
    <row r="55" spans="1:24" x14ac:dyDescent="0.15">
      <c r="A55">
        <v>139.30000000000001</v>
      </c>
      <c r="B55">
        <v>10</v>
      </c>
      <c r="C55">
        <v>0.99805441591438759</v>
      </c>
      <c r="D55">
        <v>66.081623108160102</v>
      </c>
      <c r="E55" s="1">
        <v>138.30097326566585</v>
      </c>
      <c r="F55">
        <v>0.99805441591438759</v>
      </c>
      <c r="K55" s="2">
        <v>0.99902673433416567</v>
      </c>
      <c r="L55" s="4">
        <v>0.50032267615338499</v>
      </c>
      <c r="M55">
        <v>0.24870573764597947</v>
      </c>
      <c r="N55">
        <v>18.075663369320495</v>
      </c>
      <c r="O55" s="1">
        <v>58.903907472215622</v>
      </c>
      <c r="Q55" s="3">
        <v>79.321974491299315</v>
      </c>
      <c r="U55" s="2">
        <v>138.72620463966834</v>
      </c>
      <c r="W55">
        <v>0.32924111553815394</v>
      </c>
    </row>
    <row r="56" spans="1:24" x14ac:dyDescent="0.15">
      <c r="A56">
        <v>138.6</v>
      </c>
      <c r="B56">
        <v>10</v>
      </c>
      <c r="C56">
        <v>8.941698784656249E-2</v>
      </c>
      <c r="D56">
        <v>66.081623108160102</v>
      </c>
      <c r="E56" s="1">
        <v>138.30097326566585</v>
      </c>
      <c r="F56">
        <v>8.941698784654549E-2</v>
      </c>
      <c r="K56" s="2">
        <v>0.29902673433414861</v>
      </c>
      <c r="L56" s="4">
        <v>0.50032267615338499</v>
      </c>
      <c r="M56">
        <v>4.0520056192893394E-2</v>
      </c>
      <c r="N56">
        <v>1.4888990244794285</v>
      </c>
      <c r="O56" s="1">
        <v>58.903907472215622</v>
      </c>
      <c r="Q56" s="3">
        <v>79.321974491299315</v>
      </c>
      <c r="U56" s="2">
        <v>138.72620463966834</v>
      </c>
      <c r="W56">
        <v>1.5927611073816673E-2</v>
      </c>
    </row>
    <row r="57" spans="1:24" x14ac:dyDescent="0.15">
      <c r="A57">
        <v>139.1</v>
      </c>
      <c r="B57">
        <v>10</v>
      </c>
      <c r="C57">
        <v>0.63844372218073953</v>
      </c>
      <c r="D57">
        <v>66.081623108160102</v>
      </c>
      <c r="E57" s="1">
        <v>138.30097326566585</v>
      </c>
      <c r="F57">
        <v>0.63844372218069412</v>
      </c>
      <c r="K57" s="2">
        <v>0.79902673433414861</v>
      </c>
      <c r="L57" s="4">
        <v>0.50032267615338499</v>
      </c>
      <c r="M57">
        <v>8.9224114373657015E-2</v>
      </c>
      <c r="O57" s="1">
        <v>58.903907472215622</v>
      </c>
      <c r="Q57" s="3">
        <v>79.321974491299315</v>
      </c>
      <c r="U57" s="2">
        <v>138.72620463966834</v>
      </c>
      <c r="W57">
        <v>0.13972297140547218</v>
      </c>
    </row>
    <row r="58" spans="1:24" x14ac:dyDescent="0.15">
      <c r="A58">
        <v>138</v>
      </c>
      <c r="B58">
        <v>10</v>
      </c>
      <c r="C58">
        <v>9.0584906645563734E-2</v>
      </c>
      <c r="D58">
        <v>66.081623108160102</v>
      </c>
      <c r="E58" s="1">
        <v>138.30097326566585</v>
      </c>
      <c r="F58">
        <v>9.0584906645563734E-2</v>
      </c>
      <c r="K58" s="2">
        <v>-0.3009732656658457</v>
      </c>
      <c r="L58" s="4">
        <v>0.50032267615338499</v>
      </c>
      <c r="M58">
        <v>0.64207518637596794</v>
      </c>
      <c r="O58" s="1">
        <v>58.903907472215622</v>
      </c>
      <c r="Q58" s="3">
        <v>79.321974491299315</v>
      </c>
      <c r="U58" s="2">
        <v>138.72620463966834</v>
      </c>
      <c r="W58">
        <v>0.52737317867582179</v>
      </c>
    </row>
    <row r="59" spans="1:24" x14ac:dyDescent="0.15">
      <c r="A59">
        <v>138.9</v>
      </c>
      <c r="B59">
        <v>10</v>
      </c>
      <c r="C59">
        <v>0.35883302844708231</v>
      </c>
      <c r="D59">
        <v>66.081623108160102</v>
      </c>
      <c r="E59" s="1">
        <v>138.30097326566585</v>
      </c>
      <c r="F59">
        <v>0.35883302844704829</v>
      </c>
      <c r="K59" s="2">
        <v>0.59902673433415998</v>
      </c>
      <c r="L59" s="4">
        <v>0.50032267615338499</v>
      </c>
      <c r="M59">
        <v>9.7424911013538149E-3</v>
      </c>
      <c r="O59" s="1">
        <v>58.903907472215622</v>
      </c>
      <c r="Q59" s="3">
        <v>79.321974491299315</v>
      </c>
      <c r="U59" s="2">
        <v>138.72620463966834</v>
      </c>
      <c r="W59">
        <v>3.0204827272813928E-2</v>
      </c>
    </row>
    <row r="60" spans="1:24" x14ac:dyDescent="0.15">
      <c r="A60">
        <v>138.69999999999999</v>
      </c>
      <c r="B60">
        <v>10</v>
      </c>
      <c r="C60">
        <v>0.15922233471337069</v>
      </c>
      <c r="D60">
        <v>66.081623108160102</v>
      </c>
      <c r="E60" s="1">
        <v>138.30097326566585</v>
      </c>
      <c r="F60">
        <v>0.15922233471337069</v>
      </c>
      <c r="K60" s="2">
        <v>0.39902673433414293</v>
      </c>
      <c r="L60" s="4">
        <v>0.50032267615338499</v>
      </c>
      <c r="M60">
        <v>1.0260867829047273E-2</v>
      </c>
      <c r="O60" s="1">
        <v>58.903907472215622</v>
      </c>
      <c r="Q60" s="3">
        <v>79.321974491299315</v>
      </c>
      <c r="U60" s="2">
        <v>138.72620463966834</v>
      </c>
      <c r="W60">
        <v>6.8668314014807197E-4</v>
      </c>
    </row>
    <row r="61" spans="1:24" x14ac:dyDescent="0.15">
      <c r="A61">
        <v>139</v>
      </c>
      <c r="B61">
        <v>10</v>
      </c>
      <c r="C61">
        <v>0.48863837531387233</v>
      </c>
      <c r="D61">
        <v>66.081623108160102</v>
      </c>
      <c r="E61" s="1">
        <v>138.30097326566585</v>
      </c>
      <c r="F61">
        <v>0.48863837531387233</v>
      </c>
      <c r="K61" s="2">
        <v>0.6990267343341543</v>
      </c>
      <c r="L61" s="4">
        <v>0.50032267615338499</v>
      </c>
      <c r="M61">
        <v>3.9483302737506554E-2</v>
      </c>
      <c r="O61" s="1">
        <v>58.903907472215622</v>
      </c>
      <c r="Q61" s="3">
        <v>79.321974491299315</v>
      </c>
      <c r="U61" s="2">
        <v>138.72620463966834</v>
      </c>
      <c r="W61">
        <v>7.4963899339144185E-2</v>
      </c>
    </row>
    <row r="62" spans="1:24" x14ac:dyDescent="0.15">
      <c r="A62">
        <v>145.4</v>
      </c>
      <c r="B62">
        <v>11</v>
      </c>
      <c r="E62" s="1">
        <v>142.58899718126773</v>
      </c>
      <c r="K62" s="2">
        <v>2.8110028187322769</v>
      </c>
      <c r="L62" s="4">
        <v>1.951787181441504</v>
      </c>
      <c r="M62">
        <v>0.73825151136498901</v>
      </c>
      <c r="O62" s="1">
        <v>63.191931387817505</v>
      </c>
      <c r="Q62" s="3">
        <v>79.321974491299315</v>
      </c>
      <c r="U62" s="2">
        <v>144.46569306055832</v>
      </c>
      <c r="W62">
        <v>0.8729294570888847</v>
      </c>
      <c r="X62" s="1">
        <v>0.33806170189140666</v>
      </c>
    </row>
    <row r="63" spans="1:24" x14ac:dyDescent="0.15">
      <c r="A63">
        <v>144.9</v>
      </c>
      <c r="B63">
        <v>11</v>
      </c>
      <c r="E63" s="1">
        <v>142.58899718126773</v>
      </c>
      <c r="K63" s="2">
        <v>2.3110028187322769</v>
      </c>
      <c r="L63" s="4">
        <v>1.951787181441504</v>
      </c>
      <c r="M63">
        <v>0.1290358740742161</v>
      </c>
      <c r="O63" s="1">
        <v>63.191931387817505</v>
      </c>
      <c r="Q63" s="3">
        <v>79.321974491299315</v>
      </c>
      <c r="U63" s="2">
        <v>144.46569306055832</v>
      </c>
      <c r="W63">
        <v>0.18862251764720167</v>
      </c>
    </row>
    <row r="64" spans="1:24" x14ac:dyDescent="0.15">
      <c r="A64">
        <v>144.4</v>
      </c>
      <c r="B64">
        <v>11</v>
      </c>
      <c r="E64" s="1">
        <v>142.58899718126773</v>
      </c>
      <c r="K64" s="2">
        <v>1.8110028187322769</v>
      </c>
      <c r="L64" s="4">
        <v>1.951787181441504</v>
      </c>
      <c r="M64">
        <v>1.9820236783443218E-2</v>
      </c>
      <c r="O64" s="1">
        <v>63.191931387817505</v>
      </c>
      <c r="Q64" s="3">
        <v>79.321974491299315</v>
      </c>
      <c r="U64" s="2">
        <v>144.46569306055832</v>
      </c>
      <c r="W64">
        <v>4.3155782055187084E-3</v>
      </c>
    </row>
    <row r="65" spans="1:24" x14ac:dyDescent="0.15">
      <c r="A65">
        <v>144.69999999999999</v>
      </c>
      <c r="B65">
        <v>11</v>
      </c>
      <c r="E65" s="1">
        <v>142.58899718126773</v>
      </c>
      <c r="K65" s="2">
        <v>2.1110028187322598</v>
      </c>
      <c r="L65" s="4">
        <v>1.951787181441504</v>
      </c>
      <c r="M65">
        <v>2.5349619157901519E-2</v>
      </c>
      <c r="O65" s="1">
        <v>63.191931387817505</v>
      </c>
      <c r="Q65" s="3">
        <v>79.321974491299315</v>
      </c>
      <c r="U65" s="2">
        <v>144.46569306055832</v>
      </c>
      <c r="W65">
        <v>5.4899741870520498E-2</v>
      </c>
    </row>
    <row r="66" spans="1:24" x14ac:dyDescent="0.15">
      <c r="A66">
        <v>144.9</v>
      </c>
      <c r="B66">
        <v>11</v>
      </c>
      <c r="E66" s="1">
        <v>142.58899718126773</v>
      </c>
      <c r="K66" s="2">
        <v>2.3110028187322769</v>
      </c>
      <c r="L66" s="4">
        <v>1.951787181441504</v>
      </c>
      <c r="M66">
        <v>0.1290358740742161</v>
      </c>
      <c r="O66" s="1">
        <v>63.191931387817505</v>
      </c>
      <c r="Q66" s="3">
        <v>79.321974491299315</v>
      </c>
      <c r="U66" s="2">
        <v>144.46569306055832</v>
      </c>
      <c r="W66">
        <v>0.18862251764720167</v>
      </c>
    </row>
    <row r="67" spans="1:24" x14ac:dyDescent="0.15">
      <c r="A67">
        <v>144.69999999999999</v>
      </c>
      <c r="B67">
        <v>11</v>
      </c>
      <c r="E67" s="1">
        <v>142.58899718126773</v>
      </c>
      <c r="K67" s="2">
        <v>2.1110028187322598</v>
      </c>
      <c r="L67" s="4">
        <v>1.951787181441504</v>
      </c>
      <c r="M67">
        <v>2.5349619157901519E-2</v>
      </c>
      <c r="O67" s="1">
        <v>63.191931387817505</v>
      </c>
      <c r="Q67" s="3">
        <v>79.321974491299315</v>
      </c>
      <c r="U67" s="2">
        <v>144.46569306055832</v>
      </c>
      <c r="W67">
        <v>5.4899741870520498E-2</v>
      </c>
    </row>
    <row r="68" spans="1:24" x14ac:dyDescent="0.15">
      <c r="A68">
        <v>144.69999999999999</v>
      </c>
      <c r="B68">
        <v>11</v>
      </c>
      <c r="E68" s="1">
        <v>142.58899718126773</v>
      </c>
      <c r="K68" s="2">
        <v>2.1110028187322598</v>
      </c>
      <c r="L68" s="4">
        <v>1.951787181441504</v>
      </c>
      <c r="M68">
        <v>2.5349619157901519E-2</v>
      </c>
      <c r="O68" s="1">
        <v>63.191931387817505</v>
      </c>
      <c r="Q68" s="3">
        <v>79.321974491299315</v>
      </c>
      <c r="U68" s="2">
        <v>144.46569306055832</v>
      </c>
      <c r="W68">
        <v>5.4899741870520498E-2</v>
      </c>
    </row>
    <row r="69" spans="1:24" x14ac:dyDescent="0.15">
      <c r="A69">
        <v>144.30000000000001</v>
      </c>
      <c r="B69">
        <v>11</v>
      </c>
      <c r="E69" s="1">
        <v>142.58899718126773</v>
      </c>
      <c r="K69" s="2">
        <v>1.7110028187322825</v>
      </c>
      <c r="L69" s="4">
        <v>1.951787181441504</v>
      </c>
      <c r="M69">
        <v>5.7977109325285908E-2</v>
      </c>
      <c r="O69" s="1">
        <v>63.191931387817505</v>
      </c>
      <c r="Q69" s="3">
        <v>79.321974491299315</v>
      </c>
      <c r="U69" s="2">
        <v>144.46569306055832</v>
      </c>
      <c r="W69">
        <v>2.745419031718023E-2</v>
      </c>
    </row>
    <row r="70" spans="1:24" x14ac:dyDescent="0.15">
      <c r="A70">
        <v>152.5</v>
      </c>
      <c r="B70">
        <v>12</v>
      </c>
      <c r="E70" s="1">
        <v>146.42565015838522</v>
      </c>
      <c r="K70" s="2">
        <v>6.0743498416147759</v>
      </c>
      <c r="L70" s="4">
        <v>5.6498065221595528</v>
      </c>
      <c r="M70">
        <v>0.18023703009405959</v>
      </c>
      <c r="O70" s="1">
        <v>67.028584364935</v>
      </c>
      <c r="Q70" s="3">
        <v>79.321974491299315</v>
      </c>
      <c r="U70" s="2">
        <v>152.00036537839389</v>
      </c>
      <c r="W70">
        <v>0.24963475510747635</v>
      </c>
      <c r="X70" s="1">
        <v>0.48532021829479777</v>
      </c>
    </row>
    <row r="71" spans="1:24" x14ac:dyDescent="0.15">
      <c r="A71">
        <v>151.9</v>
      </c>
      <c r="B71">
        <v>12</v>
      </c>
      <c r="E71" s="1">
        <v>146.42565015838522</v>
      </c>
      <c r="K71" s="2">
        <v>5.4743498416147816</v>
      </c>
      <c r="L71" s="4">
        <v>5.6498065221595528</v>
      </c>
      <c r="M71">
        <v>3.0785046747789913E-2</v>
      </c>
      <c r="O71" s="1">
        <v>67.028584364935</v>
      </c>
      <c r="Q71" s="3">
        <v>79.321974491299315</v>
      </c>
      <c r="U71" s="2">
        <v>152.00036537839389</v>
      </c>
      <c r="W71">
        <v>1.0073209180148462E-2</v>
      </c>
    </row>
    <row r="72" spans="1:24" x14ac:dyDescent="0.15">
      <c r="A72">
        <v>151.9</v>
      </c>
      <c r="B72">
        <v>12</v>
      </c>
      <c r="E72" s="1">
        <v>146.42565015838522</v>
      </c>
      <c r="K72" s="2">
        <v>5.4743498416147816</v>
      </c>
      <c r="L72" s="4">
        <v>5.6498065221595528</v>
      </c>
      <c r="M72">
        <v>3.0785046747789913E-2</v>
      </c>
      <c r="O72" s="1">
        <v>67.028584364935</v>
      </c>
      <c r="Q72" s="3">
        <v>79.321974491299315</v>
      </c>
      <c r="U72" s="2">
        <v>152.00036537839389</v>
      </c>
      <c r="W72">
        <v>1.0073209180148462E-2</v>
      </c>
    </row>
    <row r="73" spans="1:24" x14ac:dyDescent="0.15">
      <c r="A73">
        <v>151.30000000000001</v>
      </c>
      <c r="B73">
        <v>12</v>
      </c>
      <c r="E73" s="1">
        <v>146.42565015838522</v>
      </c>
      <c r="K73" s="2">
        <v>4.8743498416147872</v>
      </c>
      <c r="L73" s="4">
        <v>5.6498065221595528</v>
      </c>
      <c r="M73">
        <v>0.60133306340150661</v>
      </c>
      <c r="O73" s="1">
        <v>67.028584364935</v>
      </c>
      <c r="Q73" s="3">
        <v>79.321974491299315</v>
      </c>
      <c r="U73" s="2">
        <v>152.00036537839389</v>
      </c>
      <c r="W73">
        <v>0.49051166325280693</v>
      </c>
    </row>
    <row r="74" spans="1:24" x14ac:dyDescent="0.15">
      <c r="A74">
        <v>151.4</v>
      </c>
      <c r="B74">
        <v>12</v>
      </c>
      <c r="E74" s="1">
        <v>146.42565015838522</v>
      </c>
      <c r="K74" s="2">
        <v>4.9743498416147816</v>
      </c>
      <c r="L74" s="4">
        <v>5.6498065221595528</v>
      </c>
      <c r="M74">
        <v>0.45624172729256118</v>
      </c>
      <c r="O74" s="1">
        <v>67.028584364935</v>
      </c>
      <c r="Q74" s="3">
        <v>79.321974491299315</v>
      </c>
      <c r="U74" s="2">
        <v>152.00036537839389</v>
      </c>
      <c r="W74">
        <v>0.36043858757403718</v>
      </c>
    </row>
    <row r="75" spans="1:24" x14ac:dyDescent="0.15">
      <c r="A75">
        <v>152.4</v>
      </c>
      <c r="B75">
        <v>12</v>
      </c>
      <c r="E75" s="1">
        <v>146.42565015838522</v>
      </c>
      <c r="K75" s="2">
        <v>5.9743498416147816</v>
      </c>
      <c r="L75" s="4">
        <v>5.6498065221595528</v>
      </c>
      <c r="M75">
        <v>0.10532836620301865</v>
      </c>
      <c r="O75" s="1">
        <v>67.028584364935</v>
      </c>
      <c r="Q75" s="3">
        <v>79.321974491299315</v>
      </c>
      <c r="U75" s="2">
        <v>152.00036537839389</v>
      </c>
      <c r="W75">
        <v>0.15970783078625975</v>
      </c>
    </row>
    <row r="76" spans="1:24" x14ac:dyDescent="0.15">
      <c r="A76">
        <v>152.6</v>
      </c>
      <c r="B76">
        <v>12</v>
      </c>
      <c r="E76" s="1">
        <v>146.42565015838522</v>
      </c>
      <c r="K76" s="2">
        <v>6.1743498416147702</v>
      </c>
      <c r="L76" s="4">
        <v>5.6498065221595528</v>
      </c>
      <c r="M76">
        <v>0.27514569398509825</v>
      </c>
      <c r="O76" s="1">
        <v>67.028584364935</v>
      </c>
      <c r="Q76" s="3">
        <v>79.321974491299315</v>
      </c>
      <c r="U76" s="2">
        <v>152.00036537839389</v>
      </c>
      <c r="W76">
        <v>0.35956167942869066</v>
      </c>
    </row>
    <row r="77" spans="1:24" x14ac:dyDescent="0.15">
      <c r="A77">
        <v>152.1</v>
      </c>
      <c r="B77">
        <v>12</v>
      </c>
      <c r="E77" s="1">
        <v>146.42565015838522</v>
      </c>
      <c r="K77" s="2">
        <v>5.6743498416147702</v>
      </c>
      <c r="L77" s="4">
        <v>5.6498065221595528</v>
      </c>
      <c r="M77">
        <v>6.0237452988085157E-4</v>
      </c>
      <c r="O77" s="1">
        <v>67.028584364935</v>
      </c>
      <c r="Q77" s="3">
        <v>79.321974491299315</v>
      </c>
      <c r="U77" s="2">
        <v>152.00036537839389</v>
      </c>
      <c r="W77">
        <v>9.9270578225907138E-3</v>
      </c>
    </row>
    <row r="78" spans="1:24" x14ac:dyDescent="0.15">
      <c r="A78">
        <v>159.1</v>
      </c>
      <c r="B78">
        <v>13</v>
      </c>
      <c r="E78" s="1">
        <v>149.8109321970183</v>
      </c>
      <c r="K78" s="2">
        <v>9.2890678029816911</v>
      </c>
      <c r="L78" s="4">
        <v>9.8683177822082335</v>
      </c>
      <c r="M78">
        <v>0.33553053843394981</v>
      </c>
      <c r="O78" s="1">
        <v>70.413866403568079</v>
      </c>
      <c r="Q78" s="3">
        <v>79.321974491299315</v>
      </c>
      <c r="U78" s="2">
        <v>159.60415867707565</v>
      </c>
      <c r="W78">
        <v>0.25417597167067052</v>
      </c>
      <c r="X78" s="1">
        <v>0.53835065577319574</v>
      </c>
    </row>
    <row r="79" spans="1:24" x14ac:dyDescent="0.15">
      <c r="A79">
        <v>159.1</v>
      </c>
      <c r="B79">
        <v>13</v>
      </c>
      <c r="E79" s="1">
        <v>149.8109321970183</v>
      </c>
      <c r="K79" s="2">
        <v>9.2890678029816911</v>
      </c>
      <c r="L79" s="4">
        <v>9.8683177822082335</v>
      </c>
      <c r="M79">
        <v>0.33553053843394981</v>
      </c>
      <c r="O79" s="1">
        <v>70.413866403568079</v>
      </c>
      <c r="Q79" s="3">
        <v>79.321974491299315</v>
      </c>
      <c r="U79" s="2">
        <v>159.60415867707565</v>
      </c>
      <c r="W79">
        <v>0.25417597167067052</v>
      </c>
    </row>
    <row r="80" spans="1:24" x14ac:dyDescent="0.15">
      <c r="A80">
        <v>159.69999999999999</v>
      </c>
      <c r="B80">
        <v>13</v>
      </c>
      <c r="E80" s="1">
        <v>149.8109321970183</v>
      </c>
      <c r="K80" s="2">
        <v>9.8890678029816854</v>
      </c>
      <c r="L80" s="4">
        <v>9.8683177822082335</v>
      </c>
      <c r="M80">
        <v>4.3056336209868515E-4</v>
      </c>
      <c r="O80" s="1">
        <v>70.413866403568079</v>
      </c>
      <c r="Q80" s="3">
        <v>79.321974491299315</v>
      </c>
      <c r="U80" s="2">
        <v>159.60415867707565</v>
      </c>
      <c r="W80">
        <v>9.1855591798882582E-3</v>
      </c>
    </row>
    <row r="81" spans="1:24" x14ac:dyDescent="0.15">
      <c r="A81">
        <v>158.69999999999999</v>
      </c>
      <c r="B81">
        <v>13</v>
      </c>
      <c r="E81" s="1">
        <v>149.8109321970183</v>
      </c>
      <c r="K81" s="2">
        <v>8.8890678029816854</v>
      </c>
      <c r="L81" s="4">
        <v>9.8683177822082335</v>
      </c>
      <c r="M81">
        <v>0.95893052181519489</v>
      </c>
      <c r="O81" s="1">
        <v>70.413866403568079</v>
      </c>
      <c r="Q81" s="3">
        <v>79.321974491299315</v>
      </c>
      <c r="U81" s="2">
        <v>159.60415867707565</v>
      </c>
      <c r="W81">
        <v>0.81750291333120162</v>
      </c>
    </row>
    <row r="82" spans="1:24" x14ac:dyDescent="0.15">
      <c r="A82">
        <v>159.6</v>
      </c>
      <c r="B82">
        <v>13</v>
      </c>
      <c r="E82" s="1">
        <v>149.8109321970183</v>
      </c>
      <c r="K82" s="2">
        <v>9.7890678029816911</v>
      </c>
      <c r="L82" s="4">
        <v>9.8683177822082335</v>
      </c>
      <c r="M82">
        <v>6.2805592074074053E-3</v>
      </c>
      <c r="O82" s="1">
        <v>70.413866403568079</v>
      </c>
      <c r="Q82" s="3">
        <v>79.321974491299315</v>
      </c>
      <c r="U82" s="2">
        <v>159.60415867707565</v>
      </c>
      <c r="W82">
        <v>1.729459501954503E-5</v>
      </c>
    </row>
    <row r="83" spans="1:24" x14ac:dyDescent="0.15">
      <c r="A83">
        <v>159.30000000000001</v>
      </c>
      <c r="B83">
        <v>13</v>
      </c>
      <c r="E83" s="1">
        <v>149.8109321970183</v>
      </c>
      <c r="K83" s="2">
        <v>9.4890678029817082</v>
      </c>
      <c r="L83" s="4">
        <v>9.8683177822082335</v>
      </c>
      <c r="M83">
        <v>0.14383054674331994</v>
      </c>
      <c r="O83" s="1">
        <v>70.413866403568079</v>
      </c>
      <c r="Q83" s="3">
        <v>79.321974491299315</v>
      </c>
      <c r="U83" s="2">
        <v>159.60415867707565</v>
      </c>
      <c r="W83">
        <v>9.2512500840399761E-2</v>
      </c>
    </row>
    <row r="84" spans="1:24" x14ac:dyDescent="0.15">
      <c r="A84">
        <v>160.5</v>
      </c>
      <c r="B84">
        <v>13</v>
      </c>
      <c r="E84" s="1">
        <v>149.8109321970183</v>
      </c>
      <c r="K84" s="2">
        <v>10.689067802981697</v>
      </c>
      <c r="L84" s="4">
        <v>9.8683177822082335</v>
      </c>
      <c r="M84">
        <v>0.67363059659964042</v>
      </c>
      <c r="O84" s="1">
        <v>70.413866403568079</v>
      </c>
      <c r="Q84" s="3">
        <v>79.321974491299315</v>
      </c>
      <c r="U84" s="2">
        <v>159.60415867707565</v>
      </c>
      <c r="W84">
        <v>0.80253167585885798</v>
      </c>
    </row>
    <row r="85" spans="1:24" x14ac:dyDescent="0.15">
      <c r="A85">
        <v>159.30000000000001</v>
      </c>
      <c r="B85">
        <v>13</v>
      </c>
      <c r="E85" s="1">
        <v>149.8109321970183</v>
      </c>
      <c r="K85" s="2">
        <v>9.4890678029817082</v>
      </c>
      <c r="L85" s="4">
        <v>9.8683177822082335</v>
      </c>
      <c r="M85">
        <v>0.14383054674331994</v>
      </c>
      <c r="O85" s="1">
        <v>70.413866403568079</v>
      </c>
      <c r="Q85" s="3">
        <v>79.321974491299315</v>
      </c>
      <c r="U85" s="2">
        <v>159.60415867707565</v>
      </c>
      <c r="W85">
        <v>9.2512500840399761E-2</v>
      </c>
    </row>
    <row r="86" spans="1:24" x14ac:dyDescent="0.15">
      <c r="A86">
        <v>165.3</v>
      </c>
      <c r="B86">
        <v>14</v>
      </c>
      <c r="E86" s="1">
        <v>152.74484329716697</v>
      </c>
      <c r="K86" s="2">
        <v>12.555156702833045</v>
      </c>
      <c r="L86" s="4">
        <v>11.86756569389868</v>
      </c>
      <c r="M86">
        <v>0.47278139556737875</v>
      </c>
      <c r="O86" s="1">
        <v>73.347777503716742</v>
      </c>
      <c r="Q86" s="3">
        <v>79.321974491299315</v>
      </c>
      <c r="U86" s="2">
        <v>164.53731768891473</v>
      </c>
      <c r="W86">
        <v>0.5816843076423921</v>
      </c>
      <c r="X86" s="1">
        <v>0.20310096011589593</v>
      </c>
    </row>
    <row r="87" spans="1:24" x14ac:dyDescent="0.15">
      <c r="A87">
        <v>164.8</v>
      </c>
      <c r="B87">
        <v>14</v>
      </c>
      <c r="E87" s="1">
        <v>152.74484329716697</v>
      </c>
      <c r="K87" s="2">
        <v>12.055156702833045</v>
      </c>
      <c r="L87" s="4">
        <v>11.86756569389868</v>
      </c>
      <c r="M87">
        <v>3.5190386633013208E-2</v>
      </c>
      <c r="O87" s="1">
        <v>73.347777503716742</v>
      </c>
      <c r="Q87" s="3">
        <v>79.321974491299315</v>
      </c>
      <c r="U87" s="2">
        <v>164.53731768891473</v>
      </c>
      <c r="W87">
        <v>6.9001996557106648E-2</v>
      </c>
    </row>
    <row r="88" spans="1:24" x14ac:dyDescent="0.15">
      <c r="A88">
        <v>165.2</v>
      </c>
      <c r="B88">
        <v>14</v>
      </c>
      <c r="E88" s="1">
        <v>152.74484329716697</v>
      </c>
      <c r="K88" s="2">
        <v>12.455156702833023</v>
      </c>
      <c r="L88" s="4">
        <v>11.86756569389868</v>
      </c>
      <c r="M88">
        <v>0.34526319378047893</v>
      </c>
      <c r="O88" s="1">
        <v>73.347777503716742</v>
      </c>
      <c r="Q88" s="3">
        <v>79.321974491299315</v>
      </c>
      <c r="U88" s="2">
        <v>164.53731768891473</v>
      </c>
      <c r="W88">
        <v>0.43914784542530483</v>
      </c>
    </row>
    <row r="89" spans="1:24" x14ac:dyDescent="0.15">
      <c r="A89">
        <v>165.2</v>
      </c>
      <c r="B89">
        <v>14</v>
      </c>
      <c r="E89" s="1">
        <v>152.74484329716697</v>
      </c>
      <c r="K89" s="2">
        <v>12.455156702833023</v>
      </c>
      <c r="L89" s="4">
        <v>11.86756569389868</v>
      </c>
      <c r="M89">
        <v>0.34526319378047893</v>
      </c>
      <c r="O89" s="1">
        <v>73.347777503716742</v>
      </c>
      <c r="Q89" s="3">
        <v>79.321974491299315</v>
      </c>
      <c r="U89" s="2">
        <v>164.53731768891473</v>
      </c>
      <c r="W89">
        <v>0.43914784542530483</v>
      </c>
    </row>
    <row r="90" spans="1:24" x14ac:dyDescent="0.15">
      <c r="A90">
        <v>165.1</v>
      </c>
      <c r="B90">
        <v>14</v>
      </c>
      <c r="E90" s="1">
        <v>152.74484329716697</v>
      </c>
      <c r="K90" s="2">
        <v>12.355156702833028</v>
      </c>
      <c r="L90" s="4">
        <v>11.86756569389868</v>
      </c>
      <c r="M90">
        <v>0.2377449919936159</v>
      </c>
      <c r="O90" s="1">
        <v>73.347777503716742</v>
      </c>
      <c r="Q90" s="3">
        <v>79.321974491299315</v>
      </c>
      <c r="U90" s="2">
        <v>164.53731768891473</v>
      </c>
      <c r="W90">
        <v>0.31661138320825871</v>
      </c>
    </row>
    <row r="91" spans="1:24" x14ac:dyDescent="0.15">
      <c r="A91">
        <v>165</v>
      </c>
      <c r="B91">
        <v>14</v>
      </c>
      <c r="E91" s="1">
        <v>152.74484329716697</v>
      </c>
      <c r="K91" s="2">
        <v>12.255156702833034</v>
      </c>
      <c r="L91" s="4">
        <v>11.86756569389868</v>
      </c>
      <c r="M91">
        <v>0.15022679020675062</v>
      </c>
      <c r="O91" s="1">
        <v>73.347777503716742</v>
      </c>
      <c r="Q91" s="3">
        <v>79.321974491299315</v>
      </c>
      <c r="U91" s="2">
        <v>164.53731768891473</v>
      </c>
      <c r="W91">
        <v>0.21407492099121028</v>
      </c>
    </row>
    <row r="92" spans="1:24" x14ac:dyDescent="0.15">
      <c r="A92">
        <v>164.8</v>
      </c>
      <c r="B92">
        <v>14</v>
      </c>
      <c r="E92" s="1">
        <v>152.74484329716697</v>
      </c>
      <c r="K92" s="2">
        <v>12.055156702833045</v>
      </c>
      <c r="L92" s="4">
        <v>11.86756569389868</v>
      </c>
      <c r="M92">
        <v>3.5190386633013208E-2</v>
      </c>
      <c r="O92" s="1">
        <v>73.347777503716742</v>
      </c>
      <c r="Q92" s="3">
        <v>79.321974491299315</v>
      </c>
      <c r="U92" s="2">
        <v>164.53731768891473</v>
      </c>
      <c r="W92">
        <v>6.9001996557106648E-2</v>
      </c>
    </row>
    <row r="93" spans="1:24" x14ac:dyDescent="0.15">
      <c r="A93">
        <v>165.3</v>
      </c>
      <c r="B93">
        <v>14</v>
      </c>
      <c r="E93" s="1">
        <v>152.74484329716697</v>
      </c>
      <c r="K93" s="2">
        <v>12.555156702833045</v>
      </c>
      <c r="L93" s="4">
        <v>11.86756569389868</v>
      </c>
      <c r="M93">
        <v>0.47278139556737875</v>
      </c>
      <c r="O93" s="1">
        <v>73.347777503716742</v>
      </c>
      <c r="Q93" s="3">
        <v>79.321974491299315</v>
      </c>
      <c r="U93" s="2">
        <v>164.53731768891473</v>
      </c>
      <c r="W93">
        <v>0.5816843076423921</v>
      </c>
    </row>
    <row r="94" spans="1:24" x14ac:dyDescent="0.15">
      <c r="A94">
        <v>167.8</v>
      </c>
      <c r="B94">
        <v>15</v>
      </c>
      <c r="E94" s="1">
        <v>155.22738345883124</v>
      </c>
      <c r="K94" s="2">
        <v>12.57261654116877</v>
      </c>
      <c r="L94" s="4">
        <v>12.436004563359509</v>
      </c>
      <c r="M94">
        <v>1.8662832480958121E-2</v>
      </c>
      <c r="O94" s="1">
        <v>75.830317665381017</v>
      </c>
      <c r="Q94" s="3">
        <v>79.321974491299315</v>
      </c>
      <c r="U94" s="2">
        <v>167.58829672003986</v>
      </c>
      <c r="W94">
        <v>4.4818278745884586E-2</v>
      </c>
      <c r="X94" s="1">
        <v>0.3067688753070304</v>
      </c>
    </row>
    <row r="95" spans="1:24" x14ac:dyDescent="0.15">
      <c r="A95">
        <v>168.4</v>
      </c>
      <c r="B95">
        <v>15</v>
      </c>
      <c r="E95" s="1">
        <v>155.22738345883124</v>
      </c>
      <c r="K95" s="2">
        <v>13.172616541168765</v>
      </c>
      <c r="L95" s="4">
        <v>12.436004563359509</v>
      </c>
      <c r="M95">
        <v>0.54259720585206339</v>
      </c>
      <c r="O95" s="1">
        <v>75.830317665381017</v>
      </c>
      <c r="Q95" s="3">
        <v>79.321974491299315</v>
      </c>
      <c r="U95" s="2">
        <v>167.58829672003986</v>
      </c>
      <c r="W95">
        <v>0.65886221469805228</v>
      </c>
    </row>
    <row r="96" spans="1:24" x14ac:dyDescent="0.15">
      <c r="A96">
        <v>168.1</v>
      </c>
      <c r="B96">
        <v>15</v>
      </c>
      <c r="E96" s="1">
        <v>155.22738345883124</v>
      </c>
      <c r="K96" s="2">
        <v>12.872616541168753</v>
      </c>
      <c r="L96" s="4">
        <v>12.436004563359509</v>
      </c>
      <c r="M96">
        <v>0.19063001916650005</v>
      </c>
      <c r="O96" s="1">
        <v>75.830317665381017</v>
      </c>
      <c r="Q96" s="3">
        <v>79.321974491299315</v>
      </c>
      <c r="U96" s="2">
        <v>167.58829672003986</v>
      </c>
      <c r="W96">
        <v>0.26184024672195561</v>
      </c>
    </row>
    <row r="97" spans="1:24" x14ac:dyDescent="0.15">
      <c r="A97">
        <v>167.8</v>
      </c>
      <c r="B97">
        <v>15</v>
      </c>
      <c r="E97" s="1">
        <v>155.22738345883124</v>
      </c>
      <c r="K97" s="2">
        <v>12.57261654116877</v>
      </c>
      <c r="L97" s="4">
        <v>12.436004563359509</v>
      </c>
      <c r="M97">
        <v>1.8662832480958121E-2</v>
      </c>
      <c r="O97" s="1">
        <v>75.830317665381017</v>
      </c>
      <c r="Q97" s="3">
        <v>79.321974491299315</v>
      </c>
      <c r="U97" s="2">
        <v>167.58829672003986</v>
      </c>
      <c r="W97">
        <v>4.4818278745884586E-2</v>
      </c>
    </row>
    <row r="98" spans="1:24" x14ac:dyDescent="0.15">
      <c r="A98">
        <v>168.5</v>
      </c>
      <c r="B98">
        <v>15</v>
      </c>
      <c r="E98" s="1">
        <v>155.22738345883124</v>
      </c>
      <c r="K98" s="2">
        <v>13.272616541168759</v>
      </c>
      <c r="L98" s="4">
        <v>12.436004563359509</v>
      </c>
      <c r="M98">
        <v>0.69991960141390508</v>
      </c>
      <c r="O98" s="1">
        <v>75.830317665381017</v>
      </c>
      <c r="Q98" s="3">
        <v>79.321974491299315</v>
      </c>
      <c r="U98" s="2">
        <v>167.58829672003986</v>
      </c>
      <c r="W98">
        <v>0.83120287069007037</v>
      </c>
    </row>
    <row r="99" spans="1:24" x14ac:dyDescent="0.15">
      <c r="A99">
        <v>168.6</v>
      </c>
      <c r="B99">
        <v>15</v>
      </c>
      <c r="E99" s="1">
        <v>155.22738345883124</v>
      </c>
      <c r="K99" s="2">
        <v>13.372616541168753</v>
      </c>
      <c r="L99" s="4">
        <v>12.436004563359509</v>
      </c>
      <c r="M99">
        <v>0.87724199697574434</v>
      </c>
      <c r="O99" s="1">
        <v>75.830317665381017</v>
      </c>
      <c r="Q99" s="3">
        <v>79.321974491299315</v>
      </c>
      <c r="U99" s="2">
        <v>167.58829672003986</v>
      </c>
      <c r="W99">
        <v>1.023543526682086</v>
      </c>
    </row>
    <row r="100" spans="1:24" x14ac:dyDescent="0.15">
      <c r="A100">
        <v>168.3</v>
      </c>
      <c r="B100">
        <v>15</v>
      </c>
      <c r="E100" s="1">
        <v>155.22738345883124</v>
      </c>
      <c r="K100" s="2">
        <v>13.07261654116877</v>
      </c>
      <c r="L100" s="4">
        <v>12.436004563359509</v>
      </c>
      <c r="M100">
        <v>0.4052748102902195</v>
      </c>
      <c r="O100" s="1">
        <v>75.830317665381017</v>
      </c>
      <c r="Q100" s="3">
        <v>79.321974491299315</v>
      </c>
      <c r="U100" s="2">
        <v>167.58829672003986</v>
      </c>
      <c r="W100">
        <v>0.5065215587060321</v>
      </c>
    </row>
    <row r="101" spans="1:24" x14ac:dyDescent="0.15">
      <c r="A101">
        <v>168.4</v>
      </c>
      <c r="B101">
        <v>15</v>
      </c>
      <c r="E101" s="1">
        <v>155.22738345883124</v>
      </c>
      <c r="K101" s="2">
        <v>13.172616541168765</v>
      </c>
      <c r="L101" s="4">
        <v>12.436004563359509</v>
      </c>
      <c r="M101">
        <v>0.54259720585206339</v>
      </c>
      <c r="O101" s="1">
        <v>75.830317665381017</v>
      </c>
      <c r="Q101" s="3">
        <v>79.321974491299315</v>
      </c>
      <c r="U101" s="2">
        <v>167.58829672003986</v>
      </c>
      <c r="W101">
        <v>0.65886221469805228</v>
      </c>
    </row>
    <row r="102" spans="1:24" x14ac:dyDescent="0.15">
      <c r="A102">
        <v>170.1</v>
      </c>
      <c r="B102">
        <v>16</v>
      </c>
      <c r="E102" s="1">
        <v>157.25855268201107</v>
      </c>
      <c r="K102" s="2">
        <v>12.841447317988923</v>
      </c>
      <c r="L102" s="4">
        <v>12.571867591640293</v>
      </c>
      <c r="M102">
        <v>7.267322885820196E-2</v>
      </c>
      <c r="O102" s="1">
        <v>77.861486888560847</v>
      </c>
      <c r="Q102" s="3">
        <v>79.321974491299315</v>
      </c>
      <c r="U102" s="2">
        <v>169.75532897150043</v>
      </c>
      <c r="W102">
        <v>0.11879811788694572</v>
      </c>
      <c r="X102" s="1">
        <v>0.58309518948452965</v>
      </c>
    </row>
    <row r="103" spans="1:24" x14ac:dyDescent="0.15">
      <c r="A103">
        <v>169.3</v>
      </c>
      <c r="B103">
        <v>16</v>
      </c>
      <c r="E103" s="1">
        <v>157.25855268201107</v>
      </c>
      <c r="K103" s="2">
        <v>12.04144731798894</v>
      </c>
      <c r="L103" s="4">
        <v>12.571867591640293</v>
      </c>
      <c r="M103">
        <v>0.2813456667003767</v>
      </c>
      <c r="O103" s="1">
        <v>77.861486888560847</v>
      </c>
      <c r="Q103" s="3">
        <v>79.321974491299315</v>
      </c>
      <c r="U103" s="2">
        <v>169.75532897150043</v>
      </c>
      <c r="W103">
        <v>0.20732447228763137</v>
      </c>
    </row>
    <row r="104" spans="1:24" x14ac:dyDescent="0.15">
      <c r="A104">
        <v>170.8</v>
      </c>
      <c r="B104">
        <v>16</v>
      </c>
      <c r="E104" s="1">
        <v>157.25855268201107</v>
      </c>
      <c r="K104" s="2">
        <v>13.54144731798894</v>
      </c>
      <c r="L104" s="4">
        <v>12.571867591640293</v>
      </c>
      <c r="M104">
        <v>0.94008484574631634</v>
      </c>
      <c r="O104" s="1">
        <v>77.861486888560847</v>
      </c>
      <c r="Q104" s="3">
        <v>79.321974491299315</v>
      </c>
      <c r="U104" s="2">
        <v>169.75532897150043</v>
      </c>
      <c r="W104">
        <v>1.0913375577863678</v>
      </c>
    </row>
    <row r="105" spans="1:24" x14ac:dyDescent="0.15">
      <c r="A105">
        <v>170.2</v>
      </c>
      <c r="B105">
        <v>16</v>
      </c>
      <c r="E105" s="1">
        <v>157.25855268201107</v>
      </c>
      <c r="K105" s="2">
        <v>12.941447317988917</v>
      </c>
      <c r="L105" s="4">
        <v>12.571867591640293</v>
      </c>
      <c r="M105">
        <v>0.13658917412792365</v>
      </c>
      <c r="O105" s="1">
        <v>77.861486888560847</v>
      </c>
      <c r="Q105" s="3">
        <v>79.321974491299315</v>
      </c>
      <c r="U105" s="2">
        <v>169.75532897150043</v>
      </c>
      <c r="W105">
        <v>0.19773232358685303</v>
      </c>
    </row>
    <row r="106" spans="1:24" x14ac:dyDescent="0.15">
      <c r="A106">
        <v>169.4</v>
      </c>
      <c r="B106">
        <v>16</v>
      </c>
      <c r="E106" s="1">
        <v>157.25855268201107</v>
      </c>
      <c r="K106" s="2">
        <v>12.141447317988934</v>
      </c>
      <c r="L106" s="4">
        <v>12.571867591640293</v>
      </c>
      <c r="M106">
        <v>0.1852616119701109</v>
      </c>
      <c r="O106" s="1">
        <v>77.861486888560847</v>
      </c>
      <c r="Q106" s="3">
        <v>79.321974491299315</v>
      </c>
      <c r="U106" s="2">
        <v>169.75532897150043</v>
      </c>
      <c r="W106">
        <v>0.12625867798755117</v>
      </c>
    </row>
    <row r="107" spans="1:24" x14ac:dyDescent="0.15">
      <c r="A107">
        <v>170</v>
      </c>
      <c r="B107">
        <v>16</v>
      </c>
      <c r="E107" s="1">
        <v>157.25855268201107</v>
      </c>
      <c r="K107" s="2">
        <v>12.741447317988928</v>
      </c>
      <c r="L107" s="4">
        <v>12.571867591640293</v>
      </c>
      <c r="M107">
        <v>2.8757283588477987E-2</v>
      </c>
      <c r="O107" s="1">
        <v>77.861486888560847</v>
      </c>
      <c r="Q107" s="3">
        <v>79.321974491299315</v>
      </c>
      <c r="U107" s="2">
        <v>169.75532897150043</v>
      </c>
      <c r="W107">
        <v>5.9863912187036149E-2</v>
      </c>
    </row>
    <row r="108" spans="1:24" x14ac:dyDescent="0.15">
      <c r="A108">
        <v>169.6</v>
      </c>
      <c r="B108">
        <v>16</v>
      </c>
      <c r="E108" s="1">
        <v>157.25855268201107</v>
      </c>
      <c r="K108" s="2">
        <v>12.341447317988923</v>
      </c>
      <c r="L108" s="4">
        <v>12.571867591640293</v>
      </c>
      <c r="M108">
        <v>5.3093502509572475E-2</v>
      </c>
      <c r="O108" s="1">
        <v>77.861486888560847</v>
      </c>
      <c r="Q108" s="3">
        <v>79.321974491299315</v>
      </c>
      <c r="U108" s="2">
        <v>169.75532897150043</v>
      </c>
      <c r="W108">
        <v>2.4127089387383952E-2</v>
      </c>
    </row>
    <row r="109" spans="1:24" x14ac:dyDescent="0.15">
      <c r="A109">
        <v>169</v>
      </c>
      <c r="B109">
        <v>16</v>
      </c>
      <c r="E109" s="1">
        <v>157.25855268201107</v>
      </c>
      <c r="K109" s="2">
        <v>11.741447317988928</v>
      </c>
      <c r="L109" s="4">
        <v>12.571867591640293</v>
      </c>
      <c r="M109">
        <v>0.68959783089120763</v>
      </c>
      <c r="O109" s="1">
        <v>77.861486888560847</v>
      </c>
      <c r="Q109" s="3">
        <v>79.321974491299315</v>
      </c>
      <c r="U109" s="2">
        <v>169.75532897150043</v>
      </c>
      <c r="W109">
        <v>0.57052185518790122</v>
      </c>
    </row>
    <row r="110" spans="1:24" x14ac:dyDescent="0.15">
      <c r="A110">
        <v>170.6</v>
      </c>
      <c r="B110">
        <v>17</v>
      </c>
      <c r="E110" s="1">
        <v>158.83835096670651</v>
      </c>
      <c r="K110" s="2">
        <v>11.76164903329348</v>
      </c>
      <c r="L110" s="4">
        <v>12.602932594702654</v>
      </c>
      <c r="M110">
        <v>0.70775803069730348</v>
      </c>
      <c r="O110" s="1">
        <v>79.44128517325629</v>
      </c>
      <c r="Q110" s="3">
        <v>79.321974491299315</v>
      </c>
      <c r="U110" s="2">
        <v>171.36619225925827</v>
      </c>
      <c r="W110">
        <v>0.58705057814730044</v>
      </c>
      <c r="X110" s="1">
        <v>0.33354160160315899</v>
      </c>
    </row>
    <row r="111" spans="1:24" x14ac:dyDescent="0.15">
      <c r="A111">
        <v>170.8</v>
      </c>
      <c r="B111">
        <v>17</v>
      </c>
      <c r="E111" s="1">
        <v>158.83835096670651</v>
      </c>
      <c r="K111" s="2">
        <v>11.961649033293497</v>
      </c>
      <c r="L111" s="4">
        <v>12.602932594702654</v>
      </c>
      <c r="M111">
        <v>0.41124460613361202</v>
      </c>
      <c r="O111" s="1">
        <v>79.44128517325629</v>
      </c>
      <c r="Q111" s="3">
        <v>79.321974491299315</v>
      </c>
      <c r="U111" s="2">
        <v>171.36619225925827</v>
      </c>
      <c r="W111">
        <v>0.32057367444397095</v>
      </c>
    </row>
    <row r="112" spans="1:24" x14ac:dyDescent="0.15">
      <c r="A112">
        <v>170.3</v>
      </c>
      <c r="B112">
        <v>17</v>
      </c>
      <c r="E112" s="1">
        <v>158.83835096670651</v>
      </c>
      <c r="K112" s="2">
        <v>11.461649033293497</v>
      </c>
      <c r="L112" s="4">
        <v>12.602932594702654</v>
      </c>
      <c r="M112">
        <v>1.3025281675427689</v>
      </c>
      <c r="O112" s="1">
        <v>79.44128517325629</v>
      </c>
      <c r="Q112" s="3">
        <v>79.321974491299315</v>
      </c>
      <c r="U112" s="2">
        <v>171.36619225925827</v>
      </c>
      <c r="W112">
        <v>1.1367659337022293</v>
      </c>
    </row>
    <row r="113" spans="1:23" x14ac:dyDescent="0.15">
      <c r="A113">
        <v>171.1</v>
      </c>
      <c r="B113">
        <v>17</v>
      </c>
      <c r="E113" s="1">
        <v>158.83835096670651</v>
      </c>
      <c r="K113" s="2">
        <v>12.26164903329348</v>
      </c>
      <c r="L113" s="4">
        <v>12.602932594702654</v>
      </c>
      <c r="M113">
        <v>0.11647446928812946</v>
      </c>
      <c r="O113" s="1">
        <v>79.44128517325629</v>
      </c>
      <c r="Q113" s="3">
        <v>79.321974491299315</v>
      </c>
      <c r="U113" s="2">
        <v>171.36619225925827</v>
      </c>
      <c r="W113">
        <v>7.0858318889024954E-2</v>
      </c>
    </row>
    <row r="114" spans="1:23" x14ac:dyDescent="0.15">
      <c r="A114">
        <v>170.9</v>
      </c>
      <c r="B114">
        <v>17</v>
      </c>
      <c r="E114" s="1">
        <v>158.83835096670651</v>
      </c>
      <c r="K114" s="2">
        <v>12.061649033293492</v>
      </c>
      <c r="L114" s="4">
        <v>12.602932594702654</v>
      </c>
      <c r="M114">
        <v>0.29298789385178675</v>
      </c>
      <c r="O114" s="1">
        <v>79.44128517325629</v>
      </c>
      <c r="Q114" s="3">
        <v>79.321974491299315</v>
      </c>
      <c r="U114" s="2">
        <v>171.36619225925827</v>
      </c>
      <c r="W114">
        <v>0.21733522259232455</v>
      </c>
    </row>
    <row r="115" spans="1:23" x14ac:dyDescent="0.15">
      <c r="A115">
        <v>170.9</v>
      </c>
      <c r="B115">
        <v>17</v>
      </c>
      <c r="E115" s="1">
        <v>158.83835096670651</v>
      </c>
      <c r="K115" s="2">
        <v>12.061649033293492</v>
      </c>
      <c r="L115" s="4">
        <v>12.602932594702654</v>
      </c>
      <c r="M115">
        <v>0.29298789385178675</v>
      </c>
      <c r="O115" s="1">
        <v>79.44128517325629</v>
      </c>
      <c r="Q115" s="3">
        <v>79.321974491299315</v>
      </c>
      <c r="U115" s="2">
        <v>171.36619225925827</v>
      </c>
      <c r="W115">
        <v>0.21733522259232455</v>
      </c>
    </row>
    <row r="116" spans="1:23" x14ac:dyDescent="0.15">
      <c r="A116">
        <v>170.6</v>
      </c>
      <c r="B116">
        <v>17</v>
      </c>
      <c r="E116" s="1">
        <v>158.83835096670651</v>
      </c>
      <c r="K116" s="2">
        <v>11.76164903329348</v>
      </c>
      <c r="L116" s="4">
        <v>12.602932594702654</v>
      </c>
      <c r="M116">
        <v>0.70775803069730348</v>
      </c>
      <c r="O116" s="1">
        <v>79.44128517325629</v>
      </c>
      <c r="Q116" s="3">
        <v>79.321974491299315</v>
      </c>
      <c r="U116" s="2">
        <v>171.36619225925827</v>
      </c>
      <c r="W116">
        <v>0.58705057814730044</v>
      </c>
    </row>
    <row r="117" spans="1:23" x14ac:dyDescent="0.15">
      <c r="A117">
        <v>170.1</v>
      </c>
      <c r="B117">
        <v>17</v>
      </c>
      <c r="E117" s="1">
        <v>158.83835096670651</v>
      </c>
      <c r="K117" s="2">
        <v>11.26164903329348</v>
      </c>
      <c r="L117" s="4">
        <v>12.602932594702654</v>
      </c>
      <c r="M117">
        <v>1.7990415921064775</v>
      </c>
      <c r="O117" s="1">
        <v>79.44128517325629</v>
      </c>
      <c r="Q117" s="3">
        <v>79.321974491299315</v>
      </c>
      <c r="U117" s="2">
        <v>171.36619225925827</v>
      </c>
      <c r="W117">
        <v>1.603242837405576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8</v>
      </c>
      <c r="B1" t="s">
        <v>5</v>
      </c>
      <c r="E1" t="s">
        <v>7</v>
      </c>
      <c r="K1" t="s">
        <v>69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49.4</v>
      </c>
      <c r="B2">
        <v>0</v>
      </c>
      <c r="P2" s="2">
        <v>49.4</v>
      </c>
      <c r="Q2" s="3">
        <v>49.412505948933145</v>
      </c>
      <c r="R2" s="3">
        <v>1.5639875871846235E-4</v>
      </c>
      <c r="U2" s="3">
        <v>49.412505948933145</v>
      </c>
      <c r="W2">
        <v>1.5639875871846235E-4</v>
      </c>
      <c r="X2" s="1">
        <v>3.5355339059327875E-2</v>
      </c>
    </row>
    <row r="3" spans="1:24" x14ac:dyDescent="0.15">
      <c r="A3">
        <v>49.4</v>
      </c>
      <c r="B3">
        <v>0</v>
      </c>
      <c r="P3" s="2">
        <v>49.4</v>
      </c>
      <c r="Q3" s="3">
        <v>49.412505948933145</v>
      </c>
      <c r="R3" s="3">
        <v>1.5639875871846235E-4</v>
      </c>
      <c r="U3" s="3">
        <v>49.412505948933145</v>
      </c>
      <c r="W3">
        <v>1.5639875871846235E-4</v>
      </c>
    </row>
    <row r="4" spans="1:24" x14ac:dyDescent="0.15">
      <c r="A4">
        <v>49.4</v>
      </c>
      <c r="B4">
        <v>0</v>
      </c>
      <c r="P4" s="2">
        <v>49.4</v>
      </c>
      <c r="Q4" s="3">
        <v>49.412505948933145</v>
      </c>
      <c r="R4" s="3">
        <v>1.5639875871846235E-4</v>
      </c>
      <c r="U4" s="3">
        <v>49.412505948933145</v>
      </c>
      <c r="W4">
        <v>1.5639875871846235E-4</v>
      </c>
    </row>
    <row r="5" spans="1:24" x14ac:dyDescent="0.15">
      <c r="A5">
        <v>49.4</v>
      </c>
      <c r="B5">
        <v>0</v>
      </c>
      <c r="P5" s="2">
        <v>49.4</v>
      </c>
      <c r="Q5" s="3">
        <v>49.412505948933145</v>
      </c>
      <c r="R5" s="3">
        <v>1.5639875871846235E-4</v>
      </c>
      <c r="U5" s="3">
        <v>49.412505948933145</v>
      </c>
      <c r="W5">
        <v>1.5639875871846235E-4</v>
      </c>
    </row>
    <row r="6" spans="1:24" x14ac:dyDescent="0.15">
      <c r="A6">
        <v>49.4</v>
      </c>
      <c r="B6">
        <v>0</v>
      </c>
      <c r="P6" s="2">
        <v>49.4</v>
      </c>
      <c r="Q6" s="3">
        <v>49.412505948933145</v>
      </c>
      <c r="R6" s="3">
        <v>1.5639875871846235E-4</v>
      </c>
      <c r="U6" s="3">
        <v>49.412505948933145</v>
      </c>
      <c r="W6">
        <v>1.5639875871846235E-4</v>
      </c>
    </row>
    <row r="7" spans="1:24" x14ac:dyDescent="0.15">
      <c r="A7">
        <v>49.5</v>
      </c>
      <c r="B7">
        <v>0</v>
      </c>
      <c r="P7" s="2">
        <v>49.5</v>
      </c>
      <c r="Q7" s="3">
        <v>49.412505948933145</v>
      </c>
      <c r="R7" s="3">
        <v>7.6552089720894568E-3</v>
      </c>
      <c r="U7" s="3">
        <v>49.412505948933145</v>
      </c>
      <c r="W7">
        <v>7.6552089720894568E-3</v>
      </c>
    </row>
    <row r="8" spans="1:24" x14ac:dyDescent="0.15">
      <c r="A8">
        <v>49.4</v>
      </c>
      <c r="B8">
        <v>0</v>
      </c>
      <c r="P8" s="2">
        <v>49.4</v>
      </c>
      <c r="Q8" s="3">
        <v>49.412505948933145</v>
      </c>
      <c r="R8" s="3">
        <v>1.5639875871846235E-4</v>
      </c>
      <c r="U8" s="3">
        <v>49.412505948933145</v>
      </c>
      <c r="W8">
        <v>1.5639875871846235E-4</v>
      </c>
    </row>
    <row r="9" spans="1:24" x14ac:dyDescent="0.15">
      <c r="A9">
        <v>49.4</v>
      </c>
      <c r="B9">
        <v>0</v>
      </c>
      <c r="P9" s="2">
        <v>49.4</v>
      </c>
      <c r="Q9" s="3">
        <v>49.412505948933145</v>
      </c>
      <c r="R9" s="3">
        <v>1.5639875871846235E-4</v>
      </c>
      <c r="U9" s="3">
        <v>49.412505948933145</v>
      </c>
      <c r="W9">
        <v>1.5639875871846235E-4</v>
      </c>
    </row>
    <row r="10" spans="1:24" x14ac:dyDescent="0.15">
      <c r="B10">
        <v>1</v>
      </c>
      <c r="E10" s="1">
        <v>79.636671715544864</v>
      </c>
      <c r="O10" s="1">
        <v>0</v>
      </c>
    </row>
    <row r="11" spans="1:24" x14ac:dyDescent="0.15">
      <c r="B11">
        <v>2</v>
      </c>
      <c r="E11" s="1">
        <v>88.13559557476799</v>
      </c>
      <c r="O11" s="1">
        <v>8.498923859223126</v>
      </c>
    </row>
    <row r="12" spans="1:24" x14ac:dyDescent="0.15">
      <c r="B12">
        <v>3</v>
      </c>
      <c r="E12" s="1">
        <v>96.175118144303397</v>
      </c>
      <c r="O12" s="1">
        <v>16.538446428758533</v>
      </c>
    </row>
    <row r="13" spans="1:24" x14ac:dyDescent="0.15">
      <c r="B13">
        <v>4</v>
      </c>
      <c r="E13" s="1">
        <v>103.75523942415106</v>
      </c>
      <c r="O13" s="1">
        <v>24.118567708606193</v>
      </c>
    </row>
    <row r="14" spans="1:24" x14ac:dyDescent="0.15">
      <c r="A14">
        <v>111.5</v>
      </c>
      <c r="B14">
        <v>5</v>
      </c>
      <c r="C14">
        <v>0.38942665258709053</v>
      </c>
      <c r="D14">
        <v>68.381340118195311</v>
      </c>
      <c r="E14" s="1">
        <v>110.87595941431098</v>
      </c>
      <c r="F14">
        <v>0.38942665258709053</v>
      </c>
      <c r="G14" t="s">
        <v>74</v>
      </c>
      <c r="H14">
        <v>123.17749999999998</v>
      </c>
      <c r="I14" t="s">
        <v>1</v>
      </c>
      <c r="J14">
        <v>70.678346566633991</v>
      </c>
      <c r="K14" s="2">
        <v>0.62404058568901632</v>
      </c>
      <c r="L14" s="3"/>
      <c r="O14" s="1">
        <v>31.23928769876612</v>
      </c>
      <c r="P14" s="2">
        <v>80.26071230123388</v>
      </c>
      <c r="Q14" s="3">
        <v>79.581155560510553</v>
      </c>
      <c r="R14" s="3">
        <v>0.46179736386251219</v>
      </c>
      <c r="S14" t="s">
        <v>59</v>
      </c>
      <c r="T14">
        <v>79.58115556051186</v>
      </c>
      <c r="U14" s="2">
        <v>110.82044325927667</v>
      </c>
      <c r="W14">
        <v>0.46179736386251219</v>
      </c>
      <c r="X14" s="1">
        <v>0.35831949031954452</v>
      </c>
    </row>
    <row r="15" spans="1:24" x14ac:dyDescent="0.15">
      <c r="A15">
        <v>111</v>
      </c>
      <c r="B15">
        <v>5</v>
      </c>
      <c r="C15">
        <v>1.5386066898074202E-2</v>
      </c>
      <c r="D15">
        <v>68.381340118195311</v>
      </c>
      <c r="E15" s="1">
        <v>110.87595941431098</v>
      </c>
      <c r="F15">
        <v>1.5386066898074202E-2</v>
      </c>
      <c r="G15" t="s">
        <v>0</v>
      </c>
      <c r="H15">
        <v>0.48252818566398514</v>
      </c>
      <c r="I15" t="s">
        <v>2</v>
      </c>
      <c r="J15">
        <v>-0.2297006448438684</v>
      </c>
      <c r="K15" s="2">
        <v>0.12404058568901632</v>
      </c>
      <c r="L15" s="3"/>
      <c r="O15" s="1">
        <v>31.23928769876612</v>
      </c>
      <c r="P15" s="2">
        <v>79.76071230123388</v>
      </c>
      <c r="Q15" s="3">
        <v>79.581155560510553</v>
      </c>
      <c r="R15" s="3">
        <v>3.2240623139184375E-2</v>
      </c>
      <c r="S15" t="s">
        <v>60</v>
      </c>
      <c r="T15">
        <v>30.168649611578719</v>
      </c>
      <c r="U15" s="2">
        <v>110.82044325927667</v>
      </c>
      <c r="W15">
        <v>3.2240623139184375E-2</v>
      </c>
    </row>
    <row r="16" spans="1:24" x14ac:dyDescent="0.15">
      <c r="A16">
        <v>111.7</v>
      </c>
      <c r="B16">
        <v>5</v>
      </c>
      <c r="C16">
        <v>0.67904288686272518</v>
      </c>
      <c r="D16">
        <v>68.381340118195311</v>
      </c>
      <c r="E16" s="1">
        <v>110.87595941431098</v>
      </c>
      <c r="F16">
        <v>0.67904288686270176</v>
      </c>
      <c r="I16" t="s">
        <v>3</v>
      </c>
      <c r="J16">
        <v>9.1880257937547398</v>
      </c>
      <c r="K16" s="2">
        <v>0.82404058568901917</v>
      </c>
      <c r="L16" s="3"/>
      <c r="O16" s="1">
        <v>31.23928769876612</v>
      </c>
      <c r="P16" s="2">
        <v>80.460712301233883</v>
      </c>
      <c r="Q16" s="3">
        <v>79.581155560510553</v>
      </c>
      <c r="R16" s="3">
        <v>0.77362006015184837</v>
      </c>
      <c r="S16" t="s">
        <v>61</v>
      </c>
      <c r="T16">
        <v>6.1539723663005974</v>
      </c>
      <c r="U16" s="2">
        <v>110.82044325927667</v>
      </c>
      <c r="W16">
        <v>0.77362006015184837</v>
      </c>
    </row>
    <row r="17" spans="1:24" x14ac:dyDescent="0.15">
      <c r="A17">
        <v>111.7</v>
      </c>
      <c r="B17">
        <v>5</v>
      </c>
      <c r="C17">
        <v>0.67904288686272518</v>
      </c>
      <c r="D17">
        <v>68.381340118195311</v>
      </c>
      <c r="E17" s="1">
        <v>110.87595941431098</v>
      </c>
      <c r="F17">
        <v>0.67904288686270176</v>
      </c>
      <c r="K17" s="2">
        <v>0.82404058568901917</v>
      </c>
      <c r="L17" s="3"/>
      <c r="O17" s="1">
        <v>31.23928769876612</v>
      </c>
      <c r="P17" s="2">
        <v>80.460712301233883</v>
      </c>
      <c r="Q17" s="3">
        <v>79.581155560510553</v>
      </c>
      <c r="R17" s="3">
        <v>0.77362006015184837</v>
      </c>
      <c r="U17" s="2">
        <v>110.82044325927667</v>
      </c>
      <c r="W17">
        <v>0.77362006015184837</v>
      </c>
    </row>
    <row r="18" spans="1:24" x14ac:dyDescent="0.15">
      <c r="A18">
        <v>111.1</v>
      </c>
      <c r="B18">
        <v>5</v>
      </c>
      <c r="C18">
        <v>5.0194184035874917E-2</v>
      </c>
      <c r="D18">
        <v>68.381340118195311</v>
      </c>
      <c r="E18" s="1">
        <v>110.87595941431098</v>
      </c>
      <c r="F18">
        <v>5.0194184035874917E-2</v>
      </c>
      <c r="K18" s="2">
        <v>0.22404058568901064</v>
      </c>
      <c r="L18" s="3"/>
      <c r="O18" s="1">
        <v>31.23928769876612</v>
      </c>
      <c r="P18" s="2">
        <v>79.860712301233875</v>
      </c>
      <c r="Q18" s="3">
        <v>79.581155560510553</v>
      </c>
      <c r="R18" s="3">
        <v>7.8151971283846766E-2</v>
      </c>
      <c r="U18" s="2">
        <v>110.82044325927667</v>
      </c>
      <c r="W18">
        <v>7.8151971283846766E-2</v>
      </c>
    </row>
    <row r="19" spans="1:24" x14ac:dyDescent="0.15">
      <c r="A19">
        <v>110.9</v>
      </c>
      <c r="B19">
        <v>5</v>
      </c>
      <c r="C19">
        <v>5.7794976027120983E-4</v>
      </c>
      <c r="D19">
        <v>68.381340118195311</v>
      </c>
      <c r="E19" s="1">
        <v>110.87595941431098</v>
      </c>
      <c r="F19">
        <v>5.7794976027120983E-4</v>
      </c>
      <c r="K19" s="2">
        <v>2.4040585689022009E-2</v>
      </c>
      <c r="L19" s="3"/>
      <c r="O19" s="1">
        <v>31.23928769876612</v>
      </c>
      <c r="P19" s="2">
        <v>79.660712301233886</v>
      </c>
      <c r="Q19" s="3">
        <v>79.581155560510553</v>
      </c>
      <c r="R19" s="3">
        <v>6.3292749945197142E-3</v>
      </c>
      <c r="U19" s="2">
        <v>110.82044325927667</v>
      </c>
      <c r="W19">
        <v>6.3292749945197142E-3</v>
      </c>
    </row>
    <row r="20" spans="1:24" x14ac:dyDescent="0.15">
      <c r="A20">
        <v>111.4</v>
      </c>
      <c r="B20">
        <v>5</v>
      </c>
      <c r="C20">
        <v>0.27461853544929321</v>
      </c>
      <c r="D20">
        <v>68.381340118195311</v>
      </c>
      <c r="E20" s="1">
        <v>110.87595941431098</v>
      </c>
      <c r="F20">
        <v>0.27461853544929321</v>
      </c>
      <c r="K20" s="2">
        <v>0.52404058568902201</v>
      </c>
      <c r="L20" s="3"/>
      <c r="O20" s="1">
        <v>31.23928769876612</v>
      </c>
      <c r="P20" s="2">
        <v>80.160712301233886</v>
      </c>
      <c r="Q20" s="3">
        <v>79.581155560510553</v>
      </c>
      <c r="R20" s="3">
        <v>0.33588601571785326</v>
      </c>
      <c r="U20" s="2">
        <v>110.82044325927667</v>
      </c>
      <c r="W20">
        <v>0.33588601571785326</v>
      </c>
    </row>
    <row r="21" spans="1:24" x14ac:dyDescent="0.15">
      <c r="A21">
        <v>110.8</v>
      </c>
      <c r="B21">
        <v>5</v>
      </c>
      <c r="C21">
        <v>5.7698326224659442E-3</v>
      </c>
      <c r="D21">
        <v>68.381340118195311</v>
      </c>
      <c r="E21" s="1">
        <v>110.87595941431098</v>
      </c>
      <c r="F21">
        <v>5.769832622468103E-3</v>
      </c>
      <c r="K21" s="2">
        <v>-7.5959414310986517E-2</v>
      </c>
      <c r="L21" s="3"/>
      <c r="O21" s="1">
        <v>31.23928769876612</v>
      </c>
      <c r="P21" s="2">
        <v>79.560712301233877</v>
      </c>
      <c r="Q21" s="3">
        <v>79.581155560510553</v>
      </c>
      <c r="R21" s="3">
        <v>4.1792684985335874E-4</v>
      </c>
      <c r="U21" s="2">
        <v>110.82044325927667</v>
      </c>
      <c r="W21">
        <v>4.1792684985335874E-4</v>
      </c>
    </row>
    <row r="22" spans="1:24" x14ac:dyDescent="0.15">
      <c r="A22">
        <v>117.4</v>
      </c>
      <c r="B22">
        <v>6</v>
      </c>
      <c r="C22">
        <v>1.8845280798417748E-2</v>
      </c>
      <c r="D22">
        <v>67.921938828507564</v>
      </c>
      <c r="E22" s="1">
        <v>117.53727811478316</v>
      </c>
      <c r="F22">
        <v>1.8845280798417748E-2</v>
      </c>
      <c r="K22" s="2">
        <v>-0.13727811478315743</v>
      </c>
      <c r="L22" s="3"/>
      <c r="O22" s="1">
        <v>37.900606399238299</v>
      </c>
      <c r="P22" s="2">
        <v>79.499393600761707</v>
      </c>
      <c r="Q22" s="3">
        <v>79.58115556051186</v>
      </c>
      <c r="R22" s="3">
        <v>6.6850180621856924E-3</v>
      </c>
      <c r="U22" s="2">
        <v>117.48176195975016</v>
      </c>
      <c r="W22">
        <v>6.6850180621856924E-3</v>
      </c>
      <c r="X22" s="1">
        <v>0.28504385627478501</v>
      </c>
    </row>
    <row r="23" spans="1:24" x14ac:dyDescent="0.15">
      <c r="A23">
        <v>117.4</v>
      </c>
      <c r="B23">
        <v>6</v>
      </c>
      <c r="C23">
        <v>1.8845280798417748E-2</v>
      </c>
      <c r="D23">
        <v>67.921938828507564</v>
      </c>
      <c r="E23" s="1">
        <v>117.53727811478316</v>
      </c>
      <c r="F23">
        <v>1.8845280798417748E-2</v>
      </c>
      <c r="K23" s="2">
        <v>-0.13727811478315743</v>
      </c>
      <c r="L23" s="3"/>
      <c r="O23" s="1">
        <v>37.900606399238299</v>
      </c>
      <c r="P23" s="2">
        <v>79.499393600761707</v>
      </c>
      <c r="Q23" s="3">
        <v>79.58115556051186</v>
      </c>
      <c r="R23" s="3">
        <v>6.6850180621856924E-3</v>
      </c>
      <c r="U23" s="2">
        <v>117.48176195975016</v>
      </c>
      <c r="W23">
        <v>6.6850180621856924E-3</v>
      </c>
    </row>
    <row r="24" spans="1:24" x14ac:dyDescent="0.15">
      <c r="A24">
        <v>117.9</v>
      </c>
      <c r="B24">
        <v>6</v>
      </c>
      <c r="C24">
        <v>0.13156716601526031</v>
      </c>
      <c r="D24">
        <v>67.921938828507564</v>
      </c>
      <c r="E24" s="1">
        <v>117.53727811478316</v>
      </c>
      <c r="F24">
        <v>0.13156716601526031</v>
      </c>
      <c r="K24" s="2">
        <v>0.36272188521684257</v>
      </c>
      <c r="L24" s="3"/>
      <c r="O24" s="1">
        <v>37.900606399238299</v>
      </c>
      <c r="P24" s="2">
        <v>79.999393600761707</v>
      </c>
      <c r="Q24" s="3">
        <v>79.58115556051186</v>
      </c>
      <c r="R24" s="3">
        <v>0.17492305831203236</v>
      </c>
      <c r="U24" s="2">
        <v>117.48176195975016</v>
      </c>
      <c r="W24">
        <v>0.17492305831203236</v>
      </c>
    </row>
    <row r="25" spans="1:24" x14ac:dyDescent="0.15">
      <c r="A25">
        <v>117.2</v>
      </c>
      <c r="B25">
        <v>6</v>
      </c>
      <c r="C25">
        <v>0.11375652671168264</v>
      </c>
      <c r="D25">
        <v>67.921938828507564</v>
      </c>
      <c r="E25" s="1">
        <v>117.53727811478316</v>
      </c>
      <c r="F25">
        <v>0.11375652671168264</v>
      </c>
      <c r="K25" s="2">
        <v>-0.33727811478316028</v>
      </c>
      <c r="L25" s="3"/>
      <c r="O25" s="1">
        <v>37.900606399238299</v>
      </c>
      <c r="P25" s="2">
        <v>79.299393600761704</v>
      </c>
      <c r="Q25" s="3">
        <v>79.58115556051186</v>
      </c>
      <c r="R25" s="3">
        <v>7.9389801962248624E-2</v>
      </c>
      <c r="U25" s="2">
        <v>117.48176195975016</v>
      </c>
      <c r="W25">
        <v>7.9389801962248624E-2</v>
      </c>
    </row>
    <row r="26" spans="1:24" x14ac:dyDescent="0.15">
      <c r="A26">
        <v>117.3</v>
      </c>
      <c r="B26">
        <v>6</v>
      </c>
      <c r="C26">
        <v>5.6300903755053283E-2</v>
      </c>
      <c r="D26">
        <v>67.921938828507564</v>
      </c>
      <c r="E26" s="1">
        <v>117.53727811478316</v>
      </c>
      <c r="F26">
        <v>5.6300903755053283E-2</v>
      </c>
      <c r="K26" s="2">
        <v>-0.23727811478316596</v>
      </c>
      <c r="L26" s="3"/>
      <c r="O26" s="1">
        <v>37.900606399238299</v>
      </c>
      <c r="P26" s="2">
        <v>79.399393600761698</v>
      </c>
      <c r="Q26" s="3">
        <v>79.58115556051186</v>
      </c>
      <c r="R26" s="3">
        <v>3.3037410012219458E-2</v>
      </c>
      <c r="U26" s="2">
        <v>117.48176195975016</v>
      </c>
      <c r="W26">
        <v>3.3037410012219458E-2</v>
      </c>
    </row>
    <row r="27" spans="1:24" x14ac:dyDescent="0.15">
      <c r="A27">
        <v>117.2</v>
      </c>
      <c r="B27">
        <v>6</v>
      </c>
      <c r="C27">
        <v>0.11375652671168264</v>
      </c>
      <c r="D27">
        <v>67.921938828507564</v>
      </c>
      <c r="E27" s="1">
        <v>117.53727811478316</v>
      </c>
      <c r="F27">
        <v>0.11375652671168264</v>
      </c>
      <c r="K27" s="2">
        <v>-0.33727811478316028</v>
      </c>
      <c r="L27" s="3"/>
      <c r="O27" s="1">
        <v>37.900606399238299</v>
      </c>
      <c r="P27" s="2">
        <v>79.299393600761704</v>
      </c>
      <c r="Q27" s="3">
        <v>79.58115556051186</v>
      </c>
      <c r="R27" s="3">
        <v>7.9389801962248624E-2</v>
      </c>
      <c r="U27" s="2">
        <v>117.48176195975016</v>
      </c>
      <c r="W27">
        <v>7.9389801962248624E-2</v>
      </c>
    </row>
    <row r="28" spans="1:24" x14ac:dyDescent="0.15">
      <c r="A28">
        <v>116.9</v>
      </c>
      <c r="B28">
        <v>6</v>
      </c>
      <c r="C28">
        <v>0.40612339558157518</v>
      </c>
      <c r="D28">
        <v>67.921938828507564</v>
      </c>
      <c r="E28" s="1">
        <v>117.53727811478316</v>
      </c>
      <c r="F28">
        <v>0.40612339558157518</v>
      </c>
      <c r="K28" s="2">
        <v>-0.63727811478315743</v>
      </c>
      <c r="L28" s="3"/>
      <c r="O28" s="1">
        <v>37.900606399238299</v>
      </c>
      <c r="P28" s="2">
        <v>78.999393600761707</v>
      </c>
      <c r="Q28" s="3">
        <v>79.58115556051186</v>
      </c>
      <c r="R28" s="3">
        <v>0.33844697781233901</v>
      </c>
      <c r="U28" s="2">
        <v>117.48176195975016</v>
      </c>
      <c r="W28">
        <v>0.33844697781233901</v>
      </c>
    </row>
    <row r="29" spans="1:24" x14ac:dyDescent="0.15">
      <c r="A29">
        <v>117.2</v>
      </c>
      <c r="B29">
        <v>6</v>
      </c>
      <c r="C29">
        <v>0.11375652671168264</v>
      </c>
      <c r="D29">
        <v>67.921938828507564</v>
      </c>
      <c r="E29" s="1">
        <v>117.53727811478316</v>
      </c>
      <c r="F29">
        <v>0.11375652671168264</v>
      </c>
      <c r="K29" s="2">
        <v>-0.33727811478316028</v>
      </c>
      <c r="L29" s="3"/>
      <c r="O29" s="1">
        <v>37.900606399238299</v>
      </c>
      <c r="P29" s="2">
        <v>79.299393600761704</v>
      </c>
      <c r="Q29" s="3">
        <v>79.58115556051186</v>
      </c>
      <c r="R29" s="3">
        <v>7.9389801962248624E-2</v>
      </c>
      <c r="U29" s="2">
        <v>117.48176195975016</v>
      </c>
      <c r="W29">
        <v>7.9389801962248624E-2</v>
      </c>
    </row>
    <row r="30" spans="1:24" x14ac:dyDescent="0.15">
      <c r="A30">
        <v>123.7</v>
      </c>
      <c r="B30">
        <v>7</v>
      </c>
      <c r="C30">
        <v>1.5362892245209057E-3</v>
      </c>
      <c r="D30">
        <v>67.462537538819831</v>
      </c>
      <c r="E30" s="1">
        <v>123.73919552556761</v>
      </c>
      <c r="F30">
        <v>1.5362892245209057E-3</v>
      </c>
      <c r="K30" s="2">
        <v>-3.9195525567606637E-2</v>
      </c>
      <c r="L30" s="3"/>
      <c r="O30" s="1">
        <v>44.102523810022745</v>
      </c>
      <c r="P30" s="2">
        <v>79.597476189977257</v>
      </c>
      <c r="Q30" s="3">
        <v>79.58115556051186</v>
      </c>
      <c r="R30" s="3">
        <v>2.6636294614680025E-4</v>
      </c>
      <c r="U30" s="2">
        <v>123.68367937053461</v>
      </c>
      <c r="W30">
        <v>2.6636294614680025E-4</v>
      </c>
      <c r="X30" s="1">
        <v>0.15526475085202807</v>
      </c>
    </row>
    <row r="31" spans="1:24" x14ac:dyDescent="0.15">
      <c r="A31">
        <v>123.5</v>
      </c>
      <c r="B31">
        <v>7</v>
      </c>
      <c r="C31">
        <v>5.721449945157172E-2</v>
      </c>
      <c r="D31">
        <v>67.462537538819831</v>
      </c>
      <c r="E31" s="1">
        <v>123.73919552556761</v>
      </c>
      <c r="F31">
        <v>5.7214499451564919E-2</v>
      </c>
      <c r="K31" s="2">
        <v>-0.23919552556760948</v>
      </c>
      <c r="L31" s="3"/>
      <c r="O31" s="1">
        <v>44.102523810022745</v>
      </c>
      <c r="P31" s="2">
        <v>79.397476189977255</v>
      </c>
      <c r="Q31" s="3">
        <v>79.58115556051186</v>
      </c>
      <c r="R31" s="3">
        <v>3.3738111159988857E-2</v>
      </c>
      <c r="U31" s="2">
        <v>123.68367937053461</v>
      </c>
      <c r="W31">
        <v>3.3738111159988857E-2</v>
      </c>
    </row>
    <row r="32" spans="1:24" x14ac:dyDescent="0.15">
      <c r="A32">
        <v>123.8</v>
      </c>
      <c r="B32">
        <v>7</v>
      </c>
      <c r="C32">
        <v>3.6971841109988868E-3</v>
      </c>
      <c r="D32">
        <v>67.462537538819831</v>
      </c>
      <c r="E32" s="1">
        <v>123.73919552556761</v>
      </c>
      <c r="F32">
        <v>3.6971841109988868E-3</v>
      </c>
      <c r="K32" s="2">
        <v>6.0804474432387678E-2</v>
      </c>
      <c r="L32" s="3"/>
      <c r="O32" s="1">
        <v>44.102523810022745</v>
      </c>
      <c r="P32" s="2">
        <v>79.697476189977252</v>
      </c>
      <c r="Q32" s="3">
        <v>79.58115556051186</v>
      </c>
      <c r="R32" s="3">
        <v>1.3530488839224973E-2</v>
      </c>
      <c r="U32" s="2">
        <v>123.68367937053461</v>
      </c>
      <c r="W32">
        <v>1.3530488839224973E-2</v>
      </c>
    </row>
    <row r="33" spans="1:24" x14ac:dyDescent="0.15">
      <c r="A33">
        <v>123.7</v>
      </c>
      <c r="B33">
        <v>7</v>
      </c>
      <c r="C33">
        <v>1.5362892245209057E-3</v>
      </c>
      <c r="D33">
        <v>67.462537538819831</v>
      </c>
      <c r="E33" s="1">
        <v>123.73919552556761</v>
      </c>
      <c r="F33">
        <v>1.5362892245209057E-3</v>
      </c>
      <c r="K33" s="2">
        <v>-3.9195525567606637E-2</v>
      </c>
      <c r="L33" s="3"/>
      <c r="O33" s="1">
        <v>44.102523810022745</v>
      </c>
      <c r="P33" s="2">
        <v>79.597476189977257</v>
      </c>
      <c r="Q33" s="3">
        <v>79.58115556051186</v>
      </c>
      <c r="R33" s="3">
        <v>2.6636294614680025E-4</v>
      </c>
      <c r="U33" s="2">
        <v>123.68367937053461</v>
      </c>
      <c r="W33">
        <v>2.6636294614680025E-4</v>
      </c>
    </row>
    <row r="34" spans="1:24" x14ac:dyDescent="0.15">
      <c r="A34">
        <v>123.7</v>
      </c>
      <c r="B34">
        <v>7</v>
      </c>
      <c r="C34">
        <v>1.5362892245209057E-3</v>
      </c>
      <c r="D34">
        <v>67.462537538819831</v>
      </c>
      <c r="E34" s="1">
        <v>123.73919552556761</v>
      </c>
      <c r="F34">
        <v>1.5362892245209057E-3</v>
      </c>
      <c r="K34" s="2">
        <v>-3.9195525567606637E-2</v>
      </c>
      <c r="L34" s="3"/>
      <c r="O34" s="1">
        <v>44.102523810022745</v>
      </c>
      <c r="P34" s="2">
        <v>79.597476189977257</v>
      </c>
      <c r="Q34" s="3">
        <v>79.58115556051186</v>
      </c>
      <c r="R34" s="3">
        <v>2.6636294614680025E-4</v>
      </c>
      <c r="U34" s="2">
        <v>123.68367937053461</v>
      </c>
      <c r="W34">
        <v>2.6636294614680025E-4</v>
      </c>
    </row>
    <row r="35" spans="1:24" x14ac:dyDescent="0.15">
      <c r="A35">
        <v>123.5</v>
      </c>
      <c r="B35">
        <v>7</v>
      </c>
      <c r="C35">
        <v>5.721449945157172E-2</v>
      </c>
      <c r="D35">
        <v>67.462537538819831</v>
      </c>
      <c r="E35" s="1">
        <v>123.73919552556761</v>
      </c>
      <c r="F35">
        <v>5.7214499451564919E-2</v>
      </c>
      <c r="K35" s="2">
        <v>-0.23919552556760948</v>
      </c>
      <c r="L35" s="3"/>
      <c r="O35" s="1">
        <v>44.102523810022745</v>
      </c>
      <c r="P35" s="2">
        <v>79.397476189977255</v>
      </c>
      <c r="Q35" s="3">
        <v>79.58115556051186</v>
      </c>
      <c r="R35" s="3">
        <v>3.3738111159988857E-2</v>
      </c>
      <c r="U35" s="2">
        <v>123.68367937053461</v>
      </c>
      <c r="W35">
        <v>3.3738111159988857E-2</v>
      </c>
    </row>
    <row r="36" spans="1:24" x14ac:dyDescent="0.15">
      <c r="A36">
        <v>123.4</v>
      </c>
      <c r="B36">
        <v>7</v>
      </c>
      <c r="C36">
        <v>0.1150536045650926</v>
      </c>
      <c r="D36">
        <v>67.462537538819831</v>
      </c>
      <c r="E36" s="1">
        <v>123.73919552556761</v>
      </c>
      <c r="F36">
        <v>0.11505360456508296</v>
      </c>
      <c r="K36" s="2">
        <v>-0.3391955255676038</v>
      </c>
      <c r="L36" s="3"/>
      <c r="O36" s="1">
        <v>44.102523810022745</v>
      </c>
      <c r="P36" s="2">
        <v>79.29747618997726</v>
      </c>
      <c r="Q36" s="3">
        <v>79.58115556051186</v>
      </c>
      <c r="R36" s="3">
        <v>8.0473985266906703E-2</v>
      </c>
      <c r="U36" s="2">
        <v>123.68367937053461</v>
      </c>
      <c r="W36">
        <v>8.0473985266906703E-2</v>
      </c>
    </row>
    <row r="37" spans="1:24" x14ac:dyDescent="0.15">
      <c r="A37">
        <v>123.4</v>
      </c>
      <c r="B37">
        <v>7</v>
      </c>
      <c r="C37">
        <v>0.1150536045650926</v>
      </c>
      <c r="D37">
        <v>67.462537538819831</v>
      </c>
      <c r="E37" s="1">
        <v>123.73919552556761</v>
      </c>
      <c r="F37">
        <v>0.11505360456508296</v>
      </c>
      <c r="K37" s="2">
        <v>-0.3391955255676038</v>
      </c>
      <c r="L37" s="3"/>
      <c r="O37" s="1">
        <v>44.102523810022745</v>
      </c>
      <c r="P37" s="2">
        <v>79.29747618997726</v>
      </c>
      <c r="Q37" s="3">
        <v>79.58115556051186</v>
      </c>
      <c r="R37" s="3">
        <v>8.0473985266906703E-2</v>
      </c>
      <c r="U37" s="2">
        <v>123.68367937053461</v>
      </c>
      <c r="W37">
        <v>8.0473985266906703E-2</v>
      </c>
    </row>
    <row r="38" spans="1:24" x14ac:dyDescent="0.15">
      <c r="A38">
        <v>129.19999999999999</v>
      </c>
      <c r="B38">
        <v>8</v>
      </c>
      <c r="C38">
        <v>7.9361451866338639E-2</v>
      </c>
      <c r="D38">
        <v>67.003136249132098</v>
      </c>
      <c r="E38" s="1">
        <v>129.48171164666434</v>
      </c>
      <c r="F38">
        <v>7.9361451866338639E-2</v>
      </c>
      <c r="K38" s="2">
        <v>-0.28171164666434834</v>
      </c>
      <c r="O38" s="1">
        <v>49.845039931119473</v>
      </c>
      <c r="P38" s="2">
        <v>79.354960068880516</v>
      </c>
      <c r="Q38" s="3">
        <v>79.58115556051186</v>
      </c>
      <c r="R38" s="3">
        <v>5.1164400434345517E-2</v>
      </c>
      <c r="U38" s="2">
        <v>129.42619549163135</v>
      </c>
      <c r="W38">
        <v>5.1164400434351942E-2</v>
      </c>
      <c r="X38" s="1">
        <v>0.23904572186687786</v>
      </c>
    </row>
    <row r="39" spans="1:24" x14ac:dyDescent="0.15">
      <c r="A39">
        <v>129.30000000000001</v>
      </c>
      <c r="B39">
        <v>8</v>
      </c>
      <c r="C39">
        <v>3.3019122533460711E-2</v>
      </c>
      <c r="D39">
        <v>67.003136249132098</v>
      </c>
      <c r="E39" s="1">
        <v>129.48171164666434</v>
      </c>
      <c r="F39">
        <v>3.3019122533460711E-2</v>
      </c>
      <c r="K39" s="2">
        <v>-0.1817116466643256</v>
      </c>
      <c r="O39" s="1">
        <v>49.845039931119473</v>
      </c>
      <c r="P39" s="2">
        <v>79.454960068880538</v>
      </c>
      <c r="Q39" s="3">
        <v>79.58115556051186</v>
      </c>
      <c r="R39" s="3">
        <v>1.5925302108070933E-2</v>
      </c>
      <c r="U39" s="2">
        <v>129.42619549163135</v>
      </c>
      <c r="W39">
        <v>1.5925302108074517E-2</v>
      </c>
    </row>
    <row r="40" spans="1:24" x14ac:dyDescent="0.15">
      <c r="A40">
        <v>129.6</v>
      </c>
      <c r="B40">
        <v>8</v>
      </c>
      <c r="C40">
        <v>1.3992134534861318E-2</v>
      </c>
      <c r="D40">
        <v>67.003136249132098</v>
      </c>
      <c r="E40" s="1">
        <v>129.48171164666434</v>
      </c>
      <c r="F40">
        <v>1.3992134534861318E-2</v>
      </c>
      <c r="K40" s="2">
        <v>0.11828835333565735</v>
      </c>
      <c r="O40" s="1">
        <v>49.845039931119473</v>
      </c>
      <c r="P40" s="2">
        <v>79.754960068880521</v>
      </c>
      <c r="Q40" s="3">
        <v>79.58115556051186</v>
      </c>
      <c r="R40" s="3">
        <v>3.0208007129272112E-2</v>
      </c>
      <c r="U40" s="2">
        <v>129.42619549163135</v>
      </c>
      <c r="W40">
        <v>3.0208007129267172E-2</v>
      </c>
    </row>
    <row r="41" spans="1:24" x14ac:dyDescent="0.15">
      <c r="A41">
        <v>129.19999999999999</v>
      </c>
      <c r="B41">
        <v>8</v>
      </c>
      <c r="C41">
        <v>7.9361451866338639E-2</v>
      </c>
      <c r="D41">
        <v>67.003136249132098</v>
      </c>
      <c r="E41" s="1">
        <v>129.48171164666434</v>
      </c>
      <c r="F41">
        <v>7.9361451866338639E-2</v>
      </c>
      <c r="K41" s="2">
        <v>-0.28171164666434834</v>
      </c>
      <c r="O41" s="1">
        <v>49.845039931119473</v>
      </c>
      <c r="P41" s="2">
        <v>79.354960068880516</v>
      </c>
      <c r="Q41" s="3">
        <v>79.58115556051186</v>
      </c>
      <c r="R41" s="3">
        <v>5.1164400434345517E-2</v>
      </c>
      <c r="U41" s="2">
        <v>129.42619549163135</v>
      </c>
      <c r="W41">
        <v>5.1164400434351942E-2</v>
      </c>
    </row>
    <row r="42" spans="1:24" x14ac:dyDescent="0.15">
      <c r="A42">
        <v>129.6</v>
      </c>
      <c r="B42">
        <v>8</v>
      </c>
      <c r="C42">
        <v>1.3992134534861318E-2</v>
      </c>
      <c r="D42">
        <v>67.003136249132098</v>
      </c>
      <c r="E42" s="1">
        <v>129.48171164666434</v>
      </c>
      <c r="F42">
        <v>1.3992134534861318E-2</v>
      </c>
      <c r="K42" s="2">
        <v>0.11828835333565735</v>
      </c>
      <c r="O42" s="1">
        <v>49.845039931119473</v>
      </c>
      <c r="P42" s="2">
        <v>79.754960068880521</v>
      </c>
      <c r="Q42" s="3">
        <v>79.58115556051186</v>
      </c>
      <c r="R42" s="3">
        <v>3.0208007129272112E-2</v>
      </c>
      <c r="U42" s="2">
        <v>129.42619549163135</v>
      </c>
      <c r="W42">
        <v>3.0208007129267172E-2</v>
      </c>
    </row>
    <row r="43" spans="1:24" x14ac:dyDescent="0.15">
      <c r="A43">
        <v>129.1</v>
      </c>
      <c r="B43">
        <v>8</v>
      </c>
      <c r="C43">
        <v>0.14570378119920396</v>
      </c>
      <c r="D43">
        <v>67.003136249132098</v>
      </c>
      <c r="E43" s="1">
        <v>129.48171164666434</v>
      </c>
      <c r="F43">
        <v>0.14570378119920396</v>
      </c>
      <c r="K43" s="2">
        <v>-0.38171164666434265</v>
      </c>
      <c r="O43" s="1">
        <v>49.845039931119473</v>
      </c>
      <c r="P43" s="2">
        <v>79.254960068880521</v>
      </c>
      <c r="Q43" s="3">
        <v>79.58115556051186</v>
      </c>
      <c r="R43" s="3">
        <v>0.10640349876061066</v>
      </c>
      <c r="U43" s="2">
        <v>129.42619549163135</v>
      </c>
      <c r="W43">
        <v>0.10640349876061993</v>
      </c>
    </row>
    <row r="44" spans="1:24" x14ac:dyDescent="0.15">
      <c r="A44">
        <v>129</v>
      </c>
      <c r="B44">
        <v>8</v>
      </c>
      <c r="C44">
        <v>0.23204611053206703</v>
      </c>
      <c r="D44">
        <v>67.003136249132098</v>
      </c>
      <c r="E44" s="1">
        <v>129.48171164666434</v>
      </c>
      <c r="F44">
        <v>0.23204611053206703</v>
      </c>
      <c r="K44" s="2">
        <v>-0.48171164666433697</v>
      </c>
      <c r="O44" s="1">
        <v>49.845039931119473</v>
      </c>
      <c r="P44" s="2">
        <v>79.154960068880527</v>
      </c>
      <c r="Q44" s="3">
        <v>79.58115556051186</v>
      </c>
      <c r="R44" s="3">
        <v>0.18164259708687353</v>
      </c>
      <c r="U44" s="2">
        <v>129.42619549163135</v>
      </c>
      <c r="W44">
        <v>0.18164259708688563</v>
      </c>
    </row>
    <row r="45" spans="1:24" x14ac:dyDescent="0.15">
      <c r="A45">
        <v>129</v>
      </c>
      <c r="B45">
        <v>8</v>
      </c>
      <c r="C45">
        <v>0.23204611053206703</v>
      </c>
      <c r="D45">
        <v>67.003136249132098</v>
      </c>
      <c r="E45" s="1">
        <v>129.48171164666434</v>
      </c>
      <c r="F45">
        <v>0.23204611053206703</v>
      </c>
      <c r="K45" s="2">
        <v>-0.48171164666433697</v>
      </c>
      <c r="O45" s="1">
        <v>49.845039931119473</v>
      </c>
      <c r="P45" s="2">
        <v>79.154960068880527</v>
      </c>
      <c r="Q45" s="3">
        <v>79.58115556051186</v>
      </c>
      <c r="R45" s="3">
        <v>0.18164259708687353</v>
      </c>
      <c r="U45" s="2">
        <v>129.42619549163135</v>
      </c>
      <c r="W45">
        <v>0.18164259708688563</v>
      </c>
    </row>
    <row r="46" spans="1:24" x14ac:dyDescent="0.15">
      <c r="A46">
        <v>134.6</v>
      </c>
      <c r="B46">
        <v>9</v>
      </c>
      <c r="C46">
        <v>2.7167767874050893E-2</v>
      </c>
      <c r="D46">
        <v>66.543734959444365</v>
      </c>
      <c r="E46" s="1">
        <v>134.7648264780733</v>
      </c>
      <c r="F46">
        <v>2.7167767874050893E-2</v>
      </c>
      <c r="K46" s="2">
        <v>-0.16482647807330864</v>
      </c>
      <c r="O46" s="1">
        <v>55.128154762528439</v>
      </c>
      <c r="Q46" s="3">
        <v>79.58115556051186</v>
      </c>
      <c r="U46" s="2">
        <v>134.70931032304031</v>
      </c>
      <c r="W46">
        <v>1.1948746723178838E-2</v>
      </c>
      <c r="X46" s="1">
        <v>0.29154759474226549</v>
      </c>
    </row>
    <row r="47" spans="1:24" x14ac:dyDescent="0.15">
      <c r="A47">
        <v>134.9</v>
      </c>
      <c r="B47">
        <v>9</v>
      </c>
      <c r="C47">
        <v>1.8271881030068785E-2</v>
      </c>
      <c r="D47">
        <v>66.543734959444365</v>
      </c>
      <c r="E47" s="1">
        <v>134.7648264780733</v>
      </c>
      <c r="F47">
        <v>1.8271881030068785E-2</v>
      </c>
      <c r="K47" s="2">
        <v>0.13517352192670273</v>
      </c>
      <c r="O47" s="1">
        <v>55.128154762528439</v>
      </c>
      <c r="Q47" s="3">
        <v>79.58115556051186</v>
      </c>
      <c r="U47" s="2">
        <v>134.70931032304031</v>
      </c>
      <c r="W47">
        <v>3.6362552898991929E-2</v>
      </c>
    </row>
    <row r="48" spans="1:24" x14ac:dyDescent="0.15">
      <c r="A48">
        <v>134.4</v>
      </c>
      <c r="B48">
        <v>9</v>
      </c>
      <c r="C48">
        <v>0.13309835910336607</v>
      </c>
      <c r="D48">
        <v>66.543734959444365</v>
      </c>
      <c r="E48" s="1">
        <v>134.7648264780733</v>
      </c>
      <c r="F48">
        <v>0.13309835910336607</v>
      </c>
      <c r="K48" s="2">
        <v>-0.36482647807329727</v>
      </c>
      <c r="O48" s="1">
        <v>55.128154762528439</v>
      </c>
      <c r="Q48" s="3">
        <v>79.58115556051186</v>
      </c>
      <c r="U48" s="2">
        <v>134.70931032304031</v>
      </c>
      <c r="W48">
        <v>9.5672875939299296E-2</v>
      </c>
    </row>
    <row r="49" spans="1:24" x14ac:dyDescent="0.15">
      <c r="A49">
        <v>134.30000000000001</v>
      </c>
      <c r="B49">
        <v>9</v>
      </c>
      <c r="C49">
        <v>0.21606365471804664</v>
      </c>
      <c r="D49">
        <v>66.543734959444365</v>
      </c>
      <c r="E49" s="1">
        <v>134.7648264780733</v>
      </c>
      <c r="F49">
        <v>0.21606365471802022</v>
      </c>
      <c r="K49" s="2">
        <v>-0.46482647807329158</v>
      </c>
      <c r="O49" s="1">
        <v>55.128154762528439</v>
      </c>
      <c r="Q49" s="3">
        <v>79.58115556051186</v>
      </c>
      <c r="U49" s="2">
        <v>134.70931032304031</v>
      </c>
      <c r="W49">
        <v>0.16753494054735613</v>
      </c>
    </row>
    <row r="50" spans="1:24" x14ac:dyDescent="0.15">
      <c r="A50">
        <v>134.30000000000001</v>
      </c>
      <c r="B50">
        <v>9</v>
      </c>
      <c r="C50">
        <v>0.21606365471804664</v>
      </c>
      <c r="D50">
        <v>66.543734959444365</v>
      </c>
      <c r="E50" s="1">
        <v>134.7648264780733</v>
      </c>
      <c r="F50">
        <v>0.21606365471802022</v>
      </c>
      <c r="K50" s="2">
        <v>-0.46482647807329158</v>
      </c>
      <c r="O50" s="1">
        <v>55.128154762528439</v>
      </c>
      <c r="Q50" s="3">
        <v>79.58115556051186</v>
      </c>
      <c r="U50" s="2">
        <v>134.70931032304031</v>
      </c>
      <c r="W50">
        <v>0.16753494054735613</v>
      </c>
    </row>
    <row r="51" spans="1:24" x14ac:dyDescent="0.15">
      <c r="A51">
        <v>134</v>
      </c>
      <c r="B51">
        <v>9</v>
      </c>
      <c r="C51">
        <v>0.58495954156205598</v>
      </c>
      <c r="D51">
        <v>66.543734959444365</v>
      </c>
      <c r="E51" s="1">
        <v>134.7648264780733</v>
      </c>
      <c r="F51">
        <v>0.58495954156201257</v>
      </c>
      <c r="K51" s="2">
        <v>-0.76482647807330295</v>
      </c>
      <c r="O51" s="1">
        <v>55.128154762528439</v>
      </c>
      <c r="Q51" s="3">
        <v>79.58115556051186</v>
      </c>
      <c r="U51" s="2">
        <v>134.70931032304031</v>
      </c>
      <c r="W51">
        <v>0.50312113437155326</v>
      </c>
    </row>
    <row r="52" spans="1:24" x14ac:dyDescent="0.15">
      <c r="A52">
        <v>134.80000000000001</v>
      </c>
      <c r="B52">
        <v>9</v>
      </c>
      <c r="C52">
        <v>1.2371766447266384E-3</v>
      </c>
      <c r="D52">
        <v>66.543734959444365</v>
      </c>
      <c r="E52" s="1">
        <v>134.7648264780733</v>
      </c>
      <c r="F52">
        <v>1.2371766447286379E-3</v>
      </c>
      <c r="K52" s="2">
        <v>3.5173521926708418E-2</v>
      </c>
      <c r="O52" s="1">
        <v>55.128154762528439</v>
      </c>
      <c r="Q52" s="3">
        <v>79.58115556051186</v>
      </c>
      <c r="U52" s="2">
        <v>134.70931032304031</v>
      </c>
      <c r="W52">
        <v>8.2246175070544367E-3</v>
      </c>
    </row>
    <row r="53" spans="1:24" x14ac:dyDescent="0.15">
      <c r="A53">
        <v>134.5</v>
      </c>
      <c r="B53">
        <v>9</v>
      </c>
      <c r="C53">
        <v>7.0133063488724667E-2</v>
      </c>
      <c r="D53">
        <v>66.543734959444365</v>
      </c>
      <c r="E53" s="1">
        <v>134.7648264780733</v>
      </c>
      <c r="F53">
        <v>7.013306348870961E-2</v>
      </c>
      <c r="K53" s="2">
        <v>-0.26482647807330295</v>
      </c>
      <c r="O53" s="1">
        <v>55.128154762528439</v>
      </c>
      <c r="Q53" s="3">
        <v>79.58115556051186</v>
      </c>
      <c r="U53" s="2">
        <v>134.70931032304031</v>
      </c>
      <c r="W53">
        <v>4.3810811331240207E-2</v>
      </c>
    </row>
    <row r="54" spans="1:24" x14ac:dyDescent="0.15">
      <c r="A54">
        <v>139.9</v>
      </c>
      <c r="B54">
        <v>10</v>
      </c>
      <c r="C54">
        <v>9.7007319269573955E-2</v>
      </c>
      <c r="D54">
        <v>66.084333669756617</v>
      </c>
      <c r="E54" s="1">
        <v>139.58854001979455</v>
      </c>
      <c r="F54">
        <v>9.7007319269582809E-2</v>
      </c>
      <c r="K54" s="2">
        <v>0.31145998020545562</v>
      </c>
      <c r="L54" s="4">
        <v>0.54420716276502934</v>
      </c>
      <c r="M54">
        <v>5.4171250989419537E-2</v>
      </c>
      <c r="N54">
        <v>11.816985546360121</v>
      </c>
      <c r="O54" s="1">
        <v>59.951868304249686</v>
      </c>
      <c r="Q54" s="3">
        <v>79.58115556051186</v>
      </c>
      <c r="U54" s="2">
        <v>140.07723102752658</v>
      </c>
      <c r="W54">
        <v>3.1410837118125166E-2</v>
      </c>
      <c r="X54" s="1">
        <v>0.2828427124746144</v>
      </c>
    </row>
    <row r="55" spans="1:24" x14ac:dyDescent="0.15">
      <c r="A55">
        <v>140.69999999999999</v>
      </c>
      <c r="B55">
        <v>10</v>
      </c>
      <c r="C55">
        <v>1.2353432875983055</v>
      </c>
      <c r="D55">
        <v>66.084333669756617</v>
      </c>
      <c r="E55" s="1">
        <v>139.58854001979455</v>
      </c>
      <c r="F55">
        <v>1.2353432875982739</v>
      </c>
      <c r="K55" s="2">
        <v>1.1114599802054386</v>
      </c>
      <c r="L55" s="4">
        <v>0.54420716276502934</v>
      </c>
      <c r="M55">
        <v>0.32177575889408222</v>
      </c>
      <c r="N55">
        <v>18.825400512141343</v>
      </c>
      <c r="O55" s="1">
        <v>59.951868304249686</v>
      </c>
      <c r="Q55" s="3">
        <v>79.58115556051186</v>
      </c>
      <c r="U55" s="2">
        <v>140.07723102752658</v>
      </c>
      <c r="W55">
        <v>0.38784119307558579</v>
      </c>
    </row>
    <row r="56" spans="1:24" x14ac:dyDescent="0.15">
      <c r="A56">
        <v>139.9</v>
      </c>
      <c r="B56">
        <v>10</v>
      </c>
      <c r="C56">
        <v>9.7007319269573955E-2</v>
      </c>
      <c r="D56">
        <v>66.084333669756617</v>
      </c>
      <c r="E56" s="1">
        <v>139.58854001979455</v>
      </c>
      <c r="F56">
        <v>9.7007319269582809E-2</v>
      </c>
      <c r="K56" s="2">
        <v>0.31145998020545562</v>
      </c>
      <c r="L56" s="4">
        <v>0.54420716276502934</v>
      </c>
      <c r="M56">
        <v>5.4171250989419537E-2</v>
      </c>
      <c r="N56">
        <v>1.5794584394605256</v>
      </c>
      <c r="O56" s="1">
        <v>59.951868304249686</v>
      </c>
      <c r="Q56" s="3">
        <v>79.58115556051186</v>
      </c>
      <c r="U56" s="2">
        <v>140.07723102752658</v>
      </c>
      <c r="W56">
        <v>3.1410837118125166E-2</v>
      </c>
    </row>
    <row r="57" spans="1:24" x14ac:dyDescent="0.15">
      <c r="A57">
        <v>140.1</v>
      </c>
      <c r="B57">
        <v>10</v>
      </c>
      <c r="C57">
        <v>0.26159131135173891</v>
      </c>
      <c r="D57">
        <v>66.084333669756617</v>
      </c>
      <c r="E57" s="1">
        <v>139.58854001979455</v>
      </c>
      <c r="F57">
        <v>0.26159131135175345</v>
      </c>
      <c r="K57" s="2">
        <v>0.51145998020544425</v>
      </c>
      <c r="L57" s="4">
        <v>0.54420716276502934</v>
      </c>
      <c r="M57">
        <v>1.0723779655907937E-3</v>
      </c>
      <c r="O57" s="1">
        <v>59.951868304249686</v>
      </c>
      <c r="Q57" s="3">
        <v>79.58115556051186</v>
      </c>
      <c r="U57" s="2">
        <v>140.07723102752658</v>
      </c>
      <c r="W57">
        <v>5.1842610749512109E-4</v>
      </c>
    </row>
    <row r="58" spans="1:24" x14ac:dyDescent="0.15">
      <c r="A58">
        <v>139.9</v>
      </c>
      <c r="B58">
        <v>10</v>
      </c>
      <c r="C58">
        <v>9.7007319269573955E-2</v>
      </c>
      <c r="D58">
        <v>66.084333669756617</v>
      </c>
      <c r="E58" s="1">
        <v>139.58854001979455</v>
      </c>
      <c r="F58">
        <v>9.7007319269582809E-2</v>
      </c>
      <c r="K58" s="2">
        <v>0.31145998020545562</v>
      </c>
      <c r="L58" s="4">
        <v>0.54420716276502934</v>
      </c>
      <c r="M58">
        <v>5.4171250989419537E-2</v>
      </c>
      <c r="O58" s="1">
        <v>59.951868304249686</v>
      </c>
      <c r="Q58" s="3">
        <v>79.58115556051186</v>
      </c>
      <c r="U58" s="2">
        <v>140.07723102752658</v>
      </c>
      <c r="W58">
        <v>3.1410837118125166E-2</v>
      </c>
    </row>
    <row r="59" spans="1:24" x14ac:dyDescent="0.15">
      <c r="A59">
        <v>140.1</v>
      </c>
      <c r="B59">
        <v>10</v>
      </c>
      <c r="C59">
        <v>0.26159131135173891</v>
      </c>
      <c r="D59">
        <v>66.084333669756617</v>
      </c>
      <c r="E59" s="1">
        <v>139.58854001979455</v>
      </c>
      <c r="F59">
        <v>0.26159131135175345</v>
      </c>
      <c r="K59" s="2">
        <v>0.51145998020544425</v>
      </c>
      <c r="L59" s="4">
        <v>0.54420716276502934</v>
      </c>
      <c r="M59">
        <v>1.0723779655907937E-3</v>
      </c>
      <c r="O59" s="1">
        <v>59.951868304249686</v>
      </c>
      <c r="Q59" s="3">
        <v>79.58115556051186</v>
      </c>
      <c r="U59" s="2">
        <v>140.07723102752658</v>
      </c>
      <c r="W59">
        <v>5.1842610749512109E-4</v>
      </c>
    </row>
    <row r="60" spans="1:24" x14ac:dyDescent="0.15">
      <c r="A60">
        <v>140.30000000000001</v>
      </c>
      <c r="B60">
        <v>10</v>
      </c>
      <c r="C60">
        <v>0.50617530343397565</v>
      </c>
      <c r="D60">
        <v>66.084333669756617</v>
      </c>
      <c r="E60" s="1">
        <v>139.58854001979455</v>
      </c>
      <c r="F60">
        <v>0.50617530343395545</v>
      </c>
      <c r="K60" s="2">
        <v>0.71145998020546131</v>
      </c>
      <c r="L60" s="4">
        <v>0.54420716276502934</v>
      </c>
      <c r="M60">
        <v>2.7973504941762463E-2</v>
      </c>
      <c r="O60" s="1">
        <v>59.951868304249686</v>
      </c>
      <c r="Q60" s="3">
        <v>79.58115556051186</v>
      </c>
      <c r="U60" s="2">
        <v>140.07723102752658</v>
      </c>
      <c r="W60">
        <v>4.9626015096868641E-2</v>
      </c>
    </row>
    <row r="61" spans="1:24" x14ac:dyDescent="0.15">
      <c r="A61">
        <v>139.9</v>
      </c>
      <c r="B61">
        <v>10</v>
      </c>
      <c r="C61">
        <v>9.7007319269573955E-2</v>
      </c>
      <c r="D61">
        <v>66.084333669756617</v>
      </c>
      <c r="E61" s="1">
        <v>139.58854001979455</v>
      </c>
      <c r="F61">
        <v>9.7007319269582809E-2</v>
      </c>
      <c r="K61" s="2">
        <v>0.31145998020545562</v>
      </c>
      <c r="L61" s="4">
        <v>0.54420716276502934</v>
      </c>
      <c r="M61">
        <v>5.4171250989419537E-2</v>
      </c>
      <c r="O61" s="1">
        <v>59.951868304249686</v>
      </c>
      <c r="Q61" s="3">
        <v>79.58115556051186</v>
      </c>
      <c r="U61" s="2">
        <v>140.07723102752658</v>
      </c>
      <c r="W61">
        <v>3.1410837118125166E-2</v>
      </c>
    </row>
    <row r="62" spans="1:24" x14ac:dyDescent="0.15">
      <c r="A62">
        <v>146</v>
      </c>
      <c r="B62">
        <v>11</v>
      </c>
      <c r="E62" s="1">
        <v>143.95285227182805</v>
      </c>
      <c r="K62" s="2">
        <v>2.0471477281719501</v>
      </c>
      <c r="L62" s="4">
        <v>2.2427776633462635</v>
      </c>
      <c r="M62">
        <v>3.8271071536306052E-2</v>
      </c>
      <c r="O62" s="1">
        <v>64.316180556283186</v>
      </c>
      <c r="Q62" s="3">
        <v>79.58115556051186</v>
      </c>
      <c r="U62" s="2">
        <v>146.14011378014129</v>
      </c>
      <c r="W62">
        <v>1.9631871385482173E-2</v>
      </c>
      <c r="X62" s="1">
        <v>0.4223657859520038</v>
      </c>
    </row>
    <row r="63" spans="1:24" x14ac:dyDescent="0.15">
      <c r="A63">
        <v>146.5</v>
      </c>
      <c r="B63">
        <v>11</v>
      </c>
      <c r="E63" s="1">
        <v>143.95285227182805</v>
      </c>
      <c r="K63" s="2">
        <v>2.5471477281719501</v>
      </c>
      <c r="L63" s="4">
        <v>2.2427776633462635</v>
      </c>
      <c r="M63">
        <v>9.2641136361992685E-2</v>
      </c>
      <c r="O63" s="1">
        <v>64.316180556283186</v>
      </c>
      <c r="Q63" s="3">
        <v>79.58115556051186</v>
      </c>
      <c r="U63" s="2">
        <v>146.14011378014129</v>
      </c>
      <c r="W63">
        <v>0.12951809124419067</v>
      </c>
    </row>
    <row r="64" spans="1:24" x14ac:dyDescent="0.15">
      <c r="A64">
        <v>147.1</v>
      </c>
      <c r="B64">
        <v>11</v>
      </c>
      <c r="E64" s="1">
        <v>143.95285227182805</v>
      </c>
      <c r="K64" s="2">
        <v>3.1471477281719444</v>
      </c>
      <c r="L64" s="4">
        <v>2.2427776633462635</v>
      </c>
      <c r="M64">
        <v>0.81788521415280635</v>
      </c>
      <c r="O64" s="1">
        <v>64.316180556283186</v>
      </c>
      <c r="Q64" s="3">
        <v>79.58115556051186</v>
      </c>
      <c r="U64" s="2">
        <v>146.14011378014129</v>
      </c>
      <c r="W64">
        <v>0.92138155507462993</v>
      </c>
    </row>
    <row r="65" spans="1:24" x14ac:dyDescent="0.15">
      <c r="A65">
        <v>146.4</v>
      </c>
      <c r="B65">
        <v>11</v>
      </c>
      <c r="E65" s="1">
        <v>143.95285227182805</v>
      </c>
      <c r="K65" s="2">
        <v>2.4471477281719558</v>
      </c>
      <c r="L65" s="4">
        <v>2.2427776633462635</v>
      </c>
      <c r="M65">
        <v>4.1767123396857675E-2</v>
      </c>
      <c r="O65" s="1">
        <v>64.316180556283186</v>
      </c>
      <c r="Q65" s="3">
        <v>79.58115556051186</v>
      </c>
      <c r="U65" s="2">
        <v>146.14011378014129</v>
      </c>
      <c r="W65">
        <v>6.7540847272451923E-2</v>
      </c>
    </row>
    <row r="66" spans="1:24" x14ac:dyDescent="0.15">
      <c r="A66">
        <v>146.69999999999999</v>
      </c>
      <c r="B66">
        <v>11</v>
      </c>
      <c r="E66" s="1">
        <v>143.95285227182805</v>
      </c>
      <c r="K66" s="2">
        <v>2.7471477281719388</v>
      </c>
      <c r="L66" s="4">
        <v>2.2427776633462635</v>
      </c>
      <c r="M66">
        <v>0.25438916229225589</v>
      </c>
      <c r="O66" s="1">
        <v>64.316180556283186</v>
      </c>
      <c r="Q66" s="3">
        <v>79.58115556051186</v>
      </c>
      <c r="U66" s="2">
        <v>146.14011378014129</v>
      </c>
      <c r="W66">
        <v>0.31347257918766136</v>
      </c>
    </row>
    <row r="67" spans="1:24" x14ac:dyDescent="0.15">
      <c r="A67">
        <v>146.6</v>
      </c>
      <c r="B67">
        <v>11</v>
      </c>
      <c r="E67" s="1">
        <v>143.95285227182805</v>
      </c>
      <c r="K67" s="2">
        <v>2.6471477281719444</v>
      </c>
      <c r="L67" s="4">
        <v>2.2427776633462635</v>
      </c>
      <c r="M67">
        <v>0.16351514932712541</v>
      </c>
      <c r="O67" s="1">
        <v>64.316180556283186</v>
      </c>
      <c r="Q67" s="3">
        <v>79.58115556051186</v>
      </c>
      <c r="U67" s="2">
        <v>146.14011378014129</v>
      </c>
      <c r="W67">
        <v>0.21149533521592714</v>
      </c>
    </row>
    <row r="68" spans="1:24" x14ac:dyDescent="0.15">
      <c r="A68">
        <v>146.80000000000001</v>
      </c>
      <c r="B68">
        <v>11</v>
      </c>
      <c r="E68" s="1">
        <v>143.95285227182805</v>
      </c>
      <c r="K68" s="2">
        <v>2.8471477281719615</v>
      </c>
      <c r="L68" s="4">
        <v>2.2427776633462635</v>
      </c>
      <c r="M68">
        <v>0.36526317525741842</v>
      </c>
      <c r="O68" s="1">
        <v>64.316180556283186</v>
      </c>
      <c r="Q68" s="3">
        <v>79.58115556051186</v>
      </c>
      <c r="U68" s="2">
        <v>146.14011378014129</v>
      </c>
      <c r="W68">
        <v>0.43544982315943076</v>
      </c>
    </row>
    <row r="69" spans="1:24" x14ac:dyDescent="0.15">
      <c r="A69">
        <v>145.80000000000001</v>
      </c>
      <c r="B69">
        <v>11</v>
      </c>
      <c r="E69" s="1">
        <v>143.95285227182805</v>
      </c>
      <c r="K69" s="2">
        <v>1.8471477281719615</v>
      </c>
      <c r="L69" s="4">
        <v>2.2427776633462635</v>
      </c>
      <c r="M69">
        <v>0.1565230456060224</v>
      </c>
      <c r="O69" s="1">
        <v>64.316180556283186</v>
      </c>
      <c r="Q69" s="3">
        <v>79.58115556051186</v>
      </c>
      <c r="U69" s="2">
        <v>146.14011378014129</v>
      </c>
      <c r="W69">
        <v>0.11567738344199104</v>
      </c>
    </row>
    <row r="70" spans="1:24" x14ac:dyDescent="0.15">
      <c r="A70">
        <v>153.9</v>
      </c>
      <c r="B70">
        <v>12</v>
      </c>
      <c r="E70" s="1">
        <v>147.85776323417383</v>
      </c>
      <c r="K70" s="2">
        <v>6.0422367658261749</v>
      </c>
      <c r="L70" s="4">
        <v>6.2864173202315508</v>
      </c>
      <c r="M70">
        <v>5.9624143149716737E-2</v>
      </c>
      <c r="O70" s="1">
        <v>68.221091518628967</v>
      </c>
      <c r="Q70" s="3">
        <v>79.58115556051186</v>
      </c>
      <c r="U70" s="2">
        <v>154.08866439937239</v>
      </c>
      <c r="W70">
        <v>3.5594255590542828E-2</v>
      </c>
      <c r="X70" s="1">
        <v>0.27124053637210893</v>
      </c>
    </row>
    <row r="71" spans="1:24" x14ac:dyDescent="0.15">
      <c r="A71">
        <v>154.4</v>
      </c>
      <c r="B71">
        <v>12</v>
      </c>
      <c r="E71" s="1">
        <v>147.85776323417383</v>
      </c>
      <c r="K71" s="2">
        <v>6.5422367658261749</v>
      </c>
      <c r="L71" s="4">
        <v>6.2864173202315508</v>
      </c>
      <c r="M71">
        <v>6.544358874434085E-2</v>
      </c>
      <c r="O71" s="1">
        <v>68.221091518628967</v>
      </c>
      <c r="Q71" s="3">
        <v>79.58115556051186</v>
      </c>
      <c r="U71" s="2">
        <v>154.08866439937239</v>
      </c>
      <c r="W71">
        <v>9.6929856218157723E-2</v>
      </c>
    </row>
    <row r="72" spans="1:24" x14ac:dyDescent="0.15">
      <c r="A72">
        <v>153.6</v>
      </c>
      <c r="B72">
        <v>12</v>
      </c>
      <c r="E72" s="1">
        <v>147.85776323417383</v>
      </c>
      <c r="K72" s="2">
        <v>5.7422367658261635</v>
      </c>
      <c r="L72" s="4">
        <v>6.2864173202315508</v>
      </c>
      <c r="M72">
        <v>0.29613247579295465</v>
      </c>
      <c r="O72" s="1">
        <v>68.221091518628967</v>
      </c>
      <c r="Q72" s="3">
        <v>79.58115556051186</v>
      </c>
      <c r="U72" s="2">
        <v>154.08866439937239</v>
      </c>
      <c r="W72">
        <v>0.238792895213985</v>
      </c>
    </row>
    <row r="73" spans="1:24" x14ac:dyDescent="0.15">
      <c r="A73">
        <v>154.1</v>
      </c>
      <c r="B73">
        <v>12</v>
      </c>
      <c r="E73" s="1">
        <v>147.85776323417383</v>
      </c>
      <c r="K73" s="2">
        <v>6.2422367658261635</v>
      </c>
      <c r="L73" s="4">
        <v>6.2864173202315508</v>
      </c>
      <c r="M73">
        <v>1.9519213875673839E-3</v>
      </c>
      <c r="O73" s="1">
        <v>68.221091518628967</v>
      </c>
      <c r="Q73" s="3">
        <v>79.58115556051186</v>
      </c>
      <c r="U73" s="2">
        <v>154.08866439937239</v>
      </c>
      <c r="W73">
        <v>1.2849584158852544E-4</v>
      </c>
    </row>
    <row r="74" spans="1:24" x14ac:dyDescent="0.15">
      <c r="A74">
        <v>153.9</v>
      </c>
      <c r="B74">
        <v>12</v>
      </c>
      <c r="E74" s="1">
        <v>147.85776323417383</v>
      </c>
      <c r="K74" s="2">
        <v>6.0422367658261749</v>
      </c>
      <c r="L74" s="4">
        <v>6.2864173202315508</v>
      </c>
      <c r="M74">
        <v>5.9624143149716737E-2</v>
      </c>
      <c r="O74" s="1">
        <v>68.221091518628967</v>
      </c>
      <c r="Q74" s="3">
        <v>79.58115556051186</v>
      </c>
      <c r="U74" s="2">
        <v>154.08866439937239</v>
      </c>
      <c r="W74">
        <v>3.5594255590542828E-2</v>
      </c>
    </row>
    <row r="75" spans="1:24" x14ac:dyDescent="0.15">
      <c r="A75">
        <v>153.80000000000001</v>
      </c>
      <c r="B75">
        <v>12</v>
      </c>
      <c r="E75" s="1">
        <v>147.85776323417383</v>
      </c>
      <c r="K75" s="2">
        <v>5.9422367658261805</v>
      </c>
      <c r="L75" s="4">
        <v>6.2864173202315508</v>
      </c>
      <c r="M75">
        <v>0.118460254030788</v>
      </c>
      <c r="O75" s="1">
        <v>68.221091518628967</v>
      </c>
      <c r="Q75" s="3">
        <v>79.58115556051186</v>
      </c>
      <c r="U75" s="2">
        <v>154.08866439937239</v>
      </c>
      <c r="W75">
        <v>8.3327135465016564E-2</v>
      </c>
    </row>
    <row r="76" spans="1:24" x14ac:dyDescent="0.15">
      <c r="A76">
        <v>154.1</v>
      </c>
      <c r="B76">
        <v>12</v>
      </c>
      <c r="E76" s="1">
        <v>147.85776323417383</v>
      </c>
      <c r="K76" s="2">
        <v>6.2422367658261635</v>
      </c>
      <c r="L76" s="4">
        <v>6.2864173202315508</v>
      </c>
      <c r="M76">
        <v>1.9519213875673839E-3</v>
      </c>
      <c r="O76" s="1">
        <v>68.221091518628967</v>
      </c>
      <c r="Q76" s="3">
        <v>79.58115556051186</v>
      </c>
      <c r="U76" s="2">
        <v>154.08866439937239</v>
      </c>
      <c r="W76">
        <v>1.2849584158852544E-4</v>
      </c>
    </row>
    <row r="77" spans="1:24" x14ac:dyDescent="0.15">
      <c r="A77">
        <v>153.6</v>
      </c>
      <c r="B77">
        <v>12</v>
      </c>
      <c r="E77" s="1">
        <v>147.85776323417383</v>
      </c>
      <c r="K77" s="2">
        <v>5.7422367658261635</v>
      </c>
      <c r="L77" s="4">
        <v>6.2864173202315508</v>
      </c>
      <c r="M77">
        <v>0.29613247579295465</v>
      </c>
      <c r="O77" s="1">
        <v>68.221091518628967</v>
      </c>
      <c r="Q77" s="3">
        <v>79.58115556051186</v>
      </c>
      <c r="U77" s="2">
        <v>154.08866439937239</v>
      </c>
      <c r="W77">
        <v>0.238792895213985</v>
      </c>
    </row>
    <row r="78" spans="1:24" x14ac:dyDescent="0.15">
      <c r="A78">
        <v>161</v>
      </c>
      <c r="B78">
        <v>13</v>
      </c>
      <c r="E78" s="1">
        <v>151.30327290683186</v>
      </c>
      <c r="K78" s="2">
        <v>9.6967270931681355</v>
      </c>
      <c r="L78" s="4">
        <v>10.003307908034158</v>
      </c>
      <c r="M78">
        <v>9.3991796043914097E-2</v>
      </c>
      <c r="O78" s="1">
        <v>71.666601191287</v>
      </c>
      <c r="Q78" s="3">
        <v>79.58115556051186</v>
      </c>
      <c r="U78" s="2">
        <v>161.25106465983302</v>
      </c>
      <c r="W78">
        <v>6.3033463417069918E-2</v>
      </c>
      <c r="X78" s="1">
        <v>0.19086270308410691</v>
      </c>
    </row>
    <row r="79" spans="1:24" x14ac:dyDescent="0.15">
      <c r="A79">
        <v>161.1</v>
      </c>
      <c r="B79">
        <v>13</v>
      </c>
      <c r="E79" s="1">
        <v>151.30327290683186</v>
      </c>
      <c r="K79" s="2">
        <v>9.7967270931681298</v>
      </c>
      <c r="L79" s="4">
        <v>10.003307908034158</v>
      </c>
      <c r="M79">
        <v>4.2675633070712031E-2</v>
      </c>
      <c r="O79" s="1">
        <v>71.666601191287</v>
      </c>
      <c r="Q79" s="3">
        <v>79.58115556051186</v>
      </c>
      <c r="U79" s="2">
        <v>161.25106465983302</v>
      </c>
      <c r="W79">
        <v>2.2820531450467682E-2</v>
      </c>
    </row>
    <row r="80" spans="1:24" x14ac:dyDescent="0.15">
      <c r="A80">
        <v>161.5</v>
      </c>
      <c r="B80">
        <v>13</v>
      </c>
      <c r="E80" s="1">
        <v>151.30327290683186</v>
      </c>
      <c r="K80" s="2">
        <v>10.196727093168136</v>
      </c>
      <c r="L80" s="4">
        <v>10.003307908034158</v>
      </c>
      <c r="M80">
        <v>3.741098117789203E-2</v>
      </c>
      <c r="O80" s="1">
        <v>71.666601191287</v>
      </c>
      <c r="Q80" s="3">
        <v>79.58115556051186</v>
      </c>
      <c r="U80" s="2">
        <v>161.25106465983302</v>
      </c>
      <c r="W80">
        <v>6.1968803584050179E-2</v>
      </c>
    </row>
    <row r="81" spans="1:24" x14ac:dyDescent="0.15">
      <c r="A81">
        <v>161.1</v>
      </c>
      <c r="B81">
        <v>13</v>
      </c>
      <c r="E81" s="1">
        <v>151.30327290683186</v>
      </c>
      <c r="K81" s="2">
        <v>9.7967270931681298</v>
      </c>
      <c r="L81" s="4">
        <v>10.003307908034158</v>
      </c>
      <c r="M81">
        <v>4.2675633070712031E-2</v>
      </c>
      <c r="O81" s="1">
        <v>71.666601191287</v>
      </c>
      <c r="Q81" s="3">
        <v>79.58115556051186</v>
      </c>
      <c r="U81" s="2">
        <v>161.25106465983302</v>
      </c>
      <c r="W81">
        <v>2.2820531450467682E-2</v>
      </c>
    </row>
    <row r="82" spans="1:24" x14ac:dyDescent="0.15">
      <c r="A82">
        <v>161.30000000000001</v>
      </c>
      <c r="B82">
        <v>13</v>
      </c>
      <c r="E82" s="1">
        <v>151.30327290683186</v>
      </c>
      <c r="K82" s="2">
        <v>9.9967270931681469</v>
      </c>
      <c r="L82" s="4">
        <v>10.003307908034158</v>
      </c>
      <c r="M82">
        <v>4.3307124300707399E-5</v>
      </c>
      <c r="O82" s="1">
        <v>71.666601191287</v>
      </c>
      <c r="Q82" s="3">
        <v>79.58115556051186</v>
      </c>
      <c r="U82" s="2">
        <v>161.25106465983302</v>
      </c>
      <c r="W82">
        <v>2.3946675172591852E-3</v>
      </c>
    </row>
    <row r="83" spans="1:24" x14ac:dyDescent="0.15">
      <c r="A83">
        <v>161.19999999999999</v>
      </c>
      <c r="B83">
        <v>13</v>
      </c>
      <c r="E83" s="1">
        <v>151.30327290683186</v>
      </c>
      <c r="K83" s="2">
        <v>9.8967270931681242</v>
      </c>
      <c r="L83" s="4">
        <v>10.003307908034158</v>
      </c>
      <c r="M83">
        <v>1.1359470097507693E-2</v>
      </c>
      <c r="O83" s="1">
        <v>71.666601191287</v>
      </c>
      <c r="Q83" s="3">
        <v>79.58115556051186</v>
      </c>
      <c r="U83" s="2">
        <v>161.25106465983302</v>
      </c>
      <c r="W83">
        <v>2.6075994838631799E-3</v>
      </c>
    </row>
    <row r="84" spans="1:24" x14ac:dyDescent="0.15">
      <c r="A84">
        <v>161.30000000000001</v>
      </c>
      <c r="B84">
        <v>13</v>
      </c>
      <c r="E84" s="1">
        <v>151.30327290683186</v>
      </c>
      <c r="K84" s="2">
        <v>9.9967270931681469</v>
      </c>
      <c r="L84" s="4">
        <v>10.003307908034158</v>
      </c>
      <c r="M84">
        <v>4.3307124300707399E-5</v>
      </c>
      <c r="O84" s="1">
        <v>71.666601191287</v>
      </c>
      <c r="Q84" s="3">
        <v>79.58115556051186</v>
      </c>
      <c r="U84" s="2">
        <v>161.25106465983302</v>
      </c>
      <c r="W84">
        <v>2.3946675172591852E-3</v>
      </c>
    </row>
    <row r="85" spans="1:24" x14ac:dyDescent="0.15">
      <c r="A85">
        <v>160.9</v>
      </c>
      <c r="B85">
        <v>13</v>
      </c>
      <c r="E85" s="1">
        <v>151.30327290683186</v>
      </c>
      <c r="K85" s="2">
        <v>9.5967270931681412</v>
      </c>
      <c r="L85" s="4">
        <v>10.003307908034158</v>
      </c>
      <c r="M85">
        <v>0.1653079590171139</v>
      </c>
      <c r="O85" s="1">
        <v>71.666601191287</v>
      </c>
      <c r="Q85" s="3">
        <v>79.58115556051186</v>
      </c>
      <c r="U85" s="2">
        <v>161.25106465983302</v>
      </c>
      <c r="W85">
        <v>0.12324639538366987</v>
      </c>
    </row>
    <row r="86" spans="1:24" x14ac:dyDescent="0.15">
      <c r="A86">
        <v>166</v>
      </c>
      <c r="B86">
        <v>14</v>
      </c>
      <c r="E86" s="1">
        <v>154.28938128980212</v>
      </c>
      <c r="K86" s="2">
        <v>11.710618710197878</v>
      </c>
      <c r="L86" s="4">
        <v>11.391346521009192</v>
      </c>
      <c r="M86">
        <v>0.101934730789336</v>
      </c>
      <c r="O86" s="1">
        <v>74.652709574257258</v>
      </c>
      <c r="Q86" s="3">
        <v>79.58115556051186</v>
      </c>
      <c r="U86" s="2">
        <v>165.62521165577832</v>
      </c>
      <c r="W86">
        <v>0.14046630296443197</v>
      </c>
      <c r="X86" s="1">
        <v>0.26152028055746762</v>
      </c>
    </row>
    <row r="87" spans="1:24" x14ac:dyDescent="0.15">
      <c r="A87">
        <v>166.2</v>
      </c>
      <c r="B87">
        <v>14</v>
      </c>
      <c r="E87" s="1">
        <v>154.28938128980212</v>
      </c>
      <c r="K87" s="2">
        <v>11.910618710197866</v>
      </c>
      <c r="L87" s="4">
        <v>11.391346521009192</v>
      </c>
      <c r="M87">
        <v>0.26964360646479851</v>
      </c>
      <c r="O87" s="1">
        <v>74.652709574257258</v>
      </c>
      <c r="Q87" s="3">
        <v>79.58115556051186</v>
      </c>
      <c r="U87" s="2">
        <v>165.62521165577832</v>
      </c>
      <c r="W87">
        <v>0.33038164065309272</v>
      </c>
    </row>
    <row r="88" spans="1:24" x14ac:dyDescent="0.15">
      <c r="A88">
        <v>166.4</v>
      </c>
      <c r="B88">
        <v>14</v>
      </c>
      <c r="E88" s="1">
        <v>154.28938128980212</v>
      </c>
      <c r="K88" s="2">
        <v>12.110618710197883</v>
      </c>
      <c r="L88" s="4">
        <v>11.391346521009192</v>
      </c>
      <c r="M88">
        <v>0.51735248214029284</v>
      </c>
      <c r="O88" s="1">
        <v>74.652709574257258</v>
      </c>
      <c r="Q88" s="3">
        <v>79.58115556051186</v>
      </c>
      <c r="U88" s="2">
        <v>165.62521165577832</v>
      </c>
      <c r="W88">
        <v>0.60029697834178841</v>
      </c>
    </row>
    <row r="89" spans="1:24" x14ac:dyDescent="0.15">
      <c r="A89">
        <v>166.6</v>
      </c>
      <c r="B89">
        <v>14</v>
      </c>
      <c r="E89" s="1">
        <v>154.28938128980212</v>
      </c>
      <c r="K89" s="2">
        <v>12.310618710197872</v>
      </c>
      <c r="L89" s="4">
        <v>11.391346521009192</v>
      </c>
      <c r="M89">
        <v>0.84506135781574854</v>
      </c>
      <c r="O89" s="1">
        <v>74.652709574257258</v>
      </c>
      <c r="Q89" s="3">
        <v>79.58115556051186</v>
      </c>
      <c r="U89" s="2">
        <v>165.62521165577832</v>
      </c>
      <c r="W89">
        <v>0.95021231603044243</v>
      </c>
    </row>
    <row r="90" spans="1:24" x14ac:dyDescent="0.15">
      <c r="A90">
        <v>166</v>
      </c>
      <c r="B90">
        <v>14</v>
      </c>
      <c r="E90" s="1">
        <v>154.28938128980212</v>
      </c>
      <c r="K90" s="2">
        <v>11.710618710197878</v>
      </c>
      <c r="L90" s="4">
        <v>11.391346521009192</v>
      </c>
      <c r="M90">
        <v>0.101934730789336</v>
      </c>
      <c r="O90" s="1">
        <v>74.652709574257258</v>
      </c>
      <c r="Q90" s="3">
        <v>79.58115556051186</v>
      </c>
      <c r="U90" s="2">
        <v>165.62521165577832</v>
      </c>
      <c r="W90">
        <v>0.14046630296443197</v>
      </c>
    </row>
    <row r="91" spans="1:24" x14ac:dyDescent="0.15">
      <c r="A91">
        <v>166.5</v>
      </c>
      <c r="B91">
        <v>14</v>
      </c>
      <c r="E91" s="1">
        <v>154.28938128980212</v>
      </c>
      <c r="K91" s="2">
        <v>12.210618710197878</v>
      </c>
      <c r="L91" s="4">
        <v>11.391346521009192</v>
      </c>
      <c r="M91">
        <v>0.67120691997802184</v>
      </c>
      <c r="O91" s="1">
        <v>74.652709574257258</v>
      </c>
      <c r="Q91" s="3">
        <v>79.58115556051186</v>
      </c>
      <c r="U91" s="2">
        <v>165.62521165577832</v>
      </c>
      <c r="W91">
        <v>0.76525464718611658</v>
      </c>
    </row>
    <row r="92" spans="1:24" x14ac:dyDescent="0.15">
      <c r="A92">
        <v>166.6</v>
      </c>
      <c r="B92">
        <v>14</v>
      </c>
      <c r="E92" s="1">
        <v>154.28938128980212</v>
      </c>
      <c r="K92" s="2">
        <v>12.310618710197872</v>
      </c>
      <c r="L92" s="4">
        <v>11.391346521009192</v>
      </c>
      <c r="M92">
        <v>0.84506135781574854</v>
      </c>
      <c r="O92" s="1">
        <v>74.652709574257258</v>
      </c>
      <c r="Q92" s="3">
        <v>79.58115556051186</v>
      </c>
      <c r="U92" s="2">
        <v>165.62521165577832</v>
      </c>
      <c r="W92">
        <v>0.95021231603044243</v>
      </c>
    </row>
    <row r="93" spans="1:24" x14ac:dyDescent="0.15">
      <c r="A93">
        <v>166.6</v>
      </c>
      <c r="B93">
        <v>14</v>
      </c>
      <c r="E93" s="1">
        <v>154.28938128980212</v>
      </c>
      <c r="K93" s="2">
        <v>12.310618710197872</v>
      </c>
      <c r="L93" s="4">
        <v>11.391346521009192</v>
      </c>
      <c r="M93">
        <v>0.84506135781574854</v>
      </c>
      <c r="O93" s="1">
        <v>74.652709574257258</v>
      </c>
      <c r="Q93" s="3">
        <v>79.58115556051186</v>
      </c>
      <c r="U93" s="2">
        <v>165.62521165577832</v>
      </c>
      <c r="W93">
        <v>0.95021231603044243</v>
      </c>
    </row>
    <row r="94" spans="1:24" x14ac:dyDescent="0.15">
      <c r="A94">
        <v>168.9</v>
      </c>
      <c r="B94">
        <v>15</v>
      </c>
      <c r="E94" s="1">
        <v>156.81608838308469</v>
      </c>
      <c r="K94" s="2">
        <v>12.083911616915316</v>
      </c>
      <c r="L94" s="4">
        <v>11.726684757841651</v>
      </c>
      <c r="M94">
        <v>0.12761102884363573</v>
      </c>
      <c r="O94" s="1">
        <v>77.179416667539826</v>
      </c>
      <c r="Q94" s="3">
        <v>79.58115556051186</v>
      </c>
      <c r="U94" s="2">
        <v>168.48725698589331</v>
      </c>
      <c r="W94">
        <v>0.17035679569387963</v>
      </c>
      <c r="X94" s="1">
        <v>0.26592157812837414</v>
      </c>
    </row>
    <row r="95" spans="1:24" x14ac:dyDescent="0.15">
      <c r="A95">
        <v>168.9</v>
      </c>
      <c r="B95">
        <v>15</v>
      </c>
      <c r="E95" s="1">
        <v>156.81608838308469</v>
      </c>
      <c r="K95" s="2">
        <v>12.083911616915316</v>
      </c>
      <c r="L95" s="4">
        <v>11.726684757841651</v>
      </c>
      <c r="M95">
        <v>0.12761102884363573</v>
      </c>
      <c r="O95" s="1">
        <v>77.179416667539826</v>
      </c>
      <c r="Q95" s="3">
        <v>79.58115556051186</v>
      </c>
      <c r="U95" s="2">
        <v>168.48725698589331</v>
      </c>
      <c r="W95">
        <v>0.17035679569387963</v>
      </c>
    </row>
    <row r="96" spans="1:24" x14ac:dyDescent="0.15">
      <c r="A96">
        <v>169.1</v>
      </c>
      <c r="B96">
        <v>15</v>
      </c>
      <c r="E96" s="1">
        <v>156.81608838308469</v>
      </c>
      <c r="K96" s="2">
        <v>12.283911616915304</v>
      </c>
      <c r="L96" s="4">
        <v>11.726684757841651</v>
      </c>
      <c r="M96">
        <v>0.31050177247308886</v>
      </c>
      <c r="O96" s="1">
        <v>77.179416667539826</v>
      </c>
      <c r="Q96" s="3">
        <v>79.58115556051186</v>
      </c>
      <c r="U96" s="2">
        <v>168.48725698589331</v>
      </c>
      <c r="W96">
        <v>0.37545400133654377</v>
      </c>
    </row>
    <row r="97" spans="1:24" x14ac:dyDescent="0.15">
      <c r="A97">
        <v>169.1</v>
      </c>
      <c r="B97">
        <v>15</v>
      </c>
      <c r="E97" s="1">
        <v>156.81608838308469</v>
      </c>
      <c r="K97" s="2">
        <v>12.283911616915304</v>
      </c>
      <c r="L97" s="4">
        <v>11.726684757841651</v>
      </c>
      <c r="M97">
        <v>0.31050177247308886</v>
      </c>
      <c r="O97" s="1">
        <v>77.179416667539826</v>
      </c>
      <c r="Q97" s="3">
        <v>79.58115556051186</v>
      </c>
      <c r="U97" s="2">
        <v>168.48725698589331</v>
      </c>
      <c r="W97">
        <v>0.37545400133654377</v>
      </c>
    </row>
    <row r="98" spans="1:24" x14ac:dyDescent="0.15">
      <c r="A98">
        <v>169.4</v>
      </c>
      <c r="B98">
        <v>15</v>
      </c>
      <c r="E98" s="1">
        <v>156.81608838308469</v>
      </c>
      <c r="K98" s="2">
        <v>12.583911616915316</v>
      </c>
      <c r="L98" s="4">
        <v>11.726684757841651</v>
      </c>
      <c r="M98">
        <v>0.7348378879173002</v>
      </c>
      <c r="O98" s="1">
        <v>77.179416667539826</v>
      </c>
      <c r="Q98" s="3">
        <v>79.58115556051186</v>
      </c>
      <c r="U98" s="2">
        <v>168.48725698589331</v>
      </c>
      <c r="W98">
        <v>0.83309980980057485</v>
      </c>
    </row>
    <row r="99" spans="1:24" x14ac:dyDescent="0.15">
      <c r="A99">
        <v>169.6</v>
      </c>
      <c r="B99">
        <v>15</v>
      </c>
      <c r="E99" s="1">
        <v>156.81608838308469</v>
      </c>
      <c r="K99" s="2">
        <v>12.783911616915304</v>
      </c>
      <c r="L99" s="4">
        <v>11.726684757841651</v>
      </c>
      <c r="M99">
        <v>1.1177286315467418</v>
      </c>
      <c r="O99" s="1">
        <v>77.179416667539826</v>
      </c>
      <c r="Q99" s="3">
        <v>79.58115556051186</v>
      </c>
      <c r="U99" s="2">
        <v>168.48725698589331</v>
      </c>
      <c r="W99">
        <v>1.2381970154432276</v>
      </c>
    </row>
    <row r="100" spans="1:24" x14ac:dyDescent="0.15">
      <c r="A100">
        <v>169.5</v>
      </c>
      <c r="B100">
        <v>15</v>
      </c>
      <c r="E100" s="1">
        <v>156.81608838308469</v>
      </c>
      <c r="K100" s="2">
        <v>12.68391161691531</v>
      </c>
      <c r="L100" s="4">
        <v>11.726684757841651</v>
      </c>
      <c r="M100">
        <v>0.91628325973202218</v>
      </c>
      <c r="O100" s="1">
        <v>77.179416667539826</v>
      </c>
      <c r="Q100" s="3">
        <v>79.58115556051186</v>
      </c>
      <c r="U100" s="2">
        <v>168.48725698589331</v>
      </c>
      <c r="W100">
        <v>1.0256484126219023</v>
      </c>
    </row>
    <row r="101" spans="1:24" x14ac:dyDescent="0.15">
      <c r="A101">
        <v>169.3</v>
      </c>
      <c r="B101">
        <v>15</v>
      </c>
      <c r="E101" s="1">
        <v>156.81608838308469</v>
      </c>
      <c r="K101" s="2">
        <v>12.483911616915321</v>
      </c>
      <c r="L101" s="4">
        <v>11.726684757841651</v>
      </c>
      <c r="M101">
        <v>0.57339251610257591</v>
      </c>
      <c r="O101" s="1">
        <v>77.179416667539826</v>
      </c>
      <c r="Q101" s="3">
        <v>79.58115556051186</v>
      </c>
      <c r="U101" s="2">
        <v>168.48725698589331</v>
      </c>
      <c r="W101">
        <v>0.66055120697924508</v>
      </c>
    </row>
    <row r="102" spans="1:24" x14ac:dyDescent="0.15">
      <c r="A102">
        <v>169.8</v>
      </c>
      <c r="B102">
        <v>16</v>
      </c>
      <c r="E102" s="1">
        <v>158.88339418667951</v>
      </c>
      <c r="K102" s="2">
        <v>10.916605813320501</v>
      </c>
      <c r="L102" s="4">
        <v>11.79826216643421</v>
      </c>
      <c r="M102">
        <v>0.77731792498576424</v>
      </c>
      <c r="O102" s="1">
        <v>79.246722471134646</v>
      </c>
      <c r="Q102" s="3">
        <v>79.58115556051186</v>
      </c>
      <c r="U102" s="2">
        <v>170.62614019808069</v>
      </c>
      <c r="W102">
        <v>0.68250762688478439</v>
      </c>
      <c r="X102" s="1">
        <v>0.54772255750516541</v>
      </c>
    </row>
    <row r="103" spans="1:24" x14ac:dyDescent="0.15">
      <c r="A103">
        <v>170.9</v>
      </c>
      <c r="B103">
        <v>16</v>
      </c>
      <c r="E103" s="1">
        <v>158.88339418667951</v>
      </c>
      <c r="K103" s="2">
        <v>12.016605813320496</v>
      </c>
      <c r="L103" s="4">
        <v>11.79826216643421</v>
      </c>
      <c r="M103">
        <v>4.7673948135603071E-2</v>
      </c>
      <c r="O103" s="1">
        <v>79.246722471134646</v>
      </c>
      <c r="Q103" s="3">
        <v>79.58115556051186</v>
      </c>
      <c r="U103" s="2">
        <v>170.62614019808069</v>
      </c>
      <c r="W103">
        <v>7.4999191107286339E-2</v>
      </c>
    </row>
    <row r="104" spans="1:24" x14ac:dyDescent="0.15">
      <c r="A104">
        <v>171.2</v>
      </c>
      <c r="B104">
        <v>16</v>
      </c>
      <c r="E104" s="1">
        <v>158.88339418667951</v>
      </c>
      <c r="K104" s="2">
        <v>12.316605813320479</v>
      </c>
      <c r="L104" s="4">
        <v>11.79826216643421</v>
      </c>
      <c r="M104">
        <v>0.26868013626735687</v>
      </c>
      <c r="O104" s="1">
        <v>79.246722471134646</v>
      </c>
      <c r="Q104" s="3">
        <v>79.58115556051186</v>
      </c>
      <c r="U104" s="2">
        <v>170.62614019808069</v>
      </c>
      <c r="W104">
        <v>0.32931507225885565</v>
      </c>
    </row>
    <row r="105" spans="1:24" x14ac:dyDescent="0.15">
      <c r="A105">
        <v>169.6</v>
      </c>
      <c r="B105">
        <v>16</v>
      </c>
      <c r="E105" s="1">
        <v>158.88339418667951</v>
      </c>
      <c r="K105" s="2">
        <v>10.716605813320484</v>
      </c>
      <c r="L105" s="4">
        <v>11.79826216643421</v>
      </c>
      <c r="M105">
        <v>1.1699804662312845</v>
      </c>
      <c r="O105" s="1">
        <v>79.246722471134646</v>
      </c>
      <c r="Q105" s="3">
        <v>79.58115556051186</v>
      </c>
      <c r="U105" s="2">
        <v>170.62614019808069</v>
      </c>
      <c r="W105">
        <v>1.0529637061170911</v>
      </c>
    </row>
    <row r="106" spans="1:24" x14ac:dyDescent="0.15">
      <c r="A106">
        <v>170.8</v>
      </c>
      <c r="B106">
        <v>16</v>
      </c>
      <c r="E106" s="1">
        <v>158.88339418667951</v>
      </c>
      <c r="K106" s="2">
        <v>11.916605813320501</v>
      </c>
      <c r="L106" s="4">
        <v>11.79826216643421</v>
      </c>
      <c r="M106">
        <v>1.4005218758347255E-2</v>
      </c>
      <c r="O106" s="1">
        <v>79.246722471134646</v>
      </c>
      <c r="Q106" s="3">
        <v>79.58115556051186</v>
      </c>
      <c r="U106" s="2">
        <v>170.62614019808069</v>
      </c>
      <c r="W106">
        <v>3.0227230723425355E-2</v>
      </c>
    </row>
    <row r="107" spans="1:24" x14ac:dyDescent="0.15">
      <c r="A107">
        <v>170.2</v>
      </c>
      <c r="B107">
        <v>16</v>
      </c>
      <c r="E107" s="1">
        <v>158.88339418667951</v>
      </c>
      <c r="K107" s="2">
        <v>11.316605813320479</v>
      </c>
      <c r="L107" s="4">
        <v>11.79826216643421</v>
      </c>
      <c r="M107">
        <v>0.23199284249481936</v>
      </c>
      <c r="O107" s="1">
        <v>79.246722471134646</v>
      </c>
      <c r="Q107" s="3">
        <v>79.58115556051186</v>
      </c>
      <c r="U107" s="2">
        <v>170.62614019808069</v>
      </c>
      <c r="W107">
        <v>0.18159546842026014</v>
      </c>
    </row>
    <row r="108" spans="1:24" x14ac:dyDescent="0.15">
      <c r="A108">
        <v>170.4</v>
      </c>
      <c r="B108">
        <v>16</v>
      </c>
      <c r="E108" s="1">
        <v>158.88339418667951</v>
      </c>
      <c r="K108" s="2">
        <v>11.516605813320496</v>
      </c>
      <c r="L108" s="4">
        <v>11.79826216643421</v>
      </c>
      <c r="M108">
        <v>7.9330301249317253E-2</v>
      </c>
      <c r="O108" s="1">
        <v>79.246722471134646</v>
      </c>
      <c r="Q108" s="3">
        <v>79.58115556051186</v>
      </c>
      <c r="U108" s="2">
        <v>170.62614019808069</v>
      </c>
      <c r="W108">
        <v>5.1139389187971535E-2</v>
      </c>
    </row>
    <row r="109" spans="1:24" x14ac:dyDescent="0.15">
      <c r="A109">
        <v>170.3</v>
      </c>
      <c r="B109">
        <v>16</v>
      </c>
      <c r="E109" s="1">
        <v>158.88339418667951</v>
      </c>
      <c r="K109" s="2">
        <v>11.416605813320501</v>
      </c>
      <c r="L109" s="4">
        <v>11.79826216643421</v>
      </c>
      <c r="M109">
        <v>0.14566157187205575</v>
      </c>
      <c r="O109" s="1">
        <v>79.246722471134646</v>
      </c>
      <c r="Q109" s="3">
        <v>79.58115556051186</v>
      </c>
      <c r="U109" s="2">
        <v>170.62614019808069</v>
      </c>
      <c r="W109">
        <v>0.10636742880410487</v>
      </c>
    </row>
    <row r="110" spans="1:24" x14ac:dyDescent="0.15">
      <c r="A110">
        <v>170.5</v>
      </c>
      <c r="B110">
        <v>17</v>
      </c>
      <c r="E110" s="1">
        <v>160.49129870058661</v>
      </c>
      <c r="K110" s="2">
        <v>10.008701299413389</v>
      </c>
      <c r="L110" s="4">
        <v>11.813122047274135</v>
      </c>
      <c r="M110">
        <v>3.2559342353103342</v>
      </c>
      <c r="O110" s="1">
        <v>80.854626985041747</v>
      </c>
      <c r="Q110" s="3">
        <v>79.58115556051186</v>
      </c>
      <c r="U110" s="2">
        <v>172.24890459282773</v>
      </c>
      <c r="W110">
        <v>3.0586672748139203</v>
      </c>
      <c r="X110" s="1">
        <v>0.52576474913079796</v>
      </c>
    </row>
    <row r="111" spans="1:24" x14ac:dyDescent="0.15">
      <c r="A111">
        <v>171.8</v>
      </c>
      <c r="B111">
        <v>17</v>
      </c>
      <c r="E111" s="1">
        <v>160.49129870058661</v>
      </c>
      <c r="K111" s="2">
        <v>11.3087012994134</v>
      </c>
      <c r="L111" s="4">
        <v>11.813122047274135</v>
      </c>
      <c r="M111">
        <v>0.25444029087238296</v>
      </c>
      <c r="O111" s="1">
        <v>80.854626985041747</v>
      </c>
      <c r="Q111" s="3">
        <v>79.58115556051186</v>
      </c>
      <c r="U111" s="2">
        <v>172.24890459282773</v>
      </c>
      <c r="W111">
        <v>0.20151533346181788</v>
      </c>
    </row>
    <row r="112" spans="1:24" x14ac:dyDescent="0.15">
      <c r="A112">
        <v>171.3</v>
      </c>
      <c r="B112">
        <v>17</v>
      </c>
      <c r="E112" s="1">
        <v>160.49129870058661</v>
      </c>
      <c r="K112" s="2">
        <v>10.8087012994134</v>
      </c>
      <c r="L112" s="4">
        <v>11.813122047274135</v>
      </c>
      <c r="M112">
        <v>1.0088610387331176</v>
      </c>
      <c r="O112" s="1">
        <v>80.854626985041747</v>
      </c>
      <c r="Q112" s="3">
        <v>79.58115556051186</v>
      </c>
      <c r="U112" s="2">
        <v>172.24890459282773</v>
      </c>
      <c r="W112">
        <v>0.90041992628953438</v>
      </c>
    </row>
    <row r="113" spans="1:23" x14ac:dyDescent="0.15">
      <c r="A113">
        <v>171.7</v>
      </c>
      <c r="B113">
        <v>17</v>
      </c>
      <c r="E113" s="1">
        <v>160.49129870058661</v>
      </c>
      <c r="K113" s="2">
        <v>11.208701299413377</v>
      </c>
      <c r="L113" s="4">
        <v>11.813122047274135</v>
      </c>
      <c r="M113">
        <v>0.36532444044455742</v>
      </c>
      <c r="O113" s="1">
        <v>80.854626985041747</v>
      </c>
      <c r="Q113" s="3">
        <v>79.58115556051186</v>
      </c>
      <c r="U113" s="2">
        <v>172.24890459282773</v>
      </c>
      <c r="W113">
        <v>0.30129625202738614</v>
      </c>
    </row>
    <row r="114" spans="1:23" x14ac:dyDescent="0.15">
      <c r="A114">
        <v>171.3</v>
      </c>
      <c r="B114">
        <v>17</v>
      </c>
      <c r="E114" s="1">
        <v>160.49129870058661</v>
      </c>
      <c r="K114" s="2">
        <v>10.8087012994134</v>
      </c>
      <c r="L114" s="4">
        <v>11.813122047274135</v>
      </c>
      <c r="M114">
        <v>1.0088610387331176</v>
      </c>
      <c r="O114" s="1">
        <v>80.854626985041747</v>
      </c>
      <c r="Q114" s="3">
        <v>79.58115556051186</v>
      </c>
      <c r="U114" s="2">
        <v>172.24890459282773</v>
      </c>
      <c r="W114">
        <v>0.90041992628953438</v>
      </c>
    </row>
    <row r="115" spans="1:23" x14ac:dyDescent="0.15">
      <c r="A115">
        <v>171.9</v>
      </c>
      <c r="B115">
        <v>17</v>
      </c>
      <c r="E115" s="1">
        <v>160.49129870058661</v>
      </c>
      <c r="K115" s="2">
        <v>11.408701299413394</v>
      </c>
      <c r="L115" s="4">
        <v>11.813122047274135</v>
      </c>
      <c r="M115">
        <v>0.1635561413002406</v>
      </c>
      <c r="O115" s="1">
        <v>80.854626985041747</v>
      </c>
      <c r="Q115" s="3">
        <v>79.58115556051186</v>
      </c>
      <c r="U115" s="2">
        <v>172.24890459282773</v>
      </c>
      <c r="W115">
        <v>0.12173441489627856</v>
      </c>
    </row>
    <row r="116" spans="1:23" x14ac:dyDescent="0.15">
      <c r="A116">
        <v>172</v>
      </c>
      <c r="B116">
        <v>17</v>
      </c>
      <c r="E116" s="1">
        <v>160.49129870058661</v>
      </c>
      <c r="K116" s="2">
        <v>11.508701299413389</v>
      </c>
      <c r="L116" s="4">
        <v>11.813122047274135</v>
      </c>
      <c r="M116">
        <v>9.2671991728095968E-2</v>
      </c>
      <c r="O116" s="1">
        <v>80.854626985041747</v>
      </c>
      <c r="Q116" s="3">
        <v>79.58115556051186</v>
      </c>
      <c r="U116" s="2">
        <v>172.24890459282773</v>
      </c>
      <c r="W116">
        <v>6.1953496330736969E-2</v>
      </c>
    </row>
    <row r="117" spans="1:23" x14ac:dyDescent="0.15">
      <c r="A117">
        <v>170.9</v>
      </c>
      <c r="B117">
        <v>17</v>
      </c>
      <c r="E117" s="1">
        <v>160.49129870058661</v>
      </c>
      <c r="K117" s="2">
        <v>10.408701299413394</v>
      </c>
      <c r="L117" s="4">
        <v>11.813122047274135</v>
      </c>
      <c r="M117">
        <v>1.9723976370217216</v>
      </c>
      <c r="O117" s="1">
        <v>80.854626985041747</v>
      </c>
      <c r="Q117" s="3">
        <v>79.58115556051186</v>
      </c>
      <c r="U117" s="2">
        <v>172.24890459282773</v>
      </c>
      <c r="W117">
        <v>1.8195436005517229</v>
      </c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26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49.3</v>
      </c>
      <c r="B2">
        <v>0</v>
      </c>
      <c r="P2" s="2">
        <v>49.3</v>
      </c>
      <c r="Q2" s="3">
        <v>49.212518323376798</v>
      </c>
      <c r="R2" s="3">
        <v>7.653043744805914E-3</v>
      </c>
      <c r="U2" s="3">
        <v>49.212518323376798</v>
      </c>
      <c r="W2">
        <v>7.653043744805914E-3</v>
      </c>
      <c r="X2" s="1">
        <v>6.4086994446163711E-2</v>
      </c>
    </row>
    <row r="3" spans="1:24" x14ac:dyDescent="0.15">
      <c r="A3">
        <v>49.3</v>
      </c>
      <c r="B3">
        <v>0</v>
      </c>
      <c r="P3" s="2">
        <v>49.3</v>
      </c>
      <c r="Q3" s="3">
        <v>49.212518323376798</v>
      </c>
      <c r="R3" s="3">
        <v>7.653043744805914E-3</v>
      </c>
      <c r="U3" s="3">
        <v>49.212518323376798</v>
      </c>
      <c r="W3">
        <v>7.653043744805914E-3</v>
      </c>
    </row>
    <row r="4" spans="1:24" x14ac:dyDescent="0.15">
      <c r="A4">
        <v>49.2</v>
      </c>
      <c r="B4">
        <v>0</v>
      </c>
      <c r="P4" s="2">
        <v>49.2</v>
      </c>
      <c r="Q4" s="3">
        <v>49.212518323376798</v>
      </c>
      <c r="R4" s="3">
        <v>1.56708420166027E-4</v>
      </c>
      <c r="U4" s="3">
        <v>49.212518323376798</v>
      </c>
      <c r="W4">
        <v>1.56708420166027E-4</v>
      </c>
    </row>
    <row r="5" spans="1:24" x14ac:dyDescent="0.15">
      <c r="A5">
        <v>49.2</v>
      </c>
      <c r="B5">
        <v>0</v>
      </c>
      <c r="P5" s="2">
        <v>49.2</v>
      </c>
      <c r="Q5" s="3">
        <v>49.212518323376798</v>
      </c>
      <c r="R5" s="3">
        <v>1.56708420166027E-4</v>
      </c>
      <c r="U5" s="3">
        <v>49.212518323376798</v>
      </c>
      <c r="W5">
        <v>1.56708420166027E-4</v>
      </c>
    </row>
    <row r="6" spans="1:24" x14ac:dyDescent="0.15">
      <c r="A6">
        <v>49.2</v>
      </c>
      <c r="B6">
        <v>0</v>
      </c>
      <c r="P6" s="2">
        <v>49.2</v>
      </c>
      <c r="Q6" s="3">
        <v>49.212518323376798</v>
      </c>
      <c r="R6" s="3">
        <v>1.56708420166027E-4</v>
      </c>
      <c r="U6" s="3">
        <v>49.212518323376798</v>
      </c>
      <c r="W6">
        <v>1.56708420166027E-4</v>
      </c>
    </row>
    <row r="7" spans="1:24" x14ac:dyDescent="0.15">
      <c r="A7">
        <v>49.2</v>
      </c>
      <c r="B7">
        <v>0</v>
      </c>
      <c r="P7" s="2">
        <v>49.2</v>
      </c>
      <c r="Q7" s="3">
        <v>49.212518323376798</v>
      </c>
      <c r="R7" s="3">
        <v>1.56708420166027E-4</v>
      </c>
      <c r="U7" s="3">
        <v>49.212518323376798</v>
      </c>
      <c r="W7">
        <v>1.56708420166027E-4</v>
      </c>
    </row>
    <row r="8" spans="1:24" x14ac:dyDescent="0.15">
      <c r="A8">
        <v>49.2</v>
      </c>
      <c r="B8">
        <v>0</v>
      </c>
      <c r="P8" s="2">
        <v>49.2</v>
      </c>
      <c r="Q8" s="3">
        <v>49.212518323376798</v>
      </c>
      <c r="R8" s="3">
        <v>1.56708420166027E-4</v>
      </c>
      <c r="U8" s="3">
        <v>49.212518323376798</v>
      </c>
      <c r="W8">
        <v>1.56708420166027E-4</v>
      </c>
    </row>
    <row r="9" spans="1:24" x14ac:dyDescent="0.15">
      <c r="A9">
        <v>49.1</v>
      </c>
      <c r="B9">
        <v>0</v>
      </c>
      <c r="P9" s="2">
        <v>49.1</v>
      </c>
      <c r="Q9" s="3">
        <v>49.212518323376798</v>
      </c>
      <c r="R9" s="3">
        <v>1.2660373095525465E-2</v>
      </c>
      <c r="U9" s="3">
        <v>49.212518323376798</v>
      </c>
      <c r="W9">
        <v>1.2660373095525465E-2</v>
      </c>
    </row>
    <row r="10" spans="1:24" x14ac:dyDescent="0.15">
      <c r="B10">
        <v>1</v>
      </c>
      <c r="E10" s="1">
        <v>79.718775683541651</v>
      </c>
      <c r="O10" s="1">
        <v>0</v>
      </c>
    </row>
    <row r="11" spans="1:24" x14ac:dyDescent="0.15">
      <c r="B11">
        <v>2</v>
      </c>
      <c r="E11" s="1">
        <v>88.004815503544094</v>
      </c>
      <c r="O11" s="1">
        <v>8.2860398200024434</v>
      </c>
    </row>
    <row r="12" spans="1:24" x14ac:dyDescent="0.15">
      <c r="B12">
        <v>3</v>
      </c>
      <c r="E12" s="1">
        <v>95.842961279222067</v>
      </c>
      <c r="O12" s="1">
        <v>16.124185595680416</v>
      </c>
    </row>
    <row r="13" spans="1:24" x14ac:dyDescent="0.15">
      <c r="B13">
        <v>4</v>
      </c>
      <c r="E13" s="1">
        <v>103.23321301057561</v>
      </c>
      <c r="O13" s="1">
        <v>23.51443732703396</v>
      </c>
    </row>
    <row r="14" spans="1:24" x14ac:dyDescent="0.15">
      <c r="A14">
        <v>110.8</v>
      </c>
      <c r="B14">
        <v>5</v>
      </c>
      <c r="C14">
        <v>0.38991195368989767</v>
      </c>
      <c r="D14">
        <v>68.745371597592467</v>
      </c>
      <c r="E14" s="1">
        <v>110.17557069760468</v>
      </c>
      <c r="F14">
        <v>0.38991195368989767</v>
      </c>
      <c r="G14" t="s">
        <v>74</v>
      </c>
      <c r="H14">
        <v>122.15749999999998</v>
      </c>
      <c r="I14" t="s">
        <v>1</v>
      </c>
      <c r="J14">
        <v>70.984841819214751</v>
      </c>
      <c r="K14" s="2">
        <v>0.62442930239531336</v>
      </c>
      <c r="L14" s="3"/>
      <c r="O14" s="1">
        <v>30.456795014063033</v>
      </c>
      <c r="P14" s="2">
        <v>80.343204985936964</v>
      </c>
      <c r="Q14" s="3">
        <v>79.630548580130039</v>
      </c>
      <c r="R14" s="3">
        <v>0.50787915273764439</v>
      </c>
      <c r="S14" t="s">
        <v>59</v>
      </c>
      <c r="T14">
        <v>79.630548580131361</v>
      </c>
      <c r="U14" s="2">
        <v>110.08734359419307</v>
      </c>
      <c r="W14">
        <v>0.50787915273764439</v>
      </c>
      <c r="X14" s="1">
        <v>0.31509635714446804</v>
      </c>
    </row>
    <row r="15" spans="1:24" x14ac:dyDescent="0.15">
      <c r="A15">
        <v>110.7</v>
      </c>
      <c r="B15">
        <v>5</v>
      </c>
      <c r="C15">
        <v>0.27502609321084098</v>
      </c>
      <c r="D15">
        <v>68.745371597592467</v>
      </c>
      <c r="E15" s="1">
        <v>110.17557069760468</v>
      </c>
      <c r="F15">
        <v>0.27502609321084098</v>
      </c>
      <c r="G15" t="s">
        <v>0</v>
      </c>
      <c r="H15">
        <v>0.47471813387251416</v>
      </c>
      <c r="I15" t="s">
        <v>2</v>
      </c>
      <c r="J15">
        <v>-0.22394702216222823</v>
      </c>
      <c r="K15" s="2">
        <v>0.52442930239531904</v>
      </c>
      <c r="L15" s="3"/>
      <c r="O15" s="1">
        <v>30.456795014063033</v>
      </c>
      <c r="P15" s="2">
        <v>80.24320498593697</v>
      </c>
      <c r="Q15" s="3">
        <v>79.630548580130039</v>
      </c>
      <c r="R15" s="3">
        <v>0.37534787157626642</v>
      </c>
      <c r="S15" t="s">
        <v>60</v>
      </c>
      <c r="T15">
        <v>30.418030256754559</v>
      </c>
      <c r="U15" s="2">
        <v>110.08734359419307</v>
      </c>
      <c r="W15">
        <v>0.37534787157626642</v>
      </c>
    </row>
    <row r="16" spans="1:24" x14ac:dyDescent="0.15">
      <c r="A16">
        <v>110.4</v>
      </c>
      <c r="B16">
        <v>5</v>
      </c>
      <c r="C16">
        <v>5.0368511773650836E-2</v>
      </c>
      <c r="D16">
        <v>68.745371597592467</v>
      </c>
      <c r="E16" s="1">
        <v>110.17557069760468</v>
      </c>
      <c r="F16">
        <v>5.0368511773650836E-2</v>
      </c>
      <c r="I16" t="s">
        <v>3</v>
      </c>
      <c r="J16">
        <v>8.9578808864891268</v>
      </c>
      <c r="K16" s="2">
        <v>0.22442930239532188</v>
      </c>
      <c r="L16" s="3"/>
      <c r="O16" s="1">
        <v>30.456795014063033</v>
      </c>
      <c r="P16" s="2">
        <v>79.943204985936973</v>
      </c>
      <c r="Q16" s="3">
        <v>79.630548580130039</v>
      </c>
      <c r="R16" s="3">
        <v>9.775402809210984E-2</v>
      </c>
      <c r="S16" t="s">
        <v>61</v>
      </c>
      <c r="T16">
        <v>6.1539723663005974</v>
      </c>
      <c r="U16" s="2">
        <v>110.08734359419307</v>
      </c>
      <c r="W16">
        <v>9.775402809210984E-2</v>
      </c>
    </row>
    <row r="17" spans="1:24" x14ac:dyDescent="0.15">
      <c r="A17">
        <v>110.3</v>
      </c>
      <c r="B17">
        <v>5</v>
      </c>
      <c r="C17">
        <v>1.5482651294584334E-2</v>
      </c>
      <c r="D17">
        <v>68.745371597592467</v>
      </c>
      <c r="E17" s="1">
        <v>110.17557069760468</v>
      </c>
      <c r="F17">
        <v>1.5482651294584334E-2</v>
      </c>
      <c r="K17" s="2">
        <v>0.12442930239531336</v>
      </c>
      <c r="L17" s="3"/>
      <c r="O17" s="1">
        <v>30.456795014063033</v>
      </c>
      <c r="P17" s="2">
        <v>79.843204985936964</v>
      </c>
      <c r="Q17" s="3">
        <v>79.630548580130039</v>
      </c>
      <c r="R17" s="3">
        <v>4.5222746930719523E-2</v>
      </c>
      <c r="U17" s="2">
        <v>110.08734359419307</v>
      </c>
      <c r="W17">
        <v>4.5222746930719523E-2</v>
      </c>
    </row>
    <row r="18" spans="1:24" x14ac:dyDescent="0.15">
      <c r="A18">
        <v>111.1</v>
      </c>
      <c r="B18">
        <v>5</v>
      </c>
      <c r="C18">
        <v>0.85456953512708045</v>
      </c>
      <c r="D18">
        <v>68.745371597592467</v>
      </c>
      <c r="E18" s="1">
        <v>110.17557069760468</v>
      </c>
      <c r="F18">
        <v>0.85456953512708045</v>
      </c>
      <c r="K18" s="2">
        <v>0.92442930239531051</v>
      </c>
      <c r="L18" s="3"/>
      <c r="O18" s="1">
        <v>30.456795014063033</v>
      </c>
      <c r="P18" s="2">
        <v>80.643204985936961</v>
      </c>
      <c r="Q18" s="3">
        <v>79.630548580130039</v>
      </c>
      <c r="R18" s="3">
        <v>1.0254729962217937</v>
      </c>
      <c r="U18" s="2">
        <v>110.08734359419307</v>
      </c>
      <c r="W18">
        <v>1.0254729962217937</v>
      </c>
    </row>
    <row r="19" spans="1:24" x14ac:dyDescent="0.15">
      <c r="A19">
        <v>110.1</v>
      </c>
      <c r="B19">
        <v>5</v>
      </c>
      <c r="C19">
        <v>5.7109303364594214E-3</v>
      </c>
      <c r="D19">
        <v>68.745371597592467</v>
      </c>
      <c r="E19" s="1">
        <v>110.17557069760468</v>
      </c>
      <c r="F19">
        <v>5.7109303364594214E-3</v>
      </c>
      <c r="K19" s="2">
        <v>-7.5570697604689485E-2</v>
      </c>
      <c r="L19" s="3"/>
      <c r="O19" s="1">
        <v>30.456795014063033</v>
      </c>
      <c r="P19" s="2">
        <v>79.643204985936961</v>
      </c>
      <c r="Q19" s="3">
        <v>79.630548580130039</v>
      </c>
      <c r="R19" s="3">
        <v>1.6018460794949059E-4</v>
      </c>
      <c r="U19" s="2">
        <v>110.08734359419307</v>
      </c>
      <c r="W19">
        <v>1.6018460794949059E-4</v>
      </c>
    </row>
    <row r="20" spans="1:24" x14ac:dyDescent="0.15">
      <c r="A20">
        <v>110.5</v>
      </c>
      <c r="B20">
        <v>5</v>
      </c>
      <c r="C20">
        <v>0.10525437225271152</v>
      </c>
      <c r="D20">
        <v>68.745371597592467</v>
      </c>
      <c r="E20" s="1">
        <v>110.17557069760468</v>
      </c>
      <c r="F20">
        <v>0.10525437225271152</v>
      </c>
      <c r="K20" s="2">
        <v>0.3244293023953162</v>
      </c>
      <c r="L20" s="3"/>
      <c r="O20" s="1">
        <v>30.456795014063033</v>
      </c>
      <c r="P20" s="2">
        <v>80.043204985936967</v>
      </c>
      <c r="Q20" s="3">
        <v>79.630548580130039</v>
      </c>
      <c r="R20" s="3">
        <v>0.17028530925349183</v>
      </c>
      <c r="U20" s="2">
        <v>110.08734359419307</v>
      </c>
      <c r="W20">
        <v>0.17028530925349183</v>
      </c>
    </row>
    <row r="21" spans="1:24" x14ac:dyDescent="0.15">
      <c r="A21">
        <v>110.7</v>
      </c>
      <c r="B21">
        <v>5</v>
      </c>
      <c r="C21">
        <v>0.27502609321084098</v>
      </c>
      <c r="D21">
        <v>68.745371597592467</v>
      </c>
      <c r="E21" s="1">
        <v>110.17557069760468</v>
      </c>
      <c r="F21">
        <v>0.27502609321084098</v>
      </c>
      <c r="K21" s="2">
        <v>0.52442930239531904</v>
      </c>
      <c r="L21" s="3"/>
      <c r="O21" s="1">
        <v>30.456795014063033</v>
      </c>
      <c r="P21" s="2">
        <v>80.24320498593697</v>
      </c>
      <c r="Q21" s="3">
        <v>79.630548580130039</v>
      </c>
      <c r="R21" s="3">
        <v>0.37534787157626642</v>
      </c>
      <c r="U21" s="2">
        <v>110.08734359419307</v>
      </c>
      <c r="W21">
        <v>0.37534787157626642</v>
      </c>
    </row>
    <row r="22" spans="1:24" x14ac:dyDescent="0.15">
      <c r="A22">
        <v>116.5</v>
      </c>
      <c r="B22">
        <v>6</v>
      </c>
      <c r="C22">
        <v>2.8911676884414043E-2</v>
      </c>
      <c r="D22">
        <v>68.29747755326801</v>
      </c>
      <c r="E22" s="1">
        <v>116.67003434030929</v>
      </c>
      <c r="F22">
        <v>2.8911676884414043E-2</v>
      </c>
      <c r="K22" s="2">
        <v>-0.17003434030928588</v>
      </c>
      <c r="L22" s="3"/>
      <c r="O22" s="1">
        <v>36.951258656767635</v>
      </c>
      <c r="P22" s="2">
        <v>79.548741343232365</v>
      </c>
      <c r="Q22" s="3">
        <v>79.630548580131361</v>
      </c>
      <c r="R22" s="3">
        <v>6.6924240090484423E-3</v>
      </c>
      <c r="U22" s="2">
        <v>116.581807236899</v>
      </c>
      <c r="W22">
        <v>6.6924240090484423E-3</v>
      </c>
      <c r="X22" s="1">
        <v>5.1754916950673628E-2</v>
      </c>
    </row>
    <row r="23" spans="1:24" x14ac:dyDescent="0.15">
      <c r="A23">
        <v>116.6</v>
      </c>
      <c r="B23">
        <v>6</v>
      </c>
      <c r="C23">
        <v>4.904808822557661E-3</v>
      </c>
      <c r="D23">
        <v>68.29747755326801</v>
      </c>
      <c r="E23" s="1">
        <v>116.67003434030929</v>
      </c>
      <c r="F23">
        <v>4.904808822557661E-3</v>
      </c>
      <c r="K23" s="2">
        <v>-7.0034340309291565E-2</v>
      </c>
      <c r="L23" s="3"/>
      <c r="O23" s="1">
        <v>36.951258656767635</v>
      </c>
      <c r="P23" s="2">
        <v>79.648741343232359</v>
      </c>
      <c r="Q23" s="3">
        <v>79.630548580131361</v>
      </c>
      <c r="R23" s="3">
        <v>3.3097662924904807E-4</v>
      </c>
      <c r="U23" s="2">
        <v>116.581807236899</v>
      </c>
      <c r="W23">
        <v>3.3097662924904807E-4</v>
      </c>
    </row>
    <row r="24" spans="1:24" x14ac:dyDescent="0.15">
      <c r="A24">
        <v>116.5</v>
      </c>
      <c r="B24">
        <v>6</v>
      </c>
      <c r="C24">
        <v>2.8911676884414043E-2</v>
      </c>
      <c r="D24">
        <v>68.29747755326801</v>
      </c>
      <c r="E24" s="1">
        <v>116.67003434030929</v>
      </c>
      <c r="F24">
        <v>2.8911676884414043E-2</v>
      </c>
      <c r="K24" s="2">
        <v>-0.17003434030928588</v>
      </c>
      <c r="L24" s="3"/>
      <c r="O24" s="1">
        <v>36.951258656767635</v>
      </c>
      <c r="P24" s="2">
        <v>79.548741343232365</v>
      </c>
      <c r="Q24" s="3">
        <v>79.630548580131361</v>
      </c>
      <c r="R24" s="3">
        <v>6.6924240090484423E-3</v>
      </c>
      <c r="U24" s="2">
        <v>116.581807236899</v>
      </c>
      <c r="W24">
        <v>6.6924240090484423E-3</v>
      </c>
    </row>
    <row r="25" spans="1:24" x14ac:dyDescent="0.15">
      <c r="A25">
        <v>116.6</v>
      </c>
      <c r="B25">
        <v>6</v>
      </c>
      <c r="C25">
        <v>4.904808822557661E-3</v>
      </c>
      <c r="D25">
        <v>68.29747755326801</v>
      </c>
      <c r="E25" s="1">
        <v>116.67003434030929</v>
      </c>
      <c r="F25">
        <v>4.904808822557661E-3</v>
      </c>
      <c r="K25" s="2">
        <v>-7.0034340309291565E-2</v>
      </c>
      <c r="L25" s="3"/>
      <c r="O25" s="1">
        <v>36.951258656767635</v>
      </c>
      <c r="P25" s="2">
        <v>79.648741343232359</v>
      </c>
      <c r="Q25" s="3">
        <v>79.630548580131361</v>
      </c>
      <c r="R25" s="3">
        <v>3.3097662924904807E-4</v>
      </c>
      <c r="U25" s="2">
        <v>116.581807236899</v>
      </c>
      <c r="W25">
        <v>3.3097662924904807E-4</v>
      </c>
    </row>
    <row r="26" spans="1:24" x14ac:dyDescent="0.15">
      <c r="A26">
        <v>116.6</v>
      </c>
      <c r="B26">
        <v>6</v>
      </c>
      <c r="C26">
        <v>4.904808822557661E-3</v>
      </c>
      <c r="D26">
        <v>68.29747755326801</v>
      </c>
      <c r="E26" s="1">
        <v>116.67003434030929</v>
      </c>
      <c r="F26">
        <v>4.904808822557661E-3</v>
      </c>
      <c r="K26" s="2">
        <v>-7.0034340309291565E-2</v>
      </c>
      <c r="L26" s="3"/>
      <c r="O26" s="1">
        <v>36.951258656767635</v>
      </c>
      <c r="P26" s="2">
        <v>79.648741343232359</v>
      </c>
      <c r="Q26" s="3">
        <v>79.630548580131361</v>
      </c>
      <c r="R26" s="3">
        <v>3.3097662924904807E-4</v>
      </c>
      <c r="U26" s="2">
        <v>116.581807236899</v>
      </c>
      <c r="W26">
        <v>3.3097662924904807E-4</v>
      </c>
    </row>
    <row r="27" spans="1:24" x14ac:dyDescent="0.15">
      <c r="A27">
        <v>116.5</v>
      </c>
      <c r="B27">
        <v>6</v>
      </c>
      <c r="C27">
        <v>2.8911676884414043E-2</v>
      </c>
      <c r="D27">
        <v>68.29747755326801</v>
      </c>
      <c r="E27" s="1">
        <v>116.67003434030929</v>
      </c>
      <c r="F27">
        <v>2.8911676884414043E-2</v>
      </c>
      <c r="K27" s="2">
        <v>-0.17003434030928588</v>
      </c>
      <c r="L27" s="3"/>
      <c r="O27" s="1">
        <v>36.951258656767635</v>
      </c>
      <c r="P27" s="2">
        <v>79.548741343232365</v>
      </c>
      <c r="Q27" s="3">
        <v>79.630548580131361</v>
      </c>
      <c r="R27" s="3">
        <v>6.6924240090484423E-3</v>
      </c>
      <c r="U27" s="2">
        <v>116.581807236899</v>
      </c>
      <c r="W27">
        <v>6.6924240090484423E-3</v>
      </c>
    </row>
    <row r="28" spans="1:24" x14ac:dyDescent="0.15">
      <c r="A28">
        <v>116.6</v>
      </c>
      <c r="B28">
        <v>6</v>
      </c>
      <c r="C28">
        <v>4.904808822557661E-3</v>
      </c>
      <c r="D28">
        <v>68.29747755326801</v>
      </c>
      <c r="E28" s="1">
        <v>116.67003434030929</v>
      </c>
      <c r="F28">
        <v>4.904808822557661E-3</v>
      </c>
      <c r="K28" s="2">
        <v>-7.0034340309291565E-2</v>
      </c>
      <c r="L28" s="3"/>
      <c r="O28" s="1">
        <v>36.951258656767635</v>
      </c>
      <c r="P28" s="2">
        <v>79.648741343232359</v>
      </c>
      <c r="Q28" s="3">
        <v>79.630548580131361</v>
      </c>
      <c r="R28" s="3">
        <v>3.3097662924904807E-4</v>
      </c>
      <c r="U28" s="2">
        <v>116.581807236899</v>
      </c>
      <c r="W28">
        <v>3.3097662924904807E-4</v>
      </c>
    </row>
    <row r="29" spans="1:24" x14ac:dyDescent="0.15">
      <c r="A29">
        <v>116.6</v>
      </c>
      <c r="B29">
        <v>6</v>
      </c>
      <c r="C29">
        <v>4.904808822557661E-3</v>
      </c>
      <c r="D29">
        <v>68.29747755326801</v>
      </c>
      <c r="E29" s="1">
        <v>116.67003434030929</v>
      </c>
      <c r="F29">
        <v>4.904808822557661E-3</v>
      </c>
      <c r="K29" s="2">
        <v>-7.0034340309291565E-2</v>
      </c>
      <c r="L29" s="3"/>
      <c r="O29" s="1">
        <v>36.951258656767635</v>
      </c>
      <c r="P29" s="2">
        <v>79.648741343232359</v>
      </c>
      <c r="Q29" s="3">
        <v>79.630548580131361</v>
      </c>
      <c r="R29" s="3">
        <v>3.3097662924904807E-4</v>
      </c>
      <c r="U29" s="2">
        <v>116.581807236899</v>
      </c>
      <c r="W29">
        <v>3.3097662924904807E-4</v>
      </c>
    </row>
    <row r="30" spans="1:24" x14ac:dyDescent="0.15">
      <c r="A30">
        <v>122.5</v>
      </c>
      <c r="B30">
        <v>7</v>
      </c>
      <c r="C30">
        <v>4.691726625579333E-2</v>
      </c>
      <c r="D30">
        <v>67.849583508943553</v>
      </c>
      <c r="E30" s="1">
        <v>122.71660393868945</v>
      </c>
      <c r="F30">
        <v>4.6917266255781014E-2</v>
      </c>
      <c r="K30" s="2">
        <v>-0.21660393868944539</v>
      </c>
      <c r="L30" s="3"/>
      <c r="O30" s="1">
        <v>42.997828255147795</v>
      </c>
      <c r="P30" s="2">
        <v>79.502171744852205</v>
      </c>
      <c r="Q30" s="3">
        <v>79.630548580131361</v>
      </c>
      <c r="R30" s="3">
        <v>1.648061183629141E-2</v>
      </c>
      <c r="U30" s="2">
        <v>122.62837683527916</v>
      </c>
      <c r="W30">
        <v>1.648061183629141E-2</v>
      </c>
      <c r="X30" s="1">
        <v>0.15059406173077208</v>
      </c>
    </row>
    <row r="31" spans="1:24" x14ac:dyDescent="0.15">
      <c r="A31">
        <v>122.5</v>
      </c>
      <c r="B31">
        <v>7</v>
      </c>
      <c r="C31">
        <v>4.691726625579333E-2</v>
      </c>
      <c r="D31">
        <v>67.849583508943553</v>
      </c>
      <c r="E31" s="1">
        <v>122.71660393868945</v>
      </c>
      <c r="F31">
        <v>4.6917266255781014E-2</v>
      </c>
      <c r="K31" s="2">
        <v>-0.21660393868944539</v>
      </c>
      <c r="L31" s="3"/>
      <c r="O31" s="1">
        <v>42.997828255147795</v>
      </c>
      <c r="P31" s="2">
        <v>79.502171744852205</v>
      </c>
      <c r="Q31" s="3">
        <v>79.630548580131361</v>
      </c>
      <c r="R31" s="3">
        <v>1.648061183629141E-2</v>
      </c>
      <c r="U31" s="2">
        <v>122.62837683527916</v>
      </c>
      <c r="W31">
        <v>1.648061183629141E-2</v>
      </c>
    </row>
    <row r="32" spans="1:24" x14ac:dyDescent="0.15">
      <c r="A32">
        <v>122.5</v>
      </c>
      <c r="B32">
        <v>7</v>
      </c>
      <c r="C32">
        <v>4.691726625579333E-2</v>
      </c>
      <c r="D32">
        <v>67.849583508943553</v>
      </c>
      <c r="E32" s="1">
        <v>122.71660393868945</v>
      </c>
      <c r="F32">
        <v>4.6917266255781014E-2</v>
      </c>
      <c r="K32" s="2">
        <v>-0.21660393868944539</v>
      </c>
      <c r="L32" s="3"/>
      <c r="O32" s="1">
        <v>42.997828255147795</v>
      </c>
      <c r="P32" s="2">
        <v>79.502171744852205</v>
      </c>
      <c r="Q32" s="3">
        <v>79.630548580131361</v>
      </c>
      <c r="R32" s="3">
        <v>1.648061183629141E-2</v>
      </c>
      <c r="U32" s="2">
        <v>122.62837683527916</v>
      </c>
      <c r="W32">
        <v>1.648061183629141E-2</v>
      </c>
    </row>
    <row r="33" spans="1:24" x14ac:dyDescent="0.15">
      <c r="A33">
        <v>122.6</v>
      </c>
      <c r="B33">
        <v>7</v>
      </c>
      <c r="C33">
        <v>1.3596478517899892E-2</v>
      </c>
      <c r="D33">
        <v>67.849583508943553</v>
      </c>
      <c r="E33" s="1">
        <v>122.71660393868945</v>
      </c>
      <c r="F33">
        <v>1.3596478517893263E-2</v>
      </c>
      <c r="K33" s="2">
        <v>-0.11660393868945107</v>
      </c>
      <c r="L33" s="3"/>
      <c r="O33" s="1">
        <v>42.997828255147795</v>
      </c>
      <c r="P33" s="2">
        <v>79.6021717448522</v>
      </c>
      <c r="Q33" s="3">
        <v>79.630548580131361</v>
      </c>
      <c r="R33" s="3">
        <v>8.0524478046064359E-4</v>
      </c>
      <c r="U33" s="2">
        <v>122.62837683527916</v>
      </c>
      <c r="W33">
        <v>8.0524478046064359E-4</v>
      </c>
    </row>
    <row r="34" spans="1:24" x14ac:dyDescent="0.15">
      <c r="A34">
        <v>122.4</v>
      </c>
      <c r="B34">
        <v>7</v>
      </c>
      <c r="C34">
        <v>0.10023805399368449</v>
      </c>
      <c r="D34">
        <v>67.849583508943553</v>
      </c>
      <c r="E34" s="1">
        <v>122.71660393868945</v>
      </c>
      <c r="F34">
        <v>0.10023805399366649</v>
      </c>
      <c r="K34" s="2">
        <v>-0.3166039386894397</v>
      </c>
      <c r="L34" s="3"/>
      <c r="O34" s="1">
        <v>42.997828255147795</v>
      </c>
      <c r="P34" s="2">
        <v>79.402171744852211</v>
      </c>
      <c r="Q34" s="3">
        <v>79.630548580131361</v>
      </c>
      <c r="R34" s="3">
        <v>5.2155978892119904E-2</v>
      </c>
      <c r="U34" s="2">
        <v>122.62837683527916</v>
      </c>
      <c r="W34">
        <v>5.2155978892119904E-2</v>
      </c>
    </row>
    <row r="35" spans="1:24" x14ac:dyDescent="0.15">
      <c r="A35">
        <v>122.1</v>
      </c>
      <c r="B35">
        <v>7</v>
      </c>
      <c r="C35">
        <v>0.3802004172073794</v>
      </c>
      <c r="D35">
        <v>67.849583508943553</v>
      </c>
      <c r="E35" s="1">
        <v>122.71660393868945</v>
      </c>
      <c r="F35">
        <v>0.38020041720734432</v>
      </c>
      <c r="K35" s="2">
        <v>-0.61660393868945107</v>
      </c>
      <c r="L35" s="3"/>
      <c r="O35" s="1">
        <v>42.997828255147795</v>
      </c>
      <c r="P35" s="2">
        <v>79.1021717448522</v>
      </c>
      <c r="Q35" s="3">
        <v>79.630548580131361</v>
      </c>
      <c r="R35" s="3">
        <v>0.27918208005962175</v>
      </c>
      <c r="U35" s="2">
        <v>122.62837683527916</v>
      </c>
      <c r="W35">
        <v>0.27918208005962175</v>
      </c>
    </row>
    <row r="36" spans="1:24" x14ac:dyDescent="0.15">
      <c r="A36">
        <v>122.5</v>
      </c>
      <c r="B36">
        <v>7</v>
      </c>
      <c r="C36">
        <v>4.691726625579333E-2</v>
      </c>
      <c r="D36">
        <v>67.849583508943553</v>
      </c>
      <c r="E36" s="1">
        <v>122.71660393868945</v>
      </c>
      <c r="F36">
        <v>4.6917266255781014E-2</v>
      </c>
      <c r="K36" s="2">
        <v>-0.21660393868944539</v>
      </c>
      <c r="L36" s="3"/>
      <c r="O36" s="1">
        <v>42.997828255147795</v>
      </c>
      <c r="P36" s="2">
        <v>79.502171744852205</v>
      </c>
      <c r="Q36" s="3">
        <v>79.630548580131361</v>
      </c>
      <c r="R36" s="3">
        <v>1.648061183629141E-2</v>
      </c>
      <c r="U36" s="2">
        <v>122.62837683527916</v>
      </c>
      <c r="W36">
        <v>1.648061183629141E-2</v>
      </c>
    </row>
    <row r="37" spans="1:24" x14ac:dyDescent="0.15">
      <c r="A37">
        <v>122.4</v>
      </c>
      <c r="B37">
        <v>7</v>
      </c>
      <c r="C37">
        <v>0.10023805399368449</v>
      </c>
      <c r="D37">
        <v>67.849583508943553</v>
      </c>
      <c r="E37" s="1">
        <v>122.71660393868945</v>
      </c>
      <c r="F37">
        <v>0.10023805399366649</v>
      </c>
      <c r="K37" s="2">
        <v>-0.3166039386894397</v>
      </c>
      <c r="L37" s="3"/>
      <c r="O37" s="1">
        <v>42.997828255147795</v>
      </c>
      <c r="P37" s="2">
        <v>79.402171744852211</v>
      </c>
      <c r="Q37" s="3">
        <v>79.630548580131361</v>
      </c>
      <c r="R37" s="3">
        <v>5.2155978892119904E-2</v>
      </c>
      <c r="U37" s="2">
        <v>122.62837683527916</v>
      </c>
      <c r="W37">
        <v>5.2155978892119904E-2</v>
      </c>
    </row>
    <row r="38" spans="1:24" x14ac:dyDescent="0.15">
      <c r="A38">
        <v>128.30000000000001</v>
      </c>
      <c r="B38">
        <v>8</v>
      </c>
      <c r="C38">
        <v>2.3346289854868615E-4</v>
      </c>
      <c r="D38">
        <v>67.401689464619096</v>
      </c>
      <c r="E38" s="1">
        <v>128.31527949274516</v>
      </c>
      <c r="F38">
        <v>2.334628985491204E-4</v>
      </c>
      <c r="K38" s="2">
        <v>-1.5279492745150947E-2</v>
      </c>
      <c r="O38" s="1">
        <v>48.596503809203512</v>
      </c>
      <c r="P38" s="2">
        <v>79.7034961907965</v>
      </c>
      <c r="Q38" s="3">
        <v>79.630548580131361</v>
      </c>
      <c r="R38" s="3">
        <v>5.3213539017527003E-3</v>
      </c>
      <c r="U38" s="2">
        <v>128.22705238933486</v>
      </c>
      <c r="W38">
        <v>5.3213539017547742E-3</v>
      </c>
      <c r="X38" s="1">
        <v>0.25071326821120826</v>
      </c>
    </row>
    <row r="39" spans="1:24" x14ac:dyDescent="0.15">
      <c r="A39">
        <v>128.30000000000001</v>
      </c>
      <c r="B39">
        <v>8</v>
      </c>
      <c r="C39">
        <v>2.3346289854868615E-4</v>
      </c>
      <c r="D39">
        <v>67.401689464619096</v>
      </c>
      <c r="E39" s="1">
        <v>128.31527949274516</v>
      </c>
      <c r="F39">
        <v>2.334628985491204E-4</v>
      </c>
      <c r="K39" s="2">
        <v>-1.5279492745150947E-2</v>
      </c>
      <c r="O39" s="1">
        <v>48.596503809203512</v>
      </c>
      <c r="P39" s="2">
        <v>79.7034961907965</v>
      </c>
      <c r="Q39" s="3">
        <v>79.630548580131361</v>
      </c>
      <c r="R39" s="3">
        <v>5.3213539017527003E-3</v>
      </c>
      <c r="U39" s="2">
        <v>128.22705238933486</v>
      </c>
      <c r="W39">
        <v>5.3213539017547742E-3</v>
      </c>
    </row>
    <row r="40" spans="1:24" x14ac:dyDescent="0.15">
      <c r="A40">
        <v>128</v>
      </c>
      <c r="B40">
        <v>8</v>
      </c>
      <c r="C40">
        <v>9.9401158545637899E-2</v>
      </c>
      <c r="D40">
        <v>67.401689464619096</v>
      </c>
      <c r="E40" s="1">
        <v>128.31527949274516</v>
      </c>
      <c r="F40">
        <v>9.940115854564685E-2</v>
      </c>
      <c r="K40" s="2">
        <v>-0.31527949274516232</v>
      </c>
      <c r="O40" s="1">
        <v>48.596503809203512</v>
      </c>
      <c r="P40" s="2">
        <v>79.403496190796488</v>
      </c>
      <c r="Q40" s="3">
        <v>79.630548580131361</v>
      </c>
      <c r="R40" s="3">
        <v>5.1552787502674467E-2</v>
      </c>
      <c r="U40" s="2">
        <v>128.22705238933486</v>
      </c>
      <c r="W40">
        <v>5.1552787502668014E-2</v>
      </c>
    </row>
    <row r="41" spans="1:24" x14ac:dyDescent="0.15">
      <c r="A41">
        <v>127.7</v>
      </c>
      <c r="B41">
        <v>8</v>
      </c>
      <c r="C41">
        <v>0.37856885419274072</v>
      </c>
      <c r="D41">
        <v>67.401689464619096</v>
      </c>
      <c r="E41" s="1">
        <v>128.31527949274516</v>
      </c>
      <c r="F41">
        <v>0.37856885419274072</v>
      </c>
      <c r="K41" s="2">
        <v>-0.61527949274515947</v>
      </c>
      <c r="O41" s="1">
        <v>48.596503809203512</v>
      </c>
      <c r="P41" s="2">
        <v>79.103496190796491</v>
      </c>
      <c r="Q41" s="3">
        <v>79.630548580131361</v>
      </c>
      <c r="R41" s="3">
        <v>0.27778422110359491</v>
      </c>
      <c r="U41" s="2">
        <v>128.22705238933486</v>
      </c>
      <c r="W41">
        <v>0.27778422110357992</v>
      </c>
    </row>
    <row r="42" spans="1:24" x14ac:dyDescent="0.15">
      <c r="A42">
        <v>127.6</v>
      </c>
      <c r="B42">
        <v>8</v>
      </c>
      <c r="C42">
        <v>0.51162475274176455</v>
      </c>
      <c r="D42">
        <v>67.401689464619096</v>
      </c>
      <c r="E42" s="1">
        <v>128.31527949274516</v>
      </c>
      <c r="F42">
        <v>0.51162475274178487</v>
      </c>
      <c r="K42" s="2">
        <v>-0.715279492745168</v>
      </c>
      <c r="O42" s="1">
        <v>48.596503809203512</v>
      </c>
      <c r="P42" s="2">
        <v>79.003496190796483</v>
      </c>
      <c r="Q42" s="3">
        <v>79.630548580131361</v>
      </c>
      <c r="R42" s="3">
        <v>0.39319469897057951</v>
      </c>
      <c r="U42" s="2">
        <v>128.22705238933486</v>
      </c>
      <c r="W42">
        <v>0.3931946989705617</v>
      </c>
    </row>
    <row r="43" spans="1:24" x14ac:dyDescent="0.15">
      <c r="A43">
        <v>127.9</v>
      </c>
      <c r="B43">
        <v>8</v>
      </c>
      <c r="C43">
        <v>0.1724570570946628</v>
      </c>
      <c r="D43">
        <v>67.401689464619096</v>
      </c>
      <c r="E43" s="1">
        <v>128.31527949274516</v>
      </c>
      <c r="F43">
        <v>0.1724570570946746</v>
      </c>
      <c r="K43" s="2">
        <v>-0.41527949274515663</v>
      </c>
      <c r="O43" s="1">
        <v>48.596503809203512</v>
      </c>
      <c r="P43" s="2">
        <v>79.303496190796494</v>
      </c>
      <c r="Q43" s="3">
        <v>79.630548580131361</v>
      </c>
      <c r="R43" s="3">
        <v>0.10696326536964522</v>
      </c>
      <c r="U43" s="2">
        <v>128.22705238933486</v>
      </c>
      <c r="W43">
        <v>0.10696326536963592</v>
      </c>
    </row>
    <row r="44" spans="1:24" x14ac:dyDescent="0.15">
      <c r="A44">
        <v>127.9</v>
      </c>
      <c r="B44">
        <v>8</v>
      </c>
      <c r="C44">
        <v>0.1724570570946628</v>
      </c>
      <c r="D44">
        <v>67.401689464619096</v>
      </c>
      <c r="E44" s="1">
        <v>128.31527949274516</v>
      </c>
      <c r="F44">
        <v>0.1724570570946746</v>
      </c>
      <c r="K44" s="2">
        <v>-0.41527949274515663</v>
      </c>
      <c r="O44" s="1">
        <v>48.596503809203512</v>
      </c>
      <c r="P44" s="2">
        <v>79.303496190796494</v>
      </c>
      <c r="Q44" s="3">
        <v>79.630548580131361</v>
      </c>
      <c r="R44" s="3">
        <v>0.10696326536964522</v>
      </c>
      <c r="U44" s="2">
        <v>128.22705238933486</v>
      </c>
      <c r="W44">
        <v>0.10696326536963592</v>
      </c>
    </row>
    <row r="45" spans="1:24" x14ac:dyDescent="0.15">
      <c r="A45">
        <v>127.9</v>
      </c>
      <c r="B45">
        <v>8</v>
      </c>
      <c r="C45">
        <v>0.1724570570946628</v>
      </c>
      <c r="D45">
        <v>67.401689464619096</v>
      </c>
      <c r="E45" s="1">
        <v>128.31527949274516</v>
      </c>
      <c r="F45">
        <v>0.1724570570946746</v>
      </c>
      <c r="K45" s="2">
        <v>-0.41527949274515663</v>
      </c>
      <c r="O45" s="1">
        <v>48.596503809203512</v>
      </c>
      <c r="P45" s="2">
        <v>79.303496190796494</v>
      </c>
      <c r="Q45" s="3">
        <v>79.630548580131361</v>
      </c>
      <c r="R45" s="3">
        <v>0.10696326536964522</v>
      </c>
      <c r="U45" s="2">
        <v>128.22705238933486</v>
      </c>
      <c r="W45">
        <v>0.10696326536963592</v>
      </c>
    </row>
    <row r="46" spans="1:24" x14ac:dyDescent="0.15">
      <c r="A46">
        <v>133.69999999999999</v>
      </c>
      <c r="B46">
        <v>9</v>
      </c>
      <c r="C46">
        <v>5.4727454562337748E-2</v>
      </c>
      <c r="D46">
        <v>66.953795420294639</v>
      </c>
      <c r="E46" s="1">
        <v>133.46606100247641</v>
      </c>
      <c r="F46">
        <v>5.4727454562337748E-2</v>
      </c>
      <c r="K46" s="2">
        <v>0.23393899752358038</v>
      </c>
      <c r="O46" s="1">
        <v>53.747285318934757</v>
      </c>
      <c r="Q46" s="3">
        <v>79.630548580131361</v>
      </c>
      <c r="U46" s="2">
        <v>133.3778338990661</v>
      </c>
      <c r="W46">
        <v>0.10379099659094188</v>
      </c>
      <c r="X46" s="1">
        <v>0.28753881725528629</v>
      </c>
    </row>
    <row r="47" spans="1:24" x14ac:dyDescent="0.15">
      <c r="A47">
        <v>133.30000000000001</v>
      </c>
      <c r="B47">
        <v>9</v>
      </c>
      <c r="C47">
        <v>2.7576256543465891E-2</v>
      </c>
      <c r="D47">
        <v>66.953795420294639</v>
      </c>
      <c r="E47" s="1">
        <v>133.46606100247641</v>
      </c>
      <c r="F47">
        <v>2.7576256543465891E-2</v>
      </c>
      <c r="K47" s="2">
        <v>-0.16606100247639688</v>
      </c>
      <c r="O47" s="1">
        <v>53.747285318934757</v>
      </c>
      <c r="Q47" s="3">
        <v>79.630548580131361</v>
      </c>
      <c r="U47" s="2">
        <v>133.3778338990661</v>
      </c>
      <c r="W47">
        <v>6.0581158438307104E-3</v>
      </c>
    </row>
    <row r="48" spans="1:24" x14ac:dyDescent="0.15">
      <c r="A48">
        <v>133.19999999999999</v>
      </c>
      <c r="B48">
        <v>9</v>
      </c>
      <c r="C48">
        <v>7.0788457038757371E-2</v>
      </c>
      <c r="D48">
        <v>66.953795420294639</v>
      </c>
      <c r="E48" s="1">
        <v>133.46606100247641</v>
      </c>
      <c r="F48">
        <v>7.0788457038757371E-2</v>
      </c>
      <c r="K48" s="2">
        <v>-0.26606100247641962</v>
      </c>
      <c r="O48" s="1">
        <v>53.747285318934757</v>
      </c>
      <c r="Q48" s="3">
        <v>79.630548580131361</v>
      </c>
      <c r="U48" s="2">
        <v>133.3778338990661</v>
      </c>
      <c r="W48">
        <v>3.1624895657057339E-2</v>
      </c>
    </row>
    <row r="49" spans="1:24" x14ac:dyDescent="0.15">
      <c r="A49">
        <v>133.30000000000001</v>
      </c>
      <c r="B49">
        <v>9</v>
      </c>
      <c r="C49">
        <v>2.7576256543465891E-2</v>
      </c>
      <c r="D49">
        <v>66.953795420294639</v>
      </c>
      <c r="E49" s="1">
        <v>133.46606100247641</v>
      </c>
      <c r="F49">
        <v>2.7576256543465891E-2</v>
      </c>
      <c r="K49" s="2">
        <v>-0.16606100247639688</v>
      </c>
      <c r="O49" s="1">
        <v>53.747285318934757</v>
      </c>
      <c r="Q49" s="3">
        <v>79.630548580131361</v>
      </c>
      <c r="U49" s="2">
        <v>133.3778338990661</v>
      </c>
      <c r="W49">
        <v>6.0581158438307104E-3</v>
      </c>
    </row>
    <row r="50" spans="1:24" x14ac:dyDescent="0.15">
      <c r="A50">
        <v>132.9</v>
      </c>
      <c r="B50">
        <v>9</v>
      </c>
      <c r="C50">
        <v>0.32042505852458986</v>
      </c>
      <c r="D50">
        <v>66.953795420294639</v>
      </c>
      <c r="E50" s="1">
        <v>133.46606100247641</v>
      </c>
      <c r="F50">
        <v>0.32042505852458986</v>
      </c>
      <c r="K50" s="2">
        <v>-0.56606100247640256</v>
      </c>
      <c r="O50" s="1">
        <v>53.747285318934757</v>
      </c>
      <c r="Q50" s="3">
        <v>79.630548580131361</v>
      </c>
      <c r="U50" s="2">
        <v>133.3778338990661</v>
      </c>
      <c r="W50">
        <v>0.22832523509671032</v>
      </c>
    </row>
    <row r="51" spans="1:24" x14ac:dyDescent="0.15">
      <c r="A51">
        <v>133.19999999999999</v>
      </c>
      <c r="B51">
        <v>9</v>
      </c>
      <c r="C51">
        <v>7.0788457038757371E-2</v>
      </c>
      <c r="D51">
        <v>66.953795420294639</v>
      </c>
      <c r="E51" s="1">
        <v>133.46606100247641</v>
      </c>
      <c r="F51">
        <v>7.0788457038757371E-2</v>
      </c>
      <c r="K51" s="2">
        <v>-0.26606100247641962</v>
      </c>
      <c r="O51" s="1">
        <v>53.747285318934757</v>
      </c>
      <c r="Q51" s="3">
        <v>79.630548580131361</v>
      </c>
      <c r="U51" s="2">
        <v>133.3778338990661</v>
      </c>
      <c r="W51">
        <v>3.1624895657057339E-2</v>
      </c>
    </row>
    <row r="52" spans="1:24" x14ac:dyDescent="0.15">
      <c r="A52">
        <v>133.6</v>
      </c>
      <c r="B52">
        <v>9</v>
      </c>
      <c r="C52">
        <v>1.7939655057623193E-2</v>
      </c>
      <c r="D52">
        <v>66.953795420294639</v>
      </c>
      <c r="E52" s="1">
        <v>133.46606100247641</v>
      </c>
      <c r="F52">
        <v>1.7939655057623193E-2</v>
      </c>
      <c r="K52" s="2">
        <v>0.13393899752358607</v>
      </c>
      <c r="O52" s="1">
        <v>53.747285318934757</v>
      </c>
      <c r="Q52" s="3">
        <v>79.630548580131361</v>
      </c>
      <c r="U52" s="2">
        <v>133.3778338990661</v>
      </c>
      <c r="W52">
        <v>4.9357776404167497E-2</v>
      </c>
    </row>
    <row r="53" spans="1:24" x14ac:dyDescent="0.15">
      <c r="A53">
        <v>132.9</v>
      </c>
      <c r="B53">
        <v>9</v>
      </c>
      <c r="C53">
        <v>0.32042505852458986</v>
      </c>
      <c r="D53">
        <v>66.953795420294639</v>
      </c>
      <c r="E53" s="1">
        <v>133.46606100247641</v>
      </c>
      <c r="F53">
        <v>0.32042505852458986</v>
      </c>
      <c r="K53" s="2">
        <v>-0.56606100247640256</v>
      </c>
      <c r="O53" s="1">
        <v>53.747285318934757</v>
      </c>
      <c r="Q53" s="3">
        <v>79.630548580131361</v>
      </c>
      <c r="U53" s="2">
        <v>133.3778338990661</v>
      </c>
      <c r="W53">
        <v>0.22832523509671032</v>
      </c>
    </row>
    <row r="54" spans="1:24" x14ac:dyDescent="0.15">
      <c r="A54">
        <v>139</v>
      </c>
      <c r="B54">
        <v>10</v>
      </c>
      <c r="C54">
        <v>0.69064664903366135</v>
      </c>
      <c r="D54">
        <v>66.505901375970183</v>
      </c>
      <c r="E54" s="1">
        <v>138.16894846788318</v>
      </c>
      <c r="F54">
        <v>0.69064664903370865</v>
      </c>
      <c r="K54" s="2">
        <v>0.83105153211681682</v>
      </c>
      <c r="L54" s="4">
        <v>0.55953405233971354</v>
      </c>
      <c r="M54">
        <v>7.372174182450969E-2</v>
      </c>
      <c r="N54">
        <v>12.717973421072756</v>
      </c>
      <c r="O54" s="1">
        <v>58.450172784341532</v>
      </c>
      <c r="Q54" s="3">
        <v>79.630548580131361</v>
      </c>
      <c r="U54" s="2">
        <v>138.64025541681258</v>
      </c>
      <c r="W54">
        <v>0.12941616513269133</v>
      </c>
      <c r="X54" s="1">
        <v>0.25495097567963748</v>
      </c>
    </row>
    <row r="55" spans="1:24" x14ac:dyDescent="0.15">
      <c r="A55">
        <v>138.80000000000001</v>
      </c>
      <c r="B55">
        <v>10</v>
      </c>
      <c r="C55">
        <v>0.39822603618696034</v>
      </c>
      <c r="D55">
        <v>66.505901375970183</v>
      </c>
      <c r="E55" s="1">
        <v>138.16894846788318</v>
      </c>
      <c r="F55">
        <v>0.39822603618699626</v>
      </c>
      <c r="K55" s="2">
        <v>0.63105153211682818</v>
      </c>
      <c r="L55" s="4">
        <v>0.55953405233971354</v>
      </c>
      <c r="M55">
        <v>5.1147499136700025E-3</v>
      </c>
      <c r="N55">
        <v>17.56170682749347</v>
      </c>
      <c r="O55" s="1">
        <v>58.450172784341532</v>
      </c>
      <c r="Q55" s="3">
        <v>79.630548580131361</v>
      </c>
      <c r="U55" s="2">
        <v>138.64025541681258</v>
      </c>
      <c r="W55">
        <v>2.5518331857726527E-2</v>
      </c>
    </row>
    <row r="56" spans="1:24" x14ac:dyDescent="0.15">
      <c r="A56">
        <v>138.80000000000001</v>
      </c>
      <c r="B56">
        <v>10</v>
      </c>
      <c r="C56">
        <v>0.39822603618696034</v>
      </c>
      <c r="D56">
        <v>66.505901375970183</v>
      </c>
      <c r="E56" s="1">
        <v>138.16894846788318</v>
      </c>
      <c r="F56">
        <v>0.39822603618699626</v>
      </c>
      <c r="K56" s="2">
        <v>0.63105153211682818</v>
      </c>
      <c r="L56" s="4">
        <v>0.55953405233971354</v>
      </c>
      <c r="M56">
        <v>5.1147499136700025E-3</v>
      </c>
      <c r="N56">
        <v>1.4483032409587457</v>
      </c>
      <c r="O56" s="1">
        <v>58.450172784341532</v>
      </c>
      <c r="Q56" s="3">
        <v>79.630548580131361</v>
      </c>
      <c r="U56" s="2">
        <v>138.64025541681258</v>
      </c>
      <c r="W56">
        <v>2.5518331857726527E-2</v>
      </c>
    </row>
    <row r="57" spans="1:24" x14ac:dyDescent="0.15">
      <c r="A57">
        <v>138.69999999999999</v>
      </c>
      <c r="B57">
        <v>10</v>
      </c>
      <c r="C57">
        <v>0.28201572976357625</v>
      </c>
      <c r="D57">
        <v>66.505901375970183</v>
      </c>
      <c r="E57" s="1">
        <v>138.16894846788318</v>
      </c>
      <c r="F57">
        <v>0.28201572976360645</v>
      </c>
      <c r="K57" s="2">
        <v>0.53105153211680545</v>
      </c>
      <c r="L57" s="4">
        <v>0.55953405233971354</v>
      </c>
      <c r="M57">
        <v>8.1125395824836841E-4</v>
      </c>
      <c r="O57" s="1">
        <v>58.450172784341532</v>
      </c>
      <c r="Q57" s="3">
        <v>79.630548580131361</v>
      </c>
      <c r="U57" s="2">
        <v>138.64025541681258</v>
      </c>
      <c r="W57">
        <v>3.56941522023732E-3</v>
      </c>
    </row>
    <row r="58" spans="1:24" x14ac:dyDescent="0.15">
      <c r="A58">
        <v>139.1</v>
      </c>
      <c r="B58">
        <v>10</v>
      </c>
      <c r="C58">
        <v>0.86685695545700847</v>
      </c>
      <c r="D58">
        <v>66.505901375970183</v>
      </c>
      <c r="E58" s="1">
        <v>138.16894846788318</v>
      </c>
      <c r="F58">
        <v>0.86685695545706143</v>
      </c>
      <c r="K58" s="2">
        <v>0.93105153211681113</v>
      </c>
      <c r="L58" s="4">
        <v>0.55953405233971354</v>
      </c>
      <c r="M58">
        <v>0.13802523777992612</v>
      </c>
      <c r="O58" s="1">
        <v>58.450172784341532</v>
      </c>
      <c r="Q58" s="3">
        <v>79.630548580131361</v>
      </c>
      <c r="U58" s="2">
        <v>138.64025541681258</v>
      </c>
      <c r="W58">
        <v>0.21136508177017033</v>
      </c>
    </row>
    <row r="59" spans="1:24" x14ac:dyDescent="0.15">
      <c r="A59">
        <v>138.6</v>
      </c>
      <c r="B59">
        <v>10</v>
      </c>
      <c r="C59">
        <v>0.18580542334022576</v>
      </c>
      <c r="D59">
        <v>66.505901375970183</v>
      </c>
      <c r="E59" s="1">
        <v>138.16894846788318</v>
      </c>
      <c r="F59">
        <v>0.18580542334025027</v>
      </c>
      <c r="K59" s="2">
        <v>0.43105153211681113</v>
      </c>
      <c r="L59" s="4">
        <v>0.55953405233971354</v>
      </c>
      <c r="M59">
        <v>1.6507758002828526E-2</v>
      </c>
      <c r="O59" s="1">
        <v>58.450172784341532</v>
      </c>
      <c r="Q59" s="3">
        <v>79.630548580131361</v>
      </c>
      <c r="U59" s="2">
        <v>138.64025541681258</v>
      </c>
      <c r="W59">
        <v>1.6204985827549187E-3</v>
      </c>
    </row>
    <row r="60" spans="1:24" x14ac:dyDescent="0.15">
      <c r="A60">
        <v>138.4</v>
      </c>
      <c r="B60">
        <v>10</v>
      </c>
      <c r="C60">
        <v>5.3384810493517926E-2</v>
      </c>
      <c r="D60">
        <v>66.505901375970183</v>
      </c>
      <c r="E60" s="1">
        <v>138.16894846788318</v>
      </c>
      <c r="F60">
        <v>5.3384810493531061E-2</v>
      </c>
      <c r="K60" s="2">
        <v>0.2310515321168225</v>
      </c>
      <c r="L60" s="4">
        <v>0.55953405233971354</v>
      </c>
      <c r="M60">
        <v>0.10790076609198201</v>
      </c>
      <c r="O60" s="1">
        <v>58.450172784341532</v>
      </c>
      <c r="Q60" s="3">
        <v>79.630548580131361</v>
      </c>
      <c r="U60" s="2">
        <v>138.64025541681258</v>
      </c>
      <c r="W60">
        <v>5.7722665307783298E-2</v>
      </c>
    </row>
    <row r="61" spans="1:24" x14ac:dyDescent="0.15">
      <c r="A61">
        <v>138.4</v>
      </c>
      <c r="B61">
        <v>10</v>
      </c>
      <c r="C61">
        <v>5.3384810493517926E-2</v>
      </c>
      <c r="D61">
        <v>66.505901375970183</v>
      </c>
      <c r="E61" s="1">
        <v>138.16894846788318</v>
      </c>
      <c r="F61">
        <v>5.3384810493531061E-2</v>
      </c>
      <c r="K61" s="2">
        <v>0.2310515321168225</v>
      </c>
      <c r="L61" s="4">
        <v>0.55953405233971354</v>
      </c>
      <c r="M61">
        <v>0.10790076609198201</v>
      </c>
      <c r="O61" s="1">
        <v>58.450172784341532</v>
      </c>
      <c r="Q61" s="3">
        <v>79.630548580131361</v>
      </c>
      <c r="U61" s="2">
        <v>138.64025541681258</v>
      </c>
      <c r="W61">
        <v>5.7722665307783298E-2</v>
      </c>
    </row>
    <row r="62" spans="1:24" x14ac:dyDescent="0.15">
      <c r="A62">
        <v>144.69999999999999</v>
      </c>
      <c r="B62">
        <v>11</v>
      </c>
      <c r="E62" s="1">
        <v>142.42394188896554</v>
      </c>
      <c r="K62" s="2">
        <v>2.2760581110344447</v>
      </c>
      <c r="L62" s="4">
        <v>2.082943582879925</v>
      </c>
      <c r="M62">
        <v>3.7293220984342776E-2</v>
      </c>
      <c r="O62" s="1">
        <v>62.705166205423893</v>
      </c>
      <c r="Q62" s="3">
        <v>79.630548580131361</v>
      </c>
      <c r="U62" s="2">
        <v>144.41865836843516</v>
      </c>
      <c r="W62">
        <v>7.9153113651559581E-2</v>
      </c>
      <c r="X62" s="1">
        <v>0.21671244937540174</v>
      </c>
    </row>
    <row r="63" spans="1:24" x14ac:dyDescent="0.15">
      <c r="A63">
        <v>144.6</v>
      </c>
      <c r="B63">
        <v>11</v>
      </c>
      <c r="E63" s="1">
        <v>142.42394188896554</v>
      </c>
      <c r="K63" s="2">
        <v>2.1760581110344503</v>
      </c>
      <c r="L63" s="4">
        <v>2.082943582879925</v>
      </c>
      <c r="M63">
        <v>8.6703153534398968E-3</v>
      </c>
      <c r="O63" s="1">
        <v>62.705166205423893</v>
      </c>
      <c r="Q63" s="3">
        <v>79.630548580131361</v>
      </c>
      <c r="U63" s="2">
        <v>144.41865836843516</v>
      </c>
      <c r="W63">
        <v>3.2884787338595983E-2</v>
      </c>
    </row>
    <row r="64" spans="1:24" x14ac:dyDescent="0.15">
      <c r="A64">
        <v>144.69999999999999</v>
      </c>
      <c r="B64">
        <v>11</v>
      </c>
      <c r="E64" s="1">
        <v>142.42394188896554</v>
      </c>
      <c r="K64" s="2">
        <v>2.2760581110344447</v>
      </c>
      <c r="L64" s="4">
        <v>2.082943582879925</v>
      </c>
      <c r="M64">
        <v>3.7293220984342776E-2</v>
      </c>
      <c r="O64" s="1">
        <v>62.705166205423893</v>
      </c>
      <c r="Q64" s="3">
        <v>79.630548580131361</v>
      </c>
      <c r="U64" s="2">
        <v>144.41865836843516</v>
      </c>
      <c r="W64">
        <v>7.9153113651559581E-2</v>
      </c>
    </row>
    <row r="65" spans="1:24" x14ac:dyDescent="0.15">
      <c r="A65">
        <v>144.1</v>
      </c>
      <c r="B65">
        <v>11</v>
      </c>
      <c r="E65" s="1">
        <v>142.42394188896554</v>
      </c>
      <c r="K65" s="2">
        <v>1.6760581110344503</v>
      </c>
      <c r="L65" s="4">
        <v>2.082943582879925</v>
      </c>
      <c r="M65">
        <v>0.16555578719891453</v>
      </c>
      <c r="O65" s="1">
        <v>62.705166205423893</v>
      </c>
      <c r="Q65" s="3">
        <v>79.630548580131361</v>
      </c>
      <c r="U65" s="2">
        <v>144.41865836843516</v>
      </c>
      <c r="W65">
        <v>0.10154315577376202</v>
      </c>
    </row>
    <row r="66" spans="1:24" x14ac:dyDescent="0.15">
      <c r="A66">
        <v>144.69999999999999</v>
      </c>
      <c r="B66">
        <v>11</v>
      </c>
      <c r="E66" s="1">
        <v>142.42394188896554</v>
      </c>
      <c r="K66" s="2">
        <v>2.2760581110344447</v>
      </c>
      <c r="L66" s="4">
        <v>2.082943582879925</v>
      </c>
      <c r="M66">
        <v>3.7293220984342776E-2</v>
      </c>
      <c r="O66" s="1">
        <v>62.705166205423893</v>
      </c>
      <c r="Q66" s="3">
        <v>79.630548580131361</v>
      </c>
      <c r="U66" s="2">
        <v>144.41865836843516</v>
      </c>
      <c r="W66">
        <v>7.9153113651559581E-2</v>
      </c>
    </row>
    <row r="67" spans="1:24" x14ac:dyDescent="0.15">
      <c r="A67">
        <v>144.6</v>
      </c>
      <c r="B67">
        <v>11</v>
      </c>
      <c r="E67" s="1">
        <v>142.42394188896554</v>
      </c>
      <c r="K67" s="2">
        <v>2.1760581110344503</v>
      </c>
      <c r="L67" s="4">
        <v>2.082943582879925</v>
      </c>
      <c r="M67">
        <v>8.6703153534398968E-3</v>
      </c>
      <c r="O67" s="1">
        <v>62.705166205423893</v>
      </c>
      <c r="Q67" s="3">
        <v>79.630548580131361</v>
      </c>
      <c r="U67" s="2">
        <v>144.41865836843516</v>
      </c>
      <c r="W67">
        <v>3.2884787338595983E-2</v>
      </c>
    </row>
    <row r="68" spans="1:24" x14ac:dyDescent="0.15">
      <c r="A68">
        <v>144.80000000000001</v>
      </c>
      <c r="B68">
        <v>11</v>
      </c>
      <c r="E68" s="1">
        <v>142.42394188896554</v>
      </c>
      <c r="K68" s="2">
        <v>2.3760581110344674</v>
      </c>
      <c r="L68" s="4">
        <v>2.082943582879925</v>
      </c>
      <c r="M68">
        <v>8.5916126615260047E-2</v>
      </c>
      <c r="O68" s="1">
        <v>62.705166205423893</v>
      </c>
      <c r="Q68" s="3">
        <v>79.630548580131361</v>
      </c>
      <c r="U68" s="2">
        <v>144.41865836843516</v>
      </c>
      <c r="W68">
        <v>0.14542143996454257</v>
      </c>
    </row>
    <row r="69" spans="1:24" x14ac:dyDescent="0.15">
      <c r="A69">
        <v>144.69999999999999</v>
      </c>
      <c r="B69">
        <v>11</v>
      </c>
      <c r="E69" s="1">
        <v>142.42394188896554</v>
      </c>
      <c r="K69" s="2">
        <v>2.2760581110344447</v>
      </c>
      <c r="L69" s="4">
        <v>2.082943582879925</v>
      </c>
      <c r="M69">
        <v>3.7293220984342776E-2</v>
      </c>
      <c r="O69" s="1">
        <v>62.705166205423893</v>
      </c>
      <c r="Q69" s="3">
        <v>79.630548580131361</v>
      </c>
      <c r="U69" s="2">
        <v>144.41865836843516</v>
      </c>
      <c r="W69">
        <v>7.9153113651559581E-2</v>
      </c>
    </row>
    <row r="70" spans="1:24" x14ac:dyDescent="0.15">
      <c r="A70">
        <v>152.19999999999999</v>
      </c>
      <c r="B70">
        <v>12</v>
      </c>
      <c r="E70" s="1">
        <v>146.23104126572341</v>
      </c>
      <c r="K70" s="2">
        <v>5.9689587342765833</v>
      </c>
      <c r="L70" s="4">
        <v>5.7816967401149979</v>
      </c>
      <c r="M70">
        <v>3.5067054457373646E-2</v>
      </c>
      <c r="O70" s="1">
        <v>66.512265582181755</v>
      </c>
      <c r="Q70" s="3">
        <v>79.630548580131361</v>
      </c>
      <c r="U70" s="2">
        <v>151.92451090242812</v>
      </c>
      <c r="W70">
        <v>7.5894242880959889E-2</v>
      </c>
      <c r="X70" s="1">
        <v>0.3020761493398606</v>
      </c>
    </row>
    <row r="71" spans="1:24" x14ac:dyDescent="0.15">
      <c r="A71">
        <v>152</v>
      </c>
      <c r="B71">
        <v>12</v>
      </c>
      <c r="E71" s="1">
        <v>146.23104126572341</v>
      </c>
      <c r="K71" s="2">
        <v>5.7689587342765947</v>
      </c>
      <c r="L71" s="4">
        <v>5.7816967401149979</v>
      </c>
      <c r="M71">
        <v>1.6225679273919484E-4</v>
      </c>
      <c r="O71" s="1">
        <v>66.512265582181755</v>
      </c>
      <c r="Q71" s="3">
        <v>79.630548580131361</v>
      </c>
      <c r="U71" s="2">
        <v>151.92451090242812</v>
      </c>
      <c r="W71">
        <v>5.6986038522160885E-3</v>
      </c>
    </row>
    <row r="72" spans="1:24" x14ac:dyDescent="0.15">
      <c r="A72">
        <v>151.9</v>
      </c>
      <c r="B72">
        <v>12</v>
      </c>
      <c r="E72" s="1">
        <v>146.23104126572341</v>
      </c>
      <c r="K72" s="2">
        <v>5.6689587342766004</v>
      </c>
      <c r="L72" s="4">
        <v>5.7816967401149979</v>
      </c>
      <c r="M72">
        <v>1.270985796041856E-2</v>
      </c>
      <c r="O72" s="1">
        <v>66.512265582181755</v>
      </c>
      <c r="Q72" s="3">
        <v>79.630548580131361</v>
      </c>
      <c r="U72" s="2">
        <v>151.92451090242812</v>
      </c>
      <c r="W72">
        <v>6.0078433784077731E-4</v>
      </c>
    </row>
    <row r="73" spans="1:24" x14ac:dyDescent="0.15">
      <c r="A73">
        <v>152.69999999999999</v>
      </c>
      <c r="B73">
        <v>12</v>
      </c>
      <c r="E73" s="1">
        <v>146.23104126572341</v>
      </c>
      <c r="K73" s="2">
        <v>6.4689587342765833</v>
      </c>
      <c r="L73" s="4">
        <v>5.7816967401149979</v>
      </c>
      <c r="M73">
        <v>0.47232904861895902</v>
      </c>
      <c r="O73" s="1">
        <v>66.512265582181755</v>
      </c>
      <c r="Q73" s="3">
        <v>79.630548580131361</v>
      </c>
      <c r="U73" s="2">
        <v>151.92451090242812</v>
      </c>
      <c r="W73">
        <v>0.60138334045282371</v>
      </c>
    </row>
    <row r="74" spans="1:24" x14ac:dyDescent="0.15">
      <c r="A74">
        <v>151.69999999999999</v>
      </c>
      <c r="B74">
        <v>12</v>
      </c>
      <c r="E74" s="1">
        <v>146.23104126572341</v>
      </c>
      <c r="K74" s="2">
        <v>5.4689587342765833</v>
      </c>
      <c r="L74" s="4">
        <v>5.7816967401149979</v>
      </c>
      <c r="M74">
        <v>9.780506029578824E-2</v>
      </c>
      <c r="O74" s="1">
        <v>66.512265582181755</v>
      </c>
      <c r="Q74" s="3">
        <v>79.630548580131361</v>
      </c>
      <c r="U74" s="2">
        <v>151.92451090242812</v>
      </c>
      <c r="W74">
        <v>5.0405145309096094E-2</v>
      </c>
    </row>
    <row r="75" spans="1:24" x14ac:dyDescent="0.15">
      <c r="A75">
        <v>152</v>
      </c>
      <c r="B75">
        <v>12</v>
      </c>
      <c r="E75" s="1">
        <v>146.23104126572341</v>
      </c>
      <c r="K75" s="2">
        <v>5.7689587342765947</v>
      </c>
      <c r="L75" s="4">
        <v>5.7816967401149979</v>
      </c>
      <c r="M75">
        <v>1.6225679273919484E-4</v>
      </c>
      <c r="O75" s="1">
        <v>66.512265582181755</v>
      </c>
      <c r="Q75" s="3">
        <v>79.630548580131361</v>
      </c>
      <c r="U75" s="2">
        <v>151.92451090242812</v>
      </c>
      <c r="W75">
        <v>5.6986038522160885E-3</v>
      </c>
    </row>
    <row r="76" spans="1:24" x14ac:dyDescent="0.15">
      <c r="A76">
        <v>151.9</v>
      </c>
      <c r="B76">
        <v>12</v>
      </c>
      <c r="E76" s="1">
        <v>146.23104126572341</v>
      </c>
      <c r="K76" s="2">
        <v>5.6689587342766004</v>
      </c>
      <c r="L76" s="4">
        <v>5.7816967401149979</v>
      </c>
      <c r="M76">
        <v>1.270985796041856E-2</v>
      </c>
      <c r="O76" s="1">
        <v>66.512265582181755</v>
      </c>
      <c r="Q76" s="3">
        <v>79.630548580131361</v>
      </c>
      <c r="U76" s="2">
        <v>151.92451090242812</v>
      </c>
      <c r="W76">
        <v>6.0078433784077731E-4</v>
      </c>
    </row>
    <row r="77" spans="1:24" x14ac:dyDescent="0.15">
      <c r="A77">
        <v>151.9</v>
      </c>
      <c r="B77">
        <v>12</v>
      </c>
      <c r="E77" s="1">
        <v>146.23104126572341</v>
      </c>
      <c r="K77" s="2">
        <v>5.6689587342766004</v>
      </c>
      <c r="L77" s="4">
        <v>5.7816967401149979</v>
      </c>
      <c r="M77">
        <v>1.270985796041856E-2</v>
      </c>
      <c r="O77" s="1">
        <v>66.512265582181755</v>
      </c>
      <c r="Q77" s="3">
        <v>79.630548580131361</v>
      </c>
      <c r="U77" s="2">
        <v>151.92451090242812</v>
      </c>
      <c r="W77">
        <v>6.0078433784077731E-4</v>
      </c>
    </row>
    <row r="78" spans="1:24" x14ac:dyDescent="0.15">
      <c r="A78">
        <v>158.69999999999999</v>
      </c>
      <c r="B78">
        <v>13</v>
      </c>
      <c r="E78" s="1">
        <v>149.59024659815682</v>
      </c>
      <c r="K78" s="2">
        <v>9.1097534018431645</v>
      </c>
      <c r="L78" s="4">
        <v>9.9212607094612135</v>
      </c>
      <c r="M78">
        <v>0.65854411031749482</v>
      </c>
      <c r="O78" s="1">
        <v>69.871470914615173</v>
      </c>
      <c r="Q78" s="3">
        <v>79.630548580131361</v>
      </c>
      <c r="U78" s="2">
        <v>159.42328020420777</v>
      </c>
      <c r="W78">
        <v>0.52313425379885103</v>
      </c>
      <c r="X78" s="1">
        <v>0.36936238496708185</v>
      </c>
    </row>
    <row r="79" spans="1:24" x14ac:dyDescent="0.15">
      <c r="A79">
        <v>159.6</v>
      </c>
      <c r="B79">
        <v>13</v>
      </c>
      <c r="E79" s="1">
        <v>149.59024659815682</v>
      </c>
      <c r="K79" s="2">
        <v>10.00975340184317</v>
      </c>
      <c r="L79" s="4">
        <v>9.9212607094612135</v>
      </c>
      <c r="M79">
        <v>7.8309566050076117E-3</v>
      </c>
      <c r="O79" s="1">
        <v>69.871470914615173</v>
      </c>
      <c r="Q79" s="3">
        <v>79.630548580131361</v>
      </c>
      <c r="U79" s="2">
        <v>159.42328020420777</v>
      </c>
      <c r="W79">
        <v>3.1229886224845183E-2</v>
      </c>
    </row>
    <row r="80" spans="1:24" x14ac:dyDescent="0.15">
      <c r="A80">
        <v>159.6</v>
      </c>
      <c r="B80">
        <v>13</v>
      </c>
      <c r="E80" s="1">
        <v>149.59024659815682</v>
      </c>
      <c r="K80" s="2">
        <v>10.00975340184317</v>
      </c>
      <c r="L80" s="4">
        <v>9.9212607094612135</v>
      </c>
      <c r="M80">
        <v>7.8309566050076117E-3</v>
      </c>
      <c r="O80" s="1">
        <v>69.871470914615173</v>
      </c>
      <c r="Q80" s="3">
        <v>79.630548580131361</v>
      </c>
      <c r="U80" s="2">
        <v>159.42328020420777</v>
      </c>
      <c r="W80">
        <v>3.1229886224845183E-2</v>
      </c>
    </row>
    <row r="81" spans="1:24" x14ac:dyDescent="0.15">
      <c r="A81">
        <v>159.1</v>
      </c>
      <c r="B81">
        <v>13</v>
      </c>
      <c r="E81" s="1">
        <v>149.59024659815682</v>
      </c>
      <c r="K81" s="2">
        <v>9.5097534018431702</v>
      </c>
      <c r="L81" s="4">
        <v>9.9212607094612135</v>
      </c>
      <c r="M81">
        <v>0.16933826422305093</v>
      </c>
      <c r="O81" s="1">
        <v>69.871470914615173</v>
      </c>
      <c r="Q81" s="3">
        <v>79.630548580131361</v>
      </c>
      <c r="U81" s="2">
        <v>159.42328020420777</v>
      </c>
      <c r="W81">
        <v>0.10451009043262166</v>
      </c>
    </row>
    <row r="82" spans="1:24" x14ac:dyDescent="0.15">
      <c r="A82">
        <v>159.5</v>
      </c>
      <c r="B82">
        <v>13</v>
      </c>
      <c r="E82" s="1">
        <v>149.59024659815682</v>
      </c>
      <c r="K82" s="2">
        <v>9.9097534018431759</v>
      </c>
      <c r="L82" s="4">
        <v>9.9212607094612135</v>
      </c>
      <c r="M82">
        <v>1.3241812861614717E-4</v>
      </c>
      <c r="O82" s="1">
        <v>69.871470914615173</v>
      </c>
      <c r="Q82" s="3">
        <v>79.630548580131361</v>
      </c>
      <c r="U82" s="2">
        <v>159.42328020420777</v>
      </c>
      <c r="W82">
        <v>5.8859270664013506E-3</v>
      </c>
    </row>
    <row r="83" spans="1:24" x14ac:dyDescent="0.15">
      <c r="A83">
        <v>159</v>
      </c>
      <c r="B83">
        <v>13</v>
      </c>
      <c r="E83" s="1">
        <v>149.59024659815682</v>
      </c>
      <c r="K83" s="2">
        <v>9.4097534018431759</v>
      </c>
      <c r="L83" s="4">
        <v>9.9212607094612135</v>
      </c>
      <c r="M83">
        <v>0.26163972574665378</v>
      </c>
      <c r="O83" s="1">
        <v>69.871470914615173</v>
      </c>
      <c r="Q83" s="3">
        <v>79.630548580131361</v>
      </c>
      <c r="U83" s="2">
        <v>159.42328020420777</v>
      </c>
      <c r="W83">
        <v>0.17916613127417214</v>
      </c>
    </row>
    <row r="84" spans="1:24" x14ac:dyDescent="0.15">
      <c r="A84">
        <v>158.80000000000001</v>
      </c>
      <c r="B84">
        <v>13</v>
      </c>
      <c r="E84" s="1">
        <v>149.59024659815682</v>
      </c>
      <c r="K84" s="2">
        <v>9.2097534018431872</v>
      </c>
      <c r="L84" s="4">
        <v>9.9212607094612135</v>
      </c>
      <c r="M84">
        <v>0.50624264879385272</v>
      </c>
      <c r="O84" s="1">
        <v>69.871470914615173</v>
      </c>
      <c r="Q84" s="3">
        <v>79.630548580131361</v>
      </c>
      <c r="U84" s="2">
        <v>159.42328020420777</v>
      </c>
      <c r="W84">
        <v>0.38847821295726631</v>
      </c>
    </row>
    <row r="85" spans="1:24" x14ac:dyDescent="0.15">
      <c r="A85">
        <v>159.5</v>
      </c>
      <c r="B85">
        <v>13</v>
      </c>
      <c r="E85" s="1">
        <v>149.59024659815682</v>
      </c>
      <c r="K85" s="2">
        <v>9.9097534018431759</v>
      </c>
      <c r="L85" s="4">
        <v>9.9212607094612135</v>
      </c>
      <c r="M85">
        <v>1.3241812861614717E-4</v>
      </c>
      <c r="O85" s="1">
        <v>69.871470914615173</v>
      </c>
      <c r="Q85" s="3">
        <v>79.630548580131361</v>
      </c>
      <c r="U85" s="2">
        <v>159.42328020420777</v>
      </c>
      <c r="W85">
        <v>5.8859270664013506E-3</v>
      </c>
    </row>
    <row r="86" spans="1:24" x14ac:dyDescent="0.15">
      <c r="A86">
        <v>165</v>
      </c>
      <c r="B86">
        <v>14</v>
      </c>
      <c r="E86" s="1">
        <v>152.5015578862658</v>
      </c>
      <c r="K86" s="2">
        <v>12.4984421137342</v>
      </c>
      <c r="L86" s="4">
        <v>11.92792145319862</v>
      </c>
      <c r="M86">
        <v>0.32549382409795469</v>
      </c>
      <c r="O86" s="1">
        <v>72.78278220272415</v>
      </c>
      <c r="Q86" s="3">
        <v>79.630548580131361</v>
      </c>
      <c r="U86" s="2">
        <v>164.34125223605412</v>
      </c>
      <c r="W86">
        <v>0.43394861650370015</v>
      </c>
      <c r="X86" s="1">
        <v>0.25877458475338005</v>
      </c>
    </row>
    <row r="87" spans="1:24" x14ac:dyDescent="0.15">
      <c r="A87">
        <v>165.1</v>
      </c>
      <c r="B87">
        <v>14</v>
      </c>
      <c r="E87" s="1">
        <v>152.5015578862658</v>
      </c>
      <c r="K87" s="2">
        <v>12.598442113734194</v>
      </c>
      <c r="L87" s="4">
        <v>11.92792145319862</v>
      </c>
      <c r="M87">
        <v>0.4495979562050631</v>
      </c>
      <c r="O87" s="1">
        <v>72.78278220272415</v>
      </c>
      <c r="Q87" s="3">
        <v>79.630548580131361</v>
      </c>
      <c r="U87" s="2">
        <v>164.34125223605412</v>
      </c>
      <c r="W87">
        <v>0.57569816929286799</v>
      </c>
    </row>
    <row r="88" spans="1:24" x14ac:dyDescent="0.15">
      <c r="A88">
        <v>164.6</v>
      </c>
      <c r="B88">
        <v>14</v>
      </c>
      <c r="E88" s="1">
        <v>152.5015578862658</v>
      </c>
      <c r="K88" s="2">
        <v>12.098442113734194</v>
      </c>
      <c r="L88" s="4">
        <v>11.92792145319862</v>
      </c>
      <c r="M88">
        <v>2.9077295669488624E-2</v>
      </c>
      <c r="O88" s="1">
        <v>72.78278220272415</v>
      </c>
      <c r="Q88" s="3">
        <v>79.630548580131361</v>
      </c>
      <c r="U88" s="2">
        <v>164.34125223605412</v>
      </c>
      <c r="W88">
        <v>6.6950405346991204E-2</v>
      </c>
    </row>
    <row r="89" spans="1:24" x14ac:dyDescent="0.15">
      <c r="A89">
        <v>164.8</v>
      </c>
      <c r="B89">
        <v>14</v>
      </c>
      <c r="E89" s="1">
        <v>152.5015578862658</v>
      </c>
      <c r="K89" s="2">
        <v>12.298442113734211</v>
      </c>
      <c r="L89" s="4">
        <v>11.92792145319862</v>
      </c>
      <c r="M89">
        <v>0.13728555988373103</v>
      </c>
      <c r="O89" s="1">
        <v>72.78278220272415</v>
      </c>
      <c r="Q89" s="3">
        <v>79.630548580131361</v>
      </c>
      <c r="U89" s="2">
        <v>164.34125223605412</v>
      </c>
      <c r="W89">
        <v>0.21044951092535757</v>
      </c>
    </row>
    <row r="90" spans="1:24" x14ac:dyDescent="0.15">
      <c r="A90">
        <v>165</v>
      </c>
      <c r="B90">
        <v>14</v>
      </c>
      <c r="E90" s="1">
        <v>152.5015578862658</v>
      </c>
      <c r="K90" s="2">
        <v>12.4984421137342</v>
      </c>
      <c r="L90" s="4">
        <v>11.92792145319862</v>
      </c>
      <c r="M90">
        <v>0.32549382409795469</v>
      </c>
      <c r="O90" s="1">
        <v>72.78278220272415</v>
      </c>
      <c r="Q90" s="3">
        <v>79.630548580131361</v>
      </c>
      <c r="U90" s="2">
        <v>164.34125223605412</v>
      </c>
      <c r="W90">
        <v>0.43394861650370015</v>
      </c>
    </row>
    <row r="91" spans="1:24" x14ac:dyDescent="0.15">
      <c r="A91">
        <v>164.8</v>
      </c>
      <c r="B91">
        <v>14</v>
      </c>
      <c r="E91" s="1">
        <v>152.5015578862658</v>
      </c>
      <c r="K91" s="2">
        <v>12.298442113734211</v>
      </c>
      <c r="L91" s="4">
        <v>11.92792145319862</v>
      </c>
      <c r="M91">
        <v>0.13728555988373103</v>
      </c>
      <c r="O91" s="1">
        <v>72.78278220272415</v>
      </c>
      <c r="Q91" s="3">
        <v>79.630548580131361</v>
      </c>
      <c r="U91" s="2">
        <v>164.34125223605412</v>
      </c>
      <c r="W91">
        <v>0.21044951092535757</v>
      </c>
    </row>
    <row r="92" spans="1:24" x14ac:dyDescent="0.15">
      <c r="A92">
        <v>164.3</v>
      </c>
      <c r="B92">
        <v>14</v>
      </c>
      <c r="E92" s="1">
        <v>152.5015578862658</v>
      </c>
      <c r="K92" s="2">
        <v>11.798442113734211</v>
      </c>
      <c r="L92" s="4">
        <v>11.92792145319862</v>
      </c>
      <c r="M92">
        <v>1.6764899348139527E-2</v>
      </c>
      <c r="O92" s="1">
        <v>72.78278220272415</v>
      </c>
      <c r="Q92" s="3">
        <v>79.630548580131361</v>
      </c>
      <c r="U92" s="2">
        <v>164.34125223605412</v>
      </c>
      <c r="W92">
        <v>1.7017469794636917E-3</v>
      </c>
    </row>
    <row r="93" spans="1:24" x14ac:dyDescent="0.15">
      <c r="A93">
        <v>164.7</v>
      </c>
      <c r="B93">
        <v>14</v>
      </c>
      <c r="E93" s="1">
        <v>152.5015578862658</v>
      </c>
      <c r="K93" s="2">
        <v>12.198442113734188</v>
      </c>
      <c r="L93" s="4">
        <v>11.92792145319862</v>
      </c>
      <c r="M93">
        <v>7.3181427776600444E-2</v>
      </c>
      <c r="O93" s="1">
        <v>72.78278220272415</v>
      </c>
      <c r="Q93" s="3">
        <v>79.630548580131361</v>
      </c>
      <c r="U93" s="2">
        <v>164.34125223605412</v>
      </c>
      <c r="W93">
        <v>0.1286999581361625</v>
      </c>
    </row>
    <row r="94" spans="1:24" x14ac:dyDescent="0.15">
      <c r="A94">
        <v>168.2</v>
      </c>
      <c r="B94">
        <v>15</v>
      </c>
      <c r="E94" s="1">
        <v>154.96497513005028</v>
      </c>
      <c r="K94" s="2">
        <v>13.235024869949712</v>
      </c>
      <c r="L94" s="4">
        <v>12.523073478254494</v>
      </c>
      <c r="M94">
        <v>0.50687478413675713</v>
      </c>
      <c r="O94" s="1">
        <v>75.246199446508626</v>
      </c>
      <c r="Q94" s="3">
        <v>79.630548580131361</v>
      </c>
      <c r="U94" s="2">
        <v>167.39982150489448</v>
      </c>
      <c r="W94">
        <v>0.64028562402932332</v>
      </c>
      <c r="X94" s="1">
        <v>0.316227766016836</v>
      </c>
    </row>
    <row r="95" spans="1:24" x14ac:dyDescent="0.15">
      <c r="A95">
        <v>168.2</v>
      </c>
      <c r="B95">
        <v>15</v>
      </c>
      <c r="E95" s="1">
        <v>154.96497513005028</v>
      </c>
      <c r="K95" s="2">
        <v>13.235024869949712</v>
      </c>
      <c r="L95" s="4">
        <v>12.523073478254494</v>
      </c>
      <c r="M95">
        <v>0.50687478413675713</v>
      </c>
      <c r="O95" s="1">
        <v>75.246199446508626</v>
      </c>
      <c r="Q95" s="3">
        <v>79.630548580131361</v>
      </c>
      <c r="U95" s="2">
        <v>167.39982150489448</v>
      </c>
      <c r="W95">
        <v>0.64028562402932332</v>
      </c>
    </row>
    <row r="96" spans="1:24" x14ac:dyDescent="0.15">
      <c r="A96">
        <v>168.5</v>
      </c>
      <c r="B96">
        <v>15</v>
      </c>
      <c r="E96" s="1">
        <v>154.96497513005028</v>
      </c>
      <c r="K96" s="2">
        <v>13.535024869949723</v>
      </c>
      <c r="L96" s="4">
        <v>12.523073478254494</v>
      </c>
      <c r="M96">
        <v>1.0240456191539107</v>
      </c>
      <c r="O96" s="1">
        <v>75.246199446508626</v>
      </c>
      <c r="Q96" s="3">
        <v>79.630548580131361</v>
      </c>
      <c r="U96" s="2">
        <v>167.39982150489448</v>
      </c>
      <c r="W96">
        <v>1.2103927210926559</v>
      </c>
    </row>
    <row r="97" spans="1:24" x14ac:dyDescent="0.15">
      <c r="A97">
        <v>167.8</v>
      </c>
      <c r="B97">
        <v>15</v>
      </c>
      <c r="E97" s="1">
        <v>154.96497513005028</v>
      </c>
      <c r="K97" s="2">
        <v>12.835024869949734</v>
      </c>
      <c r="L97" s="4">
        <v>12.523073478254494</v>
      </c>
      <c r="M97">
        <v>9.7313670780597258E-2</v>
      </c>
      <c r="O97" s="1">
        <v>75.246199446508626</v>
      </c>
      <c r="Q97" s="3">
        <v>79.630548580131361</v>
      </c>
      <c r="U97" s="2">
        <v>167.39982150489448</v>
      </c>
      <c r="W97">
        <v>0.16014282794493118</v>
      </c>
    </row>
    <row r="98" spans="1:24" x14ac:dyDescent="0.15">
      <c r="A98">
        <v>168.3</v>
      </c>
      <c r="B98">
        <v>15</v>
      </c>
      <c r="E98" s="1">
        <v>154.96497513005028</v>
      </c>
      <c r="K98" s="2">
        <v>13.335024869949734</v>
      </c>
      <c r="L98" s="4">
        <v>12.523073478254494</v>
      </c>
      <c r="M98">
        <v>0.6592650624758376</v>
      </c>
      <c r="O98" s="1">
        <v>75.246199446508626</v>
      </c>
      <c r="Q98" s="3">
        <v>79.630548580131361</v>
      </c>
      <c r="U98" s="2">
        <v>167.39982150489448</v>
      </c>
      <c r="W98">
        <v>0.81032132305046678</v>
      </c>
    </row>
    <row r="99" spans="1:24" x14ac:dyDescent="0.15">
      <c r="A99">
        <v>168</v>
      </c>
      <c r="B99">
        <v>15</v>
      </c>
      <c r="E99" s="1">
        <v>154.96497513005028</v>
      </c>
      <c r="K99" s="2">
        <v>13.035024869949723</v>
      </c>
      <c r="L99" s="4">
        <v>12.523073478254494</v>
      </c>
      <c r="M99">
        <v>0.26209422745868177</v>
      </c>
      <c r="O99" s="1">
        <v>75.246199446508626</v>
      </c>
      <c r="Q99" s="3">
        <v>79.630548580131361</v>
      </c>
      <c r="U99" s="2">
        <v>167.39982150489448</v>
      </c>
      <c r="W99">
        <v>0.36021422598713176</v>
      </c>
    </row>
    <row r="100" spans="1:24" x14ac:dyDescent="0.15">
      <c r="A100">
        <v>167.9</v>
      </c>
      <c r="B100">
        <v>15</v>
      </c>
      <c r="E100" s="1">
        <v>154.96497513005028</v>
      </c>
      <c r="K100" s="2">
        <v>12.935024869949729</v>
      </c>
      <c r="L100" s="4">
        <v>12.523073478254494</v>
      </c>
      <c r="M100">
        <v>0.16970394911964065</v>
      </c>
      <c r="O100" s="1">
        <v>75.246199446508626</v>
      </c>
      <c r="Q100" s="3">
        <v>79.630548580131361</v>
      </c>
      <c r="U100" s="2">
        <v>167.39982150489448</v>
      </c>
      <c r="W100">
        <v>0.2501785269660326</v>
      </c>
    </row>
    <row r="101" spans="1:24" x14ac:dyDescent="0.15">
      <c r="A101">
        <v>167.5</v>
      </c>
      <c r="B101">
        <v>15</v>
      </c>
      <c r="E101" s="1">
        <v>154.96497513005028</v>
      </c>
      <c r="K101" s="2">
        <v>12.535024869949723</v>
      </c>
      <c r="L101" s="4">
        <v>12.523073478254494</v>
      </c>
      <c r="M101">
        <v>1.4283576345278784E-4</v>
      </c>
      <c r="O101" s="1">
        <v>75.246199446508626</v>
      </c>
      <c r="Q101" s="3">
        <v>79.630548580131361</v>
      </c>
      <c r="U101" s="2">
        <v>167.39982150489448</v>
      </c>
      <c r="W101">
        <v>1.0035730881607544E-2</v>
      </c>
    </row>
    <row r="102" spans="1:24" x14ac:dyDescent="0.15">
      <c r="A102">
        <v>169.5</v>
      </c>
      <c r="B102">
        <v>16</v>
      </c>
      <c r="E102" s="1">
        <v>156.98049832951034</v>
      </c>
      <c r="K102" s="2">
        <v>12.51950167048966</v>
      </c>
      <c r="L102" s="4">
        <v>12.671634776706199</v>
      </c>
      <c r="M102">
        <v>2.3144482007092661E-2</v>
      </c>
      <c r="O102" s="1">
        <v>77.261722645968689</v>
      </c>
      <c r="Q102" s="3">
        <v>79.630548580131361</v>
      </c>
      <c r="U102" s="2">
        <v>169.56390600280622</v>
      </c>
      <c r="W102">
        <v>4.0839771946686474E-3</v>
      </c>
      <c r="X102" s="1">
        <v>0.35355339059327634</v>
      </c>
    </row>
    <row r="103" spans="1:24" x14ac:dyDescent="0.15">
      <c r="A103">
        <v>169.7</v>
      </c>
      <c r="B103">
        <v>16</v>
      </c>
      <c r="E103" s="1">
        <v>156.98049832951034</v>
      </c>
      <c r="K103" s="2">
        <v>12.719501670489649</v>
      </c>
      <c r="L103" s="4">
        <v>12.671634776706199</v>
      </c>
      <c r="M103">
        <v>2.2912395204760729E-3</v>
      </c>
      <c r="O103" s="1">
        <v>77.261722645968689</v>
      </c>
      <c r="Q103" s="3">
        <v>79.630548580131361</v>
      </c>
      <c r="U103" s="2">
        <v>169.56390600280622</v>
      </c>
      <c r="W103">
        <v>1.8521576072177401E-2</v>
      </c>
    </row>
    <row r="104" spans="1:24" x14ac:dyDescent="0.15">
      <c r="A104">
        <v>170.1</v>
      </c>
      <c r="B104">
        <v>16</v>
      </c>
      <c r="E104" s="1">
        <v>156.98049832951034</v>
      </c>
      <c r="K104" s="2">
        <v>13.119501670489655</v>
      </c>
      <c r="L104" s="4">
        <v>12.671634776706199</v>
      </c>
      <c r="M104">
        <v>0.20058475454724106</v>
      </c>
      <c r="O104" s="1">
        <v>77.261722645968689</v>
      </c>
      <c r="Q104" s="3">
        <v>79.630548580131361</v>
      </c>
      <c r="U104" s="2">
        <v>169.56390600280622</v>
      </c>
      <c r="W104">
        <v>0.28739677382719808</v>
      </c>
    </row>
    <row r="105" spans="1:24" x14ac:dyDescent="0.15">
      <c r="A105">
        <v>169.2</v>
      </c>
      <c r="B105">
        <v>16</v>
      </c>
      <c r="E105" s="1">
        <v>156.98049832951034</v>
      </c>
      <c r="K105" s="2">
        <v>12.219501670489649</v>
      </c>
      <c r="L105" s="4">
        <v>12.671634776706199</v>
      </c>
      <c r="M105">
        <v>0.2044243457370262</v>
      </c>
      <c r="O105" s="1">
        <v>77.261722645968689</v>
      </c>
      <c r="Q105" s="3">
        <v>79.630548580131361</v>
      </c>
      <c r="U105" s="2">
        <v>169.56390600280622</v>
      </c>
      <c r="W105">
        <v>0.13242757887840914</v>
      </c>
    </row>
    <row r="106" spans="1:24" x14ac:dyDescent="0.15">
      <c r="A106">
        <v>169.8</v>
      </c>
      <c r="B106">
        <v>16</v>
      </c>
      <c r="E106" s="1">
        <v>156.98049832951034</v>
      </c>
      <c r="K106" s="2">
        <v>12.819501670489672</v>
      </c>
      <c r="L106" s="4">
        <v>12.671634776706199</v>
      </c>
      <c r="M106">
        <v>2.1864618277172773E-2</v>
      </c>
      <c r="O106" s="1">
        <v>77.261722645968689</v>
      </c>
      <c r="Q106" s="3">
        <v>79.630548580131361</v>
      </c>
      <c r="U106" s="2">
        <v>169.56390600280622</v>
      </c>
      <c r="W106">
        <v>5.5740375510941784E-2</v>
      </c>
    </row>
    <row r="107" spans="1:24" x14ac:dyDescent="0.15">
      <c r="A107">
        <v>169.6</v>
      </c>
      <c r="B107">
        <v>16</v>
      </c>
      <c r="E107" s="1">
        <v>156.98049832951034</v>
      </c>
      <c r="K107" s="2">
        <v>12.619501670489655</v>
      </c>
      <c r="L107" s="4">
        <v>12.671634776706199</v>
      </c>
      <c r="M107">
        <v>2.7178607637855039E-3</v>
      </c>
      <c r="O107" s="1">
        <v>77.261722645968689</v>
      </c>
      <c r="Q107" s="3">
        <v>79.630548580131361</v>
      </c>
      <c r="U107" s="2">
        <v>169.56390600280622</v>
      </c>
      <c r="W107">
        <v>1.3027766334241604E-3</v>
      </c>
    </row>
    <row r="108" spans="1:24" x14ac:dyDescent="0.15">
      <c r="A108">
        <v>169.1</v>
      </c>
      <c r="B108">
        <v>16</v>
      </c>
      <c r="E108" s="1">
        <v>156.98049832951034</v>
      </c>
      <c r="K108" s="2">
        <v>12.119501670489655</v>
      </c>
      <c r="L108" s="4">
        <v>12.671634776706199</v>
      </c>
      <c r="M108">
        <v>0.30485096698032993</v>
      </c>
      <c r="O108" s="1">
        <v>77.261722645968689</v>
      </c>
      <c r="Q108" s="3">
        <v>79.630548580131361</v>
      </c>
      <c r="U108" s="2">
        <v>169.56390600280622</v>
      </c>
      <c r="W108">
        <v>0.21520877943965022</v>
      </c>
    </row>
    <row r="109" spans="1:24" x14ac:dyDescent="0.15">
      <c r="A109">
        <v>170</v>
      </c>
      <c r="B109">
        <v>16</v>
      </c>
      <c r="E109" s="1">
        <v>156.98049832951034</v>
      </c>
      <c r="K109" s="2">
        <v>13.01950167048966</v>
      </c>
      <c r="L109" s="4">
        <v>12.671634776706199</v>
      </c>
      <c r="M109">
        <v>0.12101137579055392</v>
      </c>
      <c r="O109" s="1">
        <v>77.261722645968689</v>
      </c>
      <c r="Q109" s="3">
        <v>79.630548580131361</v>
      </c>
      <c r="U109" s="2">
        <v>169.56390600280622</v>
      </c>
      <c r="W109">
        <v>0.19017797438844827</v>
      </c>
    </row>
    <row r="110" spans="1:24" x14ac:dyDescent="0.15">
      <c r="A110">
        <v>171</v>
      </c>
      <c r="B110">
        <v>17</v>
      </c>
      <c r="E110" s="1">
        <v>158.54812748464596</v>
      </c>
      <c r="K110" s="2">
        <v>12.45187251535404</v>
      </c>
      <c r="L110" s="4">
        <v>12.707054858271382</v>
      </c>
      <c r="M110">
        <v>6.5118028136783981E-2</v>
      </c>
      <c r="O110" s="1">
        <v>78.829351801104309</v>
      </c>
      <c r="Q110" s="3">
        <v>79.630548580131361</v>
      </c>
      <c r="U110" s="2">
        <v>171.16695523950708</v>
      </c>
      <c r="W110">
        <v>2.7874051998864859E-2</v>
      </c>
      <c r="X110" s="1">
        <v>0.39798600118956079</v>
      </c>
    </row>
    <row r="111" spans="1:24" x14ac:dyDescent="0.15">
      <c r="A111">
        <v>170.8</v>
      </c>
      <c r="B111">
        <v>17</v>
      </c>
      <c r="E111" s="1">
        <v>158.54812748464596</v>
      </c>
      <c r="K111" s="2">
        <v>12.251872515354052</v>
      </c>
      <c r="L111" s="4">
        <v>12.707054858271382</v>
      </c>
      <c r="M111">
        <v>0.20719096530371045</v>
      </c>
      <c r="O111" s="1">
        <v>78.829351801104309</v>
      </c>
      <c r="Q111" s="3">
        <v>79.630548580131361</v>
      </c>
      <c r="U111" s="2">
        <v>171.16695523950708</v>
      </c>
      <c r="W111">
        <v>0.13465614780168661</v>
      </c>
    </row>
    <row r="112" spans="1:24" x14ac:dyDescent="0.15">
      <c r="A112">
        <v>170.7</v>
      </c>
      <c r="B112">
        <v>17</v>
      </c>
      <c r="E112" s="1">
        <v>158.54812748464596</v>
      </c>
      <c r="K112" s="2">
        <v>12.151872515354029</v>
      </c>
      <c r="L112" s="4">
        <v>12.707054858271382</v>
      </c>
      <c r="M112">
        <v>0.30822743388720186</v>
      </c>
      <c r="O112" s="1">
        <v>78.829351801104309</v>
      </c>
      <c r="Q112" s="3">
        <v>79.630548580131361</v>
      </c>
      <c r="U112" s="2">
        <v>171.16695523950708</v>
      </c>
      <c r="W112">
        <v>0.21804719570312062</v>
      </c>
    </row>
    <row r="113" spans="1:23" x14ac:dyDescent="0.15">
      <c r="A113">
        <v>170.4</v>
      </c>
      <c r="B113">
        <v>17</v>
      </c>
      <c r="E113" s="1">
        <v>158.54812748464596</v>
      </c>
      <c r="K113" s="2">
        <v>11.851872515354046</v>
      </c>
      <c r="L113" s="4">
        <v>12.707054858271382</v>
      </c>
      <c r="M113">
        <v>0.73133683963758478</v>
      </c>
      <c r="O113" s="1">
        <v>78.829351801104309</v>
      </c>
      <c r="Q113" s="3">
        <v>79.630548580131361</v>
      </c>
      <c r="U113" s="2">
        <v>171.16695523950708</v>
      </c>
      <c r="W113">
        <v>0.58822033940734642</v>
      </c>
    </row>
    <row r="114" spans="1:23" x14ac:dyDescent="0.15">
      <c r="A114">
        <v>170</v>
      </c>
      <c r="B114">
        <v>17</v>
      </c>
      <c r="E114" s="1">
        <v>158.54812748464596</v>
      </c>
      <c r="K114" s="2">
        <v>11.45187251535404</v>
      </c>
      <c r="L114" s="4">
        <v>12.707054858271382</v>
      </c>
      <c r="M114">
        <v>1.5754827139714682</v>
      </c>
      <c r="O114" s="1">
        <v>78.829351801104309</v>
      </c>
      <c r="Q114" s="3">
        <v>79.630548580131361</v>
      </c>
      <c r="U114" s="2">
        <v>171.16695523950708</v>
      </c>
      <c r="W114">
        <v>1.3617845310130154</v>
      </c>
    </row>
    <row r="115" spans="1:23" x14ac:dyDescent="0.15">
      <c r="A115">
        <v>170.6</v>
      </c>
      <c r="B115">
        <v>17</v>
      </c>
      <c r="E115" s="1">
        <v>158.54812748464596</v>
      </c>
      <c r="K115" s="2">
        <v>12.051872515354034</v>
      </c>
      <c r="L115" s="4">
        <v>12.707054858271382</v>
      </c>
      <c r="M115">
        <v>0.42926390247066509</v>
      </c>
      <c r="O115" s="1">
        <v>78.829351801104309</v>
      </c>
      <c r="Q115" s="3">
        <v>79.630548580131361</v>
      </c>
      <c r="U115" s="2">
        <v>171.16695523950708</v>
      </c>
      <c r="W115">
        <v>0.32143824360453149</v>
      </c>
    </row>
    <row r="116" spans="1:23" x14ac:dyDescent="0.15">
      <c r="A116">
        <v>170.1</v>
      </c>
      <c r="B116">
        <v>17</v>
      </c>
      <c r="E116" s="1">
        <v>158.54812748464596</v>
      </c>
      <c r="K116" s="2">
        <v>11.551872515354034</v>
      </c>
      <c r="L116" s="4">
        <v>12.707054858271382</v>
      </c>
      <c r="M116">
        <v>1.3344462453880128</v>
      </c>
      <c r="O116" s="1">
        <v>78.829351801104309</v>
      </c>
      <c r="Q116" s="3">
        <v>79.630548580131361</v>
      </c>
      <c r="U116" s="2">
        <v>171.16695523950708</v>
      </c>
      <c r="W116">
        <v>1.1383934831116125</v>
      </c>
    </row>
    <row r="117" spans="1:23" x14ac:dyDescent="0.15">
      <c r="A117">
        <v>171.1</v>
      </c>
      <c r="B117">
        <v>17</v>
      </c>
      <c r="E117" s="1">
        <v>158.54812748464596</v>
      </c>
      <c r="K117" s="2">
        <v>12.551872515354034</v>
      </c>
      <c r="L117" s="4">
        <v>12.707054858271382</v>
      </c>
      <c r="M117">
        <v>2.4081559553317318E-2</v>
      </c>
      <c r="O117" s="1">
        <v>78.829351801104309</v>
      </c>
      <c r="Q117" s="3">
        <v>79.630548580131361</v>
      </c>
      <c r="U117" s="2">
        <v>171.16695523950708</v>
      </c>
      <c r="W117">
        <v>4.4830040974505716E-3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27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49.3</v>
      </c>
      <c r="B2">
        <v>0</v>
      </c>
      <c r="P2" s="2">
        <v>49.3</v>
      </c>
      <c r="Q2" s="3">
        <v>49.337509760015422</v>
      </c>
      <c r="R2" s="3">
        <v>1.4069820964147635E-3</v>
      </c>
      <c r="U2" s="3">
        <v>49.337509760015422</v>
      </c>
      <c r="W2">
        <v>1.4069820964147635E-3</v>
      </c>
      <c r="X2" s="1">
        <v>5.1754916950677306E-2</v>
      </c>
    </row>
    <row r="3" spans="1:24" x14ac:dyDescent="0.15">
      <c r="A3">
        <v>49.3</v>
      </c>
      <c r="B3">
        <v>0</v>
      </c>
      <c r="P3" s="2">
        <v>49.3</v>
      </c>
      <c r="Q3" s="3">
        <v>49.337509760015422</v>
      </c>
      <c r="R3" s="3">
        <v>1.4069820964147635E-3</v>
      </c>
      <c r="U3" s="3">
        <v>49.337509760015422</v>
      </c>
      <c r="W3">
        <v>1.4069820964147635E-3</v>
      </c>
    </row>
    <row r="4" spans="1:24" x14ac:dyDescent="0.15">
      <c r="A4">
        <v>49.3</v>
      </c>
      <c r="B4">
        <v>0</v>
      </c>
      <c r="P4" s="2">
        <v>49.3</v>
      </c>
      <c r="Q4" s="3">
        <v>49.337509760015422</v>
      </c>
      <c r="R4" s="3">
        <v>1.4069820964147635E-3</v>
      </c>
      <c r="U4" s="3">
        <v>49.337509760015422</v>
      </c>
      <c r="W4">
        <v>1.4069820964147635E-3</v>
      </c>
    </row>
    <row r="5" spans="1:24" x14ac:dyDescent="0.15">
      <c r="A5">
        <v>49.3</v>
      </c>
      <c r="B5">
        <v>0</v>
      </c>
      <c r="P5" s="2">
        <v>49.3</v>
      </c>
      <c r="Q5" s="3">
        <v>49.337509760015422</v>
      </c>
      <c r="R5" s="3">
        <v>1.4069820964147635E-3</v>
      </c>
      <c r="U5" s="3">
        <v>49.337509760015422</v>
      </c>
      <c r="W5">
        <v>1.4069820964147635E-3</v>
      </c>
    </row>
    <row r="6" spans="1:24" x14ac:dyDescent="0.15">
      <c r="A6">
        <v>49.4</v>
      </c>
      <c r="B6">
        <v>0</v>
      </c>
      <c r="P6" s="2">
        <v>49.4</v>
      </c>
      <c r="Q6" s="3">
        <v>49.337509760015422</v>
      </c>
      <c r="R6" s="3">
        <v>3.9050300933299747E-3</v>
      </c>
      <c r="U6" s="3">
        <v>49.337509760015422</v>
      </c>
      <c r="W6">
        <v>3.9050300933299747E-3</v>
      </c>
    </row>
    <row r="7" spans="1:24" x14ac:dyDescent="0.15">
      <c r="A7">
        <v>49.3</v>
      </c>
      <c r="B7">
        <v>0</v>
      </c>
      <c r="P7" s="2">
        <v>49.3</v>
      </c>
      <c r="Q7" s="3">
        <v>49.337509760015422</v>
      </c>
      <c r="R7" s="3">
        <v>1.4069820964147635E-3</v>
      </c>
      <c r="U7" s="3">
        <v>49.337509760015422</v>
      </c>
      <c r="W7">
        <v>1.4069820964147635E-3</v>
      </c>
    </row>
    <row r="8" spans="1:24" x14ac:dyDescent="0.15">
      <c r="A8">
        <v>49.4</v>
      </c>
      <c r="B8">
        <v>0</v>
      </c>
      <c r="P8" s="2">
        <v>49.4</v>
      </c>
      <c r="Q8" s="3">
        <v>49.337509760015422</v>
      </c>
      <c r="R8" s="3">
        <v>3.9050300933299747E-3</v>
      </c>
      <c r="U8" s="3">
        <v>49.337509760015422</v>
      </c>
      <c r="W8">
        <v>3.9050300933299747E-3</v>
      </c>
    </row>
    <row r="9" spans="1:24" x14ac:dyDescent="0.15">
      <c r="A9">
        <v>49.4</v>
      </c>
      <c r="B9">
        <v>0</v>
      </c>
      <c r="P9" s="2">
        <v>49.4</v>
      </c>
      <c r="Q9" s="3">
        <v>49.337509760015422</v>
      </c>
      <c r="R9" s="3">
        <v>3.9050300933299747E-3</v>
      </c>
      <c r="U9" s="3">
        <v>49.337509760015422</v>
      </c>
      <c r="W9">
        <v>3.9050300933299747E-3</v>
      </c>
    </row>
    <row r="10" spans="1:24" x14ac:dyDescent="0.15">
      <c r="B10">
        <v>1</v>
      </c>
      <c r="E10" s="1">
        <v>79.766337378295404</v>
      </c>
      <c r="O10" s="1">
        <v>0</v>
      </c>
    </row>
    <row r="11" spans="1:24" x14ac:dyDescent="0.15">
      <c r="B11">
        <v>2</v>
      </c>
      <c r="E11" s="1">
        <v>88.044040130761402</v>
      </c>
      <c r="O11" s="1">
        <v>8.2777027524659985</v>
      </c>
    </row>
    <row r="12" spans="1:24" x14ac:dyDescent="0.15">
      <c r="B12">
        <v>3</v>
      </c>
      <c r="E12" s="1">
        <v>95.874299491202208</v>
      </c>
      <c r="O12" s="1">
        <v>16.107962112906804</v>
      </c>
    </row>
    <row r="13" spans="1:24" x14ac:dyDescent="0.15">
      <c r="B13">
        <v>4</v>
      </c>
      <c r="E13" s="1">
        <v>103.25711545961782</v>
      </c>
      <c r="O13" s="1">
        <v>23.490778081322418</v>
      </c>
    </row>
    <row r="14" spans="1:24" x14ac:dyDescent="0.15">
      <c r="A14">
        <v>110.8</v>
      </c>
      <c r="B14">
        <v>5</v>
      </c>
      <c r="C14">
        <v>0.36907078639310159</v>
      </c>
      <c r="D14">
        <v>68.803974273678278</v>
      </c>
      <c r="E14" s="1">
        <v>110.19248803600826</v>
      </c>
      <c r="F14">
        <v>0.36907078639310159</v>
      </c>
      <c r="G14" t="s">
        <v>74</v>
      </c>
      <c r="H14">
        <v>122.18250000000005</v>
      </c>
      <c r="I14" t="s">
        <v>1</v>
      </c>
      <c r="J14">
        <v>71.041191233804227</v>
      </c>
      <c r="K14" s="2">
        <v>0.60751196399174034</v>
      </c>
      <c r="L14" s="3"/>
      <c r="O14" s="1">
        <v>30.426150657712853</v>
      </c>
      <c r="P14" s="2">
        <v>80.373849342287144</v>
      </c>
      <c r="Q14" s="3">
        <v>79.670543794938297</v>
      </c>
      <c r="R14" s="3">
        <v>0.49463869293166185</v>
      </c>
      <c r="S14" t="s">
        <v>59</v>
      </c>
      <c r="T14">
        <v>79.670543794939604</v>
      </c>
      <c r="U14" s="2">
        <v>110.09669445265115</v>
      </c>
      <c r="W14">
        <v>0.49463869293166185</v>
      </c>
      <c r="X14" s="1">
        <v>0.21339098923271174</v>
      </c>
    </row>
    <row r="15" spans="1:24" x14ac:dyDescent="0.15">
      <c r="A15">
        <v>110.3</v>
      </c>
      <c r="B15">
        <v>5</v>
      </c>
      <c r="C15">
        <v>1.1558822401361272E-2</v>
      </c>
      <c r="D15">
        <v>68.803974273678278</v>
      </c>
      <c r="E15" s="1">
        <v>110.19248803600826</v>
      </c>
      <c r="F15">
        <v>1.1558822401361272E-2</v>
      </c>
      <c r="G15" t="s">
        <v>0</v>
      </c>
      <c r="H15">
        <v>0.47424542297058092</v>
      </c>
      <c r="I15" t="s">
        <v>2</v>
      </c>
      <c r="J15">
        <v>-0.22372169601259445</v>
      </c>
      <c r="K15" s="2">
        <v>0.10751196399174034</v>
      </c>
      <c r="L15" s="3"/>
      <c r="O15" s="1">
        <v>30.426150657712853</v>
      </c>
      <c r="P15" s="2">
        <v>79.873849342287144</v>
      </c>
      <c r="Q15" s="3">
        <v>79.670543794938297</v>
      </c>
      <c r="R15" s="3">
        <v>4.1333145582814444E-2</v>
      </c>
      <c r="S15" t="s">
        <v>60</v>
      </c>
      <c r="T15">
        <v>30.333034034924182</v>
      </c>
      <c r="U15" s="2">
        <v>110.09669445265115</v>
      </c>
      <c r="W15">
        <v>4.1333145582814444E-2</v>
      </c>
    </row>
    <row r="16" spans="1:24" x14ac:dyDescent="0.15">
      <c r="A16">
        <v>110.9</v>
      </c>
      <c r="B16">
        <v>5</v>
      </c>
      <c r="C16">
        <v>0.50057317919146171</v>
      </c>
      <c r="D16">
        <v>68.803974273678278</v>
      </c>
      <c r="E16" s="1">
        <v>110.19248803600826</v>
      </c>
      <c r="F16">
        <v>0.50057317919146171</v>
      </c>
      <c r="I16" t="s">
        <v>3</v>
      </c>
      <c r="J16">
        <v>8.9488678405037767</v>
      </c>
      <c r="K16" s="2">
        <v>0.70751196399174887</v>
      </c>
      <c r="L16" s="3"/>
      <c r="O16" s="1">
        <v>30.426150657712853</v>
      </c>
      <c r="P16" s="2">
        <v>80.473849342287153</v>
      </c>
      <c r="Q16" s="3">
        <v>79.670543794938297</v>
      </c>
      <c r="R16" s="3">
        <v>0.64529980240144502</v>
      </c>
      <c r="S16" t="s">
        <v>61</v>
      </c>
      <c r="T16">
        <v>6.1539723663005974</v>
      </c>
      <c r="U16" s="2">
        <v>110.09669445265115</v>
      </c>
      <c r="W16">
        <v>0.64529980240144502</v>
      </c>
    </row>
    <row r="17" spans="1:24" x14ac:dyDescent="0.15">
      <c r="A17">
        <v>110.9</v>
      </c>
      <c r="B17">
        <v>5</v>
      </c>
      <c r="C17">
        <v>0.50057317919146171</v>
      </c>
      <c r="D17">
        <v>68.803974273678278</v>
      </c>
      <c r="E17" s="1">
        <v>110.19248803600826</v>
      </c>
      <c r="F17">
        <v>0.50057317919146171</v>
      </c>
      <c r="K17" s="2">
        <v>0.70751196399174887</v>
      </c>
      <c r="L17" s="3"/>
      <c r="O17" s="1">
        <v>30.426150657712853</v>
      </c>
      <c r="P17" s="2">
        <v>80.473849342287153</v>
      </c>
      <c r="Q17" s="3">
        <v>79.670543794938297</v>
      </c>
      <c r="R17" s="3">
        <v>0.64529980240144502</v>
      </c>
      <c r="U17" s="2">
        <v>110.09669445265115</v>
      </c>
      <c r="W17">
        <v>0.64529980240144502</v>
      </c>
    </row>
    <row r="18" spans="1:24" x14ac:dyDescent="0.15">
      <c r="A18">
        <v>110.7</v>
      </c>
      <c r="B18">
        <v>5</v>
      </c>
      <c r="C18">
        <v>0.2575683935947593</v>
      </c>
      <c r="D18">
        <v>68.803974273678278</v>
      </c>
      <c r="E18" s="1">
        <v>110.19248803600826</v>
      </c>
      <c r="F18">
        <v>0.2575683935947593</v>
      </c>
      <c r="K18" s="2">
        <v>0.50751196399174603</v>
      </c>
      <c r="L18" s="3"/>
      <c r="O18" s="1">
        <v>30.426150657712853</v>
      </c>
      <c r="P18" s="2">
        <v>80.27384934228715</v>
      </c>
      <c r="Q18" s="3">
        <v>79.670543794938297</v>
      </c>
      <c r="R18" s="3">
        <v>0.36397758346189923</v>
      </c>
      <c r="U18" s="2">
        <v>110.09669445265115</v>
      </c>
      <c r="W18">
        <v>0.36397758346189923</v>
      </c>
    </row>
    <row r="19" spans="1:24" x14ac:dyDescent="0.15">
      <c r="A19">
        <v>110.5</v>
      </c>
      <c r="B19">
        <v>5</v>
      </c>
      <c r="C19">
        <v>9.4563607998059157E-2</v>
      </c>
      <c r="D19">
        <v>68.803974273678278</v>
      </c>
      <c r="E19" s="1">
        <v>110.19248803600826</v>
      </c>
      <c r="F19">
        <v>9.4563607998059157E-2</v>
      </c>
      <c r="K19" s="2">
        <v>0.30751196399174319</v>
      </c>
      <c r="L19" s="3"/>
      <c r="O19" s="1">
        <v>30.426150657712853</v>
      </c>
      <c r="P19" s="2">
        <v>80.073849342287147</v>
      </c>
      <c r="Q19" s="3">
        <v>79.670543794938297</v>
      </c>
      <c r="R19" s="3">
        <v>0.16265536452235571</v>
      </c>
      <c r="U19" s="2">
        <v>110.09669445265115</v>
      </c>
      <c r="W19">
        <v>0.16265536452235571</v>
      </c>
    </row>
    <row r="20" spans="1:24" x14ac:dyDescent="0.15">
      <c r="A20">
        <v>110.5</v>
      </c>
      <c r="B20">
        <v>5</v>
      </c>
      <c r="C20">
        <v>9.4563607998059157E-2</v>
      </c>
      <c r="D20">
        <v>68.803974273678278</v>
      </c>
      <c r="E20" s="1">
        <v>110.19248803600826</v>
      </c>
      <c r="F20">
        <v>9.4563607998059157E-2</v>
      </c>
      <c r="K20" s="2">
        <v>0.30751196399174319</v>
      </c>
      <c r="L20" s="3"/>
      <c r="O20" s="1">
        <v>30.426150657712853</v>
      </c>
      <c r="P20" s="2">
        <v>80.073849342287147</v>
      </c>
      <c r="Q20" s="3">
        <v>79.670543794938297</v>
      </c>
      <c r="R20" s="3">
        <v>0.16265536452235571</v>
      </c>
      <c r="U20" s="2">
        <v>110.09669445265115</v>
      </c>
      <c r="W20">
        <v>0.16265536452235571</v>
      </c>
    </row>
    <row r="21" spans="1:24" x14ac:dyDescent="0.15">
      <c r="A21">
        <v>110.7</v>
      </c>
      <c r="B21">
        <v>5</v>
      </c>
      <c r="C21">
        <v>0.2575683935947593</v>
      </c>
      <c r="D21">
        <v>68.803974273678278</v>
      </c>
      <c r="E21" s="1">
        <v>110.19248803600826</v>
      </c>
      <c r="F21">
        <v>0.2575683935947593</v>
      </c>
      <c r="K21" s="2">
        <v>0.50751196399174603</v>
      </c>
      <c r="L21" s="3"/>
      <c r="O21" s="1">
        <v>30.426150657712853</v>
      </c>
      <c r="P21" s="2">
        <v>80.27384934228715</v>
      </c>
      <c r="Q21" s="3">
        <v>79.670543794938297</v>
      </c>
      <c r="R21" s="3">
        <v>0.36397758346189923</v>
      </c>
      <c r="U21" s="2">
        <v>110.09669445265115</v>
      </c>
      <c r="W21">
        <v>0.36397758346189923</v>
      </c>
    </row>
    <row r="22" spans="1:24" x14ac:dyDescent="0.15">
      <c r="A22">
        <v>116.3</v>
      </c>
      <c r="B22">
        <v>6</v>
      </c>
      <c r="C22">
        <v>0.14471726155669087</v>
      </c>
      <c r="D22">
        <v>68.3565308816531</v>
      </c>
      <c r="E22" s="1">
        <v>116.68041722037349</v>
      </c>
      <c r="F22">
        <v>0.14471726155669087</v>
      </c>
      <c r="K22" s="2">
        <v>-0.38041722037348791</v>
      </c>
      <c r="L22" s="3"/>
      <c r="O22" s="1">
        <v>36.914079842078081</v>
      </c>
      <c r="P22" s="2">
        <v>79.385920157921916</v>
      </c>
      <c r="Q22" s="3">
        <v>79.670543794939604</v>
      </c>
      <c r="R22" s="3">
        <v>8.1010614749176743E-2</v>
      </c>
      <c r="U22" s="2">
        <v>116.58462363701769</v>
      </c>
      <c r="W22">
        <v>8.1010614749176743E-2</v>
      </c>
      <c r="X22" s="1">
        <v>0.27742437837055167</v>
      </c>
    </row>
    <row r="23" spans="1:24" x14ac:dyDescent="0.15">
      <c r="A23">
        <v>116.5</v>
      </c>
      <c r="B23">
        <v>6</v>
      </c>
      <c r="C23">
        <v>3.2550373407299805E-2</v>
      </c>
      <c r="D23">
        <v>68.3565308816531</v>
      </c>
      <c r="E23" s="1">
        <v>116.68041722037349</v>
      </c>
      <c r="F23">
        <v>3.2550373407294678E-2</v>
      </c>
      <c r="K23" s="2">
        <v>-0.18041722037348507</v>
      </c>
      <c r="L23" s="3"/>
      <c r="O23" s="1">
        <v>36.914079842078081</v>
      </c>
      <c r="P23" s="2">
        <v>79.585920157921919</v>
      </c>
      <c r="Q23" s="3">
        <v>79.670543794939604</v>
      </c>
      <c r="R23" s="3">
        <v>7.1611599421009722E-3</v>
      </c>
      <c r="U23" s="2">
        <v>116.58462363701769</v>
      </c>
      <c r="W23">
        <v>7.1611599421009722E-3</v>
      </c>
    </row>
    <row r="24" spans="1:24" x14ac:dyDescent="0.15">
      <c r="A24">
        <v>116.7</v>
      </c>
      <c r="B24">
        <v>6</v>
      </c>
      <c r="C24">
        <v>3.834852579007597E-4</v>
      </c>
      <c r="D24">
        <v>68.3565308816531</v>
      </c>
      <c r="E24" s="1">
        <v>116.68041722037349</v>
      </c>
      <c r="F24">
        <v>3.834852579007597E-4</v>
      </c>
      <c r="K24" s="2">
        <v>1.9582779626517777E-2</v>
      </c>
      <c r="L24" s="3"/>
      <c r="O24" s="1">
        <v>36.914079842078081</v>
      </c>
      <c r="P24" s="2">
        <v>79.785920157921922</v>
      </c>
      <c r="Q24" s="3">
        <v>79.670543794939604</v>
      </c>
      <c r="R24" s="3">
        <v>1.3311705135027475E-2</v>
      </c>
      <c r="U24" s="2">
        <v>116.58462363701769</v>
      </c>
      <c r="W24">
        <v>1.3311705135027475E-2</v>
      </c>
    </row>
    <row r="25" spans="1:24" x14ac:dyDescent="0.15">
      <c r="A25">
        <v>116</v>
      </c>
      <c r="B25">
        <v>6</v>
      </c>
      <c r="C25">
        <v>0.4629675937807991</v>
      </c>
      <c r="D25">
        <v>68.3565308816531</v>
      </c>
      <c r="E25" s="1">
        <v>116.68041722037349</v>
      </c>
      <c r="F25">
        <v>0.46296759378077973</v>
      </c>
      <c r="K25" s="2">
        <v>-0.68041722037348507</v>
      </c>
      <c r="L25" s="3"/>
      <c r="O25" s="1">
        <v>36.914079842078081</v>
      </c>
      <c r="P25" s="2">
        <v>79.085920157921919</v>
      </c>
      <c r="Q25" s="3">
        <v>79.670543794939604</v>
      </c>
      <c r="R25" s="3">
        <v>0.34178479695978636</v>
      </c>
      <c r="U25" s="2">
        <v>116.58462363701769</v>
      </c>
      <c r="W25">
        <v>0.34178479695978636</v>
      </c>
    </row>
    <row r="26" spans="1:24" x14ac:dyDescent="0.15">
      <c r="A26">
        <v>116.9</v>
      </c>
      <c r="B26">
        <v>6</v>
      </c>
      <c r="C26">
        <v>4.821659710850288E-2</v>
      </c>
      <c r="D26">
        <v>68.3565308816531</v>
      </c>
      <c r="E26" s="1">
        <v>116.68041722037349</v>
      </c>
      <c r="F26">
        <v>4.8216597108509118E-2</v>
      </c>
      <c r="K26" s="2">
        <v>0.21958277962652062</v>
      </c>
      <c r="L26" s="3"/>
      <c r="O26" s="1">
        <v>36.914079842078081</v>
      </c>
      <c r="P26" s="2">
        <v>79.985920157921925</v>
      </c>
      <c r="Q26" s="3">
        <v>79.670543794939604</v>
      </c>
      <c r="R26" s="3">
        <v>9.9462250327956248E-2</v>
      </c>
      <c r="U26" s="2">
        <v>116.58462363701769</v>
      </c>
      <c r="W26">
        <v>9.9462250327956248E-2</v>
      </c>
    </row>
    <row r="27" spans="1:24" x14ac:dyDescent="0.15">
      <c r="A27">
        <v>116.3</v>
      </c>
      <c r="B27">
        <v>6</v>
      </c>
      <c r="C27">
        <v>0.14471726155669087</v>
      </c>
      <c r="D27">
        <v>68.3565308816531</v>
      </c>
      <c r="E27" s="1">
        <v>116.68041722037349</v>
      </c>
      <c r="F27">
        <v>0.14471726155669087</v>
      </c>
      <c r="K27" s="2">
        <v>-0.38041722037348791</v>
      </c>
      <c r="L27" s="3"/>
      <c r="O27" s="1">
        <v>36.914079842078081</v>
      </c>
      <c r="P27" s="2">
        <v>79.385920157921916</v>
      </c>
      <c r="Q27" s="3">
        <v>79.670543794939604</v>
      </c>
      <c r="R27" s="3">
        <v>8.1010614749176743E-2</v>
      </c>
      <c r="U27" s="2">
        <v>116.58462363701769</v>
      </c>
      <c r="W27">
        <v>8.1010614749176743E-2</v>
      </c>
    </row>
    <row r="28" spans="1:24" x14ac:dyDescent="0.15">
      <c r="A28">
        <v>116.3</v>
      </c>
      <c r="B28">
        <v>6</v>
      </c>
      <c r="C28">
        <v>0.14471726155669087</v>
      </c>
      <c r="D28">
        <v>68.3565308816531</v>
      </c>
      <c r="E28" s="1">
        <v>116.68041722037349</v>
      </c>
      <c r="F28">
        <v>0.14471726155669087</v>
      </c>
      <c r="K28" s="2">
        <v>-0.38041722037348791</v>
      </c>
      <c r="L28" s="3"/>
      <c r="O28" s="1">
        <v>36.914079842078081</v>
      </c>
      <c r="P28" s="2">
        <v>79.385920157921916</v>
      </c>
      <c r="Q28" s="3">
        <v>79.670543794939604</v>
      </c>
      <c r="R28" s="3">
        <v>8.1010614749176743E-2</v>
      </c>
      <c r="U28" s="2">
        <v>116.58462363701769</v>
      </c>
      <c r="W28">
        <v>8.1010614749176743E-2</v>
      </c>
    </row>
    <row r="29" spans="1:24" x14ac:dyDescent="0.15">
      <c r="A29">
        <v>116.5</v>
      </c>
      <c r="B29">
        <v>6</v>
      </c>
      <c r="C29">
        <v>3.2550373407299805E-2</v>
      </c>
      <c r="D29">
        <v>68.3565308816531</v>
      </c>
      <c r="E29" s="1">
        <v>116.68041722037349</v>
      </c>
      <c r="F29">
        <v>3.2550373407294678E-2</v>
      </c>
      <c r="K29" s="2">
        <v>-0.18041722037348507</v>
      </c>
      <c r="L29" s="3"/>
      <c r="O29" s="1">
        <v>36.914079842078081</v>
      </c>
      <c r="P29" s="2">
        <v>79.585920157921919</v>
      </c>
      <c r="Q29" s="3">
        <v>79.670543794939604</v>
      </c>
      <c r="R29" s="3">
        <v>7.1611599421009722E-3</v>
      </c>
      <c r="U29" s="2">
        <v>116.58462363701769</v>
      </c>
      <c r="W29">
        <v>7.1611599421009722E-3</v>
      </c>
    </row>
    <row r="30" spans="1:24" x14ac:dyDescent="0.15">
      <c r="A30">
        <v>122.6</v>
      </c>
      <c r="B30">
        <v>7</v>
      </c>
      <c r="C30">
        <v>1.4617538483207135E-2</v>
      </c>
      <c r="D30">
        <v>67.909087489627908</v>
      </c>
      <c r="E30" s="1">
        <v>122.72090301271353</v>
      </c>
      <c r="F30">
        <v>1.4617538483210572E-2</v>
      </c>
      <c r="K30" s="2">
        <v>-0.12090301271354065</v>
      </c>
      <c r="L30" s="3"/>
      <c r="O30" s="1">
        <v>42.954565634418131</v>
      </c>
      <c r="P30" s="2">
        <v>79.645434365581863</v>
      </c>
      <c r="Q30" s="3">
        <v>79.670543794939604</v>
      </c>
      <c r="R30" s="3">
        <v>6.3048344267138386E-4</v>
      </c>
      <c r="U30" s="2">
        <v>122.62510942935774</v>
      </c>
      <c r="W30">
        <v>6.3048344267138386E-4</v>
      </c>
      <c r="X30" s="1">
        <v>0.25599944196367463</v>
      </c>
    </row>
    <row r="31" spans="1:24" x14ac:dyDescent="0.15">
      <c r="A31">
        <v>122.6</v>
      </c>
      <c r="B31">
        <v>7</v>
      </c>
      <c r="C31">
        <v>1.4617538483207135E-2</v>
      </c>
      <c r="D31">
        <v>67.909087489627908</v>
      </c>
      <c r="E31" s="1">
        <v>122.72090301271353</v>
      </c>
      <c r="F31">
        <v>1.4617538483210572E-2</v>
      </c>
      <c r="K31" s="2">
        <v>-0.12090301271354065</v>
      </c>
      <c r="L31" s="3"/>
      <c r="O31" s="1">
        <v>42.954565634418131</v>
      </c>
      <c r="P31" s="2">
        <v>79.645434365581863</v>
      </c>
      <c r="Q31" s="3">
        <v>79.670543794939604</v>
      </c>
      <c r="R31" s="3">
        <v>6.3048344267138386E-4</v>
      </c>
      <c r="U31" s="2">
        <v>122.62510942935774</v>
      </c>
      <c r="W31">
        <v>6.3048344267138386E-4</v>
      </c>
    </row>
    <row r="32" spans="1:24" x14ac:dyDescent="0.15">
      <c r="A32">
        <v>122.4</v>
      </c>
      <c r="B32">
        <v>7</v>
      </c>
      <c r="C32">
        <v>0.10297874356861041</v>
      </c>
      <c r="D32">
        <v>67.909087489627908</v>
      </c>
      <c r="E32" s="1">
        <v>122.72090301271353</v>
      </c>
      <c r="F32">
        <v>0.10297874356861954</v>
      </c>
      <c r="K32" s="2">
        <v>-0.32090301271352928</v>
      </c>
      <c r="L32" s="3"/>
      <c r="O32" s="1">
        <v>42.954565634418131</v>
      </c>
      <c r="P32" s="2">
        <v>79.445434365581875</v>
      </c>
      <c r="Q32" s="3">
        <v>79.670543794939604</v>
      </c>
      <c r="R32" s="3">
        <v>5.067425518576265E-2</v>
      </c>
      <c r="U32" s="2">
        <v>122.62510942935774</v>
      </c>
      <c r="W32">
        <v>5.067425518576265E-2</v>
      </c>
    </row>
    <row r="33" spans="1:24" x14ac:dyDescent="0.15">
      <c r="A33">
        <v>122.4</v>
      </c>
      <c r="B33">
        <v>7</v>
      </c>
      <c r="C33">
        <v>0.10297874356861041</v>
      </c>
      <c r="D33">
        <v>67.909087489627908</v>
      </c>
      <c r="E33" s="1">
        <v>122.72090301271353</v>
      </c>
      <c r="F33">
        <v>0.10297874356861954</v>
      </c>
      <c r="K33" s="2">
        <v>-0.32090301271352928</v>
      </c>
      <c r="L33" s="3"/>
      <c r="O33" s="1">
        <v>42.954565634418131</v>
      </c>
      <c r="P33" s="2">
        <v>79.445434365581875</v>
      </c>
      <c r="Q33" s="3">
        <v>79.670543794939604</v>
      </c>
      <c r="R33" s="3">
        <v>5.067425518576265E-2</v>
      </c>
      <c r="U33" s="2">
        <v>122.62510942935774</v>
      </c>
      <c r="W33">
        <v>5.067425518576265E-2</v>
      </c>
    </row>
    <row r="34" spans="1:24" x14ac:dyDescent="0.15">
      <c r="A34">
        <v>122.7</v>
      </c>
      <c r="B34">
        <v>7</v>
      </c>
      <c r="C34">
        <v>4.369359405020855E-4</v>
      </c>
      <c r="D34">
        <v>67.909087489627908</v>
      </c>
      <c r="E34" s="1">
        <v>122.72090301271353</v>
      </c>
      <c r="F34">
        <v>4.369359405020855E-4</v>
      </c>
      <c r="K34" s="2">
        <v>-2.0903012713532121E-2</v>
      </c>
      <c r="L34" s="3"/>
      <c r="O34" s="1">
        <v>42.954565634418131</v>
      </c>
      <c r="P34" s="2">
        <v>79.745434365581872</v>
      </c>
      <c r="Q34" s="3">
        <v>79.670543794939604</v>
      </c>
      <c r="R34" s="3">
        <v>5.6085975711244679E-3</v>
      </c>
      <c r="U34" s="2">
        <v>122.62510942935774</v>
      </c>
      <c r="W34">
        <v>5.6085975711244679E-3</v>
      </c>
    </row>
    <row r="35" spans="1:24" x14ac:dyDescent="0.15">
      <c r="A35">
        <v>122.6</v>
      </c>
      <c r="B35">
        <v>7</v>
      </c>
      <c r="C35">
        <v>1.4617538483207135E-2</v>
      </c>
      <c r="D35">
        <v>67.909087489627908</v>
      </c>
      <c r="E35" s="1">
        <v>122.72090301271353</v>
      </c>
      <c r="F35">
        <v>1.4617538483210572E-2</v>
      </c>
      <c r="K35" s="2">
        <v>-0.12090301271354065</v>
      </c>
      <c r="L35" s="3"/>
      <c r="O35" s="1">
        <v>42.954565634418131</v>
      </c>
      <c r="P35" s="2">
        <v>79.645434365581863</v>
      </c>
      <c r="Q35" s="3">
        <v>79.670543794939604</v>
      </c>
      <c r="R35" s="3">
        <v>6.3048344267138386E-4</v>
      </c>
      <c r="U35" s="2">
        <v>122.62510942935774</v>
      </c>
      <c r="W35">
        <v>6.3048344267138386E-4</v>
      </c>
    </row>
    <row r="36" spans="1:24" x14ac:dyDescent="0.15">
      <c r="A36">
        <v>121.9</v>
      </c>
      <c r="B36">
        <v>7</v>
      </c>
      <c r="C36">
        <v>0.67388175628212543</v>
      </c>
      <c r="D36">
        <v>67.909087489627908</v>
      </c>
      <c r="E36" s="1">
        <v>122.72090301271353</v>
      </c>
      <c r="F36">
        <v>0.67388175628214886</v>
      </c>
      <c r="K36" s="2">
        <v>-0.82090301271352928</v>
      </c>
      <c r="L36" s="3"/>
      <c r="O36" s="1">
        <v>42.954565634418131</v>
      </c>
      <c r="P36" s="2">
        <v>78.945434365581875</v>
      </c>
      <c r="Q36" s="3">
        <v>79.670543794939604</v>
      </c>
      <c r="R36" s="3">
        <v>0.52578368454349222</v>
      </c>
      <c r="U36" s="2">
        <v>122.62510942935774</v>
      </c>
      <c r="W36">
        <v>0.52578368454349222</v>
      </c>
    </row>
    <row r="37" spans="1:24" x14ac:dyDescent="0.15">
      <c r="A37">
        <v>122.3</v>
      </c>
      <c r="B37">
        <v>7</v>
      </c>
      <c r="C37">
        <v>0.17715934611133258</v>
      </c>
      <c r="D37">
        <v>67.909087489627908</v>
      </c>
      <c r="E37" s="1">
        <v>122.72090301271353</v>
      </c>
      <c r="F37">
        <v>0.17715934611133258</v>
      </c>
      <c r="K37" s="2">
        <v>-0.42090301271353781</v>
      </c>
      <c r="L37" s="3"/>
      <c r="O37" s="1">
        <v>42.954565634418131</v>
      </c>
      <c r="P37" s="2">
        <v>79.345434365581866</v>
      </c>
      <c r="Q37" s="3">
        <v>79.670543794939604</v>
      </c>
      <c r="R37" s="3">
        <v>0.10569614105731412</v>
      </c>
      <c r="U37" s="2">
        <v>122.62510942935774</v>
      </c>
      <c r="W37">
        <v>0.10569614105731412</v>
      </c>
    </row>
    <row r="38" spans="1:24" x14ac:dyDescent="0.15">
      <c r="A38">
        <v>128.4</v>
      </c>
      <c r="B38">
        <v>8</v>
      </c>
      <c r="C38">
        <v>7.4053919388549728E-3</v>
      </c>
      <c r="D38">
        <v>67.461644097602715</v>
      </c>
      <c r="E38" s="1">
        <v>128.31394541302839</v>
      </c>
      <c r="F38">
        <v>7.4053919388549728E-3</v>
      </c>
      <c r="K38" s="2">
        <v>8.6054586971613389E-2</v>
      </c>
      <c r="O38" s="1">
        <v>48.547608034732988</v>
      </c>
      <c r="P38" s="2">
        <v>79.852391965267017</v>
      </c>
      <c r="Q38" s="3">
        <v>79.670543794939604</v>
      </c>
      <c r="R38" s="3">
        <v>3.3068757051427838E-2</v>
      </c>
      <c r="U38" s="2">
        <v>128.21815182967259</v>
      </c>
      <c r="W38">
        <v>3.3068757051427838E-2</v>
      </c>
      <c r="X38" s="1">
        <v>0.19594095320493279</v>
      </c>
    </row>
    <row r="39" spans="1:24" x14ac:dyDescent="0.15">
      <c r="A39">
        <v>127.9</v>
      </c>
      <c r="B39">
        <v>8</v>
      </c>
      <c r="C39">
        <v>0.17135080496724159</v>
      </c>
      <c r="D39">
        <v>67.461644097602715</v>
      </c>
      <c r="E39" s="1">
        <v>128.31394541302839</v>
      </c>
      <c r="F39">
        <v>0.17135080496724159</v>
      </c>
      <c r="K39" s="2">
        <v>-0.41394541302838661</v>
      </c>
      <c r="O39" s="1">
        <v>48.547608034732988</v>
      </c>
      <c r="P39" s="2">
        <v>79.352391965267017</v>
      </c>
      <c r="Q39" s="3">
        <v>79.670543794939604</v>
      </c>
      <c r="R39" s="3">
        <v>0.10122058672401477</v>
      </c>
      <c r="U39" s="2">
        <v>128.21815182967259</v>
      </c>
      <c r="W39">
        <v>0.10122058672401477</v>
      </c>
    </row>
    <row r="40" spans="1:24" x14ac:dyDescent="0.15">
      <c r="A40">
        <v>128</v>
      </c>
      <c r="B40">
        <v>8</v>
      </c>
      <c r="C40">
        <v>9.8561722361567836E-2</v>
      </c>
      <c r="D40">
        <v>67.461644097602715</v>
      </c>
      <c r="E40" s="1">
        <v>128.31394541302839</v>
      </c>
      <c r="F40">
        <v>9.8561722361567836E-2</v>
      </c>
      <c r="K40" s="2">
        <v>-0.3139454130283923</v>
      </c>
      <c r="O40" s="1">
        <v>48.547608034732988</v>
      </c>
      <c r="P40" s="2">
        <v>79.452391965267012</v>
      </c>
      <c r="Q40" s="3">
        <v>79.670543794939604</v>
      </c>
      <c r="R40" s="3">
        <v>4.7590220789499857E-2</v>
      </c>
      <c r="U40" s="2">
        <v>128.21815182967259</v>
      </c>
      <c r="W40">
        <v>4.7590220789499857E-2</v>
      </c>
    </row>
    <row r="41" spans="1:24" x14ac:dyDescent="0.15">
      <c r="A41">
        <v>127.9</v>
      </c>
      <c r="B41">
        <v>8</v>
      </c>
      <c r="C41">
        <v>0.17135080496724159</v>
      </c>
      <c r="D41">
        <v>67.461644097602715</v>
      </c>
      <c r="E41" s="1">
        <v>128.31394541302839</v>
      </c>
      <c r="F41">
        <v>0.17135080496724159</v>
      </c>
      <c r="K41" s="2">
        <v>-0.41394541302838661</v>
      </c>
      <c r="O41" s="1">
        <v>48.547608034732988</v>
      </c>
      <c r="P41" s="2">
        <v>79.352391965267017</v>
      </c>
      <c r="Q41" s="3">
        <v>79.670543794939604</v>
      </c>
      <c r="R41" s="3">
        <v>0.10122058672401477</v>
      </c>
      <c r="U41" s="2">
        <v>128.21815182967259</v>
      </c>
      <c r="W41">
        <v>0.10122058672401477</v>
      </c>
    </row>
    <row r="42" spans="1:24" x14ac:dyDescent="0.15">
      <c r="A42">
        <v>127.8</v>
      </c>
      <c r="B42">
        <v>8</v>
      </c>
      <c r="C42">
        <v>0.26413988757294227</v>
      </c>
      <c r="D42">
        <v>67.461644097602715</v>
      </c>
      <c r="E42" s="1">
        <v>128.31394541302839</v>
      </c>
      <c r="F42">
        <v>0.26413988757292767</v>
      </c>
      <c r="K42" s="2">
        <v>-0.51394541302839514</v>
      </c>
      <c r="O42" s="1">
        <v>48.547608034732988</v>
      </c>
      <c r="P42" s="2">
        <v>79.252391965267009</v>
      </c>
      <c r="Q42" s="3">
        <v>79.670543794939604</v>
      </c>
      <c r="R42" s="3">
        <v>0.17485095265853928</v>
      </c>
      <c r="U42" s="2">
        <v>128.21815182967259</v>
      </c>
      <c r="W42">
        <v>0.17485095265853928</v>
      </c>
    </row>
    <row r="43" spans="1:24" x14ac:dyDescent="0.15">
      <c r="A43">
        <v>127.8</v>
      </c>
      <c r="B43">
        <v>8</v>
      </c>
      <c r="C43">
        <v>0.26413988757294227</v>
      </c>
      <c r="D43">
        <v>67.461644097602715</v>
      </c>
      <c r="E43" s="1">
        <v>128.31394541302839</v>
      </c>
      <c r="F43">
        <v>0.26413988757292767</v>
      </c>
      <c r="K43" s="2">
        <v>-0.51394541302839514</v>
      </c>
      <c r="O43" s="1">
        <v>48.547608034732988</v>
      </c>
      <c r="P43" s="2">
        <v>79.252391965267009</v>
      </c>
      <c r="Q43" s="3">
        <v>79.670543794939604</v>
      </c>
      <c r="R43" s="3">
        <v>0.17485095265853928</v>
      </c>
      <c r="U43" s="2">
        <v>128.21815182967259</v>
      </c>
      <c r="W43">
        <v>0.17485095265853928</v>
      </c>
    </row>
    <row r="44" spans="1:24" x14ac:dyDescent="0.15">
      <c r="A44">
        <v>128.1</v>
      </c>
      <c r="B44">
        <v>8</v>
      </c>
      <c r="C44">
        <v>4.5772639755891804E-2</v>
      </c>
      <c r="D44">
        <v>67.461644097602715</v>
      </c>
      <c r="E44" s="1">
        <v>128.31394541302839</v>
      </c>
      <c r="F44">
        <v>4.5772639755891804E-2</v>
      </c>
      <c r="K44" s="2">
        <v>-0.21394541302839798</v>
      </c>
      <c r="O44" s="1">
        <v>48.547608034732988</v>
      </c>
      <c r="P44" s="2">
        <v>79.552391965267006</v>
      </c>
      <c r="Q44" s="3">
        <v>79.670543794939604</v>
      </c>
      <c r="R44" s="3">
        <v>1.3959854854982679E-2</v>
      </c>
      <c r="U44" s="2">
        <v>128.21815182967259</v>
      </c>
      <c r="W44">
        <v>1.3959854854982679E-2</v>
      </c>
    </row>
    <row r="45" spans="1:24" x14ac:dyDescent="0.15">
      <c r="A45">
        <v>128</v>
      </c>
      <c r="B45">
        <v>8</v>
      </c>
      <c r="C45">
        <v>9.8561722361567836E-2</v>
      </c>
      <c r="D45">
        <v>67.461644097602715</v>
      </c>
      <c r="E45" s="1">
        <v>128.31394541302839</v>
      </c>
      <c r="F45">
        <v>9.8561722361567836E-2</v>
      </c>
      <c r="K45" s="2">
        <v>-0.3139454130283923</v>
      </c>
      <c r="O45" s="1">
        <v>48.547608034732988</v>
      </c>
      <c r="P45" s="2">
        <v>79.452391965267012</v>
      </c>
      <c r="Q45" s="3">
        <v>79.670543794939604</v>
      </c>
      <c r="R45" s="3">
        <v>4.7590220789499857E-2</v>
      </c>
      <c r="U45" s="2">
        <v>128.21815182967259</v>
      </c>
      <c r="W45">
        <v>4.7590220789499857E-2</v>
      </c>
    </row>
    <row r="46" spans="1:24" x14ac:dyDescent="0.15">
      <c r="A46">
        <v>133.30000000000001</v>
      </c>
      <c r="B46">
        <v>9</v>
      </c>
      <c r="C46">
        <v>2.5454422373719143E-2</v>
      </c>
      <c r="D46">
        <v>67.014200705577522</v>
      </c>
      <c r="E46" s="1">
        <v>133.45954442131807</v>
      </c>
      <c r="F46">
        <v>2.5454422373714609E-2</v>
      </c>
      <c r="K46" s="2">
        <v>-0.1595444213180599</v>
      </c>
      <c r="O46" s="1">
        <v>53.693207043022667</v>
      </c>
      <c r="Q46" s="3">
        <v>79.670543794939604</v>
      </c>
      <c r="U46" s="2">
        <v>133.36375083796227</v>
      </c>
      <c r="W46">
        <v>4.0641693408903588E-3</v>
      </c>
      <c r="X46" s="1">
        <v>0.19594095320492627</v>
      </c>
    </row>
    <row r="47" spans="1:24" x14ac:dyDescent="0.15">
      <c r="A47">
        <v>133.30000000000001</v>
      </c>
      <c r="B47">
        <v>9</v>
      </c>
      <c r="C47">
        <v>2.5454422373719143E-2</v>
      </c>
      <c r="D47">
        <v>67.014200705577522</v>
      </c>
      <c r="E47" s="1">
        <v>133.45954442131807</v>
      </c>
      <c r="F47">
        <v>2.5454422373714609E-2</v>
      </c>
      <c r="K47" s="2">
        <v>-0.1595444213180599</v>
      </c>
      <c r="O47" s="1">
        <v>53.693207043022667</v>
      </c>
      <c r="Q47" s="3">
        <v>79.670543794939604</v>
      </c>
      <c r="U47" s="2">
        <v>133.36375083796227</v>
      </c>
      <c r="W47">
        <v>4.0641693408903588E-3</v>
      </c>
    </row>
    <row r="48" spans="1:24" x14ac:dyDescent="0.15">
      <c r="A48">
        <v>133.69999999999999</v>
      </c>
      <c r="B48">
        <v>9</v>
      </c>
      <c r="C48">
        <v>5.7818885319248912E-2</v>
      </c>
      <c r="D48">
        <v>67.014200705577522</v>
      </c>
      <c r="E48" s="1">
        <v>133.45954442131807</v>
      </c>
      <c r="F48">
        <v>5.7818885319255747E-2</v>
      </c>
      <c r="K48" s="2">
        <v>0.24045557868191736</v>
      </c>
      <c r="O48" s="1">
        <v>53.693207043022667</v>
      </c>
      <c r="Q48" s="3">
        <v>79.670543794939604</v>
      </c>
      <c r="U48" s="2">
        <v>133.36375083796227</v>
      </c>
      <c r="W48">
        <v>0.11306349897106689</v>
      </c>
    </row>
    <row r="49" spans="1:24" x14ac:dyDescent="0.15">
      <c r="A49">
        <v>133.6</v>
      </c>
      <c r="B49">
        <v>9</v>
      </c>
      <c r="C49">
        <v>1.9727769582877867E-2</v>
      </c>
      <c r="D49">
        <v>67.014200705577522</v>
      </c>
      <c r="E49" s="1">
        <v>133.45954442131807</v>
      </c>
      <c r="F49">
        <v>1.9727769582873873E-2</v>
      </c>
      <c r="K49" s="2">
        <v>0.14045557868192304</v>
      </c>
      <c r="O49" s="1">
        <v>53.693207043022667</v>
      </c>
      <c r="Q49" s="3">
        <v>79.670543794939604</v>
      </c>
      <c r="U49" s="2">
        <v>133.36375083796227</v>
      </c>
      <c r="W49">
        <v>5.5813666563526168E-2</v>
      </c>
    </row>
    <row r="50" spans="1:24" x14ac:dyDescent="0.15">
      <c r="A50">
        <v>133.5</v>
      </c>
      <c r="B50">
        <v>9</v>
      </c>
      <c r="C50">
        <v>1.6366538464885763E-3</v>
      </c>
      <c r="D50">
        <v>67.014200705577522</v>
      </c>
      <c r="E50" s="1">
        <v>133.45954442131807</v>
      </c>
      <c r="F50">
        <v>1.636653846489726E-3</v>
      </c>
      <c r="K50" s="2">
        <v>4.0455578681928728E-2</v>
      </c>
      <c r="O50" s="1">
        <v>53.693207043022667</v>
      </c>
      <c r="Q50" s="3">
        <v>79.670543794939604</v>
      </c>
      <c r="U50" s="2">
        <v>133.36375083796227</v>
      </c>
      <c r="W50">
        <v>1.8563834155983172E-2</v>
      </c>
    </row>
    <row r="51" spans="1:24" x14ac:dyDescent="0.15">
      <c r="A51">
        <v>133.30000000000001</v>
      </c>
      <c r="B51">
        <v>9</v>
      </c>
      <c r="C51">
        <v>2.5454422373719143E-2</v>
      </c>
      <c r="D51">
        <v>67.014200705577522</v>
      </c>
      <c r="E51" s="1">
        <v>133.45954442131807</v>
      </c>
      <c r="F51">
        <v>2.5454422373714609E-2</v>
      </c>
      <c r="K51" s="2">
        <v>-0.1595444213180599</v>
      </c>
      <c r="O51" s="1">
        <v>53.693207043022667</v>
      </c>
      <c r="Q51" s="3">
        <v>79.670543794939604</v>
      </c>
      <c r="U51" s="2">
        <v>133.36375083796227</v>
      </c>
      <c r="W51">
        <v>4.0641693408903588E-3</v>
      </c>
    </row>
    <row r="52" spans="1:24" x14ac:dyDescent="0.15">
      <c r="A52">
        <v>133.1</v>
      </c>
      <c r="B52">
        <v>9</v>
      </c>
      <c r="C52">
        <v>0.12927219090094061</v>
      </c>
      <c r="D52">
        <v>67.014200705577522</v>
      </c>
      <c r="E52" s="1">
        <v>133.45954442131807</v>
      </c>
      <c r="F52">
        <v>0.12927219090095082</v>
      </c>
      <c r="K52" s="2">
        <v>-0.35954442131807696</v>
      </c>
      <c r="O52" s="1">
        <v>53.693207043022667</v>
      </c>
      <c r="Q52" s="3">
        <v>79.670543794939604</v>
      </c>
      <c r="U52" s="2">
        <v>133.36375083796227</v>
      </c>
      <c r="W52">
        <v>6.9564504525803442E-2</v>
      </c>
    </row>
    <row r="53" spans="1:24" x14ac:dyDescent="0.15">
      <c r="A53">
        <v>133.30000000000001</v>
      </c>
      <c r="B53">
        <v>9</v>
      </c>
      <c r="C53">
        <v>2.5454422373719143E-2</v>
      </c>
      <c r="D53">
        <v>67.014200705577522</v>
      </c>
      <c r="E53" s="1">
        <v>133.45954442131807</v>
      </c>
      <c r="F53">
        <v>2.5454422373714609E-2</v>
      </c>
      <c r="K53" s="2">
        <v>-0.1595444213180599</v>
      </c>
      <c r="O53" s="1">
        <v>53.693207043022667</v>
      </c>
      <c r="Q53" s="3">
        <v>79.670543794939604</v>
      </c>
      <c r="U53" s="2">
        <v>133.36375083796227</v>
      </c>
      <c r="W53">
        <v>4.0641693408903588E-3</v>
      </c>
    </row>
    <row r="54" spans="1:24" x14ac:dyDescent="0.15">
      <c r="A54">
        <v>138.30000000000001</v>
      </c>
      <c r="B54">
        <v>10</v>
      </c>
      <c r="C54">
        <v>2.0249279304004688E-2</v>
      </c>
      <c r="D54">
        <v>66.566757313552344</v>
      </c>
      <c r="E54" s="1">
        <v>138.15770003758257</v>
      </c>
      <c r="F54">
        <v>2.0249279304004688E-2</v>
      </c>
      <c r="K54" s="2">
        <v>0.14229996241743947</v>
      </c>
      <c r="L54" s="4">
        <v>0.64391416212744723</v>
      </c>
      <c r="M54">
        <v>0.25161680535071157</v>
      </c>
      <c r="N54">
        <v>12.869824334456485</v>
      </c>
      <c r="O54" s="1">
        <v>58.391362659287168</v>
      </c>
      <c r="Q54" s="3">
        <v>79.670543794939604</v>
      </c>
      <c r="U54" s="2">
        <v>138.70582061635423</v>
      </c>
      <c r="W54">
        <v>0.16469037265811862</v>
      </c>
      <c r="X54" s="1">
        <v>0.29489707647632407</v>
      </c>
    </row>
    <row r="55" spans="1:24" x14ac:dyDescent="0.15">
      <c r="A55">
        <v>139</v>
      </c>
      <c r="B55">
        <v>10</v>
      </c>
      <c r="C55">
        <v>0.70946922668840084</v>
      </c>
      <c r="D55">
        <v>66.566757313552344</v>
      </c>
      <c r="E55" s="1">
        <v>138.15770003758257</v>
      </c>
      <c r="F55">
        <v>0.70946922668840084</v>
      </c>
      <c r="K55" s="2">
        <v>0.84229996241742811</v>
      </c>
      <c r="L55" s="4">
        <v>0.64391416212744723</v>
      </c>
      <c r="M55">
        <v>3.9356925756696172E-2</v>
      </c>
      <c r="N55">
        <v>17.034589308162328</v>
      </c>
      <c r="O55" s="1">
        <v>58.391362659287168</v>
      </c>
      <c r="Q55" s="3">
        <v>79.670543794939604</v>
      </c>
      <c r="U55" s="2">
        <v>138.70582061635423</v>
      </c>
      <c r="W55">
        <v>8.6541509762204608E-2</v>
      </c>
    </row>
    <row r="56" spans="1:24" x14ac:dyDescent="0.15">
      <c r="A56">
        <v>138.6</v>
      </c>
      <c r="B56">
        <v>10</v>
      </c>
      <c r="C56">
        <v>0.19562925675447843</v>
      </c>
      <c r="D56">
        <v>66.566757313552344</v>
      </c>
      <c r="E56" s="1">
        <v>138.15770003758257</v>
      </c>
      <c r="F56">
        <v>0.19562925675445328</v>
      </c>
      <c r="K56" s="2">
        <v>0.44229996241742242</v>
      </c>
      <c r="L56" s="4">
        <v>0.64391416212744723</v>
      </c>
      <c r="M56">
        <v>4.0648285524713772E-2</v>
      </c>
      <c r="N56">
        <v>1.4090841973465049</v>
      </c>
      <c r="O56" s="1">
        <v>58.391362659287168</v>
      </c>
      <c r="Q56" s="3">
        <v>79.670543794939604</v>
      </c>
      <c r="U56" s="2">
        <v>138.70582061635423</v>
      </c>
      <c r="W56">
        <v>1.1198002845590518E-2</v>
      </c>
    </row>
    <row r="57" spans="1:24" x14ac:dyDescent="0.15">
      <c r="A57">
        <v>138.30000000000001</v>
      </c>
      <c r="B57">
        <v>10</v>
      </c>
      <c r="C57">
        <v>2.0249279304004688E-2</v>
      </c>
      <c r="D57">
        <v>66.566757313552344</v>
      </c>
      <c r="E57" s="1">
        <v>138.15770003758257</v>
      </c>
      <c r="F57">
        <v>2.0249279304004688E-2</v>
      </c>
      <c r="K57" s="2">
        <v>0.14229996241743947</v>
      </c>
      <c r="L57" s="4">
        <v>0.64391416212744723</v>
      </c>
      <c r="M57">
        <v>0.25161680535071157</v>
      </c>
      <c r="O57" s="1">
        <v>58.391362659287168</v>
      </c>
      <c r="Q57" s="3">
        <v>79.670543794939604</v>
      </c>
      <c r="U57" s="2">
        <v>138.70582061635423</v>
      </c>
      <c r="W57">
        <v>0.16469037265811862</v>
      </c>
    </row>
    <row r="58" spans="1:24" x14ac:dyDescent="0.15">
      <c r="A58">
        <v>138.5</v>
      </c>
      <c r="B58">
        <v>10</v>
      </c>
      <c r="C58">
        <v>0.1171692642709727</v>
      </c>
      <c r="D58">
        <v>66.566757313552344</v>
      </c>
      <c r="E58" s="1">
        <v>138.15770003758257</v>
      </c>
      <c r="F58">
        <v>0.1171692642709727</v>
      </c>
      <c r="K58" s="2">
        <v>0.34229996241742811</v>
      </c>
      <c r="L58" s="4">
        <v>0.64391416212744723</v>
      </c>
      <c r="M58">
        <v>9.0971125466715305E-2</v>
      </c>
      <c r="O58" s="1">
        <v>58.391362659287168</v>
      </c>
      <c r="Q58" s="3">
        <v>79.670543794939604</v>
      </c>
      <c r="U58" s="2">
        <v>138.70582061635423</v>
      </c>
      <c r="W58">
        <v>4.2362126116435493E-2</v>
      </c>
    </row>
    <row r="59" spans="1:24" x14ac:dyDescent="0.15">
      <c r="A59">
        <v>138.5</v>
      </c>
      <c r="B59">
        <v>10</v>
      </c>
      <c r="C59">
        <v>0.1171692642709727</v>
      </c>
      <c r="D59">
        <v>66.566757313552344</v>
      </c>
      <c r="E59" s="1">
        <v>138.15770003758257</v>
      </c>
      <c r="F59">
        <v>0.1171692642709727</v>
      </c>
      <c r="K59" s="2">
        <v>0.34229996241742811</v>
      </c>
      <c r="L59" s="4">
        <v>0.64391416212744723</v>
      </c>
      <c r="M59">
        <v>9.0971125466715305E-2</v>
      </c>
      <c r="O59" s="1">
        <v>58.391362659287168</v>
      </c>
      <c r="Q59" s="3">
        <v>79.670543794939604</v>
      </c>
      <c r="U59" s="2">
        <v>138.70582061635423</v>
      </c>
      <c r="W59">
        <v>4.2362126116435493E-2</v>
      </c>
    </row>
    <row r="60" spans="1:24" x14ac:dyDescent="0.15">
      <c r="A60">
        <v>138.6</v>
      </c>
      <c r="B60">
        <v>10</v>
      </c>
      <c r="C60">
        <v>0.19562925675447843</v>
      </c>
      <c r="D60">
        <v>66.566757313552344</v>
      </c>
      <c r="E60" s="1">
        <v>138.15770003758257</v>
      </c>
      <c r="F60">
        <v>0.19562925675445328</v>
      </c>
      <c r="K60" s="2">
        <v>0.44229996241742242</v>
      </c>
      <c r="L60" s="4">
        <v>0.64391416212744723</v>
      </c>
      <c r="M60">
        <v>4.0648285524713772E-2</v>
      </c>
      <c r="O60" s="1">
        <v>58.391362659287168</v>
      </c>
      <c r="Q60" s="3">
        <v>79.670543794939604</v>
      </c>
      <c r="U60" s="2">
        <v>138.70582061635423</v>
      </c>
      <c r="W60">
        <v>1.1198002845590518E-2</v>
      </c>
    </row>
    <row r="61" spans="1:24" x14ac:dyDescent="0.15">
      <c r="A61">
        <v>139.1</v>
      </c>
      <c r="B61">
        <v>10</v>
      </c>
      <c r="C61">
        <v>0.88792921917192924</v>
      </c>
      <c r="D61">
        <v>66.566757313552344</v>
      </c>
      <c r="E61" s="1">
        <v>138.15770003758257</v>
      </c>
      <c r="F61">
        <v>0.88792921917187573</v>
      </c>
      <c r="K61" s="2">
        <v>0.94229996241742242</v>
      </c>
      <c r="L61" s="4">
        <v>0.64391416212744723</v>
      </c>
      <c r="M61">
        <v>8.9034085814688954E-2</v>
      </c>
      <c r="O61" s="1">
        <v>58.391362659287168</v>
      </c>
      <c r="Q61" s="3">
        <v>79.670543794939604</v>
      </c>
      <c r="U61" s="2">
        <v>138.70582061635423</v>
      </c>
      <c r="W61">
        <v>0.15537738649135396</v>
      </c>
    </row>
    <row r="62" spans="1:24" x14ac:dyDescent="0.15">
      <c r="A62">
        <v>145.19999999999999</v>
      </c>
      <c r="B62">
        <v>11</v>
      </c>
      <c r="E62" s="1">
        <v>142.40841226182184</v>
      </c>
      <c r="K62" s="2">
        <v>2.7915877381781513</v>
      </c>
      <c r="L62" s="4">
        <v>2.2819799205388764</v>
      </c>
      <c r="M62">
        <v>0.25970012779906443</v>
      </c>
      <c r="O62" s="1">
        <v>62.642074883526433</v>
      </c>
      <c r="Q62" s="3">
        <v>79.670543794939604</v>
      </c>
      <c r="U62" s="2">
        <v>144.59459859900491</v>
      </c>
      <c r="W62">
        <v>0.3665108563268028</v>
      </c>
      <c r="X62" s="1">
        <v>0.25071326821120382</v>
      </c>
    </row>
    <row r="63" spans="1:24" x14ac:dyDescent="0.15">
      <c r="A63">
        <v>145.19999999999999</v>
      </c>
      <c r="B63">
        <v>11</v>
      </c>
      <c r="E63" s="1">
        <v>142.40841226182184</v>
      </c>
      <c r="K63" s="2">
        <v>2.7915877381781513</v>
      </c>
      <c r="L63" s="4">
        <v>2.2819799205388764</v>
      </c>
      <c r="M63">
        <v>0.25970012779906443</v>
      </c>
      <c r="O63" s="1">
        <v>62.642074883526433</v>
      </c>
      <c r="Q63" s="3">
        <v>79.670543794939604</v>
      </c>
      <c r="U63" s="2">
        <v>144.59459859900491</v>
      </c>
      <c r="W63">
        <v>0.3665108563268028</v>
      </c>
    </row>
    <row r="64" spans="1:24" x14ac:dyDescent="0.15">
      <c r="A64">
        <v>145.19999999999999</v>
      </c>
      <c r="B64">
        <v>11</v>
      </c>
      <c r="E64" s="1">
        <v>142.40841226182184</v>
      </c>
      <c r="K64" s="2">
        <v>2.7915877381781513</v>
      </c>
      <c r="L64" s="4">
        <v>2.2819799205388764</v>
      </c>
      <c r="M64">
        <v>0.25970012779906443</v>
      </c>
      <c r="O64" s="1">
        <v>62.642074883526433</v>
      </c>
      <c r="Q64" s="3">
        <v>79.670543794939604</v>
      </c>
      <c r="U64" s="2">
        <v>144.59459859900491</v>
      </c>
      <c r="W64">
        <v>0.3665108563268028</v>
      </c>
    </row>
    <row r="65" spans="1:24" x14ac:dyDescent="0.15">
      <c r="A65">
        <v>144.69999999999999</v>
      </c>
      <c r="B65">
        <v>11</v>
      </c>
      <c r="E65" s="1">
        <v>142.40841226182184</v>
      </c>
      <c r="K65" s="2">
        <v>2.2915877381781513</v>
      </c>
      <c r="L65" s="4">
        <v>2.2819799205388764</v>
      </c>
      <c r="M65">
        <v>9.2310159789561413E-5</v>
      </c>
      <c r="O65" s="1">
        <v>62.642074883526433</v>
      </c>
      <c r="Q65" s="3">
        <v>79.670543794939604</v>
      </c>
      <c r="U65" s="2">
        <v>144.59459859900491</v>
      </c>
      <c r="W65">
        <v>1.1109455331725158E-2</v>
      </c>
    </row>
    <row r="66" spans="1:24" x14ac:dyDescent="0.15">
      <c r="A66">
        <v>145.1</v>
      </c>
      <c r="B66">
        <v>11</v>
      </c>
      <c r="E66" s="1">
        <v>142.40841226182184</v>
      </c>
      <c r="K66" s="2">
        <v>2.691587738178157</v>
      </c>
      <c r="L66" s="4">
        <v>2.2819799205388764</v>
      </c>
      <c r="M66">
        <v>0.16777856427121413</v>
      </c>
      <c r="O66" s="1">
        <v>62.642074883526433</v>
      </c>
      <c r="Q66" s="3">
        <v>79.670543794939604</v>
      </c>
      <c r="U66" s="2">
        <v>144.59459859900491</v>
      </c>
      <c r="W66">
        <v>0.25543057612779302</v>
      </c>
    </row>
    <row r="67" spans="1:24" x14ac:dyDescent="0.15">
      <c r="A67">
        <v>145.19999999999999</v>
      </c>
      <c r="B67">
        <v>11</v>
      </c>
      <c r="E67" s="1">
        <v>142.40841226182184</v>
      </c>
      <c r="K67" s="2">
        <v>2.7915877381781513</v>
      </c>
      <c r="L67" s="4">
        <v>2.2819799205388764</v>
      </c>
      <c r="M67">
        <v>0.25970012779906443</v>
      </c>
      <c r="O67" s="1">
        <v>62.642074883526433</v>
      </c>
      <c r="Q67" s="3">
        <v>79.670543794939604</v>
      </c>
      <c r="U67" s="2">
        <v>144.59459859900491</v>
      </c>
      <c r="W67">
        <v>0.3665108563268028</v>
      </c>
    </row>
    <row r="68" spans="1:24" x14ac:dyDescent="0.15">
      <c r="A68">
        <v>144.69999999999999</v>
      </c>
      <c r="B68">
        <v>11</v>
      </c>
      <c r="E68" s="1">
        <v>142.40841226182184</v>
      </c>
      <c r="K68" s="2">
        <v>2.2915877381781513</v>
      </c>
      <c r="L68" s="4">
        <v>2.2819799205388764</v>
      </c>
      <c r="M68">
        <v>9.2310159789561413E-5</v>
      </c>
      <c r="O68" s="1">
        <v>62.642074883526433</v>
      </c>
      <c r="Q68" s="3">
        <v>79.670543794939604</v>
      </c>
      <c r="U68" s="2">
        <v>144.59459859900491</v>
      </c>
      <c r="W68">
        <v>1.1109455331725158E-2</v>
      </c>
    </row>
    <row r="69" spans="1:24" x14ac:dyDescent="0.15">
      <c r="A69">
        <v>144.69999999999999</v>
      </c>
      <c r="B69">
        <v>11</v>
      </c>
      <c r="E69" s="1">
        <v>142.40841226182184</v>
      </c>
      <c r="K69" s="2">
        <v>2.2915877381781513</v>
      </c>
      <c r="L69" s="4">
        <v>2.2819799205388764</v>
      </c>
      <c r="M69">
        <v>9.2310159789561413E-5</v>
      </c>
      <c r="O69" s="1">
        <v>62.642074883526433</v>
      </c>
      <c r="Q69" s="3">
        <v>79.670543794939604</v>
      </c>
      <c r="U69" s="2">
        <v>144.59459859900491</v>
      </c>
      <c r="W69">
        <v>1.1109455331725158E-2</v>
      </c>
    </row>
    <row r="70" spans="1:24" x14ac:dyDescent="0.15">
      <c r="A70">
        <v>152.30000000000001</v>
      </c>
      <c r="B70">
        <v>12</v>
      </c>
      <c r="E70" s="1">
        <v>146.21168109403595</v>
      </c>
      <c r="K70" s="2">
        <v>6.0883189059640586</v>
      </c>
      <c r="L70" s="4">
        <v>6.031397591177079</v>
      </c>
      <c r="M70">
        <v>3.2400360770784217E-3</v>
      </c>
      <c r="O70" s="1">
        <v>66.445343715740549</v>
      </c>
      <c r="Q70" s="3">
        <v>79.670543794939604</v>
      </c>
      <c r="U70" s="2">
        <v>152.14728510185722</v>
      </c>
      <c r="W70">
        <v>2.3321840114762706E-2</v>
      </c>
      <c r="X70" s="1">
        <v>0.3023715784073841</v>
      </c>
    </row>
    <row r="71" spans="1:24" x14ac:dyDescent="0.15">
      <c r="A71">
        <v>152.4</v>
      </c>
      <c r="B71">
        <v>12</v>
      </c>
      <c r="E71" s="1">
        <v>146.21168109403595</v>
      </c>
      <c r="K71" s="2">
        <v>6.1883189059640529</v>
      </c>
      <c r="L71" s="4">
        <v>6.031397591177079</v>
      </c>
      <c r="M71">
        <v>2.4624299034472556E-2</v>
      </c>
      <c r="O71" s="1">
        <v>66.445343715740549</v>
      </c>
      <c r="Q71" s="3">
        <v>79.670543794939604</v>
      </c>
      <c r="U71" s="2">
        <v>152.14728510185722</v>
      </c>
      <c r="W71">
        <v>6.3864819743317813E-2</v>
      </c>
    </row>
    <row r="72" spans="1:24" x14ac:dyDescent="0.15">
      <c r="A72">
        <v>152.6</v>
      </c>
      <c r="B72">
        <v>12</v>
      </c>
      <c r="E72" s="1">
        <v>146.21168109403595</v>
      </c>
      <c r="K72" s="2">
        <v>6.3883189059640415</v>
      </c>
      <c r="L72" s="4">
        <v>6.031397591177079</v>
      </c>
      <c r="M72">
        <v>0.127392824949254</v>
      </c>
      <c r="O72" s="1">
        <v>66.445343715740549</v>
      </c>
      <c r="Q72" s="3">
        <v>79.670543794939604</v>
      </c>
      <c r="U72" s="2">
        <v>152.14728510185722</v>
      </c>
      <c r="W72">
        <v>0.20495077900042122</v>
      </c>
    </row>
    <row r="73" spans="1:24" x14ac:dyDescent="0.15">
      <c r="A73">
        <v>152.1</v>
      </c>
      <c r="B73">
        <v>12</v>
      </c>
      <c r="E73" s="1">
        <v>146.21168109403595</v>
      </c>
      <c r="K73" s="2">
        <v>5.8883189059640415</v>
      </c>
      <c r="L73" s="4">
        <v>6.031397591177079</v>
      </c>
      <c r="M73">
        <v>2.0471510162291463E-2</v>
      </c>
      <c r="O73" s="1">
        <v>66.445343715740549</v>
      </c>
      <c r="Q73" s="3">
        <v>79.670543794939604</v>
      </c>
      <c r="U73" s="2">
        <v>152.14728510185722</v>
      </c>
      <c r="W73">
        <v>2.2358808576483434E-3</v>
      </c>
    </row>
    <row r="74" spans="1:24" x14ac:dyDescent="0.15">
      <c r="A74">
        <v>151.9</v>
      </c>
      <c r="B74">
        <v>12</v>
      </c>
      <c r="E74" s="1">
        <v>146.21168109403595</v>
      </c>
      <c r="K74" s="2">
        <v>5.6883189059640529</v>
      </c>
      <c r="L74" s="4">
        <v>6.031397591177079</v>
      </c>
      <c r="M74">
        <v>0.11770298424749864</v>
      </c>
      <c r="O74" s="1">
        <v>66.445343715740549</v>
      </c>
      <c r="Q74" s="3">
        <v>79.670543794939604</v>
      </c>
      <c r="U74" s="2">
        <v>152.14728510185722</v>
      </c>
      <c r="W74">
        <v>6.114992160053357E-2</v>
      </c>
    </row>
    <row r="75" spans="1:24" x14ac:dyDescent="0.15">
      <c r="A75">
        <v>151.69999999999999</v>
      </c>
      <c r="B75">
        <v>12</v>
      </c>
      <c r="E75" s="1">
        <v>146.21168109403595</v>
      </c>
      <c r="K75" s="2">
        <v>5.4883189059640358</v>
      </c>
      <c r="L75" s="4">
        <v>6.031397591177079</v>
      </c>
      <c r="M75">
        <v>0.29493445833272763</v>
      </c>
      <c r="O75" s="1">
        <v>66.445343715740549</v>
      </c>
      <c r="Q75" s="3">
        <v>79.670543794939604</v>
      </c>
      <c r="U75" s="2">
        <v>152.14728510185722</v>
      </c>
      <c r="W75">
        <v>0.20006396234343513</v>
      </c>
    </row>
    <row r="76" spans="1:24" x14ac:dyDescent="0.15">
      <c r="A76">
        <v>151.9</v>
      </c>
      <c r="B76">
        <v>12</v>
      </c>
      <c r="E76" s="1">
        <v>146.21168109403595</v>
      </c>
      <c r="K76" s="2">
        <v>5.6883189059640529</v>
      </c>
      <c r="L76" s="4">
        <v>6.031397591177079</v>
      </c>
      <c r="M76">
        <v>0.11770298424749864</v>
      </c>
      <c r="O76" s="1">
        <v>66.445343715740549</v>
      </c>
      <c r="Q76" s="3">
        <v>79.670543794939604</v>
      </c>
      <c r="U76" s="2">
        <v>152.14728510185722</v>
      </c>
      <c r="W76">
        <v>6.114992160053357E-2</v>
      </c>
    </row>
    <row r="77" spans="1:24" x14ac:dyDescent="0.15">
      <c r="A77">
        <v>152.30000000000001</v>
      </c>
      <c r="B77">
        <v>12</v>
      </c>
      <c r="E77" s="1">
        <v>146.21168109403595</v>
      </c>
      <c r="K77" s="2">
        <v>6.0883189059640586</v>
      </c>
      <c r="L77" s="4">
        <v>6.031397591177079</v>
      </c>
      <c r="M77">
        <v>3.2400360770784217E-3</v>
      </c>
      <c r="O77" s="1">
        <v>66.445343715740549</v>
      </c>
      <c r="Q77" s="3">
        <v>79.670543794939604</v>
      </c>
      <c r="U77" s="2">
        <v>152.14728510185722</v>
      </c>
      <c r="W77">
        <v>2.3321840114762706E-2</v>
      </c>
    </row>
    <row r="78" spans="1:24" x14ac:dyDescent="0.15">
      <c r="A78">
        <v>159.5</v>
      </c>
      <c r="B78">
        <v>13</v>
      </c>
      <c r="E78" s="1">
        <v>149.56750653422486</v>
      </c>
      <c r="K78" s="2">
        <v>9.9324934657751385</v>
      </c>
      <c r="L78" s="4">
        <v>10.077662638361131</v>
      </c>
      <c r="M78">
        <v>2.1074088669301737E-2</v>
      </c>
      <c r="O78" s="1">
        <v>69.801169155929458</v>
      </c>
      <c r="Q78" s="3">
        <v>79.670543794939604</v>
      </c>
      <c r="U78" s="2">
        <v>159.54937558923018</v>
      </c>
      <c r="W78">
        <v>2.4379488118275259E-3</v>
      </c>
      <c r="X78" s="1">
        <v>0.22638462845343377</v>
      </c>
    </row>
    <row r="79" spans="1:24" x14ac:dyDescent="0.15">
      <c r="A79">
        <v>159.19999999999999</v>
      </c>
      <c r="B79">
        <v>13</v>
      </c>
      <c r="E79" s="1">
        <v>149.56750653422486</v>
      </c>
      <c r="K79" s="2">
        <v>9.6324934657751271</v>
      </c>
      <c r="L79" s="4">
        <v>10.077662638361131</v>
      </c>
      <c r="M79">
        <v>0.1981755922209075</v>
      </c>
      <c r="O79" s="1">
        <v>69.801169155929458</v>
      </c>
      <c r="Q79" s="3">
        <v>79.670543794939604</v>
      </c>
      <c r="U79" s="2">
        <v>159.54937558923018</v>
      </c>
      <c r="W79">
        <v>0.12206330234994382</v>
      </c>
    </row>
    <row r="80" spans="1:24" x14ac:dyDescent="0.15">
      <c r="A80">
        <v>159.5</v>
      </c>
      <c r="B80">
        <v>13</v>
      </c>
      <c r="E80" s="1">
        <v>149.56750653422486</v>
      </c>
      <c r="K80" s="2">
        <v>9.9324934657751385</v>
      </c>
      <c r="L80" s="4">
        <v>10.077662638361131</v>
      </c>
      <c r="M80">
        <v>2.1074088669301737E-2</v>
      </c>
      <c r="O80" s="1">
        <v>69.801169155929458</v>
      </c>
      <c r="Q80" s="3">
        <v>79.670543794939604</v>
      </c>
      <c r="U80" s="2">
        <v>159.54937558923018</v>
      </c>
      <c r="W80">
        <v>2.4379488118275259E-3</v>
      </c>
    </row>
    <row r="81" spans="1:24" x14ac:dyDescent="0.15">
      <c r="A81">
        <v>159.5</v>
      </c>
      <c r="B81">
        <v>13</v>
      </c>
      <c r="E81" s="1">
        <v>149.56750653422486</v>
      </c>
      <c r="K81" s="2">
        <v>9.9324934657751385</v>
      </c>
      <c r="L81" s="4">
        <v>10.077662638361131</v>
      </c>
      <c r="M81">
        <v>2.1074088669301737E-2</v>
      </c>
      <c r="O81" s="1">
        <v>69.801169155929458</v>
      </c>
      <c r="Q81" s="3">
        <v>79.670543794939604</v>
      </c>
      <c r="U81" s="2">
        <v>159.54937558923018</v>
      </c>
      <c r="W81">
        <v>2.4379488118275259E-3</v>
      </c>
    </row>
    <row r="82" spans="1:24" x14ac:dyDescent="0.15">
      <c r="A82">
        <v>159.6</v>
      </c>
      <c r="B82">
        <v>13</v>
      </c>
      <c r="E82" s="1">
        <v>149.56750653422486</v>
      </c>
      <c r="K82" s="2">
        <v>10.032493465775133</v>
      </c>
      <c r="L82" s="4">
        <v>10.077662638361131</v>
      </c>
      <c r="M82">
        <v>2.040254152103709E-3</v>
      </c>
      <c r="O82" s="1">
        <v>69.801169155929458</v>
      </c>
      <c r="Q82" s="3">
        <v>79.670543794939604</v>
      </c>
      <c r="U82" s="2">
        <v>159.54937558923018</v>
      </c>
      <c r="W82">
        <v>2.5628309657908313E-3</v>
      </c>
    </row>
    <row r="83" spans="1:24" x14ac:dyDescent="0.15">
      <c r="A83">
        <v>159.30000000000001</v>
      </c>
      <c r="B83">
        <v>13</v>
      </c>
      <c r="E83" s="1">
        <v>149.56750653422486</v>
      </c>
      <c r="K83" s="2">
        <v>9.7324934657751498</v>
      </c>
      <c r="L83" s="4">
        <v>10.077662638361131</v>
      </c>
      <c r="M83">
        <v>0.11914175770369097</v>
      </c>
      <c r="O83" s="1">
        <v>69.801169155929458</v>
      </c>
      <c r="Q83" s="3">
        <v>79.670543794939604</v>
      </c>
      <c r="U83" s="2">
        <v>159.54937558923018</v>
      </c>
      <c r="W83">
        <v>6.2188184503894094E-2</v>
      </c>
    </row>
    <row r="84" spans="1:24" x14ac:dyDescent="0.15">
      <c r="A84">
        <v>158.9</v>
      </c>
      <c r="B84">
        <v>13</v>
      </c>
      <c r="E84" s="1">
        <v>149.56750653422486</v>
      </c>
      <c r="K84" s="2">
        <v>9.3324934657751442</v>
      </c>
      <c r="L84" s="4">
        <v>10.077662638361131</v>
      </c>
      <c r="M84">
        <v>0.55527709577248452</v>
      </c>
      <c r="O84" s="1">
        <v>69.801169155929458</v>
      </c>
      <c r="Q84" s="3">
        <v>79.670543794939604</v>
      </c>
      <c r="U84" s="2">
        <v>159.54937558923018</v>
      </c>
      <c r="W84">
        <v>0.42168865588803683</v>
      </c>
    </row>
    <row r="85" spans="1:24" x14ac:dyDescent="0.15">
      <c r="A85">
        <v>159.4</v>
      </c>
      <c r="B85">
        <v>13</v>
      </c>
      <c r="E85" s="1">
        <v>149.56750653422486</v>
      </c>
      <c r="K85" s="2">
        <v>9.8324934657751442</v>
      </c>
      <c r="L85" s="4">
        <v>10.077662638361131</v>
      </c>
      <c r="M85">
        <v>6.0107923186497492E-2</v>
      </c>
      <c r="O85" s="1">
        <v>69.801169155929458</v>
      </c>
      <c r="Q85" s="3">
        <v>79.670543794939604</v>
      </c>
      <c r="U85" s="2">
        <v>159.54937558923018</v>
      </c>
      <c r="W85">
        <v>2.2313066657861945E-2</v>
      </c>
    </row>
    <row r="86" spans="1:24" x14ac:dyDescent="0.15">
      <c r="A86">
        <v>165.3</v>
      </c>
      <c r="B86">
        <v>14</v>
      </c>
      <c r="E86" s="1">
        <v>152.47588858238859</v>
      </c>
      <c r="K86" s="2">
        <v>12.824111417611419</v>
      </c>
      <c r="L86" s="4">
        <v>12.053722336902789</v>
      </c>
      <c r="M86">
        <v>0.59349933567508906</v>
      </c>
      <c r="O86" s="1">
        <v>72.709551204093188</v>
      </c>
      <c r="Q86" s="3">
        <v>79.670543794939604</v>
      </c>
      <c r="U86" s="2">
        <v>164.43381733593557</v>
      </c>
      <c r="W86">
        <v>0.75027240752576918</v>
      </c>
      <c r="X86" s="1">
        <v>0.16903085094570094</v>
      </c>
    </row>
    <row r="87" spans="1:24" x14ac:dyDescent="0.15">
      <c r="A87">
        <v>165</v>
      </c>
      <c r="B87">
        <v>14</v>
      </c>
      <c r="E87" s="1">
        <v>152.47588858238859</v>
      </c>
      <c r="K87" s="2">
        <v>12.524111417611408</v>
      </c>
      <c r="L87" s="4">
        <v>12.053722336902789</v>
      </c>
      <c r="M87">
        <v>0.22126588724989996</v>
      </c>
      <c r="O87" s="1">
        <v>72.709551204093188</v>
      </c>
      <c r="Q87" s="3">
        <v>79.670543794939604</v>
      </c>
      <c r="U87" s="2">
        <v>164.43381733593557</v>
      </c>
      <c r="W87">
        <v>0.32056280908709278</v>
      </c>
    </row>
    <row r="88" spans="1:24" x14ac:dyDescent="0.15">
      <c r="A88">
        <v>165</v>
      </c>
      <c r="B88">
        <v>14</v>
      </c>
      <c r="E88" s="1">
        <v>152.47588858238859</v>
      </c>
      <c r="K88" s="2">
        <v>12.524111417611408</v>
      </c>
      <c r="L88" s="4">
        <v>12.053722336902789</v>
      </c>
      <c r="M88">
        <v>0.22126588724989996</v>
      </c>
      <c r="O88" s="1">
        <v>72.709551204093188</v>
      </c>
      <c r="Q88" s="3">
        <v>79.670543794939604</v>
      </c>
      <c r="U88" s="2">
        <v>164.43381733593557</v>
      </c>
      <c r="W88">
        <v>0.32056280908709278</v>
      </c>
    </row>
    <row r="89" spans="1:24" x14ac:dyDescent="0.15">
      <c r="A89">
        <v>164.9</v>
      </c>
      <c r="B89">
        <v>14</v>
      </c>
      <c r="E89" s="1">
        <v>152.47588858238859</v>
      </c>
      <c r="K89" s="2">
        <v>12.424111417611414</v>
      </c>
      <c r="L89" s="4">
        <v>12.053722336902789</v>
      </c>
      <c r="M89">
        <v>0.13718807110818029</v>
      </c>
      <c r="O89" s="1">
        <v>72.709551204093188</v>
      </c>
      <c r="Q89" s="3">
        <v>79.670543794939604</v>
      </c>
      <c r="U89" s="2">
        <v>164.43381733593557</v>
      </c>
      <c r="W89">
        <v>0.2173262762742125</v>
      </c>
    </row>
    <row r="90" spans="1:24" x14ac:dyDescent="0.15">
      <c r="A90">
        <v>165.2</v>
      </c>
      <c r="B90">
        <v>14</v>
      </c>
      <c r="E90" s="1">
        <v>152.47588858238859</v>
      </c>
      <c r="K90" s="2">
        <v>12.724111417611397</v>
      </c>
      <c r="L90" s="4">
        <v>12.053722336902789</v>
      </c>
      <c r="M90">
        <v>0.44942151953333243</v>
      </c>
      <c r="O90" s="1">
        <v>72.709551204093188</v>
      </c>
      <c r="Q90" s="3">
        <v>79.670543794939604</v>
      </c>
      <c r="U90" s="2">
        <v>164.43381733593557</v>
      </c>
      <c r="W90">
        <v>0.58703587471284646</v>
      </c>
    </row>
    <row r="91" spans="1:24" x14ac:dyDescent="0.15">
      <c r="A91">
        <v>164.9</v>
      </c>
      <c r="B91">
        <v>14</v>
      </c>
      <c r="E91" s="1">
        <v>152.47588858238859</v>
      </c>
      <c r="K91" s="2">
        <v>12.424111417611414</v>
      </c>
      <c r="L91" s="4">
        <v>12.053722336902789</v>
      </c>
      <c r="M91">
        <v>0.13718807110818029</v>
      </c>
      <c r="O91" s="1">
        <v>72.709551204093188</v>
      </c>
      <c r="Q91" s="3">
        <v>79.670543794939604</v>
      </c>
      <c r="U91" s="2">
        <v>164.43381733593557</v>
      </c>
      <c r="W91">
        <v>0.2173262762742125</v>
      </c>
    </row>
    <row r="92" spans="1:24" x14ac:dyDescent="0.15">
      <c r="A92">
        <v>164.9</v>
      </c>
      <c r="B92">
        <v>14</v>
      </c>
      <c r="E92" s="1">
        <v>152.47588858238859</v>
      </c>
      <c r="K92" s="2">
        <v>12.424111417611414</v>
      </c>
      <c r="L92" s="4">
        <v>12.053722336902789</v>
      </c>
      <c r="M92">
        <v>0.13718807110818029</v>
      </c>
      <c r="O92" s="1">
        <v>72.709551204093188</v>
      </c>
      <c r="Q92" s="3">
        <v>79.670543794939604</v>
      </c>
      <c r="U92" s="2">
        <v>164.43381733593557</v>
      </c>
      <c r="W92">
        <v>0.2173262762742125</v>
      </c>
    </row>
    <row r="93" spans="1:24" x14ac:dyDescent="0.15">
      <c r="A93">
        <v>164.8</v>
      </c>
      <c r="B93">
        <v>14</v>
      </c>
      <c r="E93" s="1">
        <v>152.47588858238859</v>
      </c>
      <c r="K93" s="2">
        <v>12.324111417611419</v>
      </c>
      <c r="L93" s="4">
        <v>12.053722336902789</v>
      </c>
      <c r="M93">
        <v>7.3110254966458385E-2</v>
      </c>
      <c r="O93" s="1">
        <v>72.709551204093188</v>
      </c>
      <c r="Q93" s="3">
        <v>79.670543794939604</v>
      </c>
      <c r="U93" s="2">
        <v>164.43381733593557</v>
      </c>
      <c r="W93">
        <v>0.13408974346132996</v>
      </c>
    </row>
    <row r="94" spans="1:24" x14ac:dyDescent="0.15">
      <c r="A94">
        <v>168</v>
      </c>
      <c r="B94">
        <v>15</v>
      </c>
      <c r="E94" s="1">
        <v>154.93682723852714</v>
      </c>
      <c r="K94" s="2">
        <v>13.063172761472856</v>
      </c>
      <c r="L94" s="4">
        <v>12.660359176670779</v>
      </c>
      <c r="M94">
        <v>0.16225878410110015</v>
      </c>
      <c r="O94" s="1">
        <v>75.17048986023174</v>
      </c>
      <c r="Q94" s="3">
        <v>79.670543794939604</v>
      </c>
      <c r="U94" s="2">
        <v>167.50139283184211</v>
      </c>
      <c r="W94">
        <v>0.2486091081384296</v>
      </c>
      <c r="X94" s="1">
        <v>0.24928469095164951</v>
      </c>
    </row>
    <row r="95" spans="1:24" x14ac:dyDescent="0.15">
      <c r="A95">
        <v>168</v>
      </c>
      <c r="B95">
        <v>15</v>
      </c>
      <c r="E95" s="1">
        <v>154.93682723852714</v>
      </c>
      <c r="K95" s="2">
        <v>13.063172761472856</v>
      </c>
      <c r="L95" s="4">
        <v>12.660359176670779</v>
      </c>
      <c r="M95">
        <v>0.16225878410110015</v>
      </c>
      <c r="O95" s="1">
        <v>75.17048986023174</v>
      </c>
      <c r="Q95" s="3">
        <v>79.670543794939604</v>
      </c>
      <c r="U95" s="2">
        <v>167.50139283184211</v>
      </c>
      <c r="W95">
        <v>0.2486091081384296</v>
      </c>
    </row>
    <row r="96" spans="1:24" x14ac:dyDescent="0.15">
      <c r="A96">
        <v>167.6</v>
      </c>
      <c r="B96">
        <v>15</v>
      </c>
      <c r="E96" s="1">
        <v>154.93682723852714</v>
      </c>
      <c r="K96" s="2">
        <v>12.66317276147285</v>
      </c>
      <c r="L96" s="4">
        <v>12.660359176670779</v>
      </c>
      <c r="M96">
        <v>7.9162594384470999E-6</v>
      </c>
      <c r="O96" s="1">
        <v>75.17048986023174</v>
      </c>
      <c r="Q96" s="3">
        <v>79.670543794939604</v>
      </c>
      <c r="U96" s="2">
        <v>167.50139283184211</v>
      </c>
      <c r="W96">
        <v>9.7233736121171144E-3</v>
      </c>
    </row>
    <row r="97" spans="1:24" x14ac:dyDescent="0.15">
      <c r="A97">
        <v>168.3</v>
      </c>
      <c r="B97">
        <v>15</v>
      </c>
      <c r="E97" s="1">
        <v>154.93682723852714</v>
      </c>
      <c r="K97" s="2">
        <v>13.363172761472867</v>
      </c>
      <c r="L97" s="4">
        <v>12.660359176670779</v>
      </c>
      <c r="M97">
        <v>0.49394693498236236</v>
      </c>
      <c r="O97" s="1">
        <v>75.17048986023174</v>
      </c>
      <c r="Q97" s="3">
        <v>79.670543794939604</v>
      </c>
      <c r="U97" s="2">
        <v>167.50139283184211</v>
      </c>
      <c r="W97">
        <v>0.63777340903318125</v>
      </c>
    </row>
    <row r="98" spans="1:24" x14ac:dyDescent="0.15">
      <c r="A98">
        <v>168.2</v>
      </c>
      <c r="B98">
        <v>15</v>
      </c>
      <c r="E98" s="1">
        <v>154.93682723852714</v>
      </c>
      <c r="K98" s="2">
        <v>13.263172761472845</v>
      </c>
      <c r="L98" s="4">
        <v>12.660359176670779</v>
      </c>
      <c r="M98">
        <v>0.36338421802191728</v>
      </c>
      <c r="O98" s="1">
        <v>75.17048986023174</v>
      </c>
      <c r="Q98" s="3">
        <v>79.670543794939604</v>
      </c>
      <c r="U98" s="2">
        <v>167.50139283184211</v>
      </c>
      <c r="W98">
        <v>0.48805197540156936</v>
      </c>
    </row>
    <row r="99" spans="1:24" x14ac:dyDescent="0.15">
      <c r="A99">
        <v>168.3</v>
      </c>
      <c r="B99">
        <v>15</v>
      </c>
      <c r="E99" s="1">
        <v>154.93682723852714</v>
      </c>
      <c r="K99" s="2">
        <v>13.363172761472867</v>
      </c>
      <c r="L99" s="4">
        <v>12.660359176670779</v>
      </c>
      <c r="M99">
        <v>0.49394693498236236</v>
      </c>
      <c r="O99" s="1">
        <v>75.17048986023174</v>
      </c>
      <c r="Q99" s="3">
        <v>79.670543794939604</v>
      </c>
      <c r="U99" s="2">
        <v>167.50139283184211</v>
      </c>
      <c r="W99">
        <v>0.63777340903318125</v>
      </c>
    </row>
    <row r="100" spans="1:24" x14ac:dyDescent="0.15">
      <c r="A100">
        <v>167.9</v>
      </c>
      <c r="B100">
        <v>15</v>
      </c>
      <c r="E100" s="1">
        <v>154.93682723852714</v>
      </c>
      <c r="K100" s="2">
        <v>12.963172761472862</v>
      </c>
      <c r="L100" s="4">
        <v>12.660359176670779</v>
      </c>
      <c r="M100">
        <v>9.1696067140688162E-2</v>
      </c>
      <c r="O100" s="1">
        <v>75.17048986023174</v>
      </c>
      <c r="Q100" s="3">
        <v>79.670543794939604</v>
      </c>
      <c r="U100" s="2">
        <v>167.50139283184211</v>
      </c>
      <c r="W100">
        <v>0.15888767450685629</v>
      </c>
    </row>
    <row r="101" spans="1:24" x14ac:dyDescent="0.15">
      <c r="A101">
        <v>168.3</v>
      </c>
      <c r="B101">
        <v>15</v>
      </c>
      <c r="E101" s="1">
        <v>154.93682723852714</v>
      </c>
      <c r="K101" s="2">
        <v>13.363172761472867</v>
      </c>
      <c r="L101" s="4">
        <v>12.660359176670779</v>
      </c>
      <c r="M101">
        <v>0.49394693498236236</v>
      </c>
      <c r="O101" s="1">
        <v>75.17048986023174</v>
      </c>
      <c r="Q101" s="3">
        <v>79.670543794939604</v>
      </c>
      <c r="U101" s="2">
        <v>167.50139283184211</v>
      </c>
      <c r="W101">
        <v>0.63777340903318125</v>
      </c>
    </row>
    <row r="102" spans="1:24" x14ac:dyDescent="0.15">
      <c r="A102">
        <v>169.9</v>
      </c>
      <c r="B102">
        <v>16</v>
      </c>
      <c r="E102" s="1">
        <v>156.95032250264046</v>
      </c>
      <c r="K102" s="2">
        <v>12.949677497359545</v>
      </c>
      <c r="L102" s="4">
        <v>12.81800061698009</v>
      </c>
      <c r="M102">
        <v>1.7338800826465366E-2</v>
      </c>
      <c r="O102" s="1">
        <v>77.183985124345057</v>
      </c>
      <c r="Q102" s="3">
        <v>79.670543794939604</v>
      </c>
      <c r="U102" s="2">
        <v>169.67252953626476</v>
      </c>
      <c r="W102">
        <v>5.1742811871927079E-2</v>
      </c>
      <c r="X102" s="1">
        <v>0.43424811867344809</v>
      </c>
    </row>
    <row r="103" spans="1:24" x14ac:dyDescent="0.15">
      <c r="A103">
        <v>170.4</v>
      </c>
      <c r="B103">
        <v>16</v>
      </c>
      <c r="E103" s="1">
        <v>156.95032250264046</v>
      </c>
      <c r="K103" s="2">
        <v>13.449677497359545</v>
      </c>
      <c r="L103" s="4">
        <v>12.81800061698009</v>
      </c>
      <c r="M103">
        <v>0.39901568120592062</v>
      </c>
      <c r="O103" s="1">
        <v>77.183985124345057</v>
      </c>
      <c r="Q103" s="3">
        <v>79.670543794939604</v>
      </c>
      <c r="U103" s="2">
        <v>169.67252953626476</v>
      </c>
      <c r="W103">
        <v>0.52921327560717135</v>
      </c>
    </row>
    <row r="104" spans="1:24" x14ac:dyDescent="0.15">
      <c r="A104">
        <v>170.2</v>
      </c>
      <c r="B104">
        <v>16</v>
      </c>
      <c r="E104" s="1">
        <v>156.95032250264046</v>
      </c>
      <c r="K104" s="2">
        <v>13.249677497359528</v>
      </c>
      <c r="L104" s="4">
        <v>12.81800061698009</v>
      </c>
      <c r="M104">
        <v>0.18634492905412378</v>
      </c>
      <c r="O104" s="1">
        <v>77.183985124345057</v>
      </c>
      <c r="Q104" s="3">
        <v>79.670543794939604</v>
      </c>
      <c r="U104" s="2">
        <v>169.67252953626476</v>
      </c>
      <c r="W104">
        <v>0.27822509011305563</v>
      </c>
    </row>
    <row r="105" spans="1:24" x14ac:dyDescent="0.15">
      <c r="A105">
        <v>169.1</v>
      </c>
      <c r="B105">
        <v>16</v>
      </c>
      <c r="E105" s="1">
        <v>156.95032250264046</v>
      </c>
      <c r="K105" s="2">
        <v>12.149677497359534</v>
      </c>
      <c r="L105" s="4">
        <v>12.81800061698009</v>
      </c>
      <c r="M105">
        <v>0.4466557922193522</v>
      </c>
      <c r="O105" s="1">
        <v>77.183985124345057</v>
      </c>
      <c r="Q105" s="3">
        <v>79.670543794939604</v>
      </c>
      <c r="U105" s="2">
        <v>169.67252953626476</v>
      </c>
      <c r="W105">
        <v>0.32779006989554926</v>
      </c>
    </row>
    <row r="106" spans="1:24" x14ac:dyDescent="0.15">
      <c r="A106">
        <v>169.4</v>
      </c>
      <c r="B106">
        <v>16</v>
      </c>
      <c r="E106" s="1">
        <v>156.95032250264046</v>
      </c>
      <c r="K106" s="2">
        <v>12.449677497359545</v>
      </c>
      <c r="L106" s="4">
        <v>12.81800061698009</v>
      </c>
      <c r="M106">
        <v>0.13566192044701011</v>
      </c>
      <c r="O106" s="1">
        <v>77.183985124345057</v>
      </c>
      <c r="Q106" s="3">
        <v>79.670543794939604</v>
      </c>
      <c r="U106" s="2">
        <v>169.67252953626476</v>
      </c>
      <c r="W106">
        <v>7.4272348136682806E-2</v>
      </c>
    </row>
    <row r="107" spans="1:24" x14ac:dyDescent="0.15">
      <c r="A107">
        <v>169.5</v>
      </c>
      <c r="B107">
        <v>16</v>
      </c>
      <c r="E107" s="1">
        <v>156.95032250264046</v>
      </c>
      <c r="K107" s="2">
        <v>12.549677497359539</v>
      </c>
      <c r="L107" s="4">
        <v>12.81800061698009</v>
      </c>
      <c r="M107">
        <v>7.1997296522904222E-2</v>
      </c>
      <c r="O107" s="1">
        <v>77.183985124345057</v>
      </c>
      <c r="Q107" s="3">
        <v>79.670543794939604</v>
      </c>
      <c r="U107" s="2">
        <v>169.67252953626476</v>
      </c>
      <c r="W107">
        <v>2.9766440883733626E-2</v>
      </c>
    </row>
    <row r="108" spans="1:24" x14ac:dyDescent="0.15">
      <c r="A108">
        <v>170</v>
      </c>
      <c r="B108">
        <v>16</v>
      </c>
      <c r="E108" s="1">
        <v>156.95032250264046</v>
      </c>
      <c r="K108" s="2">
        <v>13.049677497359539</v>
      </c>
      <c r="L108" s="4">
        <v>12.81800061698009</v>
      </c>
      <c r="M108">
        <v>5.3674176902353779E-2</v>
      </c>
      <c r="O108" s="1">
        <v>77.183985124345057</v>
      </c>
      <c r="Q108" s="3">
        <v>79.670543794939604</v>
      </c>
      <c r="U108" s="2">
        <v>169.67252953626476</v>
      </c>
      <c r="W108">
        <v>0.1072369046189722</v>
      </c>
    </row>
    <row r="109" spans="1:24" x14ac:dyDescent="0.15">
      <c r="A109">
        <v>169.9</v>
      </c>
      <c r="B109">
        <v>16</v>
      </c>
      <c r="E109" s="1">
        <v>156.95032250264046</v>
      </c>
      <c r="K109" s="2">
        <v>12.949677497359545</v>
      </c>
      <c r="L109" s="4">
        <v>12.81800061698009</v>
      </c>
      <c r="M109">
        <v>1.7338800826465366E-2</v>
      </c>
      <c r="O109" s="1">
        <v>77.183985124345057</v>
      </c>
      <c r="Q109" s="3">
        <v>79.670543794939604</v>
      </c>
      <c r="U109" s="2">
        <v>169.67252953626476</v>
      </c>
      <c r="W109">
        <v>5.1742811871927079E-2</v>
      </c>
    </row>
    <row r="110" spans="1:24" x14ac:dyDescent="0.15">
      <c r="A110">
        <v>171</v>
      </c>
      <c r="B110">
        <v>17</v>
      </c>
      <c r="E110" s="1">
        <v>158.51637437472863</v>
      </c>
      <c r="K110" s="2">
        <v>12.483625625271372</v>
      </c>
      <c r="L110" s="4">
        <v>12.857121678445838</v>
      </c>
      <c r="M110">
        <v>0.13949930173690286</v>
      </c>
      <c r="O110" s="1">
        <v>78.750036996433224</v>
      </c>
      <c r="Q110" s="3">
        <v>79.670543794939604</v>
      </c>
      <c r="U110" s="2">
        <v>171.27770246981868</v>
      </c>
      <c r="W110">
        <v>7.7118661743393685E-2</v>
      </c>
      <c r="X110" s="1">
        <v>0.39279220242478979</v>
      </c>
    </row>
    <row r="111" spans="1:24" x14ac:dyDescent="0.15">
      <c r="A111">
        <v>170.8</v>
      </c>
      <c r="B111">
        <v>17</v>
      </c>
      <c r="E111" s="1">
        <v>158.51637437472863</v>
      </c>
      <c r="K111" s="2">
        <v>12.283625625271384</v>
      </c>
      <c r="L111" s="4">
        <v>12.857121678445838</v>
      </c>
      <c r="M111">
        <v>0.32889772300667586</v>
      </c>
      <c r="O111" s="1">
        <v>78.750036996433224</v>
      </c>
      <c r="Q111" s="3">
        <v>79.670543794939604</v>
      </c>
      <c r="U111" s="2">
        <v>171.27770246981868</v>
      </c>
      <c r="W111">
        <v>0.22819964967085396</v>
      </c>
    </row>
    <row r="112" spans="1:24" x14ac:dyDescent="0.15">
      <c r="A112">
        <v>170.8</v>
      </c>
      <c r="B112">
        <v>17</v>
      </c>
      <c r="E112" s="1">
        <v>158.51637437472863</v>
      </c>
      <c r="K112" s="2">
        <v>12.283625625271384</v>
      </c>
      <c r="L112" s="4">
        <v>12.857121678445838</v>
      </c>
      <c r="M112">
        <v>0.32889772300667586</v>
      </c>
      <c r="O112" s="1">
        <v>78.750036996433224</v>
      </c>
      <c r="Q112" s="3">
        <v>79.670543794939604</v>
      </c>
      <c r="U112" s="2">
        <v>171.27770246981868</v>
      </c>
      <c r="W112">
        <v>0.22819964967085396</v>
      </c>
    </row>
    <row r="113" spans="1:23" x14ac:dyDescent="0.15">
      <c r="A113">
        <v>170.4</v>
      </c>
      <c r="B113">
        <v>17</v>
      </c>
      <c r="E113" s="1">
        <v>158.51637437472863</v>
      </c>
      <c r="K113" s="2">
        <v>11.883625625271378</v>
      </c>
      <c r="L113" s="4">
        <v>12.857121678445838</v>
      </c>
      <c r="M113">
        <v>0.94769456554624987</v>
      </c>
      <c r="O113" s="1">
        <v>78.750036996433224</v>
      </c>
      <c r="Q113" s="3">
        <v>79.670543794939604</v>
      </c>
      <c r="U113" s="2">
        <v>171.27770246981868</v>
      </c>
      <c r="W113">
        <v>0.77036162552579712</v>
      </c>
    </row>
    <row r="114" spans="1:23" x14ac:dyDescent="0.15">
      <c r="A114">
        <v>170.4</v>
      </c>
      <c r="B114">
        <v>17</v>
      </c>
      <c r="E114" s="1">
        <v>158.51637437472863</v>
      </c>
      <c r="K114" s="2">
        <v>11.883625625271378</v>
      </c>
      <c r="L114" s="4">
        <v>12.857121678445838</v>
      </c>
      <c r="M114">
        <v>0.94769456554624987</v>
      </c>
      <c r="O114" s="1">
        <v>78.750036996433224</v>
      </c>
      <c r="Q114" s="3">
        <v>79.670543794939604</v>
      </c>
      <c r="U114" s="2">
        <v>171.27770246981868</v>
      </c>
      <c r="W114">
        <v>0.77036162552579712</v>
      </c>
    </row>
    <row r="115" spans="1:23" x14ac:dyDescent="0.15">
      <c r="A115">
        <v>170.4</v>
      </c>
      <c r="B115">
        <v>17</v>
      </c>
      <c r="E115" s="1">
        <v>158.51637437472863</v>
      </c>
      <c r="K115" s="2">
        <v>11.883625625271378</v>
      </c>
      <c r="L115" s="4">
        <v>12.857121678445838</v>
      </c>
      <c r="M115">
        <v>0.94769456554624987</v>
      </c>
      <c r="O115" s="1">
        <v>78.750036996433224</v>
      </c>
      <c r="Q115" s="3">
        <v>79.670543794939604</v>
      </c>
      <c r="U115" s="2">
        <v>171.27770246981868</v>
      </c>
      <c r="W115">
        <v>0.77036162552579712</v>
      </c>
    </row>
    <row r="116" spans="1:23" x14ac:dyDescent="0.15">
      <c r="A116">
        <v>171.3</v>
      </c>
      <c r="B116">
        <v>17</v>
      </c>
      <c r="E116" s="1">
        <v>158.51637437472863</v>
      </c>
      <c r="K116" s="2">
        <v>12.783625625271384</v>
      </c>
      <c r="L116" s="4">
        <v>12.857121678445838</v>
      </c>
      <c r="M116">
        <v>5.4016698322221311E-3</v>
      </c>
      <c r="O116" s="1">
        <v>78.750036996433224</v>
      </c>
      <c r="Q116" s="3">
        <v>79.670543794939604</v>
      </c>
      <c r="U116" s="2">
        <v>171.27770246981868</v>
      </c>
      <c r="W116">
        <v>4.9717985218747894E-4</v>
      </c>
    </row>
    <row r="117" spans="1:23" x14ac:dyDescent="0.15">
      <c r="A117">
        <v>170.1</v>
      </c>
      <c r="B117">
        <v>17</v>
      </c>
      <c r="E117" s="1">
        <v>158.51637437472863</v>
      </c>
      <c r="K117" s="2">
        <v>11.583625625271367</v>
      </c>
      <c r="L117" s="4">
        <v>12.857121678445838</v>
      </c>
      <c r="M117">
        <v>1.6217921974509546</v>
      </c>
      <c r="O117" s="1">
        <v>78.750036996433224</v>
      </c>
      <c r="Q117" s="3">
        <v>79.670543794939604</v>
      </c>
      <c r="U117" s="2">
        <v>171.27770246981868</v>
      </c>
      <c r="W117">
        <v>1.3869831074170271</v>
      </c>
    </row>
  </sheetData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28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65</v>
      </c>
      <c r="W1" t="s">
        <v>62</v>
      </c>
      <c r="X1" t="s">
        <v>73</v>
      </c>
    </row>
    <row r="2" spans="1:24" x14ac:dyDescent="0.15">
      <c r="A2">
        <v>49.3</v>
      </c>
      <c r="B2">
        <v>0</v>
      </c>
      <c r="P2" s="2">
        <v>49.3</v>
      </c>
      <c r="Q2" s="3">
        <v>49.299989083478749</v>
      </c>
      <c r="R2" s="3">
        <v>1.1917043615476361E-10</v>
      </c>
      <c r="U2" s="3">
        <v>49.299989083478749</v>
      </c>
      <c r="W2">
        <v>1.1917043615476361E-10</v>
      </c>
      <c r="X2" s="1">
        <v>7.5960213596438392E-15</v>
      </c>
    </row>
    <row r="3" spans="1:24" x14ac:dyDescent="0.15">
      <c r="A3">
        <v>49.3</v>
      </c>
      <c r="B3">
        <v>0</v>
      </c>
      <c r="P3" s="2">
        <v>49.3</v>
      </c>
      <c r="Q3" s="3">
        <v>49.299989083478749</v>
      </c>
      <c r="R3" s="3">
        <v>1.1917043615476361E-10</v>
      </c>
      <c r="U3" s="3">
        <v>49.299989083478749</v>
      </c>
      <c r="W3">
        <v>1.1917043615476361E-10</v>
      </c>
    </row>
    <row r="4" spans="1:24" x14ac:dyDescent="0.15">
      <c r="A4">
        <v>49.3</v>
      </c>
      <c r="B4">
        <v>0</v>
      </c>
      <c r="P4" s="2">
        <v>49.3</v>
      </c>
      <c r="Q4" s="3">
        <v>49.299989083478749</v>
      </c>
      <c r="R4" s="3">
        <v>1.1917043615476361E-10</v>
      </c>
      <c r="U4" s="3">
        <v>49.299989083478749</v>
      </c>
      <c r="W4">
        <v>1.1917043615476361E-10</v>
      </c>
    </row>
    <row r="5" spans="1:24" x14ac:dyDescent="0.15">
      <c r="A5">
        <v>49.3</v>
      </c>
      <c r="B5">
        <v>0</v>
      </c>
      <c r="P5" s="2">
        <v>49.3</v>
      </c>
      <c r="Q5" s="3">
        <v>49.299989083478749</v>
      </c>
      <c r="R5" s="3">
        <v>1.1917043615476361E-10</v>
      </c>
      <c r="U5" s="3">
        <v>49.299989083478749</v>
      </c>
      <c r="W5">
        <v>1.1917043615476361E-10</v>
      </c>
    </row>
    <row r="6" spans="1:24" x14ac:dyDescent="0.15">
      <c r="A6">
        <v>49.3</v>
      </c>
      <c r="B6">
        <v>0</v>
      </c>
      <c r="P6" s="2">
        <v>49.3</v>
      </c>
      <c r="Q6" s="3">
        <v>49.299989083478749</v>
      </c>
      <c r="R6" s="3">
        <v>1.1917043615476361E-10</v>
      </c>
      <c r="U6" s="3">
        <v>49.299989083478749</v>
      </c>
      <c r="W6">
        <v>1.1917043615476361E-10</v>
      </c>
    </row>
    <row r="7" spans="1:24" x14ac:dyDescent="0.15">
      <c r="A7">
        <v>49.3</v>
      </c>
      <c r="B7">
        <v>0</v>
      </c>
      <c r="P7" s="2">
        <v>49.3</v>
      </c>
      <c r="Q7" s="3">
        <v>49.299989083478749</v>
      </c>
      <c r="R7" s="3">
        <v>1.1917043615476361E-10</v>
      </c>
      <c r="U7" s="3">
        <v>49.299989083478749</v>
      </c>
      <c r="W7">
        <v>1.1917043615476361E-10</v>
      </c>
    </row>
    <row r="8" spans="1:24" x14ac:dyDescent="0.15">
      <c r="A8">
        <v>49.3</v>
      </c>
      <c r="B8">
        <v>0</v>
      </c>
      <c r="P8" s="2">
        <v>49.3</v>
      </c>
      <c r="Q8" s="3">
        <v>49.299989083478749</v>
      </c>
      <c r="R8" s="3">
        <v>1.1917043615476361E-10</v>
      </c>
      <c r="U8" s="3">
        <v>49.299989083478749</v>
      </c>
      <c r="W8">
        <v>1.1917043615476361E-10</v>
      </c>
    </row>
    <row r="9" spans="1:24" x14ac:dyDescent="0.15">
      <c r="A9">
        <v>49.3</v>
      </c>
      <c r="B9">
        <v>0</v>
      </c>
      <c r="P9" s="2">
        <v>49.3</v>
      </c>
      <c r="Q9" s="3">
        <v>49.299989083478749</v>
      </c>
      <c r="R9" s="3">
        <v>1.1917043615476361E-10</v>
      </c>
      <c r="U9" s="3">
        <v>49.299989083478749</v>
      </c>
      <c r="W9">
        <v>1.1917043615476361E-10</v>
      </c>
    </row>
    <row r="10" spans="1:24" x14ac:dyDescent="0.15">
      <c r="B10">
        <v>1</v>
      </c>
      <c r="E10" s="1">
        <v>79.116241515931094</v>
      </c>
      <c r="O10" s="1">
        <v>0</v>
      </c>
    </row>
    <row r="11" spans="1:24" x14ac:dyDescent="0.15">
      <c r="B11">
        <v>2</v>
      </c>
      <c r="E11" s="1">
        <v>87.461560887026636</v>
      </c>
      <c r="O11" s="1">
        <v>8.3453193710955418</v>
      </c>
    </row>
    <row r="12" spans="1:24" x14ac:dyDescent="0.15">
      <c r="B12">
        <v>3</v>
      </c>
      <c r="E12" s="1">
        <v>95.355781913738639</v>
      </c>
      <c r="O12" s="1">
        <v>16.239540397807545</v>
      </c>
    </row>
    <row r="13" spans="1:24" x14ac:dyDescent="0.15">
      <c r="B13">
        <v>4</v>
      </c>
      <c r="E13" s="1">
        <v>102.7989045960671</v>
      </c>
      <c r="O13" s="1">
        <v>23.68266308013601</v>
      </c>
    </row>
    <row r="14" spans="1:24" x14ac:dyDescent="0.15">
      <c r="A14">
        <v>110.5</v>
      </c>
      <c r="B14">
        <v>5</v>
      </c>
      <c r="C14">
        <v>0.50278177662133683</v>
      </c>
      <c r="D14">
        <v>68.064332078534278</v>
      </c>
      <c r="E14" s="1">
        <v>109.79092893401202</v>
      </c>
      <c r="F14">
        <v>0.50278177662133683</v>
      </c>
      <c r="G14" t="s">
        <v>74</v>
      </c>
      <c r="H14">
        <v>121.86249999999998</v>
      </c>
      <c r="I14" t="s">
        <v>1</v>
      </c>
      <c r="J14">
        <v>70.319823800451999</v>
      </c>
      <c r="K14" s="2">
        <v>0.70907106598798464</v>
      </c>
      <c r="L14" s="3"/>
      <c r="O14" s="1">
        <v>30.674687418080921</v>
      </c>
      <c r="P14" s="2">
        <v>79.825312581919079</v>
      </c>
      <c r="Q14" s="3">
        <v>79.018043774270183</v>
      </c>
      <c r="R14" s="3">
        <v>0.65168292780287007</v>
      </c>
      <c r="S14" t="s">
        <v>59</v>
      </c>
      <c r="T14">
        <v>79.018043774271476</v>
      </c>
      <c r="U14" s="2">
        <v>109.6927311923511</v>
      </c>
      <c r="W14">
        <v>0.65168292780287007</v>
      </c>
      <c r="X14" s="1">
        <v>0.25071326821120421</v>
      </c>
    </row>
    <row r="15" spans="1:24" x14ac:dyDescent="0.15">
      <c r="A15">
        <v>110.3</v>
      </c>
      <c r="B15">
        <v>5</v>
      </c>
      <c r="C15">
        <v>0.25915335022614011</v>
      </c>
      <c r="D15">
        <v>68.064332078534278</v>
      </c>
      <c r="E15" s="1">
        <v>109.79092893401202</v>
      </c>
      <c r="F15">
        <v>0.25915335022614011</v>
      </c>
      <c r="G15" t="s">
        <v>0</v>
      </c>
      <c r="H15">
        <v>0.47906588722289423</v>
      </c>
      <c r="I15" t="s">
        <v>2</v>
      </c>
      <c r="J15">
        <v>-0.22554917219177167</v>
      </c>
      <c r="K15" s="2">
        <v>0.5090710659879818</v>
      </c>
      <c r="L15" s="3"/>
      <c r="O15" s="1">
        <v>30.674687418080921</v>
      </c>
      <c r="P15" s="2">
        <v>79.625312581919076</v>
      </c>
      <c r="Q15" s="3">
        <v>79.018043774270183</v>
      </c>
      <c r="R15" s="3">
        <v>0.36877540474330822</v>
      </c>
      <c r="S15" t="s">
        <v>60</v>
      </c>
      <c r="T15">
        <v>29.71805469079273</v>
      </c>
      <c r="U15" s="2">
        <v>109.6927311923511</v>
      </c>
      <c r="W15">
        <v>0.36877540474330822</v>
      </c>
    </row>
    <row r="16" spans="1:24" x14ac:dyDescent="0.15">
      <c r="A16">
        <v>110.7</v>
      </c>
      <c r="B16">
        <v>5</v>
      </c>
      <c r="C16">
        <v>0.82641020301653589</v>
      </c>
      <c r="D16">
        <v>68.064332078534278</v>
      </c>
      <c r="E16" s="1">
        <v>109.79092893401202</v>
      </c>
      <c r="F16">
        <v>0.82641020301653589</v>
      </c>
      <c r="I16" t="s">
        <v>3</v>
      </c>
      <c r="J16">
        <v>9.0219668876708621</v>
      </c>
      <c r="K16" s="2">
        <v>0.90907106598798748</v>
      </c>
      <c r="L16" s="3"/>
      <c r="O16" s="1">
        <v>30.674687418080921</v>
      </c>
      <c r="P16" s="2">
        <v>80.025312581919081</v>
      </c>
      <c r="Q16" s="3">
        <v>79.018043774270183</v>
      </c>
      <c r="R16" s="3">
        <v>1.0145904508624342</v>
      </c>
      <c r="S16" t="s">
        <v>61</v>
      </c>
      <c r="T16">
        <v>6.1539723663005974</v>
      </c>
      <c r="U16" s="2">
        <v>109.6927311923511</v>
      </c>
      <c r="W16">
        <v>1.0145904508624342</v>
      </c>
    </row>
    <row r="17" spans="1:24" x14ac:dyDescent="0.15">
      <c r="A17">
        <v>110</v>
      </c>
      <c r="B17">
        <v>5</v>
      </c>
      <c r="C17">
        <v>4.3710710633352225E-2</v>
      </c>
      <c r="D17">
        <v>68.064332078534278</v>
      </c>
      <c r="E17" s="1">
        <v>109.79092893401202</v>
      </c>
      <c r="F17">
        <v>4.3710710633352225E-2</v>
      </c>
      <c r="K17" s="2">
        <v>0.20907106598798464</v>
      </c>
      <c r="L17" s="3"/>
      <c r="O17" s="1">
        <v>30.674687418080921</v>
      </c>
      <c r="P17" s="2">
        <v>79.325312581919079</v>
      </c>
      <c r="Q17" s="3">
        <v>79.018043774270183</v>
      </c>
      <c r="R17" s="3">
        <v>9.4414120153974157E-2</v>
      </c>
      <c r="U17" s="2">
        <v>109.6927311923511</v>
      </c>
      <c r="W17">
        <v>9.4414120153974157E-2</v>
      </c>
    </row>
    <row r="18" spans="1:24" x14ac:dyDescent="0.15">
      <c r="A18">
        <v>110.5</v>
      </c>
      <c r="B18">
        <v>5</v>
      </c>
      <c r="C18">
        <v>0.50278177662133683</v>
      </c>
      <c r="D18">
        <v>68.064332078534278</v>
      </c>
      <c r="E18" s="1">
        <v>109.79092893401202</v>
      </c>
      <c r="F18">
        <v>0.50278177662133683</v>
      </c>
      <c r="K18" s="2">
        <v>0.70907106598798464</v>
      </c>
      <c r="L18" s="3"/>
      <c r="O18" s="1">
        <v>30.674687418080921</v>
      </c>
      <c r="P18" s="2">
        <v>79.825312581919079</v>
      </c>
      <c r="Q18" s="3">
        <v>79.018043774270183</v>
      </c>
      <c r="R18" s="3">
        <v>0.65168292780287007</v>
      </c>
      <c r="U18" s="2">
        <v>109.6927311923511</v>
      </c>
      <c r="W18">
        <v>0.65168292780287007</v>
      </c>
    </row>
    <row r="19" spans="1:24" x14ac:dyDescent="0.15">
      <c r="A19">
        <v>110.3</v>
      </c>
      <c r="B19">
        <v>5</v>
      </c>
      <c r="C19">
        <v>0.25915335022614011</v>
      </c>
      <c r="D19">
        <v>68.064332078534278</v>
      </c>
      <c r="E19" s="1">
        <v>109.79092893401202</v>
      </c>
      <c r="F19">
        <v>0.25915335022614011</v>
      </c>
      <c r="K19" s="2">
        <v>0.5090710659879818</v>
      </c>
      <c r="L19" s="3"/>
      <c r="O19" s="1">
        <v>30.674687418080921</v>
      </c>
      <c r="P19" s="2">
        <v>79.625312581919076</v>
      </c>
      <c r="Q19" s="3">
        <v>79.018043774270183</v>
      </c>
      <c r="R19" s="3">
        <v>0.36877540474330822</v>
      </c>
      <c r="U19" s="2">
        <v>109.6927311923511</v>
      </c>
      <c r="W19">
        <v>0.36877540474330822</v>
      </c>
    </row>
    <row r="20" spans="1:24" x14ac:dyDescent="0.15">
      <c r="A20">
        <v>110.5</v>
      </c>
      <c r="B20">
        <v>5</v>
      </c>
      <c r="C20">
        <v>0.50278177662133683</v>
      </c>
      <c r="D20">
        <v>68.064332078534278</v>
      </c>
      <c r="E20" s="1">
        <v>109.79092893401202</v>
      </c>
      <c r="F20">
        <v>0.50278177662133683</v>
      </c>
      <c r="K20" s="2">
        <v>0.70907106598798464</v>
      </c>
      <c r="L20" s="3"/>
      <c r="O20" s="1">
        <v>30.674687418080921</v>
      </c>
      <c r="P20" s="2">
        <v>79.825312581919079</v>
      </c>
      <c r="Q20" s="3">
        <v>79.018043774270183</v>
      </c>
      <c r="R20" s="3">
        <v>0.65168292780287007</v>
      </c>
      <c r="U20" s="2">
        <v>109.6927311923511</v>
      </c>
      <c r="W20">
        <v>0.65168292780287007</v>
      </c>
    </row>
    <row r="21" spans="1:24" x14ac:dyDescent="0.15">
      <c r="A21">
        <v>110</v>
      </c>
      <c r="B21">
        <v>5</v>
      </c>
      <c r="C21">
        <v>4.3710710633352225E-2</v>
      </c>
      <c r="D21">
        <v>68.064332078534278</v>
      </c>
      <c r="E21" s="1">
        <v>109.79092893401202</v>
      </c>
      <c r="F21">
        <v>4.3710710633352225E-2</v>
      </c>
      <c r="K21" s="2">
        <v>0.20907106598798464</v>
      </c>
      <c r="L21" s="3"/>
      <c r="O21" s="1">
        <v>30.674687418080921</v>
      </c>
      <c r="P21" s="2">
        <v>79.325312581919079</v>
      </c>
      <c r="Q21" s="3">
        <v>79.018043774270183</v>
      </c>
      <c r="R21" s="3">
        <v>9.4414120153974157E-2</v>
      </c>
      <c r="U21" s="2">
        <v>109.6927311923511</v>
      </c>
      <c r="W21">
        <v>9.4414120153974157E-2</v>
      </c>
    </row>
    <row r="22" spans="1:24" x14ac:dyDescent="0.15">
      <c r="A22">
        <v>116</v>
      </c>
      <c r="B22">
        <v>6</v>
      </c>
      <c r="C22">
        <v>0.11012769295473902</v>
      </c>
      <c r="D22">
        <v>67.613233734150739</v>
      </c>
      <c r="E22" s="1">
        <v>116.33185492757339</v>
      </c>
      <c r="F22">
        <v>0.11012769295473902</v>
      </c>
      <c r="K22" s="2">
        <v>-0.33185492757338864</v>
      </c>
      <c r="L22" s="3"/>
      <c r="O22" s="1">
        <v>37.215613411642295</v>
      </c>
      <c r="P22" s="2">
        <v>78.784386588357705</v>
      </c>
      <c r="Q22" s="3">
        <v>79.018043774271476</v>
      </c>
      <c r="R22" s="3">
        <v>5.4595680529142362E-2</v>
      </c>
      <c r="U22" s="2">
        <v>116.23365718591377</v>
      </c>
      <c r="W22">
        <v>5.4595680529142362E-2</v>
      </c>
      <c r="X22" s="1">
        <v>0.28753881725528818</v>
      </c>
    </row>
    <row r="23" spans="1:24" x14ac:dyDescent="0.15">
      <c r="A23">
        <v>115.8</v>
      </c>
      <c r="B23">
        <v>6</v>
      </c>
      <c r="C23">
        <v>0.28286966398409752</v>
      </c>
      <c r="D23">
        <v>67.613233734150739</v>
      </c>
      <c r="E23" s="1">
        <v>116.33185492757339</v>
      </c>
      <c r="F23">
        <v>0.28286966398409752</v>
      </c>
      <c r="K23" s="2">
        <v>-0.53185492757339148</v>
      </c>
      <c r="L23" s="3"/>
      <c r="O23" s="1">
        <v>37.215613411642295</v>
      </c>
      <c r="P23" s="2">
        <v>78.584386588357702</v>
      </c>
      <c r="Q23" s="3">
        <v>79.018043774271476</v>
      </c>
      <c r="R23" s="3">
        <v>0.18805855489465306</v>
      </c>
      <c r="U23" s="2">
        <v>116.23365718591377</v>
      </c>
      <c r="W23">
        <v>0.18805855489465306</v>
      </c>
    </row>
    <row r="24" spans="1:24" x14ac:dyDescent="0.15">
      <c r="A24">
        <v>116.6</v>
      </c>
      <c r="B24">
        <v>6</v>
      </c>
      <c r="C24">
        <v>7.190177986666961E-2</v>
      </c>
      <c r="D24">
        <v>67.613233734150739</v>
      </c>
      <c r="E24" s="1">
        <v>116.33185492757339</v>
      </c>
      <c r="F24">
        <v>7.190177986666961E-2</v>
      </c>
      <c r="K24" s="2">
        <v>0.26814507242660568</v>
      </c>
      <c r="L24" s="3"/>
      <c r="O24" s="1">
        <v>37.215613411642295</v>
      </c>
      <c r="P24" s="2">
        <v>79.3843865883577</v>
      </c>
      <c r="Q24" s="3">
        <v>79.018043774271476</v>
      </c>
      <c r="R24" s="3">
        <v>0.13420705743261346</v>
      </c>
      <c r="U24" s="2">
        <v>116.23365718591377</v>
      </c>
      <c r="W24">
        <v>0.13420705743261346</v>
      </c>
    </row>
    <row r="25" spans="1:24" x14ac:dyDescent="0.15">
      <c r="A25">
        <v>115.7</v>
      </c>
      <c r="B25">
        <v>6</v>
      </c>
      <c r="C25">
        <v>0.39924064949876858</v>
      </c>
      <c r="D25">
        <v>67.613233734150739</v>
      </c>
      <c r="E25" s="1">
        <v>116.33185492757339</v>
      </c>
      <c r="F25">
        <v>0.39924064949876858</v>
      </c>
      <c r="K25" s="2">
        <v>-0.63185492757338579</v>
      </c>
      <c r="L25" s="3"/>
      <c r="O25" s="1">
        <v>37.215613411642295</v>
      </c>
      <c r="P25" s="2">
        <v>78.484386588357708</v>
      </c>
      <c r="Q25" s="3">
        <v>79.018043774271476</v>
      </c>
      <c r="R25" s="3">
        <v>0.28478999207740169</v>
      </c>
      <c r="U25" s="2">
        <v>116.23365718591377</v>
      </c>
      <c r="W25">
        <v>0.28478999207740169</v>
      </c>
    </row>
    <row r="26" spans="1:24" x14ac:dyDescent="0.15">
      <c r="A26">
        <v>116</v>
      </c>
      <c r="B26">
        <v>6</v>
      </c>
      <c r="C26">
        <v>0.11012769295473902</v>
      </c>
      <c r="D26">
        <v>67.613233734150739</v>
      </c>
      <c r="E26" s="1">
        <v>116.33185492757339</v>
      </c>
      <c r="F26">
        <v>0.11012769295473902</v>
      </c>
      <c r="K26" s="2">
        <v>-0.33185492757338864</v>
      </c>
      <c r="L26" s="3"/>
      <c r="O26" s="1">
        <v>37.215613411642295</v>
      </c>
      <c r="P26" s="2">
        <v>78.784386588357705</v>
      </c>
      <c r="Q26" s="3">
        <v>79.018043774271476</v>
      </c>
      <c r="R26" s="3">
        <v>5.4595680529142362E-2</v>
      </c>
      <c r="U26" s="2">
        <v>116.23365718591377</v>
      </c>
      <c r="W26">
        <v>5.4595680529142362E-2</v>
      </c>
    </row>
    <row r="27" spans="1:24" x14ac:dyDescent="0.15">
      <c r="A27">
        <v>116.3</v>
      </c>
      <c r="B27">
        <v>6</v>
      </c>
      <c r="C27">
        <v>1.0147364107060167E-3</v>
      </c>
      <c r="D27">
        <v>67.613233734150739</v>
      </c>
      <c r="E27" s="1">
        <v>116.33185492757339</v>
      </c>
      <c r="F27">
        <v>1.0147364107060167E-3</v>
      </c>
      <c r="K27" s="2">
        <v>-3.1854927573391478E-2</v>
      </c>
      <c r="L27" s="3"/>
      <c r="O27" s="1">
        <v>37.215613411642295</v>
      </c>
      <c r="P27" s="2">
        <v>79.084386588357702</v>
      </c>
      <c r="Q27" s="3">
        <v>79.018043774271476</v>
      </c>
      <c r="R27" s="3">
        <v>4.4013689808796207E-3</v>
      </c>
      <c r="U27" s="2">
        <v>116.23365718591377</v>
      </c>
      <c r="W27">
        <v>4.4013689808796207E-3</v>
      </c>
    </row>
    <row r="28" spans="1:24" x14ac:dyDescent="0.15">
      <c r="A28">
        <v>115.9</v>
      </c>
      <c r="B28">
        <v>6</v>
      </c>
      <c r="C28">
        <v>0.18649867846941184</v>
      </c>
      <c r="D28">
        <v>67.613233734150739</v>
      </c>
      <c r="E28" s="1">
        <v>116.33185492757339</v>
      </c>
      <c r="F28">
        <v>0.18649867846941184</v>
      </c>
      <c r="K28" s="2">
        <v>-0.43185492757338295</v>
      </c>
      <c r="L28" s="3"/>
      <c r="O28" s="1">
        <v>37.215613411642295</v>
      </c>
      <c r="P28" s="2">
        <v>78.684386588357711</v>
      </c>
      <c r="Q28" s="3">
        <v>79.018043774271476</v>
      </c>
      <c r="R28" s="3">
        <v>0.11132711771189269</v>
      </c>
      <c r="U28" s="2">
        <v>116.23365718591377</v>
      </c>
      <c r="W28">
        <v>0.11132711771189269</v>
      </c>
    </row>
    <row r="29" spans="1:24" x14ac:dyDescent="0.15">
      <c r="A29">
        <v>116</v>
      </c>
      <c r="B29">
        <v>6</v>
      </c>
      <c r="C29">
        <v>0.11012769295473902</v>
      </c>
      <c r="D29">
        <v>67.613233734150739</v>
      </c>
      <c r="E29" s="1">
        <v>116.33185492757339</v>
      </c>
      <c r="F29">
        <v>0.11012769295473902</v>
      </c>
      <c r="K29" s="2">
        <v>-0.33185492757338864</v>
      </c>
      <c r="L29" s="3"/>
      <c r="O29" s="1">
        <v>37.215613411642295</v>
      </c>
      <c r="P29" s="2">
        <v>78.784386588357705</v>
      </c>
      <c r="Q29" s="3">
        <v>79.018043774271476</v>
      </c>
      <c r="R29" s="3">
        <v>5.4595680529142362E-2</v>
      </c>
      <c r="U29" s="2">
        <v>116.23365718591377</v>
      </c>
      <c r="W29">
        <v>5.4595680529142362E-2</v>
      </c>
    </row>
    <row r="30" spans="1:24" x14ac:dyDescent="0.15">
      <c r="A30">
        <v>122.2</v>
      </c>
      <c r="B30">
        <v>7</v>
      </c>
      <c r="C30">
        <v>4.9143164835054466E-2</v>
      </c>
      <c r="D30">
        <v>67.162135389767201</v>
      </c>
      <c r="E30" s="1">
        <v>122.42168257675122</v>
      </c>
      <c r="F30">
        <v>4.9143164835060767E-2</v>
      </c>
      <c r="K30" s="2">
        <v>-0.22168257675122049</v>
      </c>
      <c r="L30" s="3"/>
      <c r="O30" s="1">
        <v>43.305441060820129</v>
      </c>
      <c r="P30" s="2">
        <v>78.894558939179873</v>
      </c>
      <c r="Q30" s="3">
        <v>79.018043774271476</v>
      </c>
      <c r="R30" s="3">
        <v>1.5248504497600256E-2</v>
      </c>
      <c r="U30" s="2">
        <v>122.32348483509161</v>
      </c>
      <c r="W30">
        <v>1.5248504497600256E-2</v>
      </c>
      <c r="X30" s="1">
        <v>0.15979898086569286</v>
      </c>
    </row>
    <row r="31" spans="1:24" x14ac:dyDescent="0.15">
      <c r="A31">
        <v>122</v>
      </c>
      <c r="B31">
        <v>7</v>
      </c>
      <c r="C31">
        <v>0.17781619553555136</v>
      </c>
      <c r="D31">
        <v>67.162135389767201</v>
      </c>
      <c r="E31" s="1">
        <v>122.42168257675122</v>
      </c>
      <c r="F31">
        <v>0.17781619553555136</v>
      </c>
      <c r="K31" s="2">
        <v>-0.42168257675122334</v>
      </c>
      <c r="L31" s="3"/>
      <c r="O31" s="1">
        <v>43.305441060820129</v>
      </c>
      <c r="P31" s="2">
        <v>78.694558939179871</v>
      </c>
      <c r="Q31" s="3">
        <v>79.018043774271476</v>
      </c>
      <c r="R31" s="3">
        <v>0.10464243853424308</v>
      </c>
      <c r="U31" s="2">
        <v>122.32348483509161</v>
      </c>
      <c r="W31">
        <v>0.10464243853424308</v>
      </c>
    </row>
    <row r="32" spans="1:24" x14ac:dyDescent="0.15">
      <c r="A32">
        <v>122</v>
      </c>
      <c r="B32">
        <v>7</v>
      </c>
      <c r="C32">
        <v>0.17781619553555136</v>
      </c>
      <c r="D32">
        <v>67.162135389767201</v>
      </c>
      <c r="E32" s="1">
        <v>122.42168257675122</v>
      </c>
      <c r="F32">
        <v>0.17781619553555136</v>
      </c>
      <c r="K32" s="2">
        <v>-0.42168257675122334</v>
      </c>
      <c r="L32" s="3"/>
      <c r="O32" s="1">
        <v>43.305441060820129</v>
      </c>
      <c r="P32" s="2">
        <v>78.694558939179871</v>
      </c>
      <c r="Q32" s="3">
        <v>79.018043774271476</v>
      </c>
      <c r="R32" s="3">
        <v>0.10464243853424308</v>
      </c>
      <c r="U32" s="2">
        <v>122.32348483509161</v>
      </c>
      <c r="W32">
        <v>0.10464243853424308</v>
      </c>
    </row>
    <row r="33" spans="1:24" x14ac:dyDescent="0.15">
      <c r="A33">
        <v>122.2</v>
      </c>
      <c r="B33">
        <v>7</v>
      </c>
      <c r="C33">
        <v>4.9143164835054466E-2</v>
      </c>
      <c r="D33">
        <v>67.162135389767201</v>
      </c>
      <c r="E33" s="1">
        <v>122.42168257675122</v>
      </c>
      <c r="F33">
        <v>4.9143164835060767E-2</v>
      </c>
      <c r="K33" s="2">
        <v>-0.22168257675122049</v>
      </c>
      <c r="L33" s="3"/>
      <c r="O33" s="1">
        <v>43.305441060820129</v>
      </c>
      <c r="P33" s="2">
        <v>78.894558939179873</v>
      </c>
      <c r="Q33" s="3">
        <v>79.018043774271476</v>
      </c>
      <c r="R33" s="3">
        <v>1.5248504497600256E-2</v>
      </c>
      <c r="U33" s="2">
        <v>122.32348483509161</v>
      </c>
      <c r="W33">
        <v>1.5248504497600256E-2</v>
      </c>
    </row>
    <row r="34" spans="1:24" x14ac:dyDescent="0.15">
      <c r="A34">
        <v>122.1</v>
      </c>
      <c r="B34">
        <v>7</v>
      </c>
      <c r="C34">
        <v>0.10347968018531035</v>
      </c>
      <c r="D34">
        <v>67.162135389767201</v>
      </c>
      <c r="E34" s="1">
        <v>122.42168257675122</v>
      </c>
      <c r="F34">
        <v>0.10347968018531035</v>
      </c>
      <c r="K34" s="2">
        <v>-0.32168257675122902</v>
      </c>
      <c r="L34" s="3"/>
      <c r="O34" s="1">
        <v>43.305441060820129</v>
      </c>
      <c r="P34" s="2">
        <v>78.794558939179865</v>
      </c>
      <c r="Q34" s="3">
        <v>79.018043774271476</v>
      </c>
      <c r="R34" s="3">
        <v>4.9945471515924558E-2</v>
      </c>
      <c r="U34" s="2">
        <v>122.32348483509161</v>
      </c>
      <c r="W34">
        <v>4.9945471515924558E-2</v>
      </c>
    </row>
    <row r="35" spans="1:24" x14ac:dyDescent="0.15">
      <c r="A35">
        <v>122.1</v>
      </c>
      <c r="B35">
        <v>7</v>
      </c>
      <c r="C35">
        <v>0.10347968018531035</v>
      </c>
      <c r="D35">
        <v>67.162135389767201</v>
      </c>
      <c r="E35" s="1">
        <v>122.42168257675122</v>
      </c>
      <c r="F35">
        <v>0.10347968018531035</v>
      </c>
      <c r="K35" s="2">
        <v>-0.32168257675122902</v>
      </c>
      <c r="L35" s="3"/>
      <c r="O35" s="1">
        <v>43.305441060820129</v>
      </c>
      <c r="P35" s="2">
        <v>78.794558939179865</v>
      </c>
      <c r="Q35" s="3">
        <v>79.018043774271476</v>
      </c>
      <c r="R35" s="3">
        <v>4.9945471515924558E-2</v>
      </c>
      <c r="U35" s="2">
        <v>122.32348483509161</v>
      </c>
      <c r="W35">
        <v>4.9945471515924558E-2</v>
      </c>
    </row>
    <row r="36" spans="1:24" x14ac:dyDescent="0.15">
      <c r="A36">
        <v>122</v>
      </c>
      <c r="B36">
        <v>7</v>
      </c>
      <c r="C36">
        <v>0.17781619553555136</v>
      </c>
      <c r="D36">
        <v>67.162135389767201</v>
      </c>
      <c r="E36" s="1">
        <v>122.42168257675122</v>
      </c>
      <c r="F36">
        <v>0.17781619553555136</v>
      </c>
      <c r="K36" s="2">
        <v>-0.42168257675122334</v>
      </c>
      <c r="L36" s="3"/>
      <c r="O36" s="1">
        <v>43.305441060820129</v>
      </c>
      <c r="P36" s="2">
        <v>78.694558939179871</v>
      </c>
      <c r="Q36" s="3">
        <v>79.018043774271476</v>
      </c>
      <c r="R36" s="3">
        <v>0.10464243853424308</v>
      </c>
      <c r="U36" s="2">
        <v>122.32348483509161</v>
      </c>
      <c r="W36">
        <v>0.10464243853424308</v>
      </c>
    </row>
    <row r="37" spans="1:24" x14ac:dyDescent="0.15">
      <c r="A37">
        <v>121.7</v>
      </c>
      <c r="B37">
        <v>7</v>
      </c>
      <c r="C37">
        <v>0.52082574158626072</v>
      </c>
      <c r="D37">
        <v>67.162135389767201</v>
      </c>
      <c r="E37" s="1">
        <v>122.42168257675122</v>
      </c>
      <c r="F37">
        <v>0.52082574158628125</v>
      </c>
      <c r="K37" s="2">
        <v>-0.72168257675122049</v>
      </c>
      <c r="L37" s="3"/>
      <c r="O37" s="1">
        <v>43.305441060820129</v>
      </c>
      <c r="P37" s="2">
        <v>78.394558939179873</v>
      </c>
      <c r="Q37" s="3">
        <v>79.018043774271476</v>
      </c>
      <c r="R37" s="3">
        <v>0.3887333395892027</v>
      </c>
      <c r="U37" s="2">
        <v>122.32348483509161</v>
      </c>
      <c r="W37">
        <v>0.3887333395892027</v>
      </c>
    </row>
    <row r="38" spans="1:24" x14ac:dyDescent="0.15">
      <c r="A38">
        <v>127.5</v>
      </c>
      <c r="B38">
        <v>8</v>
      </c>
      <c r="C38">
        <v>0.31406147697738934</v>
      </c>
      <c r="D38">
        <v>66.711037045383648</v>
      </c>
      <c r="E38" s="1">
        <v>128.06041188154552</v>
      </c>
      <c r="F38">
        <v>0.31406147697738934</v>
      </c>
      <c r="K38" s="2">
        <v>-0.56041188154551946</v>
      </c>
      <c r="O38" s="1">
        <v>48.944170365614426</v>
      </c>
      <c r="P38" s="2">
        <v>78.555829634385574</v>
      </c>
      <c r="Q38" s="3">
        <v>79.018043774271476</v>
      </c>
      <c r="R38" s="3">
        <v>0.21364191111046366</v>
      </c>
      <c r="U38" s="2">
        <v>127.9622141398859</v>
      </c>
      <c r="W38">
        <v>0.21364191111046366</v>
      </c>
      <c r="X38" s="1">
        <v>0.25319388392522607</v>
      </c>
    </row>
    <row r="39" spans="1:24" x14ac:dyDescent="0.15">
      <c r="A39">
        <v>128.1</v>
      </c>
      <c r="B39">
        <v>8</v>
      </c>
      <c r="C39">
        <v>1.5672191227655325E-3</v>
      </c>
      <c r="D39">
        <v>66.711037045383648</v>
      </c>
      <c r="E39" s="1">
        <v>128.06041188154552</v>
      </c>
      <c r="F39">
        <v>1.5672191227655325E-3</v>
      </c>
      <c r="K39" s="2">
        <v>3.9588118454474852E-2</v>
      </c>
      <c r="O39" s="1">
        <v>48.944170365614426</v>
      </c>
      <c r="P39" s="2">
        <v>79.155829634385569</v>
      </c>
      <c r="Q39" s="3">
        <v>79.018043774271476</v>
      </c>
      <c r="R39" s="3">
        <v>1.8984943247380374E-2</v>
      </c>
      <c r="U39" s="2">
        <v>127.9622141398859</v>
      </c>
      <c r="W39">
        <v>1.8984943247380374E-2</v>
      </c>
    </row>
    <row r="40" spans="1:24" x14ac:dyDescent="0.15">
      <c r="A40">
        <v>127.7</v>
      </c>
      <c r="B40">
        <v>8</v>
      </c>
      <c r="C40">
        <v>0.12989672435916927</v>
      </c>
      <c r="D40">
        <v>66.711037045383648</v>
      </c>
      <c r="E40" s="1">
        <v>128.06041188154552</v>
      </c>
      <c r="F40">
        <v>0.12989672435917951</v>
      </c>
      <c r="K40" s="2">
        <v>-0.36041188154551662</v>
      </c>
      <c r="O40" s="1">
        <v>48.944170365614426</v>
      </c>
      <c r="P40" s="2">
        <v>78.755829634385577</v>
      </c>
      <c r="Q40" s="3">
        <v>79.018043774271476</v>
      </c>
      <c r="R40" s="3">
        <v>6.8756255156101592E-2</v>
      </c>
      <c r="U40" s="2">
        <v>127.9622141398859</v>
      </c>
      <c r="W40">
        <v>6.8756255156101592E-2</v>
      </c>
    </row>
    <row r="41" spans="1:24" x14ac:dyDescent="0.15">
      <c r="A41">
        <v>127.8</v>
      </c>
      <c r="B41">
        <v>8</v>
      </c>
      <c r="C41">
        <v>6.7814348050071735E-2</v>
      </c>
      <c r="D41">
        <v>66.711037045383648</v>
      </c>
      <c r="E41" s="1">
        <v>128.06041188154552</v>
      </c>
      <c r="F41">
        <v>6.7814348050079146E-2</v>
      </c>
      <c r="K41" s="2">
        <v>-0.26041188154552231</v>
      </c>
      <c r="O41" s="1">
        <v>48.944170365614426</v>
      </c>
      <c r="P41" s="2">
        <v>78.855829634385572</v>
      </c>
      <c r="Q41" s="3">
        <v>79.018043774271476</v>
      </c>
      <c r="R41" s="3">
        <v>2.631342717892372E-2</v>
      </c>
      <c r="U41" s="2">
        <v>127.9622141398859</v>
      </c>
      <c r="W41">
        <v>2.631342717892372E-2</v>
      </c>
    </row>
    <row r="42" spans="1:24" x14ac:dyDescent="0.15">
      <c r="A42">
        <v>127.5</v>
      </c>
      <c r="B42">
        <v>8</v>
      </c>
      <c r="C42">
        <v>0.31406147697738934</v>
      </c>
      <c r="D42">
        <v>66.711037045383648</v>
      </c>
      <c r="E42" s="1">
        <v>128.06041188154552</v>
      </c>
      <c r="F42">
        <v>0.31406147697738934</v>
      </c>
      <c r="K42" s="2">
        <v>-0.56041188154551946</v>
      </c>
      <c r="O42" s="1">
        <v>48.944170365614426</v>
      </c>
      <c r="P42" s="2">
        <v>78.555829634385574</v>
      </c>
      <c r="Q42" s="3">
        <v>79.018043774271476</v>
      </c>
      <c r="R42" s="3">
        <v>0.21364191111046366</v>
      </c>
      <c r="U42" s="2">
        <v>127.9622141398859</v>
      </c>
      <c r="W42">
        <v>0.21364191111046366</v>
      </c>
    </row>
    <row r="43" spans="1:24" x14ac:dyDescent="0.15">
      <c r="A43">
        <v>127.7</v>
      </c>
      <c r="B43">
        <v>8</v>
      </c>
      <c r="C43">
        <v>0.12989672435916927</v>
      </c>
      <c r="D43">
        <v>66.711037045383648</v>
      </c>
      <c r="E43" s="1">
        <v>128.06041188154552</v>
      </c>
      <c r="F43">
        <v>0.12989672435917951</v>
      </c>
      <c r="K43" s="2">
        <v>-0.36041188154551662</v>
      </c>
      <c r="O43" s="1">
        <v>48.944170365614426</v>
      </c>
      <c r="P43" s="2">
        <v>78.755829634385577</v>
      </c>
      <c r="Q43" s="3">
        <v>79.018043774271476</v>
      </c>
      <c r="R43" s="3">
        <v>6.8756255156101592E-2</v>
      </c>
      <c r="U43" s="2">
        <v>127.9622141398859</v>
      </c>
      <c r="W43">
        <v>6.8756255156101592E-2</v>
      </c>
    </row>
    <row r="44" spans="1:24" x14ac:dyDescent="0.15">
      <c r="A44">
        <v>128.19999999999999</v>
      </c>
      <c r="B44">
        <v>8</v>
      </c>
      <c r="C44">
        <v>1.9484842813658917E-2</v>
      </c>
      <c r="D44">
        <v>66.711037045383648</v>
      </c>
      <c r="E44" s="1">
        <v>128.06041188154552</v>
      </c>
      <c r="F44">
        <v>1.9484842813658917E-2</v>
      </c>
      <c r="K44" s="2">
        <v>0.13958811845446917</v>
      </c>
      <c r="O44" s="1">
        <v>48.944170365614426</v>
      </c>
      <c r="P44" s="2">
        <v>79.255829634385563</v>
      </c>
      <c r="Q44" s="3">
        <v>79.018043774271476</v>
      </c>
      <c r="R44" s="3">
        <v>5.6542115270196244E-2</v>
      </c>
      <c r="U44" s="2">
        <v>127.9622141398859</v>
      </c>
      <c r="W44">
        <v>5.6542115270196244E-2</v>
      </c>
    </row>
    <row r="45" spans="1:24" x14ac:dyDescent="0.15">
      <c r="A45">
        <v>127.8</v>
      </c>
      <c r="B45">
        <v>8</v>
      </c>
      <c r="C45">
        <v>6.7814348050071735E-2</v>
      </c>
      <c r="D45">
        <v>66.711037045383648</v>
      </c>
      <c r="E45" s="1">
        <v>128.06041188154552</v>
      </c>
      <c r="F45">
        <v>6.7814348050079146E-2</v>
      </c>
      <c r="K45" s="2">
        <v>-0.26041188154552231</v>
      </c>
      <c r="O45" s="1">
        <v>48.944170365614426</v>
      </c>
      <c r="P45" s="2">
        <v>78.855829634385572</v>
      </c>
      <c r="Q45" s="3">
        <v>79.018043774271476</v>
      </c>
      <c r="R45" s="3">
        <v>2.631342717892372E-2</v>
      </c>
      <c r="U45" s="2">
        <v>127.9622141398859</v>
      </c>
      <c r="W45">
        <v>2.631342717892372E-2</v>
      </c>
    </row>
    <row r="46" spans="1:24" x14ac:dyDescent="0.15">
      <c r="A46">
        <v>133</v>
      </c>
      <c r="B46">
        <v>9</v>
      </c>
      <c r="C46">
        <v>6.1525251445732516E-2</v>
      </c>
      <c r="D46">
        <v>66.25993870100011</v>
      </c>
      <c r="E46" s="1">
        <v>133.24804284195625</v>
      </c>
      <c r="F46">
        <v>6.1525251445732516E-2</v>
      </c>
      <c r="K46" s="2">
        <v>-0.24804284195624859</v>
      </c>
      <c r="O46" s="1">
        <v>54.131801326025155</v>
      </c>
      <c r="Q46" s="3">
        <v>79.018043774271476</v>
      </c>
      <c r="U46" s="2">
        <v>133.14984510029663</v>
      </c>
      <c r="W46">
        <v>2.2453554082907272E-2</v>
      </c>
      <c r="X46" s="1">
        <v>0.22038926600773442</v>
      </c>
    </row>
    <row r="47" spans="1:24" x14ac:dyDescent="0.15">
      <c r="A47">
        <v>133.4</v>
      </c>
      <c r="B47">
        <v>9</v>
      </c>
      <c r="C47">
        <v>2.3090977880735369E-2</v>
      </c>
      <c r="D47">
        <v>66.25993870100011</v>
      </c>
      <c r="E47" s="1">
        <v>133.24804284195625</v>
      </c>
      <c r="F47">
        <v>2.3090977880735369E-2</v>
      </c>
      <c r="K47" s="2">
        <v>0.15195715804375709</v>
      </c>
      <c r="O47" s="1">
        <v>54.131801326025155</v>
      </c>
      <c r="Q47" s="3">
        <v>79.018043774271476</v>
      </c>
      <c r="U47" s="2">
        <v>133.14984510029663</v>
      </c>
      <c r="W47">
        <v>6.2577473845605663E-2</v>
      </c>
    </row>
    <row r="48" spans="1:24" x14ac:dyDescent="0.15">
      <c r="A48">
        <v>133.4</v>
      </c>
      <c r="B48">
        <v>9</v>
      </c>
      <c r="C48">
        <v>2.3090977880735369E-2</v>
      </c>
      <c r="D48">
        <v>66.25993870100011</v>
      </c>
      <c r="E48" s="1">
        <v>133.24804284195625</v>
      </c>
      <c r="F48">
        <v>2.3090977880735369E-2</v>
      </c>
      <c r="K48" s="2">
        <v>0.15195715804375709</v>
      </c>
      <c r="O48" s="1">
        <v>54.131801326025155</v>
      </c>
      <c r="Q48" s="3">
        <v>79.018043774271476</v>
      </c>
      <c r="U48" s="2">
        <v>133.14984510029663</v>
      </c>
      <c r="W48">
        <v>6.2577473845605663E-2</v>
      </c>
    </row>
    <row r="49" spans="1:24" x14ac:dyDescent="0.15">
      <c r="A49">
        <v>133.1</v>
      </c>
      <c r="B49">
        <v>9</v>
      </c>
      <c r="C49">
        <v>2.1916683054484482E-2</v>
      </c>
      <c r="D49">
        <v>66.25993870100011</v>
      </c>
      <c r="E49" s="1">
        <v>133.24804284195625</v>
      </c>
      <c r="F49">
        <v>2.1916683054484482E-2</v>
      </c>
      <c r="K49" s="2">
        <v>-0.14804284195625428</v>
      </c>
      <c r="O49" s="1">
        <v>54.131801326025155</v>
      </c>
      <c r="Q49" s="3">
        <v>79.018043774271476</v>
      </c>
      <c r="U49" s="2">
        <v>133.14984510029663</v>
      </c>
      <c r="W49">
        <v>2.4845340235817269E-3</v>
      </c>
    </row>
    <row r="50" spans="1:24" x14ac:dyDescent="0.15">
      <c r="A50">
        <v>132.80000000000001</v>
      </c>
      <c r="B50">
        <v>9</v>
      </c>
      <c r="C50">
        <v>0.20074238822822177</v>
      </c>
      <c r="D50">
        <v>66.25993870100011</v>
      </c>
      <c r="E50" s="1">
        <v>133.24804284195625</v>
      </c>
      <c r="F50">
        <v>0.20074238822822177</v>
      </c>
      <c r="K50" s="2">
        <v>-0.44804284195623723</v>
      </c>
      <c r="O50" s="1">
        <v>54.131801326025155</v>
      </c>
      <c r="Q50" s="3">
        <v>79.018043774271476</v>
      </c>
      <c r="U50" s="2">
        <v>133.14984510029663</v>
      </c>
      <c r="W50">
        <v>0.12239159420155155</v>
      </c>
    </row>
    <row r="51" spans="1:24" x14ac:dyDescent="0.15">
      <c r="A51">
        <v>133.19999999999999</v>
      </c>
      <c r="B51">
        <v>9</v>
      </c>
      <c r="C51">
        <v>2.3081146632341724E-3</v>
      </c>
      <c r="D51">
        <v>66.25993870100011</v>
      </c>
      <c r="E51" s="1">
        <v>133.24804284195625</v>
      </c>
      <c r="F51">
        <v>2.3081146632341724E-3</v>
      </c>
      <c r="K51" s="2">
        <v>-4.8042841956259963E-2</v>
      </c>
      <c r="O51" s="1">
        <v>54.131801326025155</v>
      </c>
      <c r="Q51" s="3">
        <v>79.018043774271476</v>
      </c>
      <c r="U51" s="2">
        <v>133.14984510029663</v>
      </c>
      <c r="W51">
        <v>2.5155139642539072E-3</v>
      </c>
    </row>
    <row r="52" spans="1:24" x14ac:dyDescent="0.15">
      <c r="A52">
        <v>133</v>
      </c>
      <c r="B52">
        <v>9</v>
      </c>
      <c r="C52">
        <v>6.1525251445732516E-2</v>
      </c>
      <c r="D52">
        <v>66.25993870100011</v>
      </c>
      <c r="E52" s="1">
        <v>133.24804284195625</v>
      </c>
      <c r="F52">
        <v>6.1525251445732516E-2</v>
      </c>
      <c r="K52" s="2">
        <v>-0.24804284195624859</v>
      </c>
      <c r="O52" s="1">
        <v>54.131801326025155</v>
      </c>
      <c r="Q52" s="3">
        <v>79.018043774271476</v>
      </c>
      <c r="U52" s="2">
        <v>133.14984510029663</v>
      </c>
      <c r="W52">
        <v>2.2453554082907272E-2</v>
      </c>
    </row>
    <row r="53" spans="1:24" x14ac:dyDescent="0.15">
      <c r="A53">
        <v>132.9</v>
      </c>
      <c r="B53">
        <v>9</v>
      </c>
      <c r="C53">
        <v>0.12113381983697828</v>
      </c>
      <c r="D53">
        <v>66.25993870100011</v>
      </c>
      <c r="E53" s="1">
        <v>133.24804284195625</v>
      </c>
      <c r="F53">
        <v>0.12113381983697828</v>
      </c>
      <c r="K53" s="2">
        <v>-0.34804284195624291</v>
      </c>
      <c r="O53" s="1">
        <v>54.131801326025155</v>
      </c>
      <c r="Q53" s="3">
        <v>79.018043774271476</v>
      </c>
      <c r="U53" s="2">
        <v>133.14984510029663</v>
      </c>
      <c r="W53">
        <v>6.2422574142230541E-2</v>
      </c>
    </row>
    <row r="54" spans="1:24" x14ac:dyDescent="0.15">
      <c r="A54">
        <v>138.4</v>
      </c>
      <c r="B54">
        <v>10</v>
      </c>
      <c r="C54">
        <v>0.17257755010965045</v>
      </c>
      <c r="D54">
        <v>65.808840356616571</v>
      </c>
      <c r="E54" s="1">
        <v>137.98457545798345</v>
      </c>
      <c r="F54">
        <v>0.17257755010966225</v>
      </c>
      <c r="K54" s="2">
        <v>0.41542454201655232</v>
      </c>
      <c r="L54" s="4">
        <v>0.53645324752816048</v>
      </c>
      <c r="M54">
        <v>1.4647947557815571E-2</v>
      </c>
      <c r="N54">
        <v>12.686951772795195</v>
      </c>
      <c r="O54" s="1">
        <v>58.868333942052359</v>
      </c>
      <c r="Q54" s="3">
        <v>79.018043774271476</v>
      </c>
      <c r="U54" s="2">
        <v>138.42283096385199</v>
      </c>
      <c r="W54">
        <v>5.2125291041075822E-4</v>
      </c>
      <c r="X54" s="1">
        <v>0.2314550249431418</v>
      </c>
    </row>
    <row r="55" spans="1:24" x14ac:dyDescent="0.15">
      <c r="A55">
        <v>138.80000000000001</v>
      </c>
      <c r="B55">
        <v>10</v>
      </c>
      <c r="C55">
        <v>0.66491718372289021</v>
      </c>
      <c r="D55">
        <v>65.808840356616571</v>
      </c>
      <c r="E55" s="1">
        <v>137.98457545798345</v>
      </c>
      <c r="F55">
        <v>0.66491718372291342</v>
      </c>
      <c r="K55" s="2">
        <v>0.81542454201655801</v>
      </c>
      <c r="L55" s="4">
        <v>0.53645324752816048</v>
      </c>
      <c r="M55">
        <v>7.7824983148532215E-2</v>
      </c>
      <c r="N55">
        <v>17.943644552566472</v>
      </c>
      <c r="O55" s="1">
        <v>58.868333942052359</v>
      </c>
      <c r="Q55" s="3">
        <v>79.018043774271476</v>
      </c>
      <c r="U55" s="2">
        <v>138.42283096385199</v>
      </c>
      <c r="W55">
        <v>0.14225648182882508</v>
      </c>
    </row>
    <row r="56" spans="1:24" x14ac:dyDescent="0.15">
      <c r="A56">
        <v>138.80000000000001</v>
      </c>
      <c r="B56">
        <v>10</v>
      </c>
      <c r="C56">
        <v>0.66491718372289021</v>
      </c>
      <c r="D56">
        <v>65.808840356616571</v>
      </c>
      <c r="E56" s="1">
        <v>137.98457545798345</v>
      </c>
      <c r="F56">
        <v>0.66491718372291342</v>
      </c>
      <c r="K56" s="2">
        <v>0.81542454201655801</v>
      </c>
      <c r="L56" s="4">
        <v>0.53645324752816048</v>
      </c>
      <c r="M56">
        <v>7.7824983148532215E-2</v>
      </c>
      <c r="N56">
        <v>1.4823498488556541</v>
      </c>
      <c r="O56" s="1">
        <v>58.868333942052359</v>
      </c>
      <c r="Q56" s="3">
        <v>79.018043774271476</v>
      </c>
      <c r="U56" s="2">
        <v>138.42283096385199</v>
      </c>
      <c r="W56">
        <v>0.14225648182882508</v>
      </c>
    </row>
    <row r="57" spans="1:24" x14ac:dyDescent="0.15">
      <c r="A57">
        <v>138.4</v>
      </c>
      <c r="B57">
        <v>10</v>
      </c>
      <c r="C57">
        <v>0.17257755010965045</v>
      </c>
      <c r="D57">
        <v>65.808840356616571</v>
      </c>
      <c r="E57" s="1">
        <v>137.98457545798345</v>
      </c>
      <c r="F57">
        <v>0.17257755010966225</v>
      </c>
      <c r="K57" s="2">
        <v>0.41542454201655232</v>
      </c>
      <c r="L57" s="4">
        <v>0.53645324752816048</v>
      </c>
      <c r="M57">
        <v>1.4647947557815571E-2</v>
      </c>
      <c r="O57" s="1">
        <v>58.868333942052359</v>
      </c>
      <c r="Q57" s="3">
        <v>79.018043774271476</v>
      </c>
      <c r="U57" s="2">
        <v>138.42283096385199</v>
      </c>
      <c r="W57">
        <v>5.2125291041075822E-4</v>
      </c>
    </row>
    <row r="58" spans="1:24" x14ac:dyDescent="0.15">
      <c r="A58">
        <v>138.5</v>
      </c>
      <c r="B58">
        <v>10</v>
      </c>
      <c r="C58">
        <v>0.26566245851295223</v>
      </c>
      <c r="D58">
        <v>65.808840356616571</v>
      </c>
      <c r="E58" s="1">
        <v>137.98457545798345</v>
      </c>
      <c r="F58">
        <v>0.26566245851296683</v>
      </c>
      <c r="K58" s="2">
        <v>0.51542454201654664</v>
      </c>
      <c r="L58" s="4">
        <v>0.53645324752816048</v>
      </c>
      <c r="M58">
        <v>4.4220645549417845E-4</v>
      </c>
      <c r="O58" s="1">
        <v>58.868333942052359</v>
      </c>
      <c r="Q58" s="3">
        <v>79.018043774271476</v>
      </c>
      <c r="U58" s="2">
        <v>138.42283096385199</v>
      </c>
      <c r="W58">
        <v>5.9550601400123887E-3</v>
      </c>
    </row>
    <row r="59" spans="1:24" x14ac:dyDescent="0.15">
      <c r="A59">
        <v>138.6</v>
      </c>
      <c r="B59">
        <v>10</v>
      </c>
      <c r="C59">
        <v>0.37874736691625172</v>
      </c>
      <c r="D59">
        <v>65.808840356616571</v>
      </c>
      <c r="E59" s="1">
        <v>137.98457545798345</v>
      </c>
      <c r="F59">
        <v>0.3787473669162692</v>
      </c>
      <c r="K59" s="2">
        <v>0.61542454201654095</v>
      </c>
      <c r="L59" s="4">
        <v>0.53645324752816048</v>
      </c>
      <c r="M59">
        <v>6.236465353170512E-3</v>
      </c>
      <c r="O59" s="1">
        <v>58.868333942052359</v>
      </c>
      <c r="Q59" s="3">
        <v>79.018043774271476</v>
      </c>
      <c r="U59" s="2">
        <v>138.42283096385199</v>
      </c>
      <c r="W59">
        <v>3.1388867369611745E-2</v>
      </c>
    </row>
    <row r="60" spans="1:24" x14ac:dyDescent="0.15">
      <c r="A60">
        <v>138.1</v>
      </c>
      <c r="B60">
        <v>10</v>
      </c>
      <c r="C60">
        <v>1.3322824899724948E-2</v>
      </c>
      <c r="D60">
        <v>65.808840356616571</v>
      </c>
      <c r="E60" s="1">
        <v>137.98457545798345</v>
      </c>
      <c r="F60">
        <v>1.3322824899728228E-2</v>
      </c>
      <c r="K60" s="2">
        <v>0.11542454201654095</v>
      </c>
      <c r="L60" s="4">
        <v>0.53645324752816048</v>
      </c>
      <c r="M60">
        <v>0.17726517086479004</v>
      </c>
      <c r="O60" s="1">
        <v>58.868333942052359</v>
      </c>
      <c r="Q60" s="3">
        <v>79.018043774271476</v>
      </c>
      <c r="U60" s="2">
        <v>138.42283096385199</v>
      </c>
      <c r="W60">
        <v>0.10421983122161058</v>
      </c>
    </row>
    <row r="61" spans="1:24" x14ac:dyDescent="0.15">
      <c r="A61">
        <v>138.6</v>
      </c>
      <c r="B61">
        <v>10</v>
      </c>
      <c r="C61">
        <v>0.37874736691625172</v>
      </c>
      <c r="D61">
        <v>65.808840356616571</v>
      </c>
      <c r="E61" s="1">
        <v>137.98457545798345</v>
      </c>
      <c r="F61">
        <v>0.3787473669162692</v>
      </c>
      <c r="K61" s="2">
        <v>0.61542454201654095</v>
      </c>
      <c r="L61" s="4">
        <v>0.53645324752816048</v>
      </c>
      <c r="M61">
        <v>6.236465353170512E-3</v>
      </c>
      <c r="O61" s="1">
        <v>58.868333942052359</v>
      </c>
      <c r="Q61" s="3">
        <v>79.018043774271476</v>
      </c>
      <c r="U61" s="2">
        <v>138.42283096385199</v>
      </c>
      <c r="W61">
        <v>3.1388867369611745E-2</v>
      </c>
    </row>
    <row r="62" spans="1:24" x14ac:dyDescent="0.15">
      <c r="A62">
        <v>144.30000000000001</v>
      </c>
      <c r="B62">
        <v>11</v>
      </c>
      <c r="E62" s="1">
        <v>142.27000972962711</v>
      </c>
      <c r="K62" s="2">
        <v>2.029990270372906</v>
      </c>
      <c r="L62" s="4">
        <v>2.0649936724638622</v>
      </c>
      <c r="M62">
        <v>1.2252381579411571E-3</v>
      </c>
      <c r="O62" s="1">
        <v>63.153768213696011</v>
      </c>
      <c r="Q62" s="3">
        <v>79.018043774271476</v>
      </c>
      <c r="U62" s="2">
        <v>144.23680566043134</v>
      </c>
      <c r="W62">
        <v>3.9935245535200675E-3</v>
      </c>
      <c r="X62" s="1">
        <v>0.2559994419636798</v>
      </c>
    </row>
    <row r="63" spans="1:24" x14ac:dyDescent="0.15">
      <c r="A63">
        <v>144.5</v>
      </c>
      <c r="B63">
        <v>11</v>
      </c>
      <c r="E63" s="1">
        <v>142.27000972962711</v>
      </c>
      <c r="K63" s="2">
        <v>2.2299902703728947</v>
      </c>
      <c r="L63" s="4">
        <v>2.0649936724638622</v>
      </c>
      <c r="M63">
        <v>2.7223877321554926E-2</v>
      </c>
      <c r="O63" s="1">
        <v>63.153768213696011</v>
      </c>
      <c r="Q63" s="3">
        <v>79.018043774271476</v>
      </c>
      <c r="U63" s="2">
        <v>144.23680566043134</v>
      </c>
      <c r="W63">
        <v>6.9271260380981123E-2</v>
      </c>
    </row>
    <row r="64" spans="1:24" x14ac:dyDescent="0.15">
      <c r="A64">
        <v>144.9</v>
      </c>
      <c r="B64">
        <v>11</v>
      </c>
      <c r="E64" s="1">
        <v>142.27000972962711</v>
      </c>
      <c r="K64" s="2">
        <v>2.6299902703729003</v>
      </c>
      <c r="L64" s="4">
        <v>2.0649936724638622</v>
      </c>
      <c r="M64">
        <v>0.31922115564878728</v>
      </c>
      <c r="O64" s="1">
        <v>63.153768213696011</v>
      </c>
      <c r="Q64" s="3">
        <v>79.018043774271476</v>
      </c>
      <c r="U64" s="2">
        <v>144.23680566043134</v>
      </c>
      <c r="W64">
        <v>0.43982673203591366</v>
      </c>
    </row>
    <row r="65" spans="1:24" x14ac:dyDescent="0.15">
      <c r="A65">
        <v>144.19999999999999</v>
      </c>
      <c r="B65">
        <v>11</v>
      </c>
      <c r="E65" s="1">
        <v>142.27000972962711</v>
      </c>
      <c r="K65" s="2">
        <v>1.9299902703728833</v>
      </c>
      <c r="L65" s="4">
        <v>2.0649936724638622</v>
      </c>
      <c r="M65">
        <v>1.8225918576138537E-2</v>
      </c>
      <c r="O65" s="1">
        <v>63.153768213696011</v>
      </c>
      <c r="Q65" s="3">
        <v>79.018043774271476</v>
      </c>
      <c r="U65" s="2">
        <v>144.23680566043134</v>
      </c>
      <c r="W65">
        <v>1.3546566397882212E-3</v>
      </c>
    </row>
    <row r="66" spans="1:24" x14ac:dyDescent="0.15">
      <c r="A66">
        <v>144.6</v>
      </c>
      <c r="B66">
        <v>11</v>
      </c>
      <c r="E66" s="1">
        <v>142.27000972962711</v>
      </c>
      <c r="K66" s="2">
        <v>2.329990270372889</v>
      </c>
      <c r="L66" s="4">
        <v>2.0649936724638622</v>
      </c>
      <c r="M66">
        <v>7.0223196903358404E-2</v>
      </c>
      <c r="O66" s="1">
        <v>63.153768213696011</v>
      </c>
      <c r="Q66" s="3">
        <v>79.018043774271476</v>
      </c>
      <c r="U66" s="2">
        <v>144.23680566043134</v>
      </c>
      <c r="W66">
        <v>0.13191012829470825</v>
      </c>
    </row>
    <row r="67" spans="1:24" x14ac:dyDescent="0.15">
      <c r="A67">
        <v>144.1</v>
      </c>
      <c r="B67">
        <v>11</v>
      </c>
      <c r="E67" s="1">
        <v>142.27000972962711</v>
      </c>
      <c r="K67" s="2">
        <v>1.829990270372889</v>
      </c>
      <c r="L67" s="4">
        <v>2.0649936724638622</v>
      </c>
      <c r="M67">
        <v>5.5226598994331653E-2</v>
      </c>
      <c r="O67" s="1">
        <v>63.153768213696011</v>
      </c>
      <c r="Q67" s="3">
        <v>79.018043774271476</v>
      </c>
      <c r="U67" s="2">
        <v>144.23680566043134</v>
      </c>
      <c r="W67">
        <v>1.8715788726057694E-2</v>
      </c>
    </row>
    <row r="68" spans="1:24" x14ac:dyDescent="0.15">
      <c r="A68">
        <v>144.6</v>
      </c>
      <c r="B68">
        <v>11</v>
      </c>
      <c r="E68" s="1">
        <v>142.27000972962711</v>
      </c>
      <c r="K68" s="2">
        <v>2.329990270372889</v>
      </c>
      <c r="L68" s="4">
        <v>2.0649936724638622</v>
      </c>
      <c r="M68">
        <v>7.0223196903358404E-2</v>
      </c>
      <c r="O68" s="1">
        <v>63.153768213696011</v>
      </c>
      <c r="Q68" s="3">
        <v>79.018043774271476</v>
      </c>
      <c r="U68" s="2">
        <v>144.23680566043134</v>
      </c>
      <c r="W68">
        <v>0.13191012829470825</v>
      </c>
    </row>
    <row r="69" spans="1:24" x14ac:dyDescent="0.15">
      <c r="A69">
        <v>144.5</v>
      </c>
      <c r="B69">
        <v>11</v>
      </c>
      <c r="E69" s="1">
        <v>142.27000972962711</v>
      </c>
      <c r="K69" s="2">
        <v>2.2299902703728947</v>
      </c>
      <c r="L69" s="4">
        <v>2.0649936724638622</v>
      </c>
      <c r="M69">
        <v>2.7223877321554926E-2</v>
      </c>
      <c r="O69" s="1">
        <v>63.153768213696011</v>
      </c>
      <c r="Q69" s="3">
        <v>79.018043774271476</v>
      </c>
      <c r="U69" s="2">
        <v>144.23680566043134</v>
      </c>
      <c r="W69">
        <v>6.9271260380981123E-2</v>
      </c>
    </row>
    <row r="70" spans="1:24" x14ac:dyDescent="0.15">
      <c r="A70">
        <v>152.1</v>
      </c>
      <c r="B70">
        <v>12</v>
      </c>
      <c r="E70" s="1">
        <v>146.10434565688723</v>
      </c>
      <c r="K70" s="2">
        <v>5.9956543431127614</v>
      </c>
      <c r="L70" s="4">
        <v>5.8514311460606967</v>
      </c>
      <c r="M70">
        <v>2.0800330567918673E-2</v>
      </c>
      <c r="O70" s="1">
        <v>66.988104140956139</v>
      </c>
      <c r="Q70" s="3">
        <v>79.018043774271476</v>
      </c>
      <c r="U70" s="2">
        <v>151.85757906128831</v>
      </c>
      <c r="W70">
        <v>5.8767911525856427E-2</v>
      </c>
      <c r="X70" s="1">
        <v>0.20701966780270137</v>
      </c>
    </row>
    <row r="71" spans="1:24" x14ac:dyDescent="0.15">
      <c r="A71">
        <v>151.80000000000001</v>
      </c>
      <c r="B71">
        <v>12</v>
      </c>
      <c r="E71" s="1">
        <v>146.10434565688723</v>
      </c>
      <c r="K71" s="2">
        <v>5.6956543431127784</v>
      </c>
      <c r="L71" s="4">
        <v>5.8514311460606967</v>
      </c>
      <c r="M71">
        <v>2.4266412336674564E-2</v>
      </c>
      <c r="O71" s="1">
        <v>66.988104140956139</v>
      </c>
      <c r="Q71" s="3">
        <v>79.018043774271476</v>
      </c>
      <c r="U71" s="2">
        <v>151.85757906128831</v>
      </c>
      <c r="W71">
        <v>3.3153482988411216E-3</v>
      </c>
    </row>
    <row r="72" spans="1:24" x14ac:dyDescent="0.15">
      <c r="A72">
        <v>151.80000000000001</v>
      </c>
      <c r="B72">
        <v>12</v>
      </c>
      <c r="E72" s="1">
        <v>146.10434565688723</v>
      </c>
      <c r="K72" s="2">
        <v>5.6956543431127784</v>
      </c>
      <c r="L72" s="4">
        <v>5.8514311460606967</v>
      </c>
      <c r="M72">
        <v>2.4266412336674564E-2</v>
      </c>
      <c r="O72" s="1">
        <v>66.988104140956139</v>
      </c>
      <c r="Q72" s="3">
        <v>79.018043774271476</v>
      </c>
      <c r="U72" s="2">
        <v>151.85757906128831</v>
      </c>
      <c r="W72">
        <v>3.3153482988411216E-3</v>
      </c>
    </row>
    <row r="73" spans="1:24" x14ac:dyDescent="0.15">
      <c r="A73">
        <v>152.19999999999999</v>
      </c>
      <c r="B73">
        <v>12</v>
      </c>
      <c r="E73" s="1">
        <v>146.10434565688723</v>
      </c>
      <c r="K73" s="2">
        <v>6.0956543431127557</v>
      </c>
      <c r="L73" s="4">
        <v>5.8514311460606967</v>
      </c>
      <c r="M73">
        <v>5.9644969978328827E-2</v>
      </c>
      <c r="O73" s="1">
        <v>66.988104140956139</v>
      </c>
      <c r="Q73" s="3">
        <v>79.018043774271476</v>
      </c>
      <c r="U73" s="2">
        <v>151.85757906128831</v>
      </c>
      <c r="W73">
        <v>0.11725209926819032</v>
      </c>
    </row>
    <row r="74" spans="1:24" x14ac:dyDescent="0.15">
      <c r="A74">
        <v>152.1</v>
      </c>
      <c r="B74">
        <v>12</v>
      </c>
      <c r="E74" s="1">
        <v>146.10434565688723</v>
      </c>
      <c r="K74" s="2">
        <v>5.9956543431127614</v>
      </c>
      <c r="L74" s="4">
        <v>5.8514311460606967</v>
      </c>
      <c r="M74">
        <v>2.0800330567918673E-2</v>
      </c>
      <c r="O74" s="1">
        <v>66.988104140956139</v>
      </c>
      <c r="Q74" s="3">
        <v>79.018043774271476</v>
      </c>
      <c r="U74" s="2">
        <v>151.85757906128831</v>
      </c>
      <c r="W74">
        <v>5.8767911525856427E-2</v>
      </c>
    </row>
    <row r="75" spans="1:24" x14ac:dyDescent="0.15">
      <c r="A75">
        <v>152.1</v>
      </c>
      <c r="B75">
        <v>12</v>
      </c>
      <c r="E75" s="1">
        <v>146.10434565688723</v>
      </c>
      <c r="K75" s="2">
        <v>5.9956543431127614</v>
      </c>
      <c r="L75" s="4">
        <v>5.8514311460606967</v>
      </c>
      <c r="M75">
        <v>2.0800330567918673E-2</v>
      </c>
      <c r="O75" s="1">
        <v>66.988104140956139</v>
      </c>
      <c r="Q75" s="3">
        <v>79.018043774271476</v>
      </c>
      <c r="U75" s="2">
        <v>151.85757906128831</v>
      </c>
      <c r="W75">
        <v>5.8767911525856427E-2</v>
      </c>
    </row>
    <row r="76" spans="1:24" x14ac:dyDescent="0.15">
      <c r="A76">
        <v>151.9</v>
      </c>
      <c r="B76">
        <v>12</v>
      </c>
      <c r="E76" s="1">
        <v>146.10434565688723</v>
      </c>
      <c r="K76" s="2">
        <v>5.7956543431127727</v>
      </c>
      <c r="L76" s="4">
        <v>5.8514311460606967</v>
      </c>
      <c r="M76">
        <v>3.1110517470915406E-3</v>
      </c>
      <c r="O76" s="1">
        <v>66.988104140956139</v>
      </c>
      <c r="Q76" s="3">
        <v>79.018043774271476</v>
      </c>
      <c r="U76" s="2">
        <v>151.85757906128831</v>
      </c>
      <c r="W76">
        <v>1.7995360411818307E-3</v>
      </c>
    </row>
    <row r="77" spans="1:24" x14ac:dyDescent="0.15">
      <c r="A77">
        <v>151.6</v>
      </c>
      <c r="B77">
        <v>12</v>
      </c>
      <c r="E77" s="1">
        <v>146.10434565688723</v>
      </c>
      <c r="K77" s="2">
        <v>5.4956543431127614</v>
      </c>
      <c r="L77" s="4">
        <v>5.8514311460606967</v>
      </c>
      <c r="M77">
        <v>0.12657713351585401</v>
      </c>
      <c r="O77" s="1">
        <v>66.988104140956139</v>
      </c>
      <c r="Q77" s="3">
        <v>79.018043774271476</v>
      </c>
      <c r="U77" s="2">
        <v>151.85757906128831</v>
      </c>
      <c r="W77">
        <v>6.6346972814167529E-2</v>
      </c>
    </row>
    <row r="78" spans="1:24" x14ac:dyDescent="0.15">
      <c r="A78">
        <v>159.19999999999999</v>
      </c>
      <c r="B78">
        <v>13</v>
      </c>
      <c r="E78" s="1">
        <v>149.48758323976381</v>
      </c>
      <c r="K78" s="2">
        <v>9.7124167602361808</v>
      </c>
      <c r="L78" s="4">
        <v>10.026852880741149</v>
      </c>
      <c r="M78">
        <v>9.8870073878215003E-2</v>
      </c>
      <c r="O78" s="1">
        <v>70.371341723832714</v>
      </c>
      <c r="Q78" s="3">
        <v>79.018043774271476</v>
      </c>
      <c r="U78" s="2">
        <v>159.41623837884535</v>
      </c>
      <c r="W78">
        <v>4.6759036485669876E-2</v>
      </c>
      <c r="X78" s="1">
        <v>0.38521793460696413</v>
      </c>
    </row>
    <row r="79" spans="1:24" x14ac:dyDescent="0.15">
      <c r="A79">
        <v>159.19999999999999</v>
      </c>
      <c r="B79">
        <v>13</v>
      </c>
      <c r="E79" s="1">
        <v>149.48758323976381</v>
      </c>
      <c r="K79" s="2">
        <v>9.7124167602361808</v>
      </c>
      <c r="L79" s="4">
        <v>10.026852880741149</v>
      </c>
      <c r="M79">
        <v>9.8870073878215003E-2</v>
      </c>
      <c r="O79" s="1">
        <v>70.371341723832714</v>
      </c>
      <c r="Q79" s="3">
        <v>79.018043774271476</v>
      </c>
      <c r="U79" s="2">
        <v>159.41623837884535</v>
      </c>
      <c r="W79">
        <v>4.6759036485669876E-2</v>
      </c>
    </row>
    <row r="80" spans="1:24" x14ac:dyDescent="0.15">
      <c r="A80">
        <v>160.1</v>
      </c>
      <c r="B80">
        <v>13</v>
      </c>
      <c r="E80" s="1">
        <v>149.48758323976381</v>
      </c>
      <c r="K80" s="2">
        <v>10.612416760236187</v>
      </c>
      <c r="L80" s="4">
        <v>10.026852880741149</v>
      </c>
      <c r="M80">
        <v>0.34288505696927857</v>
      </c>
      <c r="O80" s="1">
        <v>70.371341723832714</v>
      </c>
      <c r="Q80" s="3">
        <v>79.018043774271476</v>
      </c>
      <c r="U80" s="2">
        <v>159.41623837884535</v>
      </c>
      <c r="W80">
        <v>0.46752995456402785</v>
      </c>
    </row>
    <row r="81" spans="1:24" x14ac:dyDescent="0.15">
      <c r="A81">
        <v>158.9</v>
      </c>
      <c r="B81">
        <v>13</v>
      </c>
      <c r="E81" s="1">
        <v>149.48758323976381</v>
      </c>
      <c r="K81" s="2">
        <v>9.4124167602361979</v>
      </c>
      <c r="L81" s="4">
        <v>10.026852880741149</v>
      </c>
      <c r="M81">
        <v>0.37753174618117508</v>
      </c>
      <c r="O81" s="1">
        <v>70.371341723832714</v>
      </c>
      <c r="Q81" s="3">
        <v>79.018043774271476</v>
      </c>
      <c r="U81" s="2">
        <v>159.41623837884535</v>
      </c>
      <c r="W81">
        <v>0.26650206379286889</v>
      </c>
    </row>
    <row r="82" spans="1:24" x14ac:dyDescent="0.15">
      <c r="A82">
        <v>159.30000000000001</v>
      </c>
      <c r="B82">
        <v>13</v>
      </c>
      <c r="E82" s="1">
        <v>149.48758323976381</v>
      </c>
      <c r="K82" s="2">
        <v>9.8124167602362036</v>
      </c>
      <c r="L82" s="4">
        <v>10.026852880741149</v>
      </c>
      <c r="M82">
        <v>4.5982849777211572E-2</v>
      </c>
      <c r="O82" s="1">
        <v>70.371341723832714</v>
      </c>
      <c r="Q82" s="3">
        <v>79.018043774271476</v>
      </c>
      <c r="U82" s="2">
        <v>159.41623837884535</v>
      </c>
      <c r="W82">
        <v>1.3511360716592384E-2</v>
      </c>
    </row>
    <row r="83" spans="1:24" x14ac:dyDescent="0.15">
      <c r="A83">
        <v>158.9</v>
      </c>
      <c r="B83">
        <v>13</v>
      </c>
      <c r="E83" s="1">
        <v>149.48758323976381</v>
      </c>
      <c r="K83" s="2">
        <v>9.4124167602361979</v>
      </c>
      <c r="L83" s="4">
        <v>10.026852880741149</v>
      </c>
      <c r="M83">
        <v>0.37753174618117508</v>
      </c>
      <c r="O83" s="1">
        <v>70.371341723832714</v>
      </c>
      <c r="Q83" s="3">
        <v>79.018043774271476</v>
      </c>
      <c r="U83" s="2">
        <v>159.41623837884535</v>
      </c>
      <c r="W83">
        <v>0.26650206379286889</v>
      </c>
    </row>
    <row r="84" spans="1:24" x14ac:dyDescent="0.15">
      <c r="A84">
        <v>159.30000000000001</v>
      </c>
      <c r="B84">
        <v>13</v>
      </c>
      <c r="E84" s="1">
        <v>149.48758323976381</v>
      </c>
      <c r="K84" s="2">
        <v>9.8124167602362036</v>
      </c>
      <c r="L84" s="4">
        <v>10.026852880741149</v>
      </c>
      <c r="M84">
        <v>4.5982849777211572E-2</v>
      </c>
      <c r="O84" s="1">
        <v>70.371341723832714</v>
      </c>
      <c r="Q84" s="3">
        <v>79.018043774271476</v>
      </c>
      <c r="U84" s="2">
        <v>159.41623837884535</v>
      </c>
      <c r="W84">
        <v>1.3511360716592384E-2</v>
      </c>
    </row>
    <row r="85" spans="1:24" x14ac:dyDescent="0.15">
      <c r="A85">
        <v>159</v>
      </c>
      <c r="B85">
        <v>13</v>
      </c>
      <c r="E85" s="1">
        <v>149.48758323976381</v>
      </c>
      <c r="K85" s="2">
        <v>9.5124167602361922</v>
      </c>
      <c r="L85" s="4">
        <v>10.026852880741149</v>
      </c>
      <c r="M85">
        <v>0.26464452208019068</v>
      </c>
      <c r="O85" s="1">
        <v>70.371341723832714</v>
      </c>
      <c r="Q85" s="3">
        <v>79.018043774271476</v>
      </c>
      <c r="U85" s="2">
        <v>159.41623837884535</v>
      </c>
      <c r="W85">
        <v>0.1732543880238048</v>
      </c>
    </row>
    <row r="86" spans="1:24" x14ac:dyDescent="0.15">
      <c r="A86">
        <v>164.9</v>
      </c>
      <c r="B86">
        <v>14</v>
      </c>
      <c r="E86" s="1">
        <v>152.4197224782568</v>
      </c>
      <c r="K86" s="2">
        <v>12.480277521743204</v>
      </c>
      <c r="L86" s="4">
        <v>11.966000682147161</v>
      </c>
      <c r="M86">
        <v>0.26448066774489426</v>
      </c>
      <c r="O86" s="1">
        <v>73.303480962325708</v>
      </c>
      <c r="Q86" s="3">
        <v>79.018043774271476</v>
      </c>
      <c r="U86" s="2">
        <v>164.28752541874434</v>
      </c>
      <c r="W86">
        <v>0.37512511268430615</v>
      </c>
      <c r="X86" s="1">
        <v>0.38521793460696863</v>
      </c>
    </row>
    <row r="87" spans="1:24" x14ac:dyDescent="0.15">
      <c r="A87">
        <v>164.1</v>
      </c>
      <c r="B87">
        <v>14</v>
      </c>
      <c r="E87" s="1">
        <v>152.4197224782568</v>
      </c>
      <c r="K87" s="2">
        <v>11.680277521743193</v>
      </c>
      <c r="L87" s="4">
        <v>11.966000682147161</v>
      </c>
      <c r="M87">
        <v>8.1637724391231792E-2</v>
      </c>
      <c r="O87" s="1">
        <v>73.303480962325708</v>
      </c>
      <c r="Q87" s="3">
        <v>79.018043774271476</v>
      </c>
      <c r="U87" s="2">
        <v>164.28752541874434</v>
      </c>
      <c r="W87">
        <v>3.5165782675241244E-2</v>
      </c>
    </row>
    <row r="88" spans="1:24" x14ac:dyDescent="0.15">
      <c r="A88">
        <v>165.5</v>
      </c>
      <c r="B88">
        <v>14</v>
      </c>
      <c r="E88" s="1">
        <v>152.4197224782568</v>
      </c>
      <c r="K88" s="2">
        <v>13.080277521743199</v>
      </c>
      <c r="L88" s="4">
        <v>11.966000682147161</v>
      </c>
      <c r="M88">
        <v>1.2416128752601332</v>
      </c>
      <c r="O88" s="1">
        <v>73.303480962325708</v>
      </c>
      <c r="Q88" s="3">
        <v>79.018043774271476</v>
      </c>
      <c r="U88" s="2">
        <v>164.28752541874434</v>
      </c>
      <c r="W88">
        <v>1.4700946101910943</v>
      </c>
    </row>
    <row r="89" spans="1:24" x14ac:dyDescent="0.15">
      <c r="A89">
        <v>164.8</v>
      </c>
      <c r="B89">
        <v>14</v>
      </c>
      <c r="E89" s="1">
        <v>152.4197224782568</v>
      </c>
      <c r="K89" s="2">
        <v>12.38027752174321</v>
      </c>
      <c r="L89" s="4">
        <v>11.966000682147161</v>
      </c>
      <c r="M89">
        <v>0.17162529982569033</v>
      </c>
      <c r="O89" s="1">
        <v>73.303480962325708</v>
      </c>
      <c r="Q89" s="3">
        <v>79.018043774271476</v>
      </c>
      <c r="U89" s="2">
        <v>164.28752541874434</v>
      </c>
      <c r="W89">
        <v>0.26263019643317831</v>
      </c>
    </row>
    <row r="90" spans="1:24" x14ac:dyDescent="0.15">
      <c r="A90">
        <v>164.9</v>
      </c>
      <c r="B90">
        <v>14</v>
      </c>
      <c r="E90" s="1">
        <v>152.4197224782568</v>
      </c>
      <c r="K90" s="2">
        <v>12.480277521743204</v>
      </c>
      <c r="L90" s="4">
        <v>11.966000682147161</v>
      </c>
      <c r="M90">
        <v>0.26448066774489426</v>
      </c>
      <c r="O90" s="1">
        <v>73.303480962325708</v>
      </c>
      <c r="Q90" s="3">
        <v>79.018043774271476</v>
      </c>
      <c r="U90" s="2">
        <v>164.28752541874434</v>
      </c>
      <c r="W90">
        <v>0.37512511268430615</v>
      </c>
    </row>
    <row r="91" spans="1:24" x14ac:dyDescent="0.15">
      <c r="A91">
        <v>165</v>
      </c>
      <c r="B91">
        <v>14</v>
      </c>
      <c r="E91" s="1">
        <v>152.4197224782568</v>
      </c>
      <c r="K91" s="2">
        <v>12.580277521743199</v>
      </c>
      <c r="L91" s="4">
        <v>11.966000682147161</v>
      </c>
      <c r="M91">
        <v>0.37733603566409585</v>
      </c>
      <c r="O91" s="1">
        <v>73.303480962325708</v>
      </c>
      <c r="Q91" s="3">
        <v>79.018043774271476</v>
      </c>
      <c r="U91" s="2">
        <v>164.28752541874434</v>
      </c>
      <c r="W91">
        <v>0.50762002893543168</v>
      </c>
    </row>
    <row r="92" spans="1:24" x14ac:dyDescent="0.15">
      <c r="A92">
        <v>164.8</v>
      </c>
      <c r="B92">
        <v>14</v>
      </c>
      <c r="E92" s="1">
        <v>152.4197224782568</v>
      </c>
      <c r="K92" s="2">
        <v>12.38027752174321</v>
      </c>
      <c r="L92" s="4">
        <v>11.966000682147161</v>
      </c>
      <c r="M92">
        <v>0.17162529982569033</v>
      </c>
      <c r="O92" s="1">
        <v>73.303480962325708</v>
      </c>
      <c r="Q92" s="3">
        <v>79.018043774271476</v>
      </c>
      <c r="U92" s="2">
        <v>164.28752541874434</v>
      </c>
      <c r="W92">
        <v>0.26263019643317831</v>
      </c>
    </row>
    <row r="93" spans="1:24" x14ac:dyDescent="0.15">
      <c r="A93">
        <v>164.7</v>
      </c>
      <c r="B93">
        <v>14</v>
      </c>
      <c r="E93" s="1">
        <v>152.4197224782568</v>
      </c>
      <c r="K93" s="2">
        <v>12.280277521743187</v>
      </c>
      <c r="L93" s="4">
        <v>11.966000682147161</v>
      </c>
      <c r="M93">
        <v>9.8769931906466282E-2</v>
      </c>
      <c r="O93" s="1">
        <v>73.303480962325708</v>
      </c>
      <c r="Q93" s="3">
        <v>79.018043774271476</v>
      </c>
      <c r="U93" s="2">
        <v>164.28752541874434</v>
      </c>
      <c r="W93">
        <v>0.17013528018202478</v>
      </c>
    </row>
    <row r="94" spans="1:24" x14ac:dyDescent="0.15">
      <c r="A94">
        <v>168.4</v>
      </c>
      <c r="B94">
        <v>15</v>
      </c>
      <c r="E94" s="1">
        <v>154.90076337236633</v>
      </c>
      <c r="K94" s="2">
        <v>13.499236627633678</v>
      </c>
      <c r="L94" s="4">
        <v>12.515699809817793</v>
      </c>
      <c r="M94">
        <v>0.96734467199939778</v>
      </c>
      <c r="O94" s="1">
        <v>75.784521856435234</v>
      </c>
      <c r="Q94" s="3">
        <v>79.018043774271476</v>
      </c>
      <c r="U94" s="2">
        <v>167.3182654405245</v>
      </c>
      <c r="W94">
        <v>1.1701496571636687</v>
      </c>
      <c r="X94" s="1">
        <v>0.29730936268953484</v>
      </c>
    </row>
    <row r="95" spans="1:24" x14ac:dyDescent="0.15">
      <c r="A95">
        <v>168.1</v>
      </c>
      <c r="B95">
        <v>15</v>
      </c>
      <c r="E95" s="1">
        <v>154.90076337236633</v>
      </c>
      <c r="K95" s="2">
        <v>13.199236627633667</v>
      </c>
      <c r="L95" s="4">
        <v>12.515699809817793</v>
      </c>
      <c r="M95">
        <v>0.46722258130985111</v>
      </c>
      <c r="O95" s="1">
        <v>75.784521856435234</v>
      </c>
      <c r="Q95" s="3">
        <v>79.018043774271476</v>
      </c>
      <c r="U95" s="2">
        <v>167.3182654405245</v>
      </c>
      <c r="W95">
        <v>0.61110892147834683</v>
      </c>
    </row>
    <row r="96" spans="1:24" x14ac:dyDescent="0.15">
      <c r="A96">
        <v>167.9</v>
      </c>
      <c r="B96">
        <v>15</v>
      </c>
      <c r="E96" s="1">
        <v>154.90076337236633</v>
      </c>
      <c r="K96" s="2">
        <v>12.999236627633678</v>
      </c>
      <c r="L96" s="4">
        <v>12.515699809817793</v>
      </c>
      <c r="M96">
        <v>0.23380785418351255</v>
      </c>
      <c r="O96" s="1">
        <v>75.784521856435234</v>
      </c>
      <c r="Q96" s="3">
        <v>79.018043774271476</v>
      </c>
      <c r="U96" s="2">
        <v>167.3182654405245</v>
      </c>
      <c r="W96">
        <v>0.33841509768816191</v>
      </c>
    </row>
    <row r="97" spans="1:24" x14ac:dyDescent="0.15">
      <c r="A97">
        <v>167.9</v>
      </c>
      <c r="B97">
        <v>15</v>
      </c>
      <c r="E97" s="1">
        <v>154.90076337236633</v>
      </c>
      <c r="K97" s="2">
        <v>12.999236627633678</v>
      </c>
      <c r="L97" s="4">
        <v>12.515699809817793</v>
      </c>
      <c r="M97">
        <v>0.23380785418351255</v>
      </c>
      <c r="O97" s="1">
        <v>75.784521856435234</v>
      </c>
      <c r="Q97" s="3">
        <v>79.018043774271476</v>
      </c>
      <c r="U97" s="2">
        <v>167.3182654405245</v>
      </c>
      <c r="W97">
        <v>0.33841509768816191</v>
      </c>
    </row>
    <row r="98" spans="1:24" x14ac:dyDescent="0.15">
      <c r="A98">
        <v>167.5</v>
      </c>
      <c r="B98">
        <v>15</v>
      </c>
      <c r="E98" s="1">
        <v>154.90076337236633</v>
      </c>
      <c r="K98" s="2">
        <v>12.599236627633672</v>
      </c>
      <c r="L98" s="4">
        <v>12.515699809817793</v>
      </c>
      <c r="M98">
        <v>6.9783999308034453E-3</v>
      </c>
      <c r="O98" s="1">
        <v>75.784521856435234</v>
      </c>
      <c r="Q98" s="3">
        <v>79.018043774271476</v>
      </c>
      <c r="U98" s="2">
        <v>167.3182654405245</v>
      </c>
      <c r="W98">
        <v>3.3027450107754444E-2</v>
      </c>
    </row>
    <row r="99" spans="1:24" x14ac:dyDescent="0.15">
      <c r="A99">
        <v>167.8</v>
      </c>
      <c r="B99">
        <v>15</v>
      </c>
      <c r="E99" s="1">
        <v>154.90076337236633</v>
      </c>
      <c r="K99" s="2">
        <v>12.899236627633684</v>
      </c>
      <c r="L99" s="4">
        <v>12.515699809817793</v>
      </c>
      <c r="M99">
        <v>0.14710049062033986</v>
      </c>
      <c r="O99" s="1">
        <v>75.784521856435234</v>
      </c>
      <c r="Q99" s="3">
        <v>79.018043774271476</v>
      </c>
      <c r="U99" s="2">
        <v>167.3182654405245</v>
      </c>
      <c r="W99">
        <v>0.23206818579306607</v>
      </c>
    </row>
    <row r="100" spans="1:24" x14ac:dyDescent="0.15">
      <c r="A100">
        <v>167.8</v>
      </c>
      <c r="B100">
        <v>15</v>
      </c>
      <c r="E100" s="1">
        <v>154.90076337236633</v>
      </c>
      <c r="K100" s="2">
        <v>12.899236627633684</v>
      </c>
      <c r="L100" s="4">
        <v>12.515699809817793</v>
      </c>
      <c r="M100">
        <v>0.14710049062033986</v>
      </c>
      <c r="O100" s="1">
        <v>75.784521856435234</v>
      </c>
      <c r="Q100" s="3">
        <v>79.018043774271476</v>
      </c>
      <c r="U100" s="2">
        <v>167.3182654405245</v>
      </c>
      <c r="W100">
        <v>0.23206818579306607</v>
      </c>
    </row>
    <row r="101" spans="1:24" x14ac:dyDescent="0.15">
      <c r="A101">
        <v>167.5</v>
      </c>
      <c r="B101">
        <v>15</v>
      </c>
      <c r="E101" s="1">
        <v>154.90076337236633</v>
      </c>
      <c r="K101" s="2">
        <v>12.599236627633672</v>
      </c>
      <c r="L101" s="4">
        <v>12.515699809817793</v>
      </c>
      <c r="M101">
        <v>6.9783999308034453E-3</v>
      </c>
      <c r="O101" s="1">
        <v>75.784521856435234</v>
      </c>
      <c r="Q101" s="3">
        <v>79.018043774271476</v>
      </c>
      <c r="U101" s="2">
        <v>167.3182654405245</v>
      </c>
      <c r="W101">
        <v>3.3027450107754444E-2</v>
      </c>
    </row>
    <row r="102" spans="1:24" x14ac:dyDescent="0.15">
      <c r="A102">
        <v>170.1</v>
      </c>
      <c r="B102">
        <v>16</v>
      </c>
      <c r="E102" s="1">
        <v>156.93070592209224</v>
      </c>
      <c r="K102" s="2">
        <v>13.16929407790775</v>
      </c>
      <c r="L102" s="4">
        <v>12.647649841325567</v>
      </c>
      <c r="M102">
        <v>0.27211270955940892</v>
      </c>
      <c r="O102" s="1">
        <v>77.81446440616115</v>
      </c>
      <c r="Q102" s="3">
        <v>79.018043774271476</v>
      </c>
      <c r="U102" s="2">
        <v>169.4801580217582</v>
      </c>
      <c r="W102">
        <v>0.38420407799070105</v>
      </c>
      <c r="X102" s="1">
        <v>0.23566016694747849</v>
      </c>
    </row>
    <row r="103" spans="1:24" x14ac:dyDescent="0.15">
      <c r="A103">
        <v>169.4</v>
      </c>
      <c r="B103">
        <v>16</v>
      </c>
      <c r="E103" s="1">
        <v>156.93070592209224</v>
      </c>
      <c r="K103" s="2">
        <v>12.469294077907762</v>
      </c>
      <c r="L103" s="4">
        <v>12.647649841325567</v>
      </c>
      <c r="M103">
        <v>3.181077834434811E-2</v>
      </c>
      <c r="O103" s="1">
        <v>77.81446440616115</v>
      </c>
      <c r="Q103" s="3">
        <v>79.018043774271476</v>
      </c>
      <c r="U103" s="2">
        <v>169.4801580217582</v>
      </c>
      <c r="W103">
        <v>6.4253084521871525E-3</v>
      </c>
    </row>
    <row r="104" spans="1:24" x14ac:dyDescent="0.15">
      <c r="A104">
        <v>169.4</v>
      </c>
      <c r="B104">
        <v>16</v>
      </c>
      <c r="E104" s="1">
        <v>156.93070592209224</v>
      </c>
      <c r="K104" s="2">
        <v>12.469294077907762</v>
      </c>
      <c r="L104" s="4">
        <v>12.647649841325567</v>
      </c>
      <c r="M104">
        <v>3.181077834434811E-2</v>
      </c>
      <c r="O104" s="1">
        <v>77.81446440616115</v>
      </c>
      <c r="Q104" s="3">
        <v>79.018043774271476</v>
      </c>
      <c r="U104" s="2">
        <v>169.4801580217582</v>
      </c>
      <c r="W104">
        <v>6.4253084521871525E-3</v>
      </c>
    </row>
    <row r="105" spans="1:24" x14ac:dyDescent="0.15">
      <c r="A105">
        <v>169.5</v>
      </c>
      <c r="B105">
        <v>16</v>
      </c>
      <c r="E105" s="1">
        <v>156.93070592209224</v>
      </c>
      <c r="K105" s="2">
        <v>12.569294077907756</v>
      </c>
      <c r="L105" s="4">
        <v>12.647649841325567</v>
      </c>
      <c r="M105">
        <v>6.1396256607879557E-3</v>
      </c>
      <c r="O105" s="1">
        <v>77.81446440616115</v>
      </c>
      <c r="Q105" s="3">
        <v>79.018043774271476</v>
      </c>
      <c r="U105" s="2">
        <v>169.4801580217582</v>
      </c>
      <c r="W105">
        <v>3.9370410054806487E-4</v>
      </c>
    </row>
    <row r="106" spans="1:24" x14ac:dyDescent="0.15">
      <c r="A106">
        <v>169.8</v>
      </c>
      <c r="B106">
        <v>16</v>
      </c>
      <c r="E106" s="1">
        <v>156.93070592209224</v>
      </c>
      <c r="K106" s="2">
        <v>12.869294077907767</v>
      </c>
      <c r="L106" s="4">
        <v>12.647649841325567</v>
      </c>
      <c r="M106">
        <v>4.9126167610106443E-2</v>
      </c>
      <c r="O106" s="1">
        <v>77.81446440616115</v>
      </c>
      <c r="Q106" s="3">
        <v>79.018043774271476</v>
      </c>
      <c r="U106" s="2">
        <v>169.4801580217582</v>
      </c>
      <c r="W106">
        <v>0.10229889104563535</v>
      </c>
    </row>
    <row r="107" spans="1:24" x14ac:dyDescent="0.15">
      <c r="A107">
        <v>169.6</v>
      </c>
      <c r="B107">
        <v>16</v>
      </c>
      <c r="E107" s="1">
        <v>156.93070592209224</v>
      </c>
      <c r="K107" s="2">
        <v>12.66929407790775</v>
      </c>
      <c r="L107" s="4">
        <v>12.647649841325567</v>
      </c>
      <c r="M107">
        <v>4.6847297722552597E-4</v>
      </c>
      <c r="O107" s="1">
        <v>77.81446440616115</v>
      </c>
      <c r="Q107" s="3">
        <v>79.018043774271476</v>
      </c>
      <c r="U107" s="2">
        <v>169.4801580217582</v>
      </c>
      <c r="W107">
        <v>1.4362099748906704E-2</v>
      </c>
    </row>
    <row r="108" spans="1:24" x14ac:dyDescent="0.15">
      <c r="A108">
        <v>169.5</v>
      </c>
      <c r="B108">
        <v>16</v>
      </c>
      <c r="E108" s="1">
        <v>156.93070592209224</v>
      </c>
      <c r="K108" s="2">
        <v>12.569294077907756</v>
      </c>
      <c r="L108" s="4">
        <v>12.647649841325567</v>
      </c>
      <c r="M108">
        <v>6.1396256607879557E-3</v>
      </c>
      <c r="O108" s="1">
        <v>77.81446440616115</v>
      </c>
      <c r="Q108" s="3">
        <v>79.018043774271476</v>
      </c>
      <c r="U108" s="2">
        <v>169.4801580217582</v>
      </c>
      <c r="W108">
        <v>3.9370410054806487E-4</v>
      </c>
    </row>
    <row r="109" spans="1:24" x14ac:dyDescent="0.15">
      <c r="A109">
        <v>169.6</v>
      </c>
      <c r="B109">
        <v>16</v>
      </c>
      <c r="E109" s="1">
        <v>156.93070592209224</v>
      </c>
      <c r="K109" s="2">
        <v>12.66929407790775</v>
      </c>
      <c r="L109" s="4">
        <v>12.647649841325567</v>
      </c>
      <c r="M109">
        <v>4.6847297722552597E-4</v>
      </c>
      <c r="O109" s="1">
        <v>77.81446440616115</v>
      </c>
      <c r="Q109" s="3">
        <v>79.018043774271476</v>
      </c>
      <c r="U109" s="2">
        <v>169.4801580217582</v>
      </c>
      <c r="W109">
        <v>1.4362099748906704E-2</v>
      </c>
    </row>
    <row r="110" spans="1:24" x14ac:dyDescent="0.15">
      <c r="A110">
        <v>170.5</v>
      </c>
      <c r="B110">
        <v>17</v>
      </c>
      <c r="E110" s="1">
        <v>158.50955012743464</v>
      </c>
      <c r="K110" s="2">
        <v>11.990449872565364</v>
      </c>
      <c r="L110" s="4">
        <v>12.678004748612725</v>
      </c>
      <c r="M110">
        <v>0.4727317075765024</v>
      </c>
      <c r="O110" s="1">
        <v>79.393308611503542</v>
      </c>
      <c r="Q110" s="3">
        <v>79.018043774271476</v>
      </c>
      <c r="U110" s="2">
        <v>171.08935713438774</v>
      </c>
      <c r="W110">
        <v>0.3473418318537283</v>
      </c>
      <c r="X110" s="1">
        <v>0.29970223317724681</v>
      </c>
    </row>
    <row r="111" spans="1:24" x14ac:dyDescent="0.15">
      <c r="A111">
        <v>170.1</v>
      </c>
      <c r="B111">
        <v>17</v>
      </c>
      <c r="E111" s="1">
        <v>158.50955012743464</v>
      </c>
      <c r="K111" s="2">
        <v>11.590449872565358</v>
      </c>
      <c r="L111" s="4">
        <v>12.678004748612725</v>
      </c>
      <c r="M111">
        <v>1.1827756084144039</v>
      </c>
      <c r="O111" s="1">
        <v>79.393308611503542</v>
      </c>
      <c r="Q111" s="3">
        <v>79.018043774271476</v>
      </c>
      <c r="U111" s="2">
        <v>171.08935713438774</v>
      </c>
      <c r="W111">
        <v>0.9788275393639313</v>
      </c>
    </row>
    <row r="112" spans="1:24" x14ac:dyDescent="0.15">
      <c r="A112">
        <v>170.7</v>
      </c>
      <c r="B112">
        <v>17</v>
      </c>
      <c r="E112" s="1">
        <v>158.50955012743464</v>
      </c>
      <c r="K112" s="2">
        <v>12.190449872565353</v>
      </c>
      <c r="L112" s="4">
        <v>12.678004748612725</v>
      </c>
      <c r="M112">
        <v>0.23770975715756895</v>
      </c>
      <c r="O112" s="1">
        <v>79.393308611503542</v>
      </c>
      <c r="Q112" s="3">
        <v>79.018043774271476</v>
      </c>
      <c r="U112" s="2">
        <v>171.08935713438774</v>
      </c>
      <c r="W112">
        <v>0.15159897809864128</v>
      </c>
    </row>
    <row r="113" spans="1:23" x14ac:dyDescent="0.15">
      <c r="A113">
        <v>171</v>
      </c>
      <c r="B113">
        <v>17</v>
      </c>
      <c r="E113" s="1">
        <v>158.50955012743464</v>
      </c>
      <c r="K113" s="2">
        <v>12.490449872565364</v>
      </c>
      <c r="L113" s="4">
        <v>12.678004748612725</v>
      </c>
      <c r="M113">
        <v>3.517683152914107E-2</v>
      </c>
      <c r="O113" s="1">
        <v>79.393308611503542</v>
      </c>
      <c r="Q113" s="3">
        <v>79.018043774271476</v>
      </c>
      <c r="U113" s="2">
        <v>171.08935713438774</v>
      </c>
      <c r="W113">
        <v>7.9846974659885783E-3</v>
      </c>
    </row>
    <row r="114" spans="1:23" x14ac:dyDescent="0.15">
      <c r="A114">
        <v>170.4</v>
      </c>
      <c r="B114">
        <v>17</v>
      </c>
      <c r="E114" s="1">
        <v>158.50955012743464</v>
      </c>
      <c r="K114" s="2">
        <v>11.89044987256537</v>
      </c>
      <c r="L114" s="4">
        <v>12.678004748612725</v>
      </c>
      <c r="M114">
        <v>0.62024268278596573</v>
      </c>
      <c r="O114" s="1">
        <v>79.393308611503542</v>
      </c>
      <c r="Q114" s="3">
        <v>79.018043774271476</v>
      </c>
      <c r="U114" s="2">
        <v>171.08935713438774</v>
      </c>
      <c r="W114">
        <v>0.47521325873126841</v>
      </c>
    </row>
    <row r="115" spans="1:23" x14ac:dyDescent="0.15">
      <c r="A115">
        <v>170.6</v>
      </c>
      <c r="B115">
        <v>17</v>
      </c>
      <c r="E115" s="1">
        <v>158.50955012743464</v>
      </c>
      <c r="K115" s="2">
        <v>12.090449872565358</v>
      </c>
      <c r="L115" s="4">
        <v>12.678004748612725</v>
      </c>
      <c r="M115">
        <v>0.34522073236703682</v>
      </c>
      <c r="O115" s="1">
        <v>79.393308611503542</v>
      </c>
      <c r="Q115" s="3">
        <v>79.018043774271476</v>
      </c>
      <c r="U115" s="2">
        <v>171.08935713438774</v>
      </c>
      <c r="W115">
        <v>0.23947040497618594</v>
      </c>
    </row>
    <row r="116" spans="1:23" x14ac:dyDescent="0.15">
      <c r="A116">
        <v>170.1</v>
      </c>
      <c r="B116">
        <v>17</v>
      </c>
      <c r="E116" s="1">
        <v>158.50955012743464</v>
      </c>
      <c r="K116" s="2">
        <v>11.590449872565358</v>
      </c>
      <c r="L116" s="4">
        <v>12.678004748612725</v>
      </c>
      <c r="M116">
        <v>1.1827756084144039</v>
      </c>
      <c r="O116" s="1">
        <v>79.393308611503542</v>
      </c>
      <c r="Q116" s="3">
        <v>79.018043774271476</v>
      </c>
      <c r="U116" s="2">
        <v>171.08935713438774</v>
      </c>
      <c r="W116">
        <v>0.9788275393639313</v>
      </c>
    </row>
    <row r="117" spans="1:23" x14ac:dyDescent="0.15">
      <c r="A117">
        <v>170.5</v>
      </c>
      <c r="B117">
        <v>17</v>
      </c>
      <c r="E117" s="1">
        <v>158.50955012743464</v>
      </c>
      <c r="K117" s="2">
        <v>11.990449872565364</v>
      </c>
      <c r="L117" s="4">
        <v>12.678004748612725</v>
      </c>
      <c r="M117">
        <v>0.4727317075765024</v>
      </c>
      <c r="O117" s="1">
        <v>79.393308611503542</v>
      </c>
      <c r="Q117" s="3">
        <v>79.018043774271476</v>
      </c>
      <c r="U117" s="2">
        <v>171.08935713438774</v>
      </c>
      <c r="W117">
        <v>0.3473418318537283</v>
      </c>
    </row>
  </sheetData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29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49.4</v>
      </c>
      <c r="B2">
        <v>0</v>
      </c>
      <c r="P2" s="2">
        <v>49.4</v>
      </c>
      <c r="Q2" s="3">
        <v>49.462508600465192</v>
      </c>
      <c r="R2" s="3">
        <v>3.9073251321171711E-3</v>
      </c>
      <c r="U2" s="3">
        <v>49.462508600465192</v>
      </c>
      <c r="W2">
        <v>3.9073251321171711E-3</v>
      </c>
      <c r="X2" s="1">
        <v>5.1754916950677299E-2</v>
      </c>
    </row>
    <row r="3" spans="1:24" x14ac:dyDescent="0.15">
      <c r="A3">
        <v>49.4</v>
      </c>
      <c r="B3">
        <v>0</v>
      </c>
      <c r="P3" s="2">
        <v>49.4</v>
      </c>
      <c r="Q3" s="3">
        <v>49.462508600465192</v>
      </c>
      <c r="R3" s="3">
        <v>3.9073251321171711E-3</v>
      </c>
      <c r="U3" s="3">
        <v>49.462508600465192</v>
      </c>
      <c r="W3">
        <v>3.9073251321171711E-3</v>
      </c>
    </row>
    <row r="4" spans="1:24" x14ac:dyDescent="0.15">
      <c r="A4">
        <v>49.4</v>
      </c>
      <c r="B4">
        <v>0</v>
      </c>
      <c r="P4" s="2">
        <v>49.4</v>
      </c>
      <c r="Q4" s="3">
        <v>49.462508600465192</v>
      </c>
      <c r="R4" s="3">
        <v>3.9073251321171711E-3</v>
      </c>
      <c r="U4" s="3">
        <v>49.462508600465192</v>
      </c>
      <c r="W4">
        <v>3.9073251321171711E-3</v>
      </c>
    </row>
    <row r="5" spans="1:24" x14ac:dyDescent="0.15">
      <c r="A5">
        <v>49.5</v>
      </c>
      <c r="B5">
        <v>0</v>
      </c>
      <c r="P5" s="2">
        <v>49.5</v>
      </c>
      <c r="Q5" s="3">
        <v>49.462508600465192</v>
      </c>
      <c r="R5" s="3">
        <v>1.4056050390786065E-3</v>
      </c>
      <c r="U5" s="3">
        <v>49.462508600465192</v>
      </c>
      <c r="W5">
        <v>1.4056050390786065E-3</v>
      </c>
    </row>
    <row r="6" spans="1:24" x14ac:dyDescent="0.15">
      <c r="A6">
        <v>49.5</v>
      </c>
      <c r="B6">
        <v>0</v>
      </c>
      <c r="P6" s="2">
        <v>49.5</v>
      </c>
      <c r="Q6" s="3">
        <v>49.462508600465192</v>
      </c>
      <c r="R6" s="3">
        <v>1.4056050390786065E-3</v>
      </c>
      <c r="U6" s="3">
        <v>49.462508600465192</v>
      </c>
      <c r="W6">
        <v>1.4056050390786065E-3</v>
      </c>
    </row>
    <row r="7" spans="1:24" x14ac:dyDescent="0.15">
      <c r="A7">
        <v>49.5</v>
      </c>
      <c r="B7">
        <v>0</v>
      </c>
      <c r="P7" s="2">
        <v>49.5</v>
      </c>
      <c r="Q7" s="3">
        <v>49.462508600465192</v>
      </c>
      <c r="R7" s="3">
        <v>1.4056050390786065E-3</v>
      </c>
      <c r="U7" s="3">
        <v>49.462508600465192</v>
      </c>
      <c r="W7">
        <v>1.4056050390786065E-3</v>
      </c>
    </row>
    <row r="8" spans="1:24" x14ac:dyDescent="0.15">
      <c r="A8">
        <v>49.5</v>
      </c>
      <c r="B8">
        <v>0</v>
      </c>
      <c r="P8" s="2">
        <v>49.5</v>
      </c>
      <c r="Q8" s="3">
        <v>49.462508600465192</v>
      </c>
      <c r="R8" s="3">
        <v>1.4056050390786065E-3</v>
      </c>
      <c r="U8" s="3">
        <v>49.462508600465192</v>
      </c>
      <c r="W8">
        <v>1.4056050390786065E-3</v>
      </c>
    </row>
    <row r="9" spans="1:24" x14ac:dyDescent="0.15">
      <c r="A9">
        <v>49.5</v>
      </c>
      <c r="B9">
        <v>0</v>
      </c>
      <c r="P9" s="2">
        <v>49.5</v>
      </c>
      <c r="Q9" s="3">
        <v>49.462508600465192</v>
      </c>
      <c r="R9" s="3">
        <v>1.4056050390786065E-3</v>
      </c>
      <c r="U9" s="3">
        <v>49.462508600465192</v>
      </c>
      <c r="W9">
        <v>1.4056050390786065E-3</v>
      </c>
    </row>
    <row r="10" spans="1:24" x14ac:dyDescent="0.15">
      <c r="B10">
        <v>1</v>
      </c>
      <c r="E10" s="1">
        <v>79.656312815142243</v>
      </c>
      <c r="O10" s="1">
        <v>0</v>
      </c>
    </row>
    <row r="11" spans="1:24" x14ac:dyDescent="0.15">
      <c r="B11">
        <v>2</v>
      </c>
      <c r="E11" s="1">
        <v>87.927069176674408</v>
      </c>
      <c r="O11" s="1">
        <v>8.2707563615321646</v>
      </c>
    </row>
    <row r="12" spans="1:24" x14ac:dyDescent="0.15">
      <c r="B12">
        <v>3</v>
      </c>
      <c r="E12" s="1">
        <v>95.750757626772398</v>
      </c>
      <c r="O12" s="1">
        <v>16.094444811630154</v>
      </c>
    </row>
    <row r="13" spans="1:24" x14ac:dyDescent="0.15">
      <c r="B13">
        <v>4</v>
      </c>
      <c r="E13" s="1">
        <v>103.12737816543623</v>
      </c>
      <c r="O13" s="1">
        <v>23.471065350293983</v>
      </c>
    </row>
    <row r="14" spans="1:24" x14ac:dyDescent="0.15">
      <c r="A14">
        <v>110.5</v>
      </c>
      <c r="B14">
        <v>5</v>
      </c>
      <c r="C14">
        <v>0.19631032248768465</v>
      </c>
      <c r="D14">
        <v>68.703148985005043</v>
      </c>
      <c r="E14" s="1">
        <v>110.05693079266588</v>
      </c>
      <c r="F14">
        <v>0.19631032248768465</v>
      </c>
      <c r="G14" t="s">
        <v>74</v>
      </c>
      <c r="H14">
        <v>122.01750000000001</v>
      </c>
      <c r="I14" t="s">
        <v>1</v>
      </c>
      <c r="J14">
        <v>70.938488542175904</v>
      </c>
      <c r="K14" s="2">
        <v>0.44306920733411914</v>
      </c>
      <c r="L14" s="3"/>
      <c r="O14" s="1">
        <v>30.400617977523638</v>
      </c>
      <c r="P14" s="2">
        <v>80.099382022476362</v>
      </c>
      <c r="Q14" s="3">
        <v>79.578867848835799</v>
      </c>
      <c r="R14" s="3">
        <v>0.27093500496071882</v>
      </c>
      <c r="S14" t="s">
        <v>59</v>
      </c>
      <c r="T14">
        <v>79.578867848837106</v>
      </c>
      <c r="U14" s="2">
        <v>109.97948582635944</v>
      </c>
      <c r="W14">
        <v>0.27093500496071882</v>
      </c>
      <c r="X14" s="1">
        <v>0.14577379737113116</v>
      </c>
    </row>
    <row r="15" spans="1:24" x14ac:dyDescent="0.15">
      <c r="A15">
        <v>110.5</v>
      </c>
      <c r="B15">
        <v>5</v>
      </c>
      <c r="C15">
        <v>0.19631032248768465</v>
      </c>
      <c r="D15">
        <v>68.703148985005043</v>
      </c>
      <c r="E15" s="1">
        <v>110.05693079266588</v>
      </c>
      <c r="F15">
        <v>0.19631032248768465</v>
      </c>
      <c r="G15" t="s">
        <v>0</v>
      </c>
      <c r="H15">
        <v>0.47440485936002619</v>
      </c>
      <c r="I15" t="s">
        <v>2</v>
      </c>
      <c r="J15">
        <v>-0.22353395571708573</v>
      </c>
      <c r="K15" s="2">
        <v>0.44306920733411914</v>
      </c>
      <c r="L15" s="3"/>
      <c r="O15" s="1">
        <v>30.400617977523638</v>
      </c>
      <c r="P15" s="2">
        <v>80.099382022476362</v>
      </c>
      <c r="Q15" s="3">
        <v>79.578867848835799</v>
      </c>
      <c r="R15" s="3">
        <v>0.27093500496071882</v>
      </c>
      <c r="S15" t="s">
        <v>60</v>
      </c>
      <c r="T15">
        <v>30.116359248371914</v>
      </c>
      <c r="U15" s="2">
        <v>109.97948582635944</v>
      </c>
      <c r="W15">
        <v>0.27093500496071882</v>
      </c>
    </row>
    <row r="16" spans="1:24" x14ac:dyDescent="0.15">
      <c r="A16">
        <v>110.5</v>
      </c>
      <c r="B16">
        <v>5</v>
      </c>
      <c r="C16">
        <v>0.19631032248768465</v>
      </c>
      <c r="D16">
        <v>68.703148985005043</v>
      </c>
      <c r="E16" s="1">
        <v>110.05693079266588</v>
      </c>
      <c r="F16">
        <v>0.19631032248768465</v>
      </c>
      <c r="I16" t="s">
        <v>3</v>
      </c>
      <c r="J16">
        <v>8.9413582286834234</v>
      </c>
      <c r="K16" s="2">
        <v>0.44306920733411914</v>
      </c>
      <c r="L16" s="3"/>
      <c r="O16" s="1">
        <v>30.400617977523638</v>
      </c>
      <c r="P16" s="2">
        <v>80.099382022476362</v>
      </c>
      <c r="Q16" s="3">
        <v>79.578867848835799</v>
      </c>
      <c r="R16" s="3">
        <v>0.27093500496071882</v>
      </c>
      <c r="S16" t="s">
        <v>61</v>
      </c>
      <c r="T16">
        <v>6.1539723663005974</v>
      </c>
      <c r="U16" s="2">
        <v>109.97948582635944</v>
      </c>
      <c r="W16">
        <v>0.27093500496071882</v>
      </c>
    </row>
    <row r="17" spans="1:24" x14ac:dyDescent="0.15">
      <c r="A17">
        <v>110.8</v>
      </c>
      <c r="B17">
        <v>5</v>
      </c>
      <c r="C17">
        <v>0.55215184688815189</v>
      </c>
      <c r="D17">
        <v>68.703148985005043</v>
      </c>
      <c r="E17" s="1">
        <v>110.05693079266588</v>
      </c>
      <c r="F17">
        <v>0.55215184688815189</v>
      </c>
      <c r="K17" s="2">
        <v>0.7430692073341163</v>
      </c>
      <c r="L17" s="3"/>
      <c r="O17" s="1">
        <v>30.400617977523638</v>
      </c>
      <c r="P17" s="2">
        <v>80.39938202247636</v>
      </c>
      <c r="Q17" s="3">
        <v>79.578867848835799</v>
      </c>
      <c r="R17" s="3">
        <v>0.67324350914505238</v>
      </c>
      <c r="U17" s="2">
        <v>109.97948582635944</v>
      </c>
      <c r="W17">
        <v>0.67324350914505238</v>
      </c>
    </row>
    <row r="18" spans="1:24" x14ac:dyDescent="0.15">
      <c r="A18">
        <v>110.6</v>
      </c>
      <c r="B18">
        <v>5</v>
      </c>
      <c r="C18">
        <v>0.29492416395450233</v>
      </c>
      <c r="D18">
        <v>68.703148985005043</v>
      </c>
      <c r="E18" s="1">
        <v>110.05693079266588</v>
      </c>
      <c r="F18">
        <v>0.29492416395450233</v>
      </c>
      <c r="K18" s="2">
        <v>0.54306920733411346</v>
      </c>
      <c r="L18" s="3"/>
      <c r="O18" s="1">
        <v>30.400617977523638</v>
      </c>
      <c r="P18" s="2">
        <v>80.199382022476357</v>
      </c>
      <c r="Q18" s="3">
        <v>79.578867848835799</v>
      </c>
      <c r="R18" s="3">
        <v>0.38503783968882449</v>
      </c>
      <c r="U18" s="2">
        <v>109.97948582635944</v>
      </c>
      <c r="W18">
        <v>0.38503783968882449</v>
      </c>
    </row>
    <row r="19" spans="1:24" x14ac:dyDescent="0.15">
      <c r="A19">
        <v>110.4</v>
      </c>
      <c r="B19">
        <v>5</v>
      </c>
      <c r="C19">
        <v>0.11769648102086473</v>
      </c>
      <c r="D19">
        <v>68.703148985005043</v>
      </c>
      <c r="E19" s="1">
        <v>110.05693079266588</v>
      </c>
      <c r="F19">
        <v>0.11769648102086473</v>
      </c>
      <c r="K19" s="2">
        <v>0.34306920733412483</v>
      </c>
      <c r="L19" s="3"/>
      <c r="O19" s="1">
        <v>30.400617977523638</v>
      </c>
      <c r="P19" s="2">
        <v>79.999382022476368</v>
      </c>
      <c r="Q19" s="3">
        <v>79.578867848835799</v>
      </c>
      <c r="R19" s="3">
        <v>0.17683217023261089</v>
      </c>
      <c r="U19" s="2">
        <v>109.97948582635944</v>
      </c>
      <c r="W19">
        <v>0.17683217023261089</v>
      </c>
    </row>
    <row r="20" spans="1:24" x14ac:dyDescent="0.15">
      <c r="A20">
        <v>110.5</v>
      </c>
      <c r="B20">
        <v>5</v>
      </c>
      <c r="C20">
        <v>0.19631032248768465</v>
      </c>
      <c r="D20">
        <v>68.703148985005043</v>
      </c>
      <c r="E20" s="1">
        <v>110.05693079266588</v>
      </c>
      <c r="F20">
        <v>0.19631032248768465</v>
      </c>
      <c r="K20" s="2">
        <v>0.44306920733411914</v>
      </c>
      <c r="L20" s="3"/>
      <c r="O20" s="1">
        <v>30.400617977523638</v>
      </c>
      <c r="P20" s="2">
        <v>80.099382022476362</v>
      </c>
      <c r="Q20" s="3">
        <v>79.578867848835799</v>
      </c>
      <c r="R20" s="3">
        <v>0.27093500496071882</v>
      </c>
      <c r="U20" s="2">
        <v>109.97948582635944</v>
      </c>
      <c r="W20">
        <v>0.27093500496071882</v>
      </c>
    </row>
    <row r="21" spans="1:24" x14ac:dyDescent="0.15">
      <c r="A21">
        <v>110.3</v>
      </c>
      <c r="B21">
        <v>5</v>
      </c>
      <c r="C21">
        <v>5.9082639554035615E-2</v>
      </c>
      <c r="D21">
        <v>68.703148985005043</v>
      </c>
      <c r="E21" s="1">
        <v>110.05693079266588</v>
      </c>
      <c r="F21">
        <v>5.9082639554035615E-2</v>
      </c>
      <c r="K21" s="2">
        <v>0.2430692073341163</v>
      </c>
      <c r="L21" s="3"/>
      <c r="O21" s="1">
        <v>30.400617977523638</v>
      </c>
      <c r="P21" s="2">
        <v>79.89938202247636</v>
      </c>
      <c r="Q21" s="3">
        <v>79.578867848835799</v>
      </c>
      <c r="R21" s="3">
        <v>0.10272933550449155</v>
      </c>
      <c r="U21" s="2">
        <v>109.97948582635944</v>
      </c>
      <c r="W21">
        <v>0.10272933550449155</v>
      </c>
    </row>
    <row r="22" spans="1:24" x14ac:dyDescent="0.15">
      <c r="A22">
        <v>116.3</v>
      </c>
      <c r="B22">
        <v>6</v>
      </c>
      <c r="C22">
        <v>5.7319785691812952E-2</v>
      </c>
      <c r="D22">
        <v>68.256081073570869</v>
      </c>
      <c r="E22" s="1">
        <v>116.53941550846136</v>
      </c>
      <c r="F22">
        <v>5.7319785691812952E-2</v>
      </c>
      <c r="K22" s="2">
        <v>-0.23941550846136295</v>
      </c>
      <c r="L22" s="3"/>
      <c r="O22" s="1">
        <v>36.883102693319117</v>
      </c>
      <c r="P22" s="2">
        <v>79.41689730668088</v>
      </c>
      <c r="Q22" s="3">
        <v>79.578867848837106</v>
      </c>
      <c r="R22" s="3">
        <v>2.623445652638174E-2</v>
      </c>
      <c r="U22" s="2">
        <v>116.46197054215622</v>
      </c>
      <c r="W22">
        <v>2.623445652638174E-2</v>
      </c>
      <c r="X22" s="1">
        <v>0.28504385627478296</v>
      </c>
    </row>
    <row r="23" spans="1:24" x14ac:dyDescent="0.15">
      <c r="A23">
        <v>115.9</v>
      </c>
      <c r="B23">
        <v>6</v>
      </c>
      <c r="C23">
        <v>0.40885219246087423</v>
      </c>
      <c r="D23">
        <v>68.256081073570869</v>
      </c>
      <c r="E23" s="1">
        <v>116.53941550846136</v>
      </c>
      <c r="F23">
        <v>0.40885219246089238</v>
      </c>
      <c r="K23" s="2">
        <v>-0.63941550846135442</v>
      </c>
      <c r="L23" s="3"/>
      <c r="O23" s="1">
        <v>36.883102693319117</v>
      </c>
      <c r="P23" s="2">
        <v>79.016897306680889</v>
      </c>
      <c r="Q23" s="3">
        <v>79.578867848837106</v>
      </c>
      <c r="R23" s="3">
        <v>0.31581089025135284</v>
      </c>
      <c r="U23" s="2">
        <v>116.46197054215622</v>
      </c>
      <c r="W23">
        <v>0.31581089025135284</v>
      </c>
    </row>
    <row r="24" spans="1:24" x14ac:dyDescent="0.15">
      <c r="A24">
        <v>116.4</v>
      </c>
      <c r="B24">
        <v>6</v>
      </c>
      <c r="C24">
        <v>1.9436683999534025E-2</v>
      </c>
      <c r="D24">
        <v>68.256081073570869</v>
      </c>
      <c r="E24" s="1">
        <v>116.53941550846136</v>
      </c>
      <c r="F24">
        <v>1.9436683999537987E-2</v>
      </c>
      <c r="K24" s="2">
        <v>-0.13941550846135442</v>
      </c>
      <c r="L24" s="3"/>
      <c r="O24" s="1">
        <v>36.883102693319117</v>
      </c>
      <c r="P24" s="2">
        <v>79.516897306680889</v>
      </c>
      <c r="Q24" s="3">
        <v>79.578867848837106</v>
      </c>
      <c r="R24" s="3">
        <v>3.8403480951355097E-3</v>
      </c>
      <c r="U24" s="2">
        <v>116.46197054215622</v>
      </c>
      <c r="W24">
        <v>3.8403480951355097E-3</v>
      </c>
    </row>
    <row r="25" spans="1:24" x14ac:dyDescent="0.15">
      <c r="A25">
        <v>116.7</v>
      </c>
      <c r="B25">
        <v>6</v>
      </c>
      <c r="C25">
        <v>2.5787378922724421E-2</v>
      </c>
      <c r="D25">
        <v>68.256081073570869</v>
      </c>
      <c r="E25" s="1">
        <v>116.53941550846136</v>
      </c>
      <c r="F25">
        <v>2.5787378922724421E-2</v>
      </c>
      <c r="K25" s="2">
        <v>0.16058449153864274</v>
      </c>
      <c r="L25" s="3"/>
      <c r="O25" s="1">
        <v>36.883102693319117</v>
      </c>
      <c r="P25" s="2">
        <v>79.816897306680886</v>
      </c>
      <c r="Q25" s="3">
        <v>79.578867848837106</v>
      </c>
      <c r="R25" s="3">
        <v>5.6658022801403758E-2</v>
      </c>
      <c r="U25" s="2">
        <v>116.46197054215622</v>
      </c>
      <c r="W25">
        <v>5.6658022801403758E-2</v>
      </c>
    </row>
    <row r="26" spans="1:24" x14ac:dyDescent="0.15">
      <c r="A26">
        <v>116.5</v>
      </c>
      <c r="B26">
        <v>6</v>
      </c>
      <c r="C26">
        <v>1.5535823072664297E-3</v>
      </c>
      <c r="D26">
        <v>68.256081073570869</v>
      </c>
      <c r="E26" s="1">
        <v>116.53941550846136</v>
      </c>
      <c r="F26">
        <v>1.5535823072675499E-3</v>
      </c>
      <c r="K26" s="2">
        <v>-3.9415508461360105E-2</v>
      </c>
      <c r="L26" s="3"/>
      <c r="O26" s="1">
        <v>36.883102693319117</v>
      </c>
      <c r="P26" s="2">
        <v>79.616897306680883</v>
      </c>
      <c r="Q26" s="3">
        <v>79.578867848837106</v>
      </c>
      <c r="R26" s="3">
        <v>1.4462396638916105E-3</v>
      </c>
      <c r="U26" s="2">
        <v>116.46197054215622</v>
      </c>
      <c r="W26">
        <v>1.4462396638916105E-3</v>
      </c>
    </row>
    <row r="27" spans="1:24" x14ac:dyDescent="0.15">
      <c r="A27">
        <v>116.3</v>
      </c>
      <c r="B27">
        <v>6</v>
      </c>
      <c r="C27">
        <v>5.7319785691812952E-2</v>
      </c>
      <c r="D27">
        <v>68.256081073570869</v>
      </c>
      <c r="E27" s="1">
        <v>116.53941550846136</v>
      </c>
      <c r="F27">
        <v>5.7319785691812952E-2</v>
      </c>
      <c r="K27" s="2">
        <v>-0.23941550846136295</v>
      </c>
      <c r="L27" s="3"/>
      <c r="O27" s="1">
        <v>36.883102693319117</v>
      </c>
      <c r="P27" s="2">
        <v>79.41689730668088</v>
      </c>
      <c r="Q27" s="3">
        <v>79.578867848837106</v>
      </c>
      <c r="R27" s="3">
        <v>2.623445652638174E-2</v>
      </c>
      <c r="U27" s="2">
        <v>116.46197054215622</v>
      </c>
      <c r="W27">
        <v>2.623445652638174E-2</v>
      </c>
    </row>
    <row r="28" spans="1:24" x14ac:dyDescent="0.15">
      <c r="A28">
        <v>116.8</v>
      </c>
      <c r="B28">
        <v>6</v>
      </c>
      <c r="C28">
        <v>6.7904277230450005E-2</v>
      </c>
      <c r="D28">
        <v>68.256081073570869</v>
      </c>
      <c r="E28" s="1">
        <v>116.53941550846136</v>
      </c>
      <c r="F28">
        <v>6.7904277230450005E-2</v>
      </c>
      <c r="K28" s="2">
        <v>0.26058449153863705</v>
      </c>
      <c r="L28" s="3"/>
      <c r="O28" s="1">
        <v>36.883102693319117</v>
      </c>
      <c r="P28" s="2">
        <v>79.91689730668088</v>
      </c>
      <c r="Q28" s="3">
        <v>79.578867848837106</v>
      </c>
      <c r="R28" s="3">
        <v>0.11426391437015587</v>
      </c>
      <c r="U28" s="2">
        <v>116.46197054215622</v>
      </c>
      <c r="W28">
        <v>0.11426391437015587</v>
      </c>
    </row>
    <row r="29" spans="1:24" x14ac:dyDescent="0.15">
      <c r="A29">
        <v>116.2</v>
      </c>
      <c r="B29">
        <v>6</v>
      </c>
      <c r="C29">
        <v>0.11520288738408169</v>
      </c>
      <c r="D29">
        <v>68.256081073570869</v>
      </c>
      <c r="E29" s="1">
        <v>116.53941550846136</v>
      </c>
      <c r="F29">
        <v>0.11520288738408169</v>
      </c>
      <c r="K29" s="2">
        <v>-0.33941550846135726</v>
      </c>
      <c r="L29" s="3"/>
      <c r="O29" s="1">
        <v>36.883102693319117</v>
      </c>
      <c r="P29" s="2">
        <v>79.316897306680886</v>
      </c>
      <c r="Q29" s="3">
        <v>79.578867848837106</v>
      </c>
      <c r="R29" s="3">
        <v>6.8628564957623928E-2</v>
      </c>
      <c r="U29" s="2">
        <v>116.46197054215622</v>
      </c>
      <c r="W29">
        <v>6.8628564957623928E-2</v>
      </c>
    </row>
    <row r="30" spans="1:24" x14ac:dyDescent="0.15">
      <c r="A30">
        <v>122.1</v>
      </c>
      <c r="B30">
        <v>7</v>
      </c>
      <c r="C30">
        <v>0.22546572530051256</v>
      </c>
      <c r="D30">
        <v>67.809013162136708</v>
      </c>
      <c r="E30" s="1">
        <v>122.57483231282266</v>
      </c>
      <c r="F30">
        <v>0.22546572530052605</v>
      </c>
      <c r="K30" s="2">
        <v>-0.47483231282267013</v>
      </c>
      <c r="L30" s="3"/>
      <c r="O30" s="1">
        <v>42.918519497680421</v>
      </c>
      <c r="P30" s="2">
        <v>79.181480502319573</v>
      </c>
      <c r="Q30" s="3">
        <v>79.578867848837106</v>
      </c>
      <c r="R30" s="3">
        <v>0.15791670317224588</v>
      </c>
      <c r="U30" s="2">
        <v>122.49738734651753</v>
      </c>
      <c r="W30">
        <v>0.15791670317224588</v>
      </c>
      <c r="X30" s="1">
        <v>0.21339098923270891</v>
      </c>
    </row>
    <row r="31" spans="1:24" x14ac:dyDescent="0.15">
      <c r="A31">
        <v>121.9</v>
      </c>
      <c r="B31">
        <v>7</v>
      </c>
      <c r="C31">
        <v>0.45539865042955957</v>
      </c>
      <c r="D31">
        <v>67.809013162136708</v>
      </c>
      <c r="E31" s="1">
        <v>122.57483231282266</v>
      </c>
      <c r="F31">
        <v>0.45539865042957878</v>
      </c>
      <c r="K31" s="2">
        <v>-0.67483231282265876</v>
      </c>
      <c r="L31" s="3"/>
      <c r="O31" s="1">
        <v>42.918519497680421</v>
      </c>
      <c r="P31" s="2">
        <v>78.981480502319585</v>
      </c>
      <c r="Q31" s="3">
        <v>79.578867848837106</v>
      </c>
      <c r="R31" s="3">
        <v>0.35687164177924552</v>
      </c>
      <c r="U31" s="2">
        <v>122.49738734651753</v>
      </c>
      <c r="W31">
        <v>0.35687164177924552</v>
      </c>
    </row>
    <row r="32" spans="1:24" x14ac:dyDescent="0.15">
      <c r="A32">
        <v>121.9</v>
      </c>
      <c r="B32">
        <v>7</v>
      </c>
      <c r="C32">
        <v>0.45539865042955957</v>
      </c>
      <c r="D32">
        <v>67.809013162136708</v>
      </c>
      <c r="E32" s="1">
        <v>122.57483231282266</v>
      </c>
      <c r="F32">
        <v>0.45539865042957878</v>
      </c>
      <c r="K32" s="2">
        <v>-0.67483231282265876</v>
      </c>
      <c r="L32" s="3"/>
      <c r="O32" s="1">
        <v>42.918519497680421</v>
      </c>
      <c r="P32" s="2">
        <v>78.981480502319585</v>
      </c>
      <c r="Q32" s="3">
        <v>79.578867848837106</v>
      </c>
      <c r="R32" s="3">
        <v>0.35687164177924552</v>
      </c>
      <c r="U32" s="2">
        <v>122.49738734651753</v>
      </c>
      <c r="W32">
        <v>0.35687164177924552</v>
      </c>
    </row>
    <row r="33" spans="1:24" x14ac:dyDescent="0.15">
      <c r="A33">
        <v>122.3</v>
      </c>
      <c r="B33">
        <v>7</v>
      </c>
      <c r="C33">
        <v>7.5532800171456457E-2</v>
      </c>
      <c r="D33">
        <v>67.809013162136708</v>
      </c>
      <c r="E33" s="1">
        <v>122.57483231282266</v>
      </c>
      <c r="F33">
        <v>7.5532800171456457E-2</v>
      </c>
      <c r="K33" s="2">
        <v>-0.27483231282266729</v>
      </c>
      <c r="L33" s="3"/>
      <c r="O33" s="1">
        <v>42.918519497680421</v>
      </c>
      <c r="P33" s="2">
        <v>79.381480502319576</v>
      </c>
      <c r="Q33" s="3">
        <v>79.578867848837106</v>
      </c>
      <c r="R33" s="3">
        <v>3.8961764565231545E-2</v>
      </c>
      <c r="U33" s="2">
        <v>122.49738734651753</v>
      </c>
      <c r="W33">
        <v>3.8961764565231545E-2</v>
      </c>
    </row>
    <row r="34" spans="1:24" x14ac:dyDescent="0.15">
      <c r="A34">
        <v>122.4</v>
      </c>
      <c r="B34">
        <v>7</v>
      </c>
      <c r="C34">
        <v>3.0566337606915042E-2</v>
      </c>
      <c r="D34">
        <v>67.809013162136708</v>
      </c>
      <c r="E34" s="1">
        <v>122.57483231282266</v>
      </c>
      <c r="F34">
        <v>3.0566337606920013E-2</v>
      </c>
      <c r="K34" s="2">
        <v>-0.17483231282265876</v>
      </c>
      <c r="L34" s="3"/>
      <c r="O34" s="1">
        <v>42.918519497680421</v>
      </c>
      <c r="P34" s="2">
        <v>79.481480502319585</v>
      </c>
      <c r="Q34" s="3">
        <v>79.578867848837106</v>
      </c>
      <c r="R34" s="3">
        <v>9.4842952617238425E-3</v>
      </c>
      <c r="U34" s="2">
        <v>122.49738734651753</v>
      </c>
      <c r="W34">
        <v>9.4842952617238425E-3</v>
      </c>
    </row>
    <row r="35" spans="1:24" x14ac:dyDescent="0.15">
      <c r="A35">
        <v>122</v>
      </c>
      <c r="B35">
        <v>7</v>
      </c>
      <c r="C35">
        <v>0.3304321878650372</v>
      </c>
      <c r="D35">
        <v>67.809013162136708</v>
      </c>
      <c r="E35" s="1">
        <v>122.57483231282266</v>
      </c>
      <c r="F35">
        <v>0.33043218786505357</v>
      </c>
      <c r="K35" s="2">
        <v>-0.57483231282266445</v>
      </c>
      <c r="L35" s="3"/>
      <c r="O35" s="1">
        <v>42.918519497680421</v>
      </c>
      <c r="P35" s="2">
        <v>79.081480502319579</v>
      </c>
      <c r="Q35" s="3">
        <v>79.578867848837106</v>
      </c>
      <c r="R35" s="3">
        <v>0.24739417247574683</v>
      </c>
      <c r="U35" s="2">
        <v>122.49738734651753</v>
      </c>
      <c r="W35">
        <v>0.24739417247574683</v>
      </c>
    </row>
    <row r="36" spans="1:24" x14ac:dyDescent="0.15">
      <c r="A36">
        <v>122.3</v>
      </c>
      <c r="B36">
        <v>7</v>
      </c>
      <c r="C36">
        <v>7.5532800171456457E-2</v>
      </c>
      <c r="D36">
        <v>67.809013162136708</v>
      </c>
      <c r="E36" s="1">
        <v>122.57483231282266</v>
      </c>
      <c r="F36">
        <v>7.5532800171456457E-2</v>
      </c>
      <c r="K36" s="2">
        <v>-0.27483231282266729</v>
      </c>
      <c r="L36" s="3"/>
      <c r="O36" s="1">
        <v>42.918519497680421</v>
      </c>
      <c r="P36" s="2">
        <v>79.381480502319576</v>
      </c>
      <c r="Q36" s="3">
        <v>79.578867848837106</v>
      </c>
      <c r="R36" s="3">
        <v>3.8961764565231545E-2</v>
      </c>
      <c r="U36" s="2">
        <v>122.49738734651753</v>
      </c>
      <c r="W36">
        <v>3.8961764565231545E-2</v>
      </c>
    </row>
    <row r="37" spans="1:24" x14ac:dyDescent="0.15">
      <c r="A37">
        <v>122.4</v>
      </c>
      <c r="B37">
        <v>7</v>
      </c>
      <c r="C37">
        <v>3.0566337606915042E-2</v>
      </c>
      <c r="D37">
        <v>67.809013162136708</v>
      </c>
      <c r="E37" s="1">
        <v>122.57483231282266</v>
      </c>
      <c r="F37">
        <v>3.0566337606920013E-2</v>
      </c>
      <c r="K37" s="2">
        <v>-0.17483231282265876</v>
      </c>
      <c r="L37" s="3"/>
      <c r="O37" s="1">
        <v>42.918519497680421</v>
      </c>
      <c r="P37" s="2">
        <v>79.481480502319585</v>
      </c>
      <c r="Q37" s="3">
        <v>79.578867848837106</v>
      </c>
      <c r="R37" s="3">
        <v>9.4842952617238425E-3</v>
      </c>
      <c r="U37" s="2">
        <v>122.49738734651753</v>
      </c>
      <c r="W37">
        <v>9.4842952617238425E-3</v>
      </c>
    </row>
    <row r="38" spans="1:24" x14ac:dyDescent="0.15">
      <c r="A38">
        <v>127.8</v>
      </c>
      <c r="B38">
        <v>8</v>
      </c>
      <c r="C38">
        <v>0.13190058820987619</v>
      </c>
      <c r="D38">
        <v>67.361945250702533</v>
      </c>
      <c r="E38" s="1">
        <v>128.16318120574982</v>
      </c>
      <c r="F38">
        <v>0.13190058820989684</v>
      </c>
      <c r="K38" s="2">
        <v>-0.36318120574982515</v>
      </c>
      <c r="O38" s="1">
        <v>48.506868390607579</v>
      </c>
      <c r="P38" s="2">
        <v>79.293131609392418</v>
      </c>
      <c r="Q38" s="3">
        <v>79.578867848837106</v>
      </c>
      <c r="R38" s="3">
        <v>8.1645198531992119E-2</v>
      </c>
      <c r="U38" s="2">
        <v>128.08573623944469</v>
      </c>
      <c r="W38">
        <v>8.1645198531992119E-2</v>
      </c>
      <c r="X38" s="1">
        <v>0.27742437837055028</v>
      </c>
    </row>
    <row r="39" spans="1:24" x14ac:dyDescent="0.15">
      <c r="A39">
        <v>128.19999999999999</v>
      </c>
      <c r="B39">
        <v>8</v>
      </c>
      <c r="C39">
        <v>1.355623610037127E-3</v>
      </c>
      <c r="D39">
        <v>67.361945250702533</v>
      </c>
      <c r="E39" s="1">
        <v>128.16318120574982</v>
      </c>
      <c r="F39">
        <v>1.3556236100360805E-3</v>
      </c>
      <c r="K39" s="2">
        <v>3.681879425016632E-2</v>
      </c>
      <c r="O39" s="1">
        <v>48.506868390607579</v>
      </c>
      <c r="P39" s="2">
        <v>79.69313160939241</v>
      </c>
      <c r="Q39" s="3">
        <v>79.578867848837106</v>
      </c>
      <c r="R39" s="3">
        <v>1.3056206976239711E-2</v>
      </c>
      <c r="U39" s="2">
        <v>128.08573623944469</v>
      </c>
      <c r="W39">
        <v>1.3056206976239711E-2</v>
      </c>
    </row>
    <row r="40" spans="1:24" x14ac:dyDescent="0.15">
      <c r="A40">
        <v>128.1</v>
      </c>
      <c r="B40">
        <v>8</v>
      </c>
      <c r="C40">
        <v>3.9918647600003026E-3</v>
      </c>
      <c r="D40">
        <v>67.361945250702533</v>
      </c>
      <c r="E40" s="1">
        <v>128.16318120574982</v>
      </c>
      <c r="F40">
        <v>3.9918647600020981E-3</v>
      </c>
      <c r="K40" s="2">
        <v>-6.3181205749827996E-2</v>
      </c>
      <c r="O40" s="1">
        <v>48.506868390607579</v>
      </c>
      <c r="P40" s="2">
        <v>79.593131609392415</v>
      </c>
      <c r="Q40" s="3">
        <v>79.578867848837106</v>
      </c>
      <c r="R40" s="3">
        <v>2.0345486517919149E-4</v>
      </c>
      <c r="U40" s="2">
        <v>128.08573623944469</v>
      </c>
      <c r="W40">
        <v>2.0345486517919149E-4</v>
      </c>
    </row>
    <row r="41" spans="1:24" x14ac:dyDescent="0.15">
      <c r="A41">
        <v>128.30000000000001</v>
      </c>
      <c r="B41">
        <v>8</v>
      </c>
      <c r="C41">
        <v>1.8719382460079453E-2</v>
      </c>
      <c r="D41">
        <v>67.361945250702533</v>
      </c>
      <c r="E41" s="1">
        <v>128.16318120574982</v>
      </c>
      <c r="F41">
        <v>1.8719382460075568E-2</v>
      </c>
      <c r="K41" s="2">
        <v>0.13681879425018906</v>
      </c>
      <c r="O41" s="1">
        <v>48.506868390607579</v>
      </c>
      <c r="P41" s="2">
        <v>79.793131609392432</v>
      </c>
      <c r="Q41" s="3">
        <v>79.578867848837106</v>
      </c>
      <c r="R41" s="3">
        <v>4.5908959087310137E-2</v>
      </c>
      <c r="U41" s="2">
        <v>128.08573623944469</v>
      </c>
      <c r="W41">
        <v>4.5908959087310137E-2</v>
      </c>
    </row>
    <row r="42" spans="1:24" x14ac:dyDescent="0.15">
      <c r="A42">
        <v>127.9</v>
      </c>
      <c r="B42">
        <v>8</v>
      </c>
      <c r="C42">
        <v>6.9264347059919837E-2</v>
      </c>
      <c r="D42">
        <v>67.361945250702533</v>
      </c>
      <c r="E42" s="1">
        <v>128.16318120574982</v>
      </c>
      <c r="F42">
        <v>6.9264347059927317E-2</v>
      </c>
      <c r="K42" s="2">
        <v>-0.26318120574981663</v>
      </c>
      <c r="O42" s="1">
        <v>48.506868390607579</v>
      </c>
      <c r="P42" s="2">
        <v>79.393131609392427</v>
      </c>
      <c r="Q42" s="3">
        <v>79.578867848837106</v>
      </c>
      <c r="R42" s="3">
        <v>3.4497950643051334E-2</v>
      </c>
      <c r="U42" s="2">
        <v>128.08573623944469</v>
      </c>
      <c r="W42">
        <v>3.4497950643051334E-2</v>
      </c>
    </row>
    <row r="43" spans="1:24" x14ac:dyDescent="0.15">
      <c r="A43">
        <v>127.6</v>
      </c>
      <c r="B43">
        <v>8</v>
      </c>
      <c r="C43">
        <v>0.31717307050981408</v>
      </c>
      <c r="D43">
        <v>67.361945250702533</v>
      </c>
      <c r="E43" s="1">
        <v>128.16318120574982</v>
      </c>
      <c r="F43">
        <v>0.31717307050983007</v>
      </c>
      <c r="K43" s="2">
        <v>-0.563181205749828</v>
      </c>
      <c r="O43" s="1">
        <v>48.506868390607579</v>
      </c>
      <c r="P43" s="2">
        <v>79.093131609392415</v>
      </c>
      <c r="Q43" s="3">
        <v>79.578867848837106</v>
      </c>
      <c r="R43" s="3">
        <v>0.23593969430987011</v>
      </c>
      <c r="U43" s="2">
        <v>128.08573623944469</v>
      </c>
      <c r="W43">
        <v>0.23593969430987011</v>
      </c>
    </row>
    <row r="44" spans="1:24" x14ac:dyDescent="0.15">
      <c r="A44">
        <v>128.19999999999999</v>
      </c>
      <c r="B44">
        <v>8</v>
      </c>
      <c r="C44">
        <v>1.355623610037127E-3</v>
      </c>
      <c r="D44">
        <v>67.361945250702533</v>
      </c>
      <c r="E44" s="1">
        <v>128.16318120574982</v>
      </c>
      <c r="F44">
        <v>1.3556236100360805E-3</v>
      </c>
      <c r="K44" s="2">
        <v>3.681879425016632E-2</v>
      </c>
      <c r="O44" s="1">
        <v>48.506868390607579</v>
      </c>
      <c r="P44" s="2">
        <v>79.69313160939241</v>
      </c>
      <c r="Q44" s="3">
        <v>79.578867848837106</v>
      </c>
      <c r="R44" s="3">
        <v>1.3056206976239711E-2</v>
      </c>
      <c r="U44" s="2">
        <v>128.08573623944469</v>
      </c>
      <c r="W44">
        <v>1.3056206976239711E-2</v>
      </c>
    </row>
    <row r="45" spans="1:24" x14ac:dyDescent="0.15">
      <c r="A45">
        <v>127.6</v>
      </c>
      <c r="B45">
        <v>8</v>
      </c>
      <c r="C45">
        <v>0.31717307050981408</v>
      </c>
      <c r="D45">
        <v>67.361945250702533</v>
      </c>
      <c r="E45" s="1">
        <v>128.16318120574982</v>
      </c>
      <c r="F45">
        <v>0.31717307050983007</v>
      </c>
      <c r="K45" s="2">
        <v>-0.563181205749828</v>
      </c>
      <c r="O45" s="1">
        <v>48.506868390607579</v>
      </c>
      <c r="P45" s="2">
        <v>79.093131609392415</v>
      </c>
      <c r="Q45" s="3">
        <v>79.578867848837106</v>
      </c>
      <c r="R45" s="3">
        <v>0.23593969430987011</v>
      </c>
      <c r="U45" s="2">
        <v>128.08573623944469</v>
      </c>
      <c r="W45">
        <v>0.23593969430987011</v>
      </c>
    </row>
    <row r="46" spans="1:24" x14ac:dyDescent="0.15">
      <c r="A46">
        <v>132.80000000000001</v>
      </c>
      <c r="B46">
        <v>9</v>
      </c>
      <c r="C46">
        <v>0.25448209835774066</v>
      </c>
      <c r="D46">
        <v>66.914877339268358</v>
      </c>
      <c r="E46" s="1">
        <v>133.30446218724279</v>
      </c>
      <c r="F46">
        <v>0.2544820983577693</v>
      </c>
      <c r="K46" s="2">
        <v>-0.50446218724277969</v>
      </c>
      <c r="O46" s="1">
        <v>53.648149372100548</v>
      </c>
      <c r="Q46" s="3">
        <v>79.578867848837106</v>
      </c>
      <c r="U46" s="2">
        <v>133.22701722093765</v>
      </c>
      <c r="W46">
        <v>0.18234370697730748</v>
      </c>
      <c r="X46" s="1">
        <v>0.22638462845343285</v>
      </c>
    </row>
    <row r="47" spans="1:24" x14ac:dyDescent="0.15">
      <c r="A47">
        <v>132.80000000000001</v>
      </c>
      <c r="B47">
        <v>9</v>
      </c>
      <c r="C47">
        <v>0.25448209835774066</v>
      </c>
      <c r="D47">
        <v>66.914877339268358</v>
      </c>
      <c r="E47" s="1">
        <v>133.30446218724279</v>
      </c>
      <c r="F47">
        <v>0.2544820983577693</v>
      </c>
      <c r="K47" s="2">
        <v>-0.50446218724277969</v>
      </c>
      <c r="O47" s="1">
        <v>53.648149372100548</v>
      </c>
      <c r="Q47" s="3">
        <v>79.578867848837106</v>
      </c>
      <c r="U47" s="2">
        <v>133.22701722093765</v>
      </c>
      <c r="W47">
        <v>0.18234370697730748</v>
      </c>
    </row>
    <row r="48" spans="1:24" x14ac:dyDescent="0.15">
      <c r="A48">
        <v>133.4</v>
      </c>
      <c r="B48">
        <v>9</v>
      </c>
      <c r="C48">
        <v>9.127473666438032E-3</v>
      </c>
      <c r="D48">
        <v>66.914877339268358</v>
      </c>
      <c r="E48" s="1">
        <v>133.30446218724279</v>
      </c>
      <c r="F48">
        <v>9.1274736664326006E-3</v>
      </c>
      <c r="K48" s="2">
        <v>9.5537812757214624E-2</v>
      </c>
      <c r="O48" s="1">
        <v>53.648149372100548</v>
      </c>
      <c r="Q48" s="3">
        <v>79.578867848837106</v>
      </c>
      <c r="U48" s="2">
        <v>133.22701722093765</v>
      </c>
      <c r="W48">
        <v>2.9923041852134385E-2</v>
      </c>
    </row>
    <row r="49" spans="1:24" x14ac:dyDescent="0.15">
      <c r="A49">
        <v>133.30000000000001</v>
      </c>
      <c r="B49">
        <v>9</v>
      </c>
      <c r="C49">
        <v>1.991111498937218E-5</v>
      </c>
      <c r="D49">
        <v>66.914877339268358</v>
      </c>
      <c r="E49" s="1">
        <v>133.30446218724279</v>
      </c>
      <c r="F49">
        <v>1.9911114989625826E-5</v>
      </c>
      <c r="K49" s="2">
        <v>-4.4621872427796916E-3</v>
      </c>
      <c r="O49" s="1">
        <v>53.648149372100548</v>
      </c>
      <c r="Q49" s="3">
        <v>79.578867848837106</v>
      </c>
      <c r="U49" s="2">
        <v>133.22701722093765</v>
      </c>
      <c r="W49">
        <v>5.326486039664873E-3</v>
      </c>
    </row>
    <row r="50" spans="1:24" x14ac:dyDescent="0.15">
      <c r="A50">
        <v>133.1</v>
      </c>
      <c r="B50">
        <v>9</v>
      </c>
      <c r="C50">
        <v>4.1804786012096855E-2</v>
      </c>
      <c r="D50">
        <v>66.914877339268358</v>
      </c>
      <c r="E50" s="1">
        <v>133.30446218724279</v>
      </c>
      <c r="F50">
        <v>4.1804786012108477E-2</v>
      </c>
      <c r="K50" s="2">
        <v>-0.20446218724279674</v>
      </c>
      <c r="O50" s="1">
        <v>53.648149372100548</v>
      </c>
      <c r="Q50" s="3">
        <v>79.578867848837106</v>
      </c>
      <c r="U50" s="2">
        <v>133.22701722093765</v>
      </c>
      <c r="W50">
        <v>1.6133374414726249E-2</v>
      </c>
    </row>
    <row r="51" spans="1:24" x14ac:dyDescent="0.15">
      <c r="A51">
        <v>132.9</v>
      </c>
      <c r="B51">
        <v>9</v>
      </c>
      <c r="C51">
        <v>0.16358966090919499</v>
      </c>
      <c r="D51">
        <v>66.914877339268358</v>
      </c>
      <c r="E51" s="1">
        <v>133.30446218724279</v>
      </c>
      <c r="F51">
        <v>0.16358966090921798</v>
      </c>
      <c r="K51" s="2">
        <v>-0.40446218724278538</v>
      </c>
      <c r="O51" s="1">
        <v>53.648149372100548</v>
      </c>
      <c r="Q51" s="3">
        <v>79.578867848837106</v>
      </c>
      <c r="U51" s="2">
        <v>133.22701722093765</v>
      </c>
      <c r="W51">
        <v>0.10694026278978268</v>
      </c>
    </row>
    <row r="52" spans="1:24" x14ac:dyDescent="0.15">
      <c r="A52">
        <v>133.19999999999999</v>
      </c>
      <c r="B52">
        <v>9</v>
      </c>
      <c r="C52">
        <v>1.0912348563544377E-2</v>
      </c>
      <c r="D52">
        <v>66.914877339268358</v>
      </c>
      <c r="E52" s="1">
        <v>133.30446218724279</v>
      </c>
      <c r="F52">
        <v>1.0912348563550315E-2</v>
      </c>
      <c r="K52" s="2">
        <v>-0.10446218724280243</v>
      </c>
      <c r="O52" s="1">
        <v>53.648149372100548</v>
      </c>
      <c r="Q52" s="3">
        <v>79.578867848837106</v>
      </c>
      <c r="U52" s="2">
        <v>133.22701722093765</v>
      </c>
      <c r="W52">
        <v>7.2993022719462254E-4</v>
      </c>
    </row>
    <row r="53" spans="1:24" x14ac:dyDescent="0.15">
      <c r="A53">
        <v>133</v>
      </c>
      <c r="B53">
        <v>9</v>
      </c>
      <c r="C53">
        <v>9.2697223460647057E-2</v>
      </c>
      <c r="D53">
        <v>66.914877339268358</v>
      </c>
      <c r="E53" s="1">
        <v>133.30446218724279</v>
      </c>
      <c r="F53">
        <v>9.2697223460664363E-2</v>
      </c>
      <c r="K53" s="2">
        <v>-0.30446218724279106</v>
      </c>
      <c r="O53" s="1">
        <v>53.648149372100548</v>
      </c>
      <c r="Q53" s="3">
        <v>79.578867848837106</v>
      </c>
      <c r="U53" s="2">
        <v>133.22701722093765</v>
      </c>
      <c r="W53">
        <v>5.1536818602255598E-2</v>
      </c>
    </row>
    <row r="54" spans="1:24" x14ac:dyDescent="0.15">
      <c r="A54">
        <v>138.4</v>
      </c>
      <c r="B54">
        <v>10</v>
      </c>
      <c r="C54">
        <v>0.16106154910196505</v>
      </c>
      <c r="D54">
        <v>66.467809427834183</v>
      </c>
      <c r="E54" s="1">
        <v>137.99867525730156</v>
      </c>
      <c r="F54">
        <v>0.16106154910197645</v>
      </c>
      <c r="K54" s="2">
        <v>0.4013247426984492</v>
      </c>
      <c r="L54" s="4">
        <v>0.60042925243416834</v>
      </c>
      <c r="M54">
        <v>3.9642605797101077E-2</v>
      </c>
      <c r="N54">
        <v>13.057761371920405</v>
      </c>
      <c r="O54" s="1">
        <v>58.342362442159313</v>
      </c>
      <c r="Q54" s="3">
        <v>79.578867848837106</v>
      </c>
      <c r="U54" s="2">
        <v>138.52165954343059</v>
      </c>
      <c r="W54">
        <v>1.4801044507737572E-2</v>
      </c>
      <c r="X54" s="1">
        <v>0.17728105208557932</v>
      </c>
    </row>
    <row r="55" spans="1:24" x14ac:dyDescent="0.15">
      <c r="A55">
        <v>138.80000000000001</v>
      </c>
      <c r="B55">
        <v>10</v>
      </c>
      <c r="C55">
        <v>0.64212134326072212</v>
      </c>
      <c r="D55">
        <v>66.467809427834183</v>
      </c>
      <c r="E55" s="1">
        <v>137.99867525730156</v>
      </c>
      <c r="F55">
        <v>0.64212134326074488</v>
      </c>
      <c r="K55" s="2">
        <v>0.80132474269845488</v>
      </c>
      <c r="L55" s="4">
        <v>0.60042925243416834</v>
      </c>
      <c r="M55">
        <v>4.0358998008528053E-2</v>
      </c>
      <c r="N55">
        <v>17.511679130249583</v>
      </c>
      <c r="O55" s="1">
        <v>58.342362442159313</v>
      </c>
      <c r="Q55" s="3">
        <v>79.578867848837106</v>
      </c>
      <c r="U55" s="2">
        <v>138.52165954343059</v>
      </c>
      <c r="W55">
        <v>7.747340976327545E-2</v>
      </c>
    </row>
    <row r="56" spans="1:24" x14ac:dyDescent="0.15">
      <c r="A56">
        <v>138.5</v>
      </c>
      <c r="B56">
        <v>10</v>
      </c>
      <c r="C56">
        <v>0.25132649764164633</v>
      </c>
      <c r="D56">
        <v>66.467809427834183</v>
      </c>
      <c r="E56" s="1">
        <v>137.99867525730156</v>
      </c>
      <c r="F56">
        <v>0.2513264976416606</v>
      </c>
      <c r="K56" s="2">
        <v>0.50132474269844352</v>
      </c>
      <c r="L56" s="4">
        <v>0.60042925243416834</v>
      </c>
      <c r="M56">
        <v>9.8217038499583756E-3</v>
      </c>
      <c r="N56">
        <v>1.4479259296593561</v>
      </c>
      <c r="O56" s="1">
        <v>58.342362442159313</v>
      </c>
      <c r="Q56" s="3">
        <v>79.578867848837106</v>
      </c>
      <c r="U56" s="2">
        <v>138.52165954343059</v>
      </c>
      <c r="W56">
        <v>4.691358216214971E-4</v>
      </c>
    </row>
    <row r="57" spans="1:24" x14ac:dyDescent="0.15">
      <c r="A57">
        <v>138.6</v>
      </c>
      <c r="B57">
        <v>10</v>
      </c>
      <c r="C57">
        <v>0.36159144618132538</v>
      </c>
      <c r="D57">
        <v>66.467809427834183</v>
      </c>
      <c r="E57" s="1">
        <v>137.99867525730156</v>
      </c>
      <c r="F57">
        <v>0.36159144618134248</v>
      </c>
      <c r="K57" s="2">
        <v>0.60132474269843783</v>
      </c>
      <c r="L57" s="4">
        <v>0.60042925243416834</v>
      </c>
      <c r="M57">
        <v>8.0190281340144813E-7</v>
      </c>
      <c r="O57" s="1">
        <v>58.342362442159313</v>
      </c>
      <c r="Q57" s="3">
        <v>79.578867848837106</v>
      </c>
      <c r="U57" s="2">
        <v>138.52165954343059</v>
      </c>
      <c r="W57">
        <v>6.1372271355031481E-3</v>
      </c>
    </row>
    <row r="58" spans="1:24" x14ac:dyDescent="0.15">
      <c r="A58">
        <v>138.4</v>
      </c>
      <c r="B58">
        <v>10</v>
      </c>
      <c r="C58">
        <v>0.16106154910196505</v>
      </c>
      <c r="D58">
        <v>66.467809427834183</v>
      </c>
      <c r="E58" s="1">
        <v>137.99867525730156</v>
      </c>
      <c r="F58">
        <v>0.16106154910197645</v>
      </c>
      <c r="K58" s="2">
        <v>0.4013247426984492</v>
      </c>
      <c r="L58" s="4">
        <v>0.60042925243416834</v>
      </c>
      <c r="M58">
        <v>3.9642605797101077E-2</v>
      </c>
      <c r="O58" s="1">
        <v>58.342362442159313</v>
      </c>
      <c r="Q58" s="3">
        <v>79.578867848837106</v>
      </c>
      <c r="U58" s="2">
        <v>138.52165954343059</v>
      </c>
      <c r="W58">
        <v>1.4801044507737572E-2</v>
      </c>
    </row>
    <row r="59" spans="1:24" x14ac:dyDescent="0.15">
      <c r="A59">
        <v>138.69999999999999</v>
      </c>
      <c r="B59">
        <v>10</v>
      </c>
      <c r="C59">
        <v>0.49185639472100212</v>
      </c>
      <c r="D59">
        <v>66.467809427834183</v>
      </c>
      <c r="E59" s="1">
        <v>137.99867525730156</v>
      </c>
      <c r="F59">
        <v>0.49185639472102205</v>
      </c>
      <c r="K59" s="2">
        <v>0.70132474269843215</v>
      </c>
      <c r="L59" s="4">
        <v>0.60042925243416834</v>
      </c>
      <c r="M59">
        <v>1.0179899955666153E-2</v>
      </c>
      <c r="O59" s="1">
        <v>58.342362442159313</v>
      </c>
      <c r="Q59" s="3">
        <v>79.578867848837106</v>
      </c>
      <c r="U59" s="2">
        <v>138.52165954343059</v>
      </c>
      <c r="W59">
        <v>3.1805318449382523E-2</v>
      </c>
    </row>
    <row r="60" spans="1:24" x14ac:dyDescent="0.15">
      <c r="A60">
        <v>138.30000000000001</v>
      </c>
      <c r="B60">
        <v>10</v>
      </c>
      <c r="C60">
        <v>9.0796600562281476E-2</v>
      </c>
      <c r="D60">
        <v>66.467809427834183</v>
      </c>
      <c r="E60" s="1">
        <v>137.99867525730156</v>
      </c>
      <c r="F60">
        <v>9.0796600562290039E-2</v>
      </c>
      <c r="K60" s="2">
        <v>0.30132474269845488</v>
      </c>
      <c r="L60" s="4">
        <v>0.60042925243416834</v>
      </c>
      <c r="M60">
        <v>8.9463507744241499E-2</v>
      </c>
      <c r="O60" s="1">
        <v>58.342362442159313</v>
      </c>
      <c r="Q60" s="3">
        <v>79.578867848837106</v>
      </c>
      <c r="U60" s="2">
        <v>138.52165954343059</v>
      </c>
      <c r="W60">
        <v>4.9132953193851372E-2</v>
      </c>
    </row>
    <row r="61" spans="1:24" x14ac:dyDescent="0.15">
      <c r="A61">
        <v>138.69999999999999</v>
      </c>
      <c r="B61">
        <v>10</v>
      </c>
      <c r="C61">
        <v>0.49185639472100212</v>
      </c>
      <c r="D61">
        <v>66.467809427834183</v>
      </c>
      <c r="E61" s="1">
        <v>137.99867525730156</v>
      </c>
      <c r="F61">
        <v>0.49185639472102205</v>
      </c>
      <c r="K61" s="2">
        <v>0.70132474269843215</v>
      </c>
      <c r="L61" s="4">
        <v>0.60042925243416834</v>
      </c>
      <c r="M61">
        <v>1.0179899955666153E-2</v>
      </c>
      <c r="O61" s="1">
        <v>58.342362442159313</v>
      </c>
      <c r="Q61" s="3">
        <v>79.578867848837106</v>
      </c>
      <c r="U61" s="2">
        <v>138.52165954343059</v>
      </c>
      <c r="W61">
        <v>3.1805318449382523E-2</v>
      </c>
    </row>
    <row r="62" spans="1:24" x14ac:dyDescent="0.15">
      <c r="A62">
        <v>144.69999999999999</v>
      </c>
      <c r="B62">
        <v>11</v>
      </c>
      <c r="E62" s="1">
        <v>142.24582041592618</v>
      </c>
      <c r="K62" s="2">
        <v>2.4541795840738132</v>
      </c>
      <c r="L62" s="4">
        <v>2.2219083730912477</v>
      </c>
      <c r="M62">
        <v>5.3949915451307472E-2</v>
      </c>
      <c r="O62" s="1">
        <v>62.589507600783932</v>
      </c>
      <c r="Q62" s="3">
        <v>79.578867848837106</v>
      </c>
      <c r="U62" s="2">
        <v>144.39028382271229</v>
      </c>
      <c r="W62">
        <v>9.5924110473704347E-2</v>
      </c>
      <c r="X62" s="1">
        <v>0.36253078686999035</v>
      </c>
    </row>
    <row r="63" spans="1:24" x14ac:dyDescent="0.15">
      <c r="A63">
        <v>144.80000000000001</v>
      </c>
      <c r="B63">
        <v>11</v>
      </c>
      <c r="E63" s="1">
        <v>142.24582041592618</v>
      </c>
      <c r="K63" s="2">
        <v>2.5541795840738359</v>
      </c>
      <c r="L63" s="4">
        <v>2.2219083730912477</v>
      </c>
      <c r="M63">
        <v>0.11040415764783569</v>
      </c>
      <c r="O63" s="1">
        <v>62.589507600783932</v>
      </c>
      <c r="Q63" s="3">
        <v>79.578867848837106</v>
      </c>
      <c r="U63" s="2">
        <v>144.39028382271229</v>
      </c>
      <c r="W63">
        <v>0.16786734593126243</v>
      </c>
    </row>
    <row r="64" spans="1:24" x14ac:dyDescent="0.15">
      <c r="A64">
        <v>144.69999999999999</v>
      </c>
      <c r="B64">
        <v>11</v>
      </c>
      <c r="E64" s="1">
        <v>142.24582041592618</v>
      </c>
      <c r="K64" s="2">
        <v>2.4541795840738132</v>
      </c>
      <c r="L64" s="4">
        <v>2.2219083730912477</v>
      </c>
      <c r="M64">
        <v>5.3949915451307472E-2</v>
      </c>
      <c r="O64" s="1">
        <v>62.589507600783932</v>
      </c>
      <c r="Q64" s="3">
        <v>79.578867848837106</v>
      </c>
      <c r="U64" s="2">
        <v>144.39028382271229</v>
      </c>
      <c r="W64">
        <v>9.5924110473704347E-2</v>
      </c>
    </row>
    <row r="65" spans="1:24" x14ac:dyDescent="0.15">
      <c r="A65">
        <v>144.1</v>
      </c>
      <c r="B65">
        <v>11</v>
      </c>
      <c r="E65" s="1">
        <v>142.24582041592618</v>
      </c>
      <c r="K65" s="2">
        <v>1.8541795840738189</v>
      </c>
      <c r="L65" s="4">
        <v>2.2219083730912477</v>
      </c>
      <c r="M65">
        <v>0.13522446227222465</v>
      </c>
      <c r="O65" s="1">
        <v>62.589507600783932</v>
      </c>
      <c r="Q65" s="3">
        <v>79.578867848837106</v>
      </c>
      <c r="U65" s="2">
        <v>144.39028382271229</v>
      </c>
      <c r="W65">
        <v>8.4264697728464288E-2</v>
      </c>
    </row>
    <row r="66" spans="1:24" x14ac:dyDescent="0.15">
      <c r="A66">
        <v>144.6</v>
      </c>
      <c r="B66">
        <v>11</v>
      </c>
      <c r="E66" s="1">
        <v>142.24582041592618</v>
      </c>
      <c r="K66" s="2">
        <v>2.3541795840738189</v>
      </c>
      <c r="L66" s="4">
        <v>2.2219083730912477</v>
      </c>
      <c r="M66">
        <v>1.7495673254795868E-2</v>
      </c>
      <c r="O66" s="1">
        <v>62.589507600783932</v>
      </c>
      <c r="Q66" s="3">
        <v>79.578867848837106</v>
      </c>
      <c r="U66" s="2">
        <v>144.39028382271229</v>
      </c>
      <c r="W66">
        <v>4.3980875016167265E-2</v>
      </c>
    </row>
    <row r="67" spans="1:24" x14ac:dyDescent="0.15">
      <c r="A67">
        <v>145</v>
      </c>
      <c r="B67">
        <v>11</v>
      </c>
      <c r="E67" s="1">
        <v>142.24582041592618</v>
      </c>
      <c r="K67" s="2">
        <v>2.7541795840738246</v>
      </c>
      <c r="L67" s="4">
        <v>2.2219083730912477</v>
      </c>
      <c r="M67">
        <v>0.28331264204085888</v>
      </c>
      <c r="O67" s="1">
        <v>62.589507600783932</v>
      </c>
      <c r="Q67" s="3">
        <v>79.578867848837106</v>
      </c>
      <c r="U67" s="2">
        <v>144.39028382271229</v>
      </c>
      <c r="W67">
        <v>0.37175381684633657</v>
      </c>
    </row>
    <row r="68" spans="1:24" x14ac:dyDescent="0.15">
      <c r="A68">
        <v>145.30000000000001</v>
      </c>
      <c r="B68">
        <v>11</v>
      </c>
      <c r="E68" s="1">
        <v>142.24582041592618</v>
      </c>
      <c r="K68" s="2">
        <v>3.0541795840738359</v>
      </c>
      <c r="L68" s="4">
        <v>2.2219083730912477</v>
      </c>
      <c r="M68">
        <v>0.692675368630424</v>
      </c>
      <c r="O68" s="1">
        <v>62.589507600783932</v>
      </c>
      <c r="Q68" s="3">
        <v>79.578867848837106</v>
      </c>
      <c r="U68" s="2">
        <v>144.39028382271229</v>
      </c>
      <c r="W68">
        <v>0.82758352321898243</v>
      </c>
    </row>
    <row r="69" spans="1:24" x14ac:dyDescent="0.15">
      <c r="A69">
        <v>144.4</v>
      </c>
      <c r="B69">
        <v>11</v>
      </c>
      <c r="E69" s="1">
        <v>142.24582041592618</v>
      </c>
      <c r="K69" s="2">
        <v>2.1541795840738303</v>
      </c>
      <c r="L69" s="4">
        <v>2.2219083730912477</v>
      </c>
      <c r="M69">
        <v>4.5871888617658417E-3</v>
      </c>
      <c r="O69" s="1">
        <v>62.589507600783932</v>
      </c>
      <c r="Q69" s="3">
        <v>79.578867848837106</v>
      </c>
      <c r="U69" s="2">
        <v>144.39028382271229</v>
      </c>
      <c r="W69">
        <v>9.4404101086296085E-5</v>
      </c>
    </row>
    <row r="70" spans="1:24" x14ac:dyDescent="0.15">
      <c r="A70">
        <v>152.1</v>
      </c>
      <c r="B70">
        <v>12</v>
      </c>
      <c r="E70" s="1">
        <v>146.04589766311665</v>
      </c>
      <c r="K70" s="2">
        <v>6.0541023368833464</v>
      </c>
      <c r="L70" s="4">
        <v>6.0837542967190021</v>
      </c>
      <c r="M70">
        <v>8.7923872209533975E-4</v>
      </c>
      <c r="O70" s="1">
        <v>66.389584847974405</v>
      </c>
      <c r="Q70" s="3">
        <v>79.578867848837106</v>
      </c>
      <c r="U70" s="2">
        <v>152.05220699353052</v>
      </c>
      <c r="W70">
        <v>2.2841714673913788E-3</v>
      </c>
      <c r="X70" s="1">
        <v>0.39188190640986037</v>
      </c>
    </row>
    <row r="71" spans="1:24" x14ac:dyDescent="0.15">
      <c r="A71">
        <v>152</v>
      </c>
      <c r="B71">
        <v>12</v>
      </c>
      <c r="E71" s="1">
        <v>146.04589766311665</v>
      </c>
      <c r="K71" s="2">
        <v>5.9541023368833521</v>
      </c>
      <c r="L71" s="4">
        <v>6.0837542967190021</v>
      </c>
      <c r="M71">
        <v>1.6809630689225009E-2</v>
      </c>
      <c r="O71" s="1">
        <v>66.389584847974405</v>
      </c>
      <c r="Q71" s="3">
        <v>79.578867848837106</v>
      </c>
      <c r="U71" s="2">
        <v>152.05220699353052</v>
      </c>
      <c r="W71">
        <v>2.7255701734955769E-3</v>
      </c>
    </row>
    <row r="72" spans="1:24" x14ac:dyDescent="0.15">
      <c r="A72">
        <v>152.6</v>
      </c>
      <c r="B72">
        <v>12</v>
      </c>
      <c r="E72" s="1">
        <v>146.04589766311665</v>
      </c>
      <c r="K72" s="2">
        <v>6.5541023368833464</v>
      </c>
      <c r="L72" s="4">
        <v>6.0837542967190021</v>
      </c>
      <c r="M72">
        <v>0.22122727888643962</v>
      </c>
      <c r="O72" s="1">
        <v>66.389584847974405</v>
      </c>
      <c r="Q72" s="3">
        <v>79.578867848837106</v>
      </c>
      <c r="U72" s="2">
        <v>152.05220699353052</v>
      </c>
      <c r="W72">
        <v>0.30007717793686745</v>
      </c>
    </row>
    <row r="73" spans="1:24" x14ac:dyDescent="0.15">
      <c r="A73">
        <v>152.30000000000001</v>
      </c>
      <c r="B73">
        <v>12</v>
      </c>
      <c r="E73" s="1">
        <v>146.04589766311665</v>
      </c>
      <c r="K73" s="2">
        <v>6.2541023368833635</v>
      </c>
      <c r="L73" s="4">
        <v>6.0837542967190021</v>
      </c>
      <c r="M73">
        <v>2.9018454787838863E-2</v>
      </c>
      <c r="O73" s="1">
        <v>66.389584847974405</v>
      </c>
      <c r="Q73" s="3">
        <v>79.578867848837106</v>
      </c>
      <c r="U73" s="2">
        <v>152.05220699353052</v>
      </c>
      <c r="W73">
        <v>6.1401374055190243E-2</v>
      </c>
    </row>
    <row r="74" spans="1:24" x14ac:dyDescent="0.15">
      <c r="A74">
        <v>151.69999999999999</v>
      </c>
      <c r="B74">
        <v>12</v>
      </c>
      <c r="E74" s="1">
        <v>146.04589766311665</v>
      </c>
      <c r="K74" s="2">
        <v>5.6541023368833407</v>
      </c>
      <c r="L74" s="4">
        <v>6.0837542967190021</v>
      </c>
      <c r="M74">
        <v>0.18460080659062481</v>
      </c>
      <c r="O74" s="1">
        <v>66.389584847974405</v>
      </c>
      <c r="Q74" s="3">
        <v>79.578867848837106</v>
      </c>
      <c r="U74" s="2">
        <v>152.05220699353052</v>
      </c>
      <c r="W74">
        <v>0.12404976629181455</v>
      </c>
    </row>
    <row r="75" spans="1:24" x14ac:dyDescent="0.15">
      <c r="A75">
        <v>152.19999999999999</v>
      </c>
      <c r="B75">
        <v>12</v>
      </c>
      <c r="E75" s="1">
        <v>146.04589766311665</v>
      </c>
      <c r="K75" s="2">
        <v>6.1541023368833407</v>
      </c>
      <c r="L75" s="4">
        <v>6.0837542967190021</v>
      </c>
      <c r="M75">
        <v>4.9488467549633963E-3</v>
      </c>
      <c r="O75" s="1">
        <v>66.389584847974405</v>
      </c>
      <c r="Q75" s="3">
        <v>79.578867848837106</v>
      </c>
      <c r="U75" s="2">
        <v>152.05220699353052</v>
      </c>
      <c r="W75">
        <v>2.1842772761284907E-2</v>
      </c>
    </row>
    <row r="76" spans="1:24" x14ac:dyDescent="0.15">
      <c r="A76">
        <v>151.30000000000001</v>
      </c>
      <c r="B76">
        <v>12</v>
      </c>
      <c r="E76" s="1">
        <v>146.04589766311665</v>
      </c>
      <c r="K76" s="2">
        <v>5.2541023368833635</v>
      </c>
      <c r="L76" s="4">
        <v>6.0837542967190021</v>
      </c>
      <c r="M76">
        <v>0.68832237445911615</v>
      </c>
      <c r="O76" s="1">
        <v>66.389584847974405</v>
      </c>
      <c r="Q76" s="3">
        <v>79.578867848837106</v>
      </c>
      <c r="U76" s="2">
        <v>152.05220699353052</v>
      </c>
      <c r="W76">
        <v>0.56581536111620401</v>
      </c>
    </row>
    <row r="77" spans="1:24" x14ac:dyDescent="0.15">
      <c r="A77">
        <v>152</v>
      </c>
      <c r="B77">
        <v>12</v>
      </c>
      <c r="E77" s="1">
        <v>146.04589766311665</v>
      </c>
      <c r="K77" s="2">
        <v>5.9541023368833521</v>
      </c>
      <c r="L77" s="4">
        <v>6.0837542967190021</v>
      </c>
      <c r="M77">
        <v>1.6809630689225009E-2</v>
      </c>
      <c r="O77" s="1">
        <v>66.389584847974405</v>
      </c>
      <c r="Q77" s="3">
        <v>79.578867848837106</v>
      </c>
      <c r="U77" s="2">
        <v>152.05220699353052</v>
      </c>
      <c r="W77">
        <v>2.7255701734955769E-3</v>
      </c>
    </row>
    <row r="78" spans="1:24" x14ac:dyDescent="0.15">
      <c r="A78">
        <v>159.4</v>
      </c>
      <c r="B78">
        <v>13</v>
      </c>
      <c r="E78" s="1">
        <v>149.39890699887292</v>
      </c>
      <c r="K78" s="2">
        <v>10.001093001127089</v>
      </c>
      <c r="L78" s="4">
        <v>10.286124889447104</v>
      </c>
      <c r="M78">
        <v>8.1243177359273458E-2</v>
      </c>
      <c r="O78" s="1">
        <v>69.742594183730674</v>
      </c>
      <c r="Q78" s="3">
        <v>79.578867848837106</v>
      </c>
      <c r="U78" s="2">
        <v>159.60758692201489</v>
      </c>
      <c r="W78">
        <v>4.3092330191613182E-2</v>
      </c>
      <c r="X78" s="1">
        <v>0.27774602993177305</v>
      </c>
    </row>
    <row r="79" spans="1:24" x14ac:dyDescent="0.15">
      <c r="A79">
        <v>159.4</v>
      </c>
      <c r="B79">
        <v>13</v>
      </c>
      <c r="E79" s="1">
        <v>149.39890699887292</v>
      </c>
      <c r="K79" s="2">
        <v>10.001093001127089</v>
      </c>
      <c r="L79" s="4">
        <v>10.286124889447104</v>
      </c>
      <c r="M79">
        <v>8.1243177359273458E-2</v>
      </c>
      <c r="O79" s="1">
        <v>69.742594183730674</v>
      </c>
      <c r="Q79" s="3">
        <v>79.578867848837106</v>
      </c>
      <c r="U79" s="2">
        <v>159.60758692201489</v>
      </c>
      <c r="W79">
        <v>4.3092330191613182E-2</v>
      </c>
    </row>
    <row r="80" spans="1:24" x14ac:dyDescent="0.15">
      <c r="A80">
        <v>159.80000000000001</v>
      </c>
      <c r="B80">
        <v>13</v>
      </c>
      <c r="E80" s="1">
        <v>149.39890699887292</v>
      </c>
      <c r="K80" s="2">
        <v>10.401093001127094</v>
      </c>
      <c r="L80" s="4">
        <v>10.286124889447104</v>
      </c>
      <c r="M80">
        <v>1.3217666703262829E-2</v>
      </c>
      <c r="O80" s="1">
        <v>69.742594183730674</v>
      </c>
      <c r="Q80" s="3">
        <v>79.578867848837106</v>
      </c>
      <c r="U80" s="2">
        <v>159.60758692201489</v>
      </c>
      <c r="W80">
        <v>3.7022792579708842E-2</v>
      </c>
    </row>
    <row r="81" spans="1:24" x14ac:dyDescent="0.15">
      <c r="A81">
        <v>159.80000000000001</v>
      </c>
      <c r="B81">
        <v>13</v>
      </c>
      <c r="E81" s="1">
        <v>149.39890699887292</v>
      </c>
      <c r="K81" s="2">
        <v>10.401093001127094</v>
      </c>
      <c r="L81" s="4">
        <v>10.286124889447104</v>
      </c>
      <c r="M81">
        <v>1.3217666703262829E-2</v>
      </c>
      <c r="O81" s="1">
        <v>69.742594183730674</v>
      </c>
      <c r="Q81" s="3">
        <v>79.578867848837106</v>
      </c>
      <c r="U81" s="2">
        <v>159.60758692201489</v>
      </c>
      <c r="W81">
        <v>3.7022792579708842E-2</v>
      </c>
    </row>
    <row r="82" spans="1:24" x14ac:dyDescent="0.15">
      <c r="A82">
        <v>159.80000000000001</v>
      </c>
      <c r="B82">
        <v>13</v>
      </c>
      <c r="E82" s="1">
        <v>149.39890699887292</v>
      </c>
      <c r="K82" s="2">
        <v>10.401093001127094</v>
      </c>
      <c r="L82" s="4">
        <v>10.286124889447104</v>
      </c>
      <c r="M82">
        <v>1.3217666703262829E-2</v>
      </c>
      <c r="O82" s="1">
        <v>69.742594183730674</v>
      </c>
      <c r="Q82" s="3">
        <v>79.578867848837106</v>
      </c>
      <c r="U82" s="2">
        <v>159.60758692201489</v>
      </c>
      <c r="W82">
        <v>3.7022792579708842E-2</v>
      </c>
    </row>
    <row r="83" spans="1:24" x14ac:dyDescent="0.15">
      <c r="A83">
        <v>159.5</v>
      </c>
      <c r="B83">
        <v>13</v>
      </c>
      <c r="E83" s="1">
        <v>149.39890699887292</v>
      </c>
      <c r="K83" s="2">
        <v>10.101093001127083</v>
      </c>
      <c r="L83" s="4">
        <v>10.286124889447104</v>
      </c>
      <c r="M83">
        <v>3.4236799695272574E-2</v>
      </c>
      <c r="O83" s="1">
        <v>69.742594183730674</v>
      </c>
      <c r="Q83" s="3">
        <v>79.578867848837106</v>
      </c>
      <c r="U83" s="2">
        <v>159.60758692201489</v>
      </c>
      <c r="W83">
        <v>1.1574945788637773E-2</v>
      </c>
    </row>
    <row r="84" spans="1:24" x14ac:dyDescent="0.15">
      <c r="A84">
        <v>159.19999999999999</v>
      </c>
      <c r="B84">
        <v>13</v>
      </c>
      <c r="E84" s="1">
        <v>149.39890699887292</v>
      </c>
      <c r="K84" s="2">
        <v>9.8010930011270716</v>
      </c>
      <c r="L84" s="4">
        <v>10.286124889447104</v>
      </c>
      <c r="M84">
        <v>0.23525593268729597</v>
      </c>
      <c r="O84" s="1">
        <v>69.742594183730674</v>
      </c>
      <c r="Q84" s="3">
        <v>79.578867848837106</v>
      </c>
      <c r="U84" s="2">
        <v>159.60758692201489</v>
      </c>
      <c r="W84">
        <v>0.16612709899758035</v>
      </c>
    </row>
    <row r="85" spans="1:24" x14ac:dyDescent="0.15">
      <c r="A85">
        <v>159.1</v>
      </c>
      <c r="B85">
        <v>13</v>
      </c>
      <c r="E85" s="1">
        <v>149.39890699887292</v>
      </c>
      <c r="K85" s="2">
        <v>9.7010930011270773</v>
      </c>
      <c r="L85" s="4">
        <v>10.286124889447104</v>
      </c>
      <c r="M85">
        <v>0.34226231035129573</v>
      </c>
      <c r="O85" s="1">
        <v>69.742594183730674</v>
      </c>
      <c r="Q85" s="3">
        <v>79.578867848837106</v>
      </c>
      <c r="U85" s="2">
        <v>159.60758692201489</v>
      </c>
      <c r="W85">
        <v>0.25764448340055462</v>
      </c>
    </row>
    <row r="86" spans="1:24" x14ac:dyDescent="0.15">
      <c r="A86">
        <v>165.1</v>
      </c>
      <c r="B86">
        <v>14</v>
      </c>
      <c r="E86" s="1">
        <v>152.30484842319504</v>
      </c>
      <c r="K86" s="2">
        <v>12.795151576804955</v>
      </c>
      <c r="L86" s="4">
        <v>12.27998276757768</v>
      </c>
      <c r="M86">
        <v>0.26539890200064803</v>
      </c>
      <c r="O86" s="1">
        <v>72.648535608052796</v>
      </c>
      <c r="Q86" s="3">
        <v>79.578867848837106</v>
      </c>
      <c r="U86" s="2">
        <v>164.50738622446758</v>
      </c>
      <c r="W86">
        <v>0.35119108695078172</v>
      </c>
      <c r="X86" s="1">
        <v>0.22038926600773626</v>
      </c>
    </row>
    <row r="87" spans="1:24" x14ac:dyDescent="0.15">
      <c r="A87">
        <v>165.2</v>
      </c>
      <c r="B87">
        <v>14</v>
      </c>
      <c r="E87" s="1">
        <v>152.30484842319504</v>
      </c>
      <c r="K87" s="2">
        <v>12.895151576804949</v>
      </c>
      <c r="L87" s="4">
        <v>12.27998276757768</v>
      </c>
      <c r="M87">
        <v>0.37843266384609597</v>
      </c>
      <c r="O87" s="1">
        <v>72.648535608052796</v>
      </c>
      <c r="Q87" s="3">
        <v>79.578867848837106</v>
      </c>
      <c r="U87" s="2">
        <v>164.50738622446758</v>
      </c>
      <c r="W87">
        <v>0.47971384205725653</v>
      </c>
    </row>
    <row r="88" spans="1:24" x14ac:dyDescent="0.15">
      <c r="A88">
        <v>164.9</v>
      </c>
      <c r="B88">
        <v>14</v>
      </c>
      <c r="E88" s="1">
        <v>152.30484842319504</v>
      </c>
      <c r="K88" s="2">
        <v>12.595151576804966</v>
      </c>
      <c r="L88" s="4">
        <v>12.27998276757768</v>
      </c>
      <c r="M88">
        <v>9.9331378309745366E-2</v>
      </c>
      <c r="O88" s="1">
        <v>72.648535608052796</v>
      </c>
      <c r="Q88" s="3">
        <v>79.578867848837106</v>
      </c>
      <c r="U88" s="2">
        <v>164.50738622446758</v>
      </c>
      <c r="W88">
        <v>0.15414557673782528</v>
      </c>
    </row>
    <row r="89" spans="1:24" x14ac:dyDescent="0.15">
      <c r="A89">
        <v>164.7</v>
      </c>
      <c r="B89">
        <v>14</v>
      </c>
      <c r="E89" s="1">
        <v>152.30484842319504</v>
      </c>
      <c r="K89" s="2">
        <v>12.395151576804949</v>
      </c>
      <c r="L89" s="4">
        <v>12.27998276757768</v>
      </c>
      <c r="M89">
        <v>1.3263854618827061E-2</v>
      </c>
      <c r="O89" s="1">
        <v>72.648535608052796</v>
      </c>
      <c r="Q89" s="3">
        <v>79.578867848837106</v>
      </c>
      <c r="U89" s="2">
        <v>164.50738622446758</v>
      </c>
      <c r="W89">
        <v>3.710006652484877E-2</v>
      </c>
    </row>
    <row r="90" spans="1:24" x14ac:dyDescent="0.15">
      <c r="A90">
        <v>164.9</v>
      </c>
      <c r="B90">
        <v>14</v>
      </c>
      <c r="E90" s="1">
        <v>152.30484842319504</v>
      </c>
      <c r="K90" s="2">
        <v>12.595151576804966</v>
      </c>
      <c r="L90" s="4">
        <v>12.27998276757768</v>
      </c>
      <c r="M90">
        <v>9.9331378309745366E-2</v>
      </c>
      <c r="O90" s="1">
        <v>72.648535608052796</v>
      </c>
      <c r="Q90" s="3">
        <v>79.578867848837106</v>
      </c>
      <c r="U90" s="2">
        <v>164.50738622446758</v>
      </c>
      <c r="W90">
        <v>0.15414557673782528</v>
      </c>
    </row>
    <row r="91" spans="1:24" x14ac:dyDescent="0.15">
      <c r="A91">
        <v>164.7</v>
      </c>
      <c r="B91">
        <v>14</v>
      </c>
      <c r="E91" s="1">
        <v>152.30484842319504</v>
      </c>
      <c r="K91" s="2">
        <v>12.395151576804949</v>
      </c>
      <c r="L91" s="4">
        <v>12.27998276757768</v>
      </c>
      <c r="M91">
        <v>1.3263854618827061E-2</v>
      </c>
      <c r="O91" s="1">
        <v>72.648535608052796</v>
      </c>
      <c r="Q91" s="3">
        <v>79.578867848837106</v>
      </c>
      <c r="U91" s="2">
        <v>164.50738622446758</v>
      </c>
      <c r="W91">
        <v>3.710006652484877E-2</v>
      </c>
    </row>
    <row r="92" spans="1:24" x14ac:dyDescent="0.15">
      <c r="A92">
        <v>165.1</v>
      </c>
      <c r="B92">
        <v>14</v>
      </c>
      <c r="E92" s="1">
        <v>152.30484842319504</v>
      </c>
      <c r="K92" s="2">
        <v>12.795151576804955</v>
      </c>
      <c r="L92" s="4">
        <v>12.27998276757768</v>
      </c>
      <c r="M92">
        <v>0.26539890200064803</v>
      </c>
      <c r="O92" s="1">
        <v>72.648535608052796</v>
      </c>
      <c r="Q92" s="3">
        <v>79.578867848837106</v>
      </c>
      <c r="U92" s="2">
        <v>164.50738622446758</v>
      </c>
      <c r="W92">
        <v>0.35119108695078172</v>
      </c>
    </row>
    <row r="93" spans="1:24" x14ac:dyDescent="0.15">
      <c r="A93">
        <v>164.6</v>
      </c>
      <c r="B93">
        <v>14</v>
      </c>
      <c r="E93" s="1">
        <v>152.30484842319504</v>
      </c>
      <c r="K93" s="2">
        <v>12.295151576804955</v>
      </c>
      <c r="L93" s="4">
        <v>12.27998276757768</v>
      </c>
      <c r="M93">
        <v>2.3009277337345086E-4</v>
      </c>
      <c r="O93" s="1">
        <v>72.648535608052796</v>
      </c>
      <c r="Q93" s="3">
        <v>79.578867848837106</v>
      </c>
      <c r="U93" s="2">
        <v>164.50738622446758</v>
      </c>
      <c r="W93">
        <v>8.577311418368266E-3</v>
      </c>
    </row>
    <row r="94" spans="1:24" x14ac:dyDescent="0.15">
      <c r="A94">
        <v>167.9</v>
      </c>
      <c r="B94">
        <v>15</v>
      </c>
      <c r="E94" s="1">
        <v>154.76372193608296</v>
      </c>
      <c r="K94" s="2">
        <v>13.136278063917047</v>
      </c>
      <c r="L94" s="4">
        <v>12.86621114641944</v>
      </c>
      <c r="M94">
        <v>7.2936139926659108E-2</v>
      </c>
      <c r="O94" s="1">
        <v>75.107409120940716</v>
      </c>
      <c r="Q94" s="3">
        <v>79.578867848837106</v>
      </c>
      <c r="U94" s="2">
        <v>167.55248811619725</v>
      </c>
      <c r="W94">
        <v>0.12076450938413787</v>
      </c>
      <c r="X94" s="1">
        <v>0.34615231989895479</v>
      </c>
    </row>
    <row r="95" spans="1:24" x14ac:dyDescent="0.15">
      <c r="A95">
        <v>168.3</v>
      </c>
      <c r="B95">
        <v>15</v>
      </c>
      <c r="E95" s="1">
        <v>154.76372193608296</v>
      </c>
      <c r="K95" s="2">
        <v>13.536278063917052</v>
      </c>
      <c r="L95" s="4">
        <v>12.86621114641944</v>
      </c>
      <c r="M95">
        <v>0.44898967392475209</v>
      </c>
      <c r="O95" s="1">
        <v>75.107409120940716</v>
      </c>
      <c r="Q95" s="3">
        <v>79.578867848837106</v>
      </c>
      <c r="U95" s="2">
        <v>167.55248811619725</v>
      </c>
      <c r="W95">
        <v>0.5587740164263485</v>
      </c>
    </row>
    <row r="96" spans="1:24" x14ac:dyDescent="0.15">
      <c r="A96">
        <v>168.7</v>
      </c>
      <c r="B96">
        <v>15</v>
      </c>
      <c r="E96" s="1">
        <v>154.76372193608296</v>
      </c>
      <c r="K96" s="2">
        <v>13.93627806391703</v>
      </c>
      <c r="L96" s="4">
        <v>12.86621114641944</v>
      </c>
      <c r="M96">
        <v>1.1450432079227932</v>
      </c>
      <c r="O96" s="1">
        <v>75.107409120940716</v>
      </c>
      <c r="Q96" s="3">
        <v>79.578867848837106</v>
      </c>
      <c r="U96" s="2">
        <v>167.55248811619725</v>
      </c>
      <c r="W96">
        <v>1.316783523468503</v>
      </c>
    </row>
    <row r="97" spans="1:24" x14ac:dyDescent="0.15">
      <c r="A97">
        <v>168.5</v>
      </c>
      <c r="B97">
        <v>15</v>
      </c>
      <c r="E97" s="1">
        <v>154.76372193608296</v>
      </c>
      <c r="K97" s="2">
        <v>13.736278063917041</v>
      </c>
      <c r="L97" s="4">
        <v>12.86621114641944</v>
      </c>
      <c r="M97">
        <v>0.75701644092377729</v>
      </c>
      <c r="O97" s="1">
        <v>75.107409120940716</v>
      </c>
      <c r="Q97" s="3">
        <v>79.578867848837106</v>
      </c>
      <c r="U97" s="2">
        <v>167.55248811619725</v>
      </c>
      <c r="W97">
        <v>0.89777876994743033</v>
      </c>
    </row>
    <row r="98" spans="1:24" x14ac:dyDescent="0.15">
      <c r="A98">
        <v>168.1</v>
      </c>
      <c r="B98">
        <v>15</v>
      </c>
      <c r="E98" s="1">
        <v>154.76372193608296</v>
      </c>
      <c r="K98" s="2">
        <v>13.336278063917035</v>
      </c>
      <c r="L98" s="4">
        <v>12.86621114641944</v>
      </c>
      <c r="M98">
        <v>0.22096290692569109</v>
      </c>
      <c r="O98" s="1">
        <v>75.107409120940716</v>
      </c>
      <c r="Q98" s="3">
        <v>79.578867848837106</v>
      </c>
      <c r="U98" s="2">
        <v>167.55248811619725</v>
      </c>
      <c r="W98">
        <v>0.29976926290522649</v>
      </c>
    </row>
    <row r="99" spans="1:24" x14ac:dyDescent="0.15">
      <c r="A99">
        <v>168.3</v>
      </c>
      <c r="B99">
        <v>15</v>
      </c>
      <c r="E99" s="1">
        <v>154.76372193608296</v>
      </c>
      <c r="K99" s="2">
        <v>13.536278063917052</v>
      </c>
      <c r="L99" s="4">
        <v>12.86621114641944</v>
      </c>
      <c r="M99">
        <v>0.44898967392475209</v>
      </c>
      <c r="O99" s="1">
        <v>75.107409120940716</v>
      </c>
      <c r="Q99" s="3">
        <v>79.578867848837106</v>
      </c>
      <c r="U99" s="2">
        <v>167.55248811619725</v>
      </c>
      <c r="W99">
        <v>0.5587740164263485</v>
      </c>
    </row>
    <row r="100" spans="1:24" x14ac:dyDescent="0.15">
      <c r="A100">
        <v>168.6</v>
      </c>
      <c r="B100">
        <v>15</v>
      </c>
      <c r="E100" s="1">
        <v>154.76372193608296</v>
      </c>
      <c r="K100" s="2">
        <v>13.836278063917035</v>
      </c>
      <c r="L100" s="4">
        <v>12.86621114641944</v>
      </c>
      <c r="M100">
        <v>0.94102982442328642</v>
      </c>
      <c r="O100" s="1">
        <v>75.107409120940716</v>
      </c>
      <c r="Q100" s="3">
        <v>79.578867848837106</v>
      </c>
      <c r="U100" s="2">
        <v>167.55248811619725</v>
      </c>
      <c r="W100">
        <v>1.0972811467079677</v>
      </c>
    </row>
    <row r="101" spans="1:24" x14ac:dyDescent="0.15">
      <c r="A101">
        <v>167.7</v>
      </c>
      <c r="B101">
        <v>15</v>
      </c>
      <c r="E101" s="1">
        <v>154.76372193608296</v>
      </c>
      <c r="K101" s="2">
        <v>12.93627806391703</v>
      </c>
      <c r="L101" s="4">
        <v>12.86621114641944</v>
      </c>
      <c r="M101">
        <v>4.9093729276140337E-3</v>
      </c>
      <c r="O101" s="1">
        <v>75.107409120940716</v>
      </c>
      <c r="Q101" s="3">
        <v>79.578867848837106</v>
      </c>
      <c r="U101" s="2">
        <v>167.55248811619725</v>
      </c>
      <c r="W101">
        <v>2.1759755863031773E-2</v>
      </c>
    </row>
    <row r="102" spans="1:24" x14ac:dyDescent="0.15">
      <c r="A102">
        <v>169.6</v>
      </c>
      <c r="B102">
        <v>16</v>
      </c>
      <c r="E102" s="1">
        <v>156.77552753753673</v>
      </c>
      <c r="K102" s="2">
        <v>12.824472462463262</v>
      </c>
      <c r="L102" s="4">
        <v>13.012225115921957</v>
      </c>
      <c r="M102">
        <v>3.5251058880780763E-2</v>
      </c>
      <c r="O102" s="1">
        <v>77.119214722394489</v>
      </c>
      <c r="Q102" s="3">
        <v>79.578867848837106</v>
      </c>
      <c r="U102" s="2">
        <v>169.71030768715354</v>
      </c>
      <c r="W102">
        <v>1.2167785845165605E-2</v>
      </c>
      <c r="X102" s="1">
        <v>0.24458419526091352</v>
      </c>
    </row>
    <row r="103" spans="1:24" x14ac:dyDescent="0.15">
      <c r="A103">
        <v>169.9</v>
      </c>
      <c r="B103">
        <v>16</v>
      </c>
      <c r="E103" s="1">
        <v>156.77552753753673</v>
      </c>
      <c r="K103" s="2">
        <v>13.124472462463274</v>
      </c>
      <c r="L103" s="4">
        <v>13.012225115921957</v>
      </c>
      <c r="M103">
        <v>1.2599466805566402E-2</v>
      </c>
      <c r="O103" s="1">
        <v>77.119214722394489</v>
      </c>
      <c r="Q103" s="3">
        <v>79.578867848837106</v>
      </c>
      <c r="U103" s="2">
        <v>169.71030768715354</v>
      </c>
      <c r="W103">
        <v>3.5983173553039524E-2</v>
      </c>
    </row>
    <row r="104" spans="1:24" x14ac:dyDescent="0.15">
      <c r="A104">
        <v>170.2</v>
      </c>
      <c r="B104">
        <v>16</v>
      </c>
      <c r="E104" s="1">
        <v>156.77552753753673</v>
      </c>
      <c r="K104" s="2">
        <v>13.424472462463257</v>
      </c>
      <c r="L104" s="4">
        <v>13.012225115921957</v>
      </c>
      <c r="M104">
        <v>0.16994787473034226</v>
      </c>
      <c r="O104" s="1">
        <v>77.119214722394489</v>
      </c>
      <c r="Q104" s="3">
        <v>79.578867848837106</v>
      </c>
      <c r="U104" s="2">
        <v>169.71030768715354</v>
      </c>
      <c r="W104">
        <v>0.23979856126089924</v>
      </c>
    </row>
    <row r="105" spans="1:24" x14ac:dyDescent="0.15">
      <c r="A105">
        <v>169.6</v>
      </c>
      <c r="B105">
        <v>16</v>
      </c>
      <c r="E105" s="1">
        <v>156.77552753753673</v>
      </c>
      <c r="K105" s="2">
        <v>12.824472462463262</v>
      </c>
      <c r="L105" s="4">
        <v>13.012225115921957</v>
      </c>
      <c r="M105">
        <v>3.5251058880780763E-2</v>
      </c>
      <c r="O105" s="1">
        <v>77.119214722394489</v>
      </c>
      <c r="Q105" s="3">
        <v>79.578867848837106</v>
      </c>
      <c r="U105" s="2">
        <v>169.71030768715354</v>
      </c>
      <c r="W105">
        <v>1.2167785845165605E-2</v>
      </c>
    </row>
    <row r="106" spans="1:24" x14ac:dyDescent="0.15">
      <c r="A106">
        <v>169.7</v>
      </c>
      <c r="B106">
        <v>16</v>
      </c>
      <c r="E106" s="1">
        <v>156.77552753753673</v>
      </c>
      <c r="K106" s="2">
        <v>12.924472462463257</v>
      </c>
      <c r="L106" s="4">
        <v>13.012225115921957</v>
      </c>
      <c r="M106">
        <v>7.7005281890427874E-3</v>
      </c>
      <c r="O106" s="1">
        <v>77.119214722394489</v>
      </c>
      <c r="Q106" s="3">
        <v>79.578867848837106</v>
      </c>
      <c r="U106" s="2">
        <v>169.71030768715354</v>
      </c>
      <c r="W106">
        <v>1.0624841445559048E-4</v>
      </c>
    </row>
    <row r="107" spans="1:24" x14ac:dyDescent="0.15">
      <c r="A107">
        <v>170.1</v>
      </c>
      <c r="B107">
        <v>16</v>
      </c>
      <c r="E107" s="1">
        <v>156.77552753753673</v>
      </c>
      <c r="K107" s="2">
        <v>13.324472462463262</v>
      </c>
      <c r="L107" s="4">
        <v>13.012225115921957</v>
      </c>
      <c r="M107">
        <v>9.7498405422085904E-2</v>
      </c>
      <c r="O107" s="1">
        <v>77.119214722394489</v>
      </c>
      <c r="Q107" s="3">
        <v>79.578867848837106</v>
      </c>
      <c r="U107" s="2">
        <v>169.71030768715354</v>
      </c>
      <c r="W107">
        <v>0.15186009869161496</v>
      </c>
    </row>
    <row r="108" spans="1:24" x14ac:dyDescent="0.15">
      <c r="A108">
        <v>170</v>
      </c>
      <c r="B108">
        <v>16</v>
      </c>
      <c r="E108" s="1">
        <v>156.77552753753673</v>
      </c>
      <c r="K108" s="2">
        <v>13.224472462463268</v>
      </c>
      <c r="L108" s="4">
        <v>13.012225115921957</v>
      </c>
      <c r="M108">
        <v>4.5048936113827293E-2</v>
      </c>
      <c r="O108" s="1">
        <v>77.119214722394489</v>
      </c>
      <c r="Q108" s="3">
        <v>79.578867848837106</v>
      </c>
      <c r="U108" s="2">
        <v>169.71030768715354</v>
      </c>
      <c r="W108">
        <v>8.3921636122328377E-2</v>
      </c>
    </row>
    <row r="109" spans="1:24" x14ac:dyDescent="0.15">
      <c r="A109">
        <v>169.6</v>
      </c>
      <c r="B109">
        <v>16</v>
      </c>
      <c r="E109" s="1">
        <v>156.77552753753673</v>
      </c>
      <c r="K109" s="2">
        <v>12.824472462463262</v>
      </c>
      <c r="L109" s="4">
        <v>13.012225115921957</v>
      </c>
      <c r="M109">
        <v>3.5251058880780763E-2</v>
      </c>
      <c r="O109" s="1">
        <v>77.119214722394489</v>
      </c>
      <c r="Q109" s="3">
        <v>79.578867848837106</v>
      </c>
      <c r="U109" s="2">
        <v>169.71030768715354</v>
      </c>
      <c r="W109">
        <v>1.2167785845165605E-2</v>
      </c>
    </row>
    <row r="110" spans="1:24" x14ac:dyDescent="0.15">
      <c r="A110">
        <v>170.5</v>
      </c>
      <c r="B110">
        <v>17</v>
      </c>
      <c r="E110" s="1">
        <v>158.3402652275563</v>
      </c>
      <c r="K110" s="2">
        <v>12.159734772443699</v>
      </c>
      <c r="L110" s="4">
        <v>13.047029112995608</v>
      </c>
      <c r="M110">
        <v>0.78729124677544737</v>
      </c>
      <c r="O110" s="1">
        <v>78.683952412414058</v>
      </c>
      <c r="Q110" s="3">
        <v>79.578867848837106</v>
      </c>
      <c r="U110" s="2">
        <v>171.30984937424677</v>
      </c>
      <c r="W110">
        <v>0.65585600896787966</v>
      </c>
      <c r="X110" s="1">
        <v>0.35355339059327262</v>
      </c>
    </row>
    <row r="111" spans="1:24" x14ac:dyDescent="0.15">
      <c r="A111">
        <v>170.1</v>
      </c>
      <c r="B111">
        <v>17</v>
      </c>
      <c r="E111" s="1">
        <v>158.3402652275563</v>
      </c>
      <c r="K111" s="2">
        <v>11.759734772443693</v>
      </c>
      <c r="L111" s="4">
        <v>13.047029112995608</v>
      </c>
      <c r="M111">
        <v>1.6571267192169892</v>
      </c>
      <c r="O111" s="1">
        <v>78.683952412414058</v>
      </c>
      <c r="Q111" s="3">
        <v>79.578867848837106</v>
      </c>
      <c r="U111" s="2">
        <v>171.30984937424677</v>
      </c>
      <c r="W111">
        <v>1.4637355083653067</v>
      </c>
    </row>
    <row r="112" spans="1:24" x14ac:dyDescent="0.15">
      <c r="A112">
        <v>170.4</v>
      </c>
      <c r="B112">
        <v>17</v>
      </c>
      <c r="E112" s="1">
        <v>158.3402652275563</v>
      </c>
      <c r="K112" s="2">
        <v>12.059734772443704</v>
      </c>
      <c r="L112" s="4">
        <v>13.047029112995608</v>
      </c>
      <c r="M112">
        <v>0.97475011488581798</v>
      </c>
      <c r="O112" s="1">
        <v>78.683952412414058</v>
      </c>
      <c r="Q112" s="3">
        <v>79.578867848837106</v>
      </c>
      <c r="U112" s="2">
        <v>171.30984937424677</v>
      </c>
      <c r="W112">
        <v>0.82782588381722266</v>
      </c>
    </row>
    <row r="113" spans="1:23" x14ac:dyDescent="0.15">
      <c r="A113">
        <v>170.8</v>
      </c>
      <c r="B113">
        <v>17</v>
      </c>
      <c r="E113" s="1">
        <v>158.3402652275563</v>
      </c>
      <c r="K113" s="2">
        <v>12.45973477244371</v>
      </c>
      <c r="L113" s="4">
        <v>13.047029112995608</v>
      </c>
      <c r="M113">
        <v>0.34491464244428849</v>
      </c>
      <c r="O113" s="1">
        <v>78.683952412414058</v>
      </c>
      <c r="Q113" s="3">
        <v>79.578867848837106</v>
      </c>
      <c r="U113" s="2">
        <v>171.30984937424677</v>
      </c>
      <c r="W113">
        <v>0.259946384419808</v>
      </c>
    </row>
    <row r="114" spans="1:23" x14ac:dyDescent="0.15">
      <c r="A114">
        <v>170.4</v>
      </c>
      <c r="B114">
        <v>17</v>
      </c>
      <c r="E114" s="1">
        <v>158.3402652275563</v>
      </c>
      <c r="K114" s="2">
        <v>12.059734772443704</v>
      </c>
      <c r="L114" s="4">
        <v>13.047029112995608</v>
      </c>
      <c r="M114">
        <v>0.97475011488581798</v>
      </c>
      <c r="O114" s="1">
        <v>78.683952412414058</v>
      </c>
      <c r="Q114" s="3">
        <v>79.578867848837106</v>
      </c>
      <c r="U114" s="2">
        <v>171.30984937424677</v>
      </c>
      <c r="W114">
        <v>0.82782588381722266</v>
      </c>
    </row>
    <row r="115" spans="1:23" x14ac:dyDescent="0.15">
      <c r="A115">
        <v>171</v>
      </c>
      <c r="B115">
        <v>17</v>
      </c>
      <c r="E115" s="1">
        <v>158.3402652275563</v>
      </c>
      <c r="K115" s="2">
        <v>12.659734772443699</v>
      </c>
      <c r="L115" s="4">
        <v>13.047029112995608</v>
      </c>
      <c r="M115">
        <v>0.14999690622353817</v>
      </c>
      <c r="O115" s="1">
        <v>78.683952412414058</v>
      </c>
      <c r="Q115" s="3">
        <v>79.578867848837106</v>
      </c>
      <c r="U115" s="2">
        <v>171.30984937424677</v>
      </c>
      <c r="W115">
        <v>9.6006634721112913E-2</v>
      </c>
    </row>
    <row r="116" spans="1:23" x14ac:dyDescent="0.15">
      <c r="A116">
        <v>170.3</v>
      </c>
      <c r="B116">
        <v>17</v>
      </c>
      <c r="E116" s="1">
        <v>158.3402652275563</v>
      </c>
      <c r="K116" s="2">
        <v>11.95973477244371</v>
      </c>
      <c r="L116" s="4">
        <v>13.047029112995608</v>
      </c>
      <c r="M116">
        <v>1.1822089829961862</v>
      </c>
      <c r="O116" s="1">
        <v>78.683952412414058</v>
      </c>
      <c r="Q116" s="3">
        <v>79.578867848837106</v>
      </c>
      <c r="U116" s="2">
        <v>171.30984937424677</v>
      </c>
      <c r="W116">
        <v>1.0197957586665634</v>
      </c>
    </row>
    <row r="117" spans="1:23" x14ac:dyDescent="0.15">
      <c r="A117">
        <v>171.1</v>
      </c>
      <c r="B117">
        <v>17</v>
      </c>
      <c r="E117" s="1">
        <v>158.3402652275563</v>
      </c>
      <c r="K117" s="2">
        <v>12.759734772443693</v>
      </c>
      <c r="L117" s="4">
        <v>13.047029112995608</v>
      </c>
      <c r="M117">
        <v>8.2538038113159615E-2</v>
      </c>
      <c r="O117" s="1">
        <v>78.683952412414058</v>
      </c>
      <c r="Q117" s="3">
        <v>79.578867848837106</v>
      </c>
      <c r="U117" s="2">
        <v>171.30984937424677</v>
      </c>
      <c r="W117">
        <v>4.4036759871761949E-2</v>
      </c>
    </row>
  </sheetData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30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49.1</v>
      </c>
      <c r="B2">
        <v>0</v>
      </c>
      <c r="P2" s="2">
        <v>49.1</v>
      </c>
      <c r="Q2" s="3">
        <v>49.18750856649055</v>
      </c>
      <c r="R2" s="3">
        <v>7.6577492092307284E-3</v>
      </c>
      <c r="U2" s="3">
        <v>49.18750856649055</v>
      </c>
      <c r="W2">
        <v>7.6577492092307284E-3</v>
      </c>
      <c r="X2" s="1">
        <v>6.4086994446164697E-2</v>
      </c>
    </row>
    <row r="3" spans="1:24" x14ac:dyDescent="0.15">
      <c r="A3">
        <v>49.2</v>
      </c>
      <c r="B3">
        <v>0</v>
      </c>
      <c r="P3" s="2">
        <v>49.2</v>
      </c>
      <c r="Q3" s="3">
        <v>49.18750856649055</v>
      </c>
      <c r="R3" s="3">
        <v>1.5603591112108608E-4</v>
      </c>
      <c r="U3" s="3">
        <v>49.18750856649055</v>
      </c>
      <c r="W3">
        <v>1.5603591112108608E-4</v>
      </c>
    </row>
    <row r="4" spans="1:24" x14ac:dyDescent="0.15">
      <c r="A4">
        <v>49.2</v>
      </c>
      <c r="B4">
        <v>0</v>
      </c>
      <c r="P4" s="2">
        <v>49.2</v>
      </c>
      <c r="Q4" s="3">
        <v>49.18750856649055</v>
      </c>
      <c r="R4" s="3">
        <v>1.5603591112108608E-4</v>
      </c>
      <c r="U4" s="3">
        <v>49.18750856649055</v>
      </c>
      <c r="W4">
        <v>1.5603591112108608E-4</v>
      </c>
    </row>
    <row r="5" spans="1:24" x14ac:dyDescent="0.15">
      <c r="A5">
        <v>49.1</v>
      </c>
      <c r="B5">
        <v>0</v>
      </c>
      <c r="P5" s="2">
        <v>49.1</v>
      </c>
      <c r="Q5" s="3">
        <v>49.18750856649055</v>
      </c>
      <c r="R5" s="3">
        <v>7.6577492092307284E-3</v>
      </c>
      <c r="U5" s="3">
        <v>49.18750856649055</v>
      </c>
      <c r="W5">
        <v>7.6577492092307284E-3</v>
      </c>
    </row>
    <row r="6" spans="1:24" x14ac:dyDescent="0.15">
      <c r="A6">
        <v>49.2</v>
      </c>
      <c r="B6">
        <v>0</v>
      </c>
      <c r="P6" s="2">
        <v>49.2</v>
      </c>
      <c r="Q6" s="3">
        <v>49.18750856649055</v>
      </c>
      <c r="R6" s="3">
        <v>1.5603591112108608E-4</v>
      </c>
      <c r="U6" s="3">
        <v>49.18750856649055</v>
      </c>
      <c r="W6">
        <v>1.5603591112108608E-4</v>
      </c>
    </row>
    <row r="7" spans="1:24" x14ac:dyDescent="0.15">
      <c r="A7">
        <v>49.2</v>
      </c>
      <c r="B7">
        <v>0</v>
      </c>
      <c r="P7" s="2">
        <v>49.2</v>
      </c>
      <c r="Q7" s="3">
        <v>49.18750856649055</v>
      </c>
      <c r="R7" s="3">
        <v>1.5603591112108608E-4</v>
      </c>
      <c r="U7" s="3">
        <v>49.18750856649055</v>
      </c>
      <c r="W7">
        <v>1.5603591112108608E-4</v>
      </c>
    </row>
    <row r="8" spans="1:24" x14ac:dyDescent="0.15">
      <c r="A8">
        <v>49.2</v>
      </c>
      <c r="B8">
        <v>0</v>
      </c>
      <c r="P8" s="2">
        <v>49.2</v>
      </c>
      <c r="Q8" s="3">
        <v>49.18750856649055</v>
      </c>
      <c r="R8" s="3">
        <v>1.5603591112108608E-4</v>
      </c>
      <c r="U8" s="3">
        <v>49.18750856649055</v>
      </c>
      <c r="W8">
        <v>1.5603591112108608E-4</v>
      </c>
    </row>
    <row r="9" spans="1:24" x14ac:dyDescent="0.15">
      <c r="A9">
        <v>49.3</v>
      </c>
      <c r="B9">
        <v>0</v>
      </c>
      <c r="P9" s="2">
        <v>49.3</v>
      </c>
      <c r="Q9" s="3">
        <v>49.18750856649055</v>
      </c>
      <c r="R9" s="3">
        <v>1.2654322613010414E-2</v>
      </c>
      <c r="U9" s="3">
        <v>49.18750856649055</v>
      </c>
      <c r="W9">
        <v>1.2654322613010414E-2</v>
      </c>
    </row>
    <row r="10" spans="1:24" x14ac:dyDescent="0.15">
      <c r="B10">
        <v>1</v>
      </c>
      <c r="E10" s="1">
        <v>79.530829284000077</v>
      </c>
      <c r="O10" s="1">
        <v>0</v>
      </c>
    </row>
    <row r="11" spans="1:24" x14ac:dyDescent="0.15">
      <c r="B11">
        <v>2</v>
      </c>
      <c r="E11" s="1">
        <v>87.868127671979266</v>
      </c>
      <c r="O11" s="1">
        <v>8.3372983879791889</v>
      </c>
    </row>
    <row r="12" spans="1:24" x14ac:dyDescent="0.15">
      <c r="B12">
        <v>3</v>
      </c>
      <c r="E12" s="1">
        <v>95.75476128222985</v>
      </c>
      <c r="O12" s="1">
        <v>16.223931998229773</v>
      </c>
    </row>
    <row r="13" spans="1:24" x14ac:dyDescent="0.15">
      <c r="B13">
        <v>4</v>
      </c>
      <c r="E13" s="1">
        <v>103.19073011475183</v>
      </c>
      <c r="O13" s="1">
        <v>23.659900830751752</v>
      </c>
    </row>
    <row r="14" spans="1:24" x14ac:dyDescent="0.15">
      <c r="A14">
        <v>110.7</v>
      </c>
      <c r="B14">
        <v>5</v>
      </c>
      <c r="C14">
        <v>0.27454019148417197</v>
      </c>
      <c r="D14">
        <v>68.48954222964926</v>
      </c>
      <c r="E14" s="1">
        <v>110.1760341695452</v>
      </c>
      <c r="F14">
        <v>0.2745401914841869</v>
      </c>
      <c r="G14" t="s">
        <v>74</v>
      </c>
      <c r="H14">
        <v>122.25750000000002</v>
      </c>
      <c r="I14" t="s">
        <v>1</v>
      </c>
      <c r="J14">
        <v>70.742866118292284</v>
      </c>
      <c r="K14" s="2">
        <v>0.52396583045479872</v>
      </c>
      <c r="L14" s="3"/>
      <c r="O14" s="1">
        <v>30.645204885545127</v>
      </c>
      <c r="P14" s="2">
        <v>80.054795114454876</v>
      </c>
      <c r="Q14" s="3">
        <v>79.46589608454272</v>
      </c>
      <c r="R14" s="3">
        <v>0.34680206743147834</v>
      </c>
      <c r="S14" t="s">
        <v>59</v>
      </c>
      <c r="T14">
        <v>79.465896084544028</v>
      </c>
      <c r="U14" s="2">
        <v>110.11110097008785</v>
      </c>
      <c r="W14">
        <v>0.34680206743147834</v>
      </c>
      <c r="X14" s="1">
        <v>0.24748737341529306</v>
      </c>
    </row>
    <row r="15" spans="1:24" x14ac:dyDescent="0.15">
      <c r="A15">
        <v>110.6</v>
      </c>
      <c r="B15">
        <v>5</v>
      </c>
      <c r="C15">
        <v>0.17974702539321991</v>
      </c>
      <c r="D15">
        <v>68.48954222964926</v>
      </c>
      <c r="E15" s="1">
        <v>110.1760341695452</v>
      </c>
      <c r="F15">
        <v>0.17974702539321991</v>
      </c>
      <c r="G15" t="s">
        <v>0</v>
      </c>
      <c r="H15">
        <v>0.47723572720626384</v>
      </c>
      <c r="I15" t="s">
        <v>2</v>
      </c>
      <c r="J15">
        <v>-0.22533238886430243</v>
      </c>
      <c r="K15" s="2">
        <v>0.42396583045479019</v>
      </c>
      <c r="L15" s="3"/>
      <c r="O15" s="1">
        <v>30.645204885545127</v>
      </c>
      <c r="P15" s="2">
        <v>79.954795114454868</v>
      </c>
      <c r="Q15" s="3">
        <v>79.46589608454272</v>
      </c>
      <c r="R15" s="3">
        <v>0.23902226144903879</v>
      </c>
      <c r="S15" t="s">
        <v>60</v>
      </c>
      <c r="T15">
        <v>30.278387518053481</v>
      </c>
      <c r="U15" s="2">
        <v>110.11110097008785</v>
      </c>
      <c r="W15">
        <v>0.23902226144903879</v>
      </c>
    </row>
    <row r="16" spans="1:24" x14ac:dyDescent="0.15">
      <c r="A16">
        <v>110.7</v>
      </c>
      <c r="B16">
        <v>5</v>
      </c>
      <c r="C16">
        <v>0.27454019148417197</v>
      </c>
      <c r="D16">
        <v>68.48954222964926</v>
      </c>
      <c r="E16" s="1">
        <v>110.1760341695452</v>
      </c>
      <c r="F16">
        <v>0.2745401914841869</v>
      </c>
      <c r="I16" t="s">
        <v>3</v>
      </c>
      <c r="J16">
        <v>9.0132955545720979</v>
      </c>
      <c r="K16" s="2">
        <v>0.52396583045479872</v>
      </c>
      <c r="L16" s="3"/>
      <c r="O16" s="1">
        <v>30.645204885545127</v>
      </c>
      <c r="P16" s="2">
        <v>80.054795114454876</v>
      </c>
      <c r="Q16" s="3">
        <v>79.46589608454272</v>
      </c>
      <c r="R16" s="3">
        <v>0.34680206743147834</v>
      </c>
      <c r="S16" t="s">
        <v>61</v>
      </c>
      <c r="T16">
        <v>6.1539723663005974</v>
      </c>
      <c r="U16" s="2">
        <v>110.11110097008785</v>
      </c>
      <c r="W16">
        <v>0.34680206743147834</v>
      </c>
    </row>
    <row r="17" spans="1:24" x14ac:dyDescent="0.15">
      <c r="A17">
        <v>110.1</v>
      </c>
      <c r="B17">
        <v>5</v>
      </c>
      <c r="C17">
        <v>5.7811949384297106E-3</v>
      </c>
      <c r="D17">
        <v>68.48954222964926</v>
      </c>
      <c r="E17" s="1">
        <v>110.1760341695452</v>
      </c>
      <c r="F17">
        <v>5.7811949384297106E-3</v>
      </c>
      <c r="K17" s="2">
        <v>-7.6034169545209807E-2</v>
      </c>
      <c r="L17" s="3"/>
      <c r="O17" s="1">
        <v>30.645204885545127</v>
      </c>
      <c r="P17" s="2">
        <v>79.454795114454868</v>
      </c>
      <c r="Q17" s="3">
        <v>79.46589608454272</v>
      </c>
      <c r="R17" s="3">
        <v>1.2323153689139821E-4</v>
      </c>
      <c r="U17" s="2">
        <v>110.11110097008785</v>
      </c>
      <c r="W17">
        <v>1.2323153689139821E-4</v>
      </c>
    </row>
    <row r="18" spans="1:24" x14ac:dyDescent="0.15">
      <c r="A18">
        <v>110.7</v>
      </c>
      <c r="B18">
        <v>5</v>
      </c>
      <c r="C18">
        <v>0.27454019148417197</v>
      </c>
      <c r="D18">
        <v>68.48954222964926</v>
      </c>
      <c r="E18" s="1">
        <v>110.1760341695452</v>
      </c>
      <c r="F18">
        <v>0.2745401914841869</v>
      </c>
      <c r="K18" s="2">
        <v>0.52396583045479872</v>
      </c>
      <c r="L18" s="3"/>
      <c r="O18" s="1">
        <v>30.645204885545127</v>
      </c>
      <c r="P18" s="2">
        <v>80.054795114454876</v>
      </c>
      <c r="Q18" s="3">
        <v>79.46589608454272</v>
      </c>
      <c r="R18" s="3">
        <v>0.34680206743147834</v>
      </c>
      <c r="U18" s="2">
        <v>110.11110097008785</v>
      </c>
      <c r="W18">
        <v>0.34680206743147834</v>
      </c>
    </row>
    <row r="19" spans="1:24" x14ac:dyDescent="0.15">
      <c r="A19">
        <v>110.2</v>
      </c>
      <c r="B19">
        <v>5</v>
      </c>
      <c r="C19">
        <v>5.7436102938747662E-4</v>
      </c>
      <c r="D19">
        <v>68.48954222964926</v>
      </c>
      <c r="E19" s="1">
        <v>110.1760341695452</v>
      </c>
      <c r="F19">
        <v>5.7436102938815783E-4</v>
      </c>
      <c r="K19" s="2">
        <v>2.396583045479872E-2</v>
      </c>
      <c r="L19" s="3"/>
      <c r="O19" s="1">
        <v>30.645204885545127</v>
      </c>
      <c r="P19" s="2">
        <v>79.554795114454876</v>
      </c>
      <c r="Q19" s="3">
        <v>79.46589608454272</v>
      </c>
      <c r="R19" s="3">
        <v>7.903037519322394E-3</v>
      </c>
      <c r="U19" s="2">
        <v>110.11110097008785</v>
      </c>
      <c r="W19">
        <v>7.903037519322394E-3</v>
      </c>
    </row>
    <row r="20" spans="1:24" x14ac:dyDescent="0.15">
      <c r="A20">
        <v>110.7</v>
      </c>
      <c r="B20">
        <v>5</v>
      </c>
      <c r="C20">
        <v>0.27454019148417197</v>
      </c>
      <c r="D20">
        <v>68.48954222964926</v>
      </c>
      <c r="E20" s="1">
        <v>110.1760341695452</v>
      </c>
      <c r="F20">
        <v>0.2745401914841869</v>
      </c>
      <c r="K20" s="2">
        <v>0.52396583045479872</v>
      </c>
      <c r="L20" s="3"/>
      <c r="O20" s="1">
        <v>30.645204885545127</v>
      </c>
      <c r="P20" s="2">
        <v>80.054795114454876</v>
      </c>
      <c r="Q20" s="3">
        <v>79.46589608454272</v>
      </c>
      <c r="R20" s="3">
        <v>0.34680206743147834</v>
      </c>
      <c r="U20" s="2">
        <v>110.11110097008785</v>
      </c>
      <c r="W20">
        <v>0.34680206743147834</v>
      </c>
    </row>
    <row r="21" spans="1:24" x14ac:dyDescent="0.15">
      <c r="A21">
        <v>110.4</v>
      </c>
      <c r="B21">
        <v>5</v>
      </c>
      <c r="C21">
        <v>5.0160693211308921E-2</v>
      </c>
      <c r="D21">
        <v>68.48954222964926</v>
      </c>
      <c r="E21" s="1">
        <v>110.1760341695452</v>
      </c>
      <c r="F21">
        <v>5.0160693211308921E-2</v>
      </c>
      <c r="K21" s="2">
        <v>0.22396583045480156</v>
      </c>
      <c r="L21" s="3"/>
      <c r="O21" s="1">
        <v>30.645204885545127</v>
      </c>
      <c r="P21" s="2">
        <v>79.754795114454879</v>
      </c>
      <c r="Q21" s="3">
        <v>79.46589608454272</v>
      </c>
      <c r="R21" s="3">
        <v>8.3462649484186399E-2</v>
      </c>
      <c r="U21" s="2">
        <v>110.11110097008785</v>
      </c>
      <c r="W21">
        <v>8.3462649484186399E-2</v>
      </c>
    </row>
    <row r="22" spans="1:24" x14ac:dyDescent="0.15">
      <c r="A22">
        <v>116.1</v>
      </c>
      <c r="B22">
        <v>6</v>
      </c>
      <c r="C22">
        <v>0.3729220583945288</v>
      </c>
      <c r="D22">
        <v>68.038877451920655</v>
      </c>
      <c r="E22" s="1">
        <v>116.71067344660999</v>
      </c>
      <c r="F22">
        <v>0.3729220583945288</v>
      </c>
      <c r="K22" s="2">
        <v>-0.61067344660999368</v>
      </c>
      <c r="L22" s="3"/>
      <c r="O22" s="1">
        <v>37.179844162609911</v>
      </c>
      <c r="P22" s="2">
        <v>78.920155837390084</v>
      </c>
      <c r="Q22" s="3">
        <v>79.465896084544028</v>
      </c>
      <c r="R22" s="3">
        <v>0.29783241736364774</v>
      </c>
      <c r="U22" s="2">
        <v>116.64574024715394</v>
      </c>
      <c r="W22">
        <v>0.29783241736364774</v>
      </c>
      <c r="X22" s="1">
        <v>0.27483761439387361</v>
      </c>
    </row>
    <row r="23" spans="1:24" x14ac:dyDescent="0.15">
      <c r="A23">
        <v>116.6</v>
      </c>
      <c r="B23">
        <v>6</v>
      </c>
      <c r="C23">
        <v>1.224861178453512E-2</v>
      </c>
      <c r="D23">
        <v>68.038877451920655</v>
      </c>
      <c r="E23" s="1">
        <v>116.71067344660999</v>
      </c>
      <c r="F23">
        <v>1.224861178453512E-2</v>
      </c>
      <c r="K23" s="2">
        <v>-0.11067344660999368</v>
      </c>
      <c r="L23" s="3"/>
      <c r="O23" s="1">
        <v>37.179844162609911</v>
      </c>
      <c r="P23" s="2">
        <v>79.420155837390084</v>
      </c>
      <c r="Q23" s="3">
        <v>79.465896084544028</v>
      </c>
      <c r="R23" s="3">
        <v>2.0921702097038701E-3</v>
      </c>
      <c r="U23" s="2">
        <v>116.64574024715394</v>
      </c>
      <c r="W23">
        <v>2.0921702097038701E-3</v>
      </c>
    </row>
    <row r="24" spans="1:24" x14ac:dyDescent="0.15">
      <c r="A24">
        <v>116.7</v>
      </c>
      <c r="B24">
        <v>6</v>
      </c>
      <c r="C24">
        <v>1.1392246253620347E-4</v>
      </c>
      <c r="D24">
        <v>68.038877451920655</v>
      </c>
      <c r="E24" s="1">
        <v>116.71067344660999</v>
      </c>
      <c r="F24">
        <v>1.1392246253620347E-4</v>
      </c>
      <c r="K24" s="2">
        <v>-1.0673446609985149E-2</v>
      </c>
      <c r="L24" s="3"/>
      <c r="O24" s="1">
        <v>37.179844162609911</v>
      </c>
      <c r="P24" s="2">
        <v>79.520155837390092</v>
      </c>
      <c r="Q24" s="3">
        <v>79.465896084544028</v>
      </c>
      <c r="R24" s="3">
        <v>2.9441207789160217E-3</v>
      </c>
      <c r="U24" s="2">
        <v>116.64574024715394</v>
      </c>
      <c r="W24">
        <v>2.9441207789160217E-3</v>
      </c>
    </row>
    <row r="25" spans="1:24" x14ac:dyDescent="0.15">
      <c r="A25">
        <v>116.3</v>
      </c>
      <c r="B25">
        <v>6</v>
      </c>
      <c r="C25">
        <v>0.168652679750529</v>
      </c>
      <c r="D25">
        <v>68.038877451920655</v>
      </c>
      <c r="E25" s="1">
        <v>116.71067344660999</v>
      </c>
      <c r="F25">
        <v>0.168652679750529</v>
      </c>
      <c r="K25" s="2">
        <v>-0.41067344660999083</v>
      </c>
      <c r="L25" s="3"/>
      <c r="O25" s="1">
        <v>37.179844162609911</v>
      </c>
      <c r="P25" s="2">
        <v>79.120155837390087</v>
      </c>
      <c r="Q25" s="3">
        <v>79.465896084544028</v>
      </c>
      <c r="R25" s="3">
        <v>0.11953631850206822</v>
      </c>
      <c r="U25" s="2">
        <v>116.64574024715394</v>
      </c>
      <c r="W25">
        <v>0.11953631850206822</v>
      </c>
    </row>
    <row r="26" spans="1:24" x14ac:dyDescent="0.15">
      <c r="A26">
        <v>117</v>
      </c>
      <c r="B26">
        <v>6</v>
      </c>
      <c r="C26">
        <v>8.3709854496543473E-2</v>
      </c>
      <c r="D26">
        <v>68.038877451920655</v>
      </c>
      <c r="E26" s="1">
        <v>116.71067344660999</v>
      </c>
      <c r="F26">
        <v>8.3709854496543473E-2</v>
      </c>
      <c r="K26" s="2">
        <v>0.28932655339001201</v>
      </c>
      <c r="L26" s="3"/>
      <c r="O26" s="1">
        <v>37.179844162609911</v>
      </c>
      <c r="P26" s="2">
        <v>79.820155837390089</v>
      </c>
      <c r="Q26" s="3">
        <v>79.465896084544028</v>
      </c>
      <c r="R26" s="3">
        <v>0.12549997248655281</v>
      </c>
      <c r="U26" s="2">
        <v>116.64574024715394</v>
      </c>
      <c r="W26">
        <v>0.12549997248655281</v>
      </c>
    </row>
    <row r="27" spans="1:24" x14ac:dyDescent="0.15">
      <c r="A27">
        <v>116.7</v>
      </c>
      <c r="B27">
        <v>6</v>
      </c>
      <c r="C27">
        <v>1.1392246253620347E-4</v>
      </c>
      <c r="D27">
        <v>68.038877451920655</v>
      </c>
      <c r="E27" s="1">
        <v>116.71067344660999</v>
      </c>
      <c r="F27">
        <v>1.1392246253620347E-4</v>
      </c>
      <c r="K27" s="2">
        <v>-1.0673446609985149E-2</v>
      </c>
      <c r="L27" s="3"/>
      <c r="O27" s="1">
        <v>37.179844162609911</v>
      </c>
      <c r="P27" s="2">
        <v>79.520155837390092</v>
      </c>
      <c r="Q27" s="3">
        <v>79.465896084544028</v>
      </c>
      <c r="R27" s="3">
        <v>2.9441207789160217E-3</v>
      </c>
      <c r="U27" s="2">
        <v>116.64574024715394</v>
      </c>
      <c r="W27">
        <v>2.9441207789160217E-3</v>
      </c>
    </row>
    <row r="28" spans="1:24" x14ac:dyDescent="0.15">
      <c r="A28">
        <v>116.6</v>
      </c>
      <c r="B28">
        <v>6</v>
      </c>
      <c r="C28">
        <v>1.224861178453512E-2</v>
      </c>
      <c r="D28">
        <v>68.038877451920655</v>
      </c>
      <c r="E28" s="1">
        <v>116.71067344660999</v>
      </c>
      <c r="F28">
        <v>1.224861178453512E-2</v>
      </c>
      <c r="K28" s="2">
        <v>-0.11067344660999368</v>
      </c>
      <c r="L28" s="3"/>
      <c r="O28" s="1">
        <v>37.179844162609911</v>
      </c>
      <c r="P28" s="2">
        <v>79.420155837390084</v>
      </c>
      <c r="Q28" s="3">
        <v>79.465896084544028</v>
      </c>
      <c r="R28" s="3">
        <v>2.0921702097038701E-3</v>
      </c>
      <c r="U28" s="2">
        <v>116.64574024715394</v>
      </c>
      <c r="W28">
        <v>2.0921702097038701E-3</v>
      </c>
    </row>
    <row r="29" spans="1:24" x14ac:dyDescent="0.15">
      <c r="A29">
        <v>116.7</v>
      </c>
      <c r="B29">
        <v>6</v>
      </c>
      <c r="C29">
        <v>1.1392246253620347E-4</v>
      </c>
      <c r="D29">
        <v>68.038877451920655</v>
      </c>
      <c r="E29" s="1">
        <v>116.71067344660999</v>
      </c>
      <c r="F29">
        <v>1.1392246253620347E-4</v>
      </c>
      <c r="K29" s="2">
        <v>-1.0673446609985149E-2</v>
      </c>
      <c r="L29" s="3"/>
      <c r="O29" s="1">
        <v>37.179844162609911</v>
      </c>
      <c r="P29" s="2">
        <v>79.520155837390092</v>
      </c>
      <c r="Q29" s="3">
        <v>79.465896084544028</v>
      </c>
      <c r="R29" s="3">
        <v>2.9441207789160217E-3</v>
      </c>
      <c r="U29" s="2">
        <v>116.64574024715394</v>
      </c>
      <c r="W29">
        <v>2.9441207789160217E-3</v>
      </c>
    </row>
    <row r="30" spans="1:24" x14ac:dyDescent="0.15">
      <c r="A30">
        <v>122.3</v>
      </c>
      <c r="B30">
        <v>7</v>
      </c>
      <c r="C30">
        <v>0.24467659042873691</v>
      </c>
      <c r="D30">
        <v>67.58821267419205</v>
      </c>
      <c r="E30" s="1">
        <v>122.79464794594615</v>
      </c>
      <c r="F30">
        <v>0.24467659042875095</v>
      </c>
      <c r="K30" s="2">
        <v>-0.49464794594615569</v>
      </c>
      <c r="L30" s="3"/>
      <c r="O30" s="1">
        <v>43.263818661946075</v>
      </c>
      <c r="P30" s="2">
        <v>79.036181338053922</v>
      </c>
      <c r="Q30" s="3">
        <v>79.465896084544028</v>
      </c>
      <c r="R30" s="3">
        <v>0.18465476335105596</v>
      </c>
      <c r="U30" s="2">
        <v>122.7297147464901</v>
      </c>
      <c r="W30">
        <v>0.18465476335105596</v>
      </c>
      <c r="X30" s="1">
        <v>0.28252686345094585</v>
      </c>
    </row>
    <row r="31" spans="1:24" x14ac:dyDescent="0.15">
      <c r="A31">
        <v>122.8</v>
      </c>
      <c r="B31">
        <v>7</v>
      </c>
      <c r="C31">
        <v>2.8644482595423458E-5</v>
      </c>
      <c r="D31">
        <v>67.58821267419205</v>
      </c>
      <c r="E31" s="1">
        <v>122.79464794594615</v>
      </c>
      <c r="F31">
        <v>2.8644482595271344E-5</v>
      </c>
      <c r="K31" s="2">
        <v>5.3520540538443129E-3</v>
      </c>
      <c r="L31" s="3"/>
      <c r="O31" s="1">
        <v>43.263818661946075</v>
      </c>
      <c r="P31" s="2">
        <v>79.536181338053922</v>
      </c>
      <c r="Q31" s="3">
        <v>79.465896084544028</v>
      </c>
      <c r="R31" s="3">
        <v>4.940016860950084E-3</v>
      </c>
      <c r="U31" s="2">
        <v>122.7297147464901</v>
      </c>
      <c r="W31">
        <v>4.940016860950084E-3</v>
      </c>
    </row>
    <row r="32" spans="1:24" x14ac:dyDescent="0.15">
      <c r="A32">
        <v>123</v>
      </c>
      <c r="B32">
        <v>7</v>
      </c>
      <c r="C32">
        <v>4.2169466104134162E-2</v>
      </c>
      <c r="D32">
        <v>67.58821267419205</v>
      </c>
      <c r="E32" s="1">
        <v>122.79464794594615</v>
      </c>
      <c r="F32">
        <v>4.2169466104134162E-2</v>
      </c>
      <c r="K32" s="2">
        <v>0.20535205405384716</v>
      </c>
      <c r="L32" s="3"/>
      <c r="O32" s="1">
        <v>43.263818661946075</v>
      </c>
      <c r="P32" s="2">
        <v>79.736181338053925</v>
      </c>
      <c r="Q32" s="3">
        <v>79.465896084544028</v>
      </c>
      <c r="R32" s="3">
        <v>7.3054118264909262E-2</v>
      </c>
      <c r="U32" s="2">
        <v>122.7297147464901</v>
      </c>
      <c r="W32">
        <v>7.3054118264909262E-2</v>
      </c>
    </row>
    <row r="33" spans="1:24" x14ac:dyDescent="0.15">
      <c r="A33">
        <v>122.5</v>
      </c>
      <c r="B33">
        <v>7</v>
      </c>
      <c r="C33">
        <v>8.6817412050287007E-2</v>
      </c>
      <c r="D33">
        <v>67.58821267419205</v>
      </c>
      <c r="E33" s="1">
        <v>122.79464794594615</v>
      </c>
      <c r="F33">
        <v>8.6817412050287007E-2</v>
      </c>
      <c r="K33" s="2">
        <v>-0.29464794594615284</v>
      </c>
      <c r="L33" s="3"/>
      <c r="O33" s="1">
        <v>43.263818661946075</v>
      </c>
      <c r="P33" s="2">
        <v>79.236181338053925</v>
      </c>
      <c r="Q33" s="3">
        <v>79.465896084544028</v>
      </c>
      <c r="R33" s="3">
        <v>5.2768864755012308E-2</v>
      </c>
      <c r="U33" s="2">
        <v>122.7297147464901</v>
      </c>
      <c r="W33">
        <v>5.2768864755012308E-2</v>
      </c>
    </row>
    <row r="34" spans="1:24" x14ac:dyDescent="0.15">
      <c r="A34">
        <v>122.5</v>
      </c>
      <c r="B34">
        <v>7</v>
      </c>
      <c r="C34">
        <v>8.6817412050287007E-2</v>
      </c>
      <c r="D34">
        <v>67.58821267419205</v>
      </c>
      <c r="E34" s="1">
        <v>122.79464794594615</v>
      </c>
      <c r="F34">
        <v>8.6817412050287007E-2</v>
      </c>
      <c r="K34" s="2">
        <v>-0.29464794594615284</v>
      </c>
      <c r="L34" s="3"/>
      <c r="O34" s="1">
        <v>43.263818661946075</v>
      </c>
      <c r="P34" s="2">
        <v>79.236181338053925</v>
      </c>
      <c r="Q34" s="3">
        <v>79.465896084544028</v>
      </c>
      <c r="R34" s="3">
        <v>5.2768864755012308E-2</v>
      </c>
      <c r="U34" s="2">
        <v>122.7297147464901</v>
      </c>
      <c r="W34">
        <v>5.2768864755012308E-2</v>
      </c>
    </row>
    <row r="35" spans="1:24" x14ac:dyDescent="0.15">
      <c r="A35">
        <v>122.1</v>
      </c>
      <c r="B35">
        <v>7</v>
      </c>
      <c r="C35">
        <v>0.48253576880721716</v>
      </c>
      <c r="D35">
        <v>67.58821267419205</v>
      </c>
      <c r="E35" s="1">
        <v>122.79464794594615</v>
      </c>
      <c r="F35">
        <v>0.48253576880721716</v>
      </c>
      <c r="K35" s="2">
        <v>-0.69464794594615853</v>
      </c>
      <c r="L35" s="3"/>
      <c r="O35" s="1">
        <v>43.263818661946075</v>
      </c>
      <c r="P35" s="2">
        <v>78.836181338053919</v>
      </c>
      <c r="Q35" s="3">
        <v>79.465896084544028</v>
      </c>
      <c r="R35" s="3">
        <v>0.39654066194710191</v>
      </c>
      <c r="U35" s="2">
        <v>122.7297147464901</v>
      </c>
      <c r="W35">
        <v>0.39654066194710191</v>
      </c>
    </row>
    <row r="36" spans="1:24" x14ac:dyDescent="0.15">
      <c r="A36">
        <v>122.7</v>
      </c>
      <c r="B36">
        <v>7</v>
      </c>
      <c r="C36">
        <v>8.9582336718226421E-3</v>
      </c>
      <c r="D36">
        <v>67.58821267419205</v>
      </c>
      <c r="E36" s="1">
        <v>122.79464794594615</v>
      </c>
      <c r="F36">
        <v>8.9582336718253327E-3</v>
      </c>
      <c r="K36" s="2">
        <v>-9.4647945946150003E-2</v>
      </c>
      <c r="L36" s="3"/>
      <c r="O36" s="1">
        <v>43.263818661946075</v>
      </c>
      <c r="P36" s="2">
        <v>79.436181338053927</v>
      </c>
      <c r="Q36" s="3">
        <v>79.465896084544028</v>
      </c>
      <c r="R36" s="3">
        <v>8.8296615897092193E-4</v>
      </c>
      <c r="U36" s="2">
        <v>122.7297147464901</v>
      </c>
      <c r="W36">
        <v>8.8296615897092193E-4</v>
      </c>
    </row>
    <row r="37" spans="1:24" x14ac:dyDescent="0.15">
      <c r="A37">
        <v>122.6</v>
      </c>
      <c r="B37">
        <v>7</v>
      </c>
      <c r="C37">
        <v>3.788782286105865E-2</v>
      </c>
      <c r="D37">
        <v>67.58821267419205</v>
      </c>
      <c r="E37" s="1">
        <v>122.79464794594615</v>
      </c>
      <c r="F37">
        <v>3.788782286105865E-2</v>
      </c>
      <c r="K37" s="2">
        <v>-0.19464794594615853</v>
      </c>
      <c r="L37" s="3"/>
      <c r="O37" s="1">
        <v>43.263818661946075</v>
      </c>
      <c r="P37" s="2">
        <v>79.336181338053919</v>
      </c>
      <c r="Q37" s="3">
        <v>79.465896084544028</v>
      </c>
      <c r="R37" s="3">
        <v>1.6825915456993173E-2</v>
      </c>
      <c r="U37" s="2">
        <v>122.7297147464901</v>
      </c>
      <c r="W37">
        <v>1.6825915456993173E-2</v>
      </c>
    </row>
    <row r="38" spans="1:24" x14ac:dyDescent="0.15">
      <c r="A38">
        <v>128.19999999999999</v>
      </c>
      <c r="B38">
        <v>8</v>
      </c>
      <c r="C38">
        <v>5.1964698196534272E-2</v>
      </c>
      <c r="D38">
        <v>67.137547896463445</v>
      </c>
      <c r="E38" s="1">
        <v>128.4279576675537</v>
      </c>
      <c r="F38">
        <v>5.1964698196527791E-2</v>
      </c>
      <c r="K38" s="2">
        <v>-0.22795766755371005</v>
      </c>
      <c r="O38" s="1">
        <v>48.897128383553621</v>
      </c>
      <c r="P38" s="2">
        <v>79.302871616446367</v>
      </c>
      <c r="Q38" s="3">
        <v>79.465896084544028</v>
      </c>
      <c r="R38" s="3">
        <v>2.6576977198525045E-2</v>
      </c>
      <c r="U38" s="2">
        <v>128.36302446809765</v>
      </c>
      <c r="W38">
        <v>2.6576977198525045E-2</v>
      </c>
      <c r="X38" s="1">
        <v>0.21671244937540346</v>
      </c>
    </row>
    <row r="39" spans="1:24" x14ac:dyDescent="0.15">
      <c r="A39">
        <v>128.19999999999999</v>
      </c>
      <c r="B39">
        <v>8</v>
      </c>
      <c r="C39">
        <v>5.1964698196534272E-2</v>
      </c>
      <c r="D39">
        <v>67.137547896463445</v>
      </c>
      <c r="E39" s="1">
        <v>128.4279576675537</v>
      </c>
      <c r="F39">
        <v>5.1964698196527791E-2</v>
      </c>
      <c r="K39" s="2">
        <v>-0.22795766755371005</v>
      </c>
      <c r="O39" s="1">
        <v>48.897128383553621</v>
      </c>
      <c r="P39" s="2">
        <v>79.302871616446367</v>
      </c>
      <c r="Q39" s="3">
        <v>79.465896084544028</v>
      </c>
      <c r="R39" s="3">
        <v>2.6576977198525045E-2</v>
      </c>
      <c r="U39" s="2">
        <v>128.36302446809765</v>
      </c>
      <c r="W39">
        <v>2.6576977198525045E-2</v>
      </c>
    </row>
    <row r="40" spans="1:24" x14ac:dyDescent="0.15">
      <c r="A40">
        <v>128.30000000000001</v>
      </c>
      <c r="B40">
        <v>8</v>
      </c>
      <c r="C40">
        <v>1.6373164685783599E-2</v>
      </c>
      <c r="D40">
        <v>67.137547896463445</v>
      </c>
      <c r="E40" s="1">
        <v>128.4279576675537</v>
      </c>
      <c r="F40">
        <v>1.6373164685779963E-2</v>
      </c>
      <c r="K40" s="2">
        <v>-0.12795766755368732</v>
      </c>
      <c r="O40" s="1">
        <v>48.897128383553621</v>
      </c>
      <c r="P40" s="2">
        <v>79.40287161644639</v>
      </c>
      <c r="Q40" s="3">
        <v>79.465896084544028</v>
      </c>
      <c r="R40" s="3">
        <v>3.9720835789901279E-3</v>
      </c>
      <c r="U40" s="2">
        <v>128.36302446809765</v>
      </c>
      <c r="W40">
        <v>3.9720835789901279E-3</v>
      </c>
    </row>
    <row r="41" spans="1:24" x14ac:dyDescent="0.15">
      <c r="A41">
        <v>127.7</v>
      </c>
      <c r="B41">
        <v>8</v>
      </c>
      <c r="C41">
        <v>0.52992236575021712</v>
      </c>
      <c r="D41">
        <v>67.137547896463445</v>
      </c>
      <c r="E41" s="1">
        <v>128.4279576675537</v>
      </c>
      <c r="F41">
        <v>0.52992236575021712</v>
      </c>
      <c r="K41" s="2">
        <v>-0.72795766755369584</v>
      </c>
      <c r="O41" s="1">
        <v>48.897128383553621</v>
      </c>
      <c r="P41" s="2">
        <v>78.802871616446382</v>
      </c>
      <c r="Q41" s="3">
        <v>79.465896084544028</v>
      </c>
      <c r="R41" s="3">
        <v>0.43960144529616646</v>
      </c>
      <c r="U41" s="2">
        <v>128.36302446809765</v>
      </c>
      <c r="W41">
        <v>0.43960144529616646</v>
      </c>
    </row>
    <row r="42" spans="1:24" x14ac:dyDescent="0.15">
      <c r="A42">
        <v>128.30000000000001</v>
      </c>
      <c r="B42">
        <v>8</v>
      </c>
      <c r="C42">
        <v>1.6373164685783599E-2</v>
      </c>
      <c r="D42">
        <v>67.137547896463445</v>
      </c>
      <c r="E42" s="1">
        <v>128.4279576675537</v>
      </c>
      <c r="F42">
        <v>1.6373164685779963E-2</v>
      </c>
      <c r="K42" s="2">
        <v>-0.12795766755368732</v>
      </c>
      <c r="O42" s="1">
        <v>48.897128383553621</v>
      </c>
      <c r="P42" s="2">
        <v>79.40287161644639</v>
      </c>
      <c r="Q42" s="3">
        <v>79.465896084544028</v>
      </c>
      <c r="R42" s="3">
        <v>3.9720835789901279E-3</v>
      </c>
      <c r="U42" s="2">
        <v>128.36302446809765</v>
      </c>
      <c r="W42">
        <v>3.9720835789901279E-3</v>
      </c>
    </row>
    <row r="43" spans="1:24" x14ac:dyDescent="0.15">
      <c r="A43">
        <v>128.4</v>
      </c>
      <c r="B43">
        <v>8</v>
      </c>
      <c r="C43">
        <v>7.8163117504361293E-4</v>
      </c>
      <c r="D43">
        <v>67.137547896463445</v>
      </c>
      <c r="E43" s="1">
        <v>128.4279576675537</v>
      </c>
      <c r="F43">
        <v>7.8163117504281832E-4</v>
      </c>
      <c r="K43" s="2">
        <v>-2.7957667553693E-2</v>
      </c>
      <c r="O43" s="1">
        <v>48.897128383553621</v>
      </c>
      <c r="P43" s="2">
        <v>79.502871616446384</v>
      </c>
      <c r="Q43" s="3">
        <v>79.465896084544028</v>
      </c>
      <c r="R43" s="3">
        <v>1.3671899594622059E-3</v>
      </c>
      <c r="U43" s="2">
        <v>128.36302446809765</v>
      </c>
      <c r="W43">
        <v>1.3671899594622059E-3</v>
      </c>
    </row>
    <row r="44" spans="1:24" x14ac:dyDescent="0.15">
      <c r="A44">
        <v>128.1</v>
      </c>
      <c r="B44">
        <v>8</v>
      </c>
      <c r="C44">
        <v>0.10755623170727539</v>
      </c>
      <c r="D44">
        <v>67.137547896463445</v>
      </c>
      <c r="E44" s="1">
        <v>128.4279576675537</v>
      </c>
      <c r="F44">
        <v>0.10755623170726608</v>
      </c>
      <c r="K44" s="2">
        <v>-0.32795766755370437</v>
      </c>
      <c r="O44" s="1">
        <v>48.897128383553621</v>
      </c>
      <c r="P44" s="2">
        <v>79.202871616446373</v>
      </c>
      <c r="Q44" s="3">
        <v>79.465896084544028</v>
      </c>
      <c r="R44" s="3">
        <v>6.9181870818054103E-2</v>
      </c>
      <c r="U44" s="2">
        <v>128.36302446809765</v>
      </c>
      <c r="W44">
        <v>6.9181870818054103E-2</v>
      </c>
    </row>
    <row r="45" spans="1:24" x14ac:dyDescent="0.15">
      <c r="A45">
        <v>128.30000000000001</v>
      </c>
      <c r="B45">
        <v>8</v>
      </c>
      <c r="C45">
        <v>1.6373164685783599E-2</v>
      </c>
      <c r="D45">
        <v>67.137547896463445</v>
      </c>
      <c r="E45" s="1">
        <v>128.4279576675537</v>
      </c>
      <c r="F45">
        <v>1.6373164685779963E-2</v>
      </c>
      <c r="K45" s="2">
        <v>-0.12795766755368732</v>
      </c>
      <c r="O45" s="1">
        <v>48.897128383553621</v>
      </c>
      <c r="P45" s="2">
        <v>79.40287161644639</v>
      </c>
      <c r="Q45" s="3">
        <v>79.465896084544028</v>
      </c>
      <c r="R45" s="3">
        <v>3.9720835789901279E-3</v>
      </c>
      <c r="U45" s="2">
        <v>128.36302446809765</v>
      </c>
      <c r="W45">
        <v>3.9720835789901279E-3</v>
      </c>
    </row>
    <row r="46" spans="1:24" x14ac:dyDescent="0.15">
      <c r="A46">
        <v>133.30000000000001</v>
      </c>
      <c r="B46">
        <v>9</v>
      </c>
      <c r="C46">
        <v>9.6473982228785962E-2</v>
      </c>
      <c r="D46">
        <v>66.686883118734841</v>
      </c>
      <c r="E46" s="1">
        <v>133.61060261143268</v>
      </c>
      <c r="F46">
        <v>9.6473982228794788E-2</v>
      </c>
      <c r="K46" s="2">
        <v>-0.31060261143267098</v>
      </c>
      <c r="O46" s="1">
        <v>54.079773327432605</v>
      </c>
      <c r="Q46" s="3">
        <v>79.465896084544028</v>
      </c>
      <c r="U46" s="2">
        <v>133.54566941197663</v>
      </c>
      <c r="W46">
        <v>6.0353459980938821E-2</v>
      </c>
      <c r="X46" s="1">
        <v>0.31594529363708734</v>
      </c>
    </row>
    <row r="47" spans="1:24" x14ac:dyDescent="0.15">
      <c r="A47">
        <v>133.80000000000001</v>
      </c>
      <c r="B47">
        <v>9</v>
      </c>
      <c r="C47">
        <v>3.5871370796129197E-2</v>
      </c>
      <c r="D47">
        <v>66.686883118734841</v>
      </c>
      <c r="E47" s="1">
        <v>133.61060261143268</v>
      </c>
      <c r="F47">
        <v>3.5871370796123812E-2</v>
      </c>
      <c r="K47" s="2">
        <v>0.18939738856732902</v>
      </c>
      <c r="O47" s="1">
        <v>54.079773327432605</v>
      </c>
      <c r="Q47" s="3">
        <v>79.465896084544028</v>
      </c>
      <c r="U47" s="2">
        <v>133.54566941197663</v>
      </c>
      <c r="W47">
        <v>6.4684048004317637E-2</v>
      </c>
    </row>
    <row r="48" spans="1:24" x14ac:dyDescent="0.15">
      <c r="A48">
        <v>133.4</v>
      </c>
      <c r="B48">
        <v>9</v>
      </c>
      <c r="C48">
        <v>4.4353459942257006E-2</v>
      </c>
      <c r="D48">
        <v>66.686883118734841</v>
      </c>
      <c r="E48" s="1">
        <v>133.61060261143268</v>
      </c>
      <c r="F48">
        <v>4.4353459942262995E-2</v>
      </c>
      <c r="K48" s="2">
        <v>-0.21060261143267667</v>
      </c>
      <c r="O48" s="1">
        <v>54.079773327432605</v>
      </c>
      <c r="Q48" s="3">
        <v>79.465896084544028</v>
      </c>
      <c r="U48" s="2">
        <v>133.54566941197663</v>
      </c>
      <c r="W48">
        <v>2.1219577585616243E-2</v>
      </c>
    </row>
    <row r="49" spans="1:24" x14ac:dyDescent="0.15">
      <c r="A49">
        <v>133.6</v>
      </c>
      <c r="B49">
        <v>9</v>
      </c>
      <c r="C49">
        <v>1.1241536919226571E-4</v>
      </c>
      <c r="D49">
        <v>66.686883118734841</v>
      </c>
      <c r="E49" s="1">
        <v>133.61060261143268</v>
      </c>
      <c r="F49">
        <v>1.1241536919256705E-4</v>
      </c>
      <c r="K49" s="2">
        <v>-1.0602611432688036E-2</v>
      </c>
      <c r="O49" s="1">
        <v>54.079773327432605</v>
      </c>
      <c r="Q49" s="3">
        <v>79.465896084544028</v>
      </c>
      <c r="U49" s="2">
        <v>133.54566941197663</v>
      </c>
      <c r="W49">
        <v>2.9518127949642614E-3</v>
      </c>
    </row>
    <row r="50" spans="1:24" x14ac:dyDescent="0.15">
      <c r="A50">
        <v>133.30000000000001</v>
      </c>
      <c r="B50">
        <v>9</v>
      </c>
      <c r="C50">
        <v>9.6473982228785962E-2</v>
      </c>
      <c r="D50">
        <v>66.686883118734841</v>
      </c>
      <c r="E50" s="1">
        <v>133.61060261143268</v>
      </c>
      <c r="F50">
        <v>9.6473982228794788E-2</v>
      </c>
      <c r="K50" s="2">
        <v>-0.31060261143267098</v>
      </c>
      <c r="O50" s="1">
        <v>54.079773327432605</v>
      </c>
      <c r="Q50" s="3">
        <v>79.465896084544028</v>
      </c>
      <c r="U50" s="2">
        <v>133.54566941197663</v>
      </c>
      <c r="W50">
        <v>6.0353459980938821E-2</v>
      </c>
    </row>
    <row r="51" spans="1:24" x14ac:dyDescent="0.15">
      <c r="A51">
        <v>132.80000000000001</v>
      </c>
      <c r="B51">
        <v>9</v>
      </c>
      <c r="C51">
        <v>0.65707659366144278</v>
      </c>
      <c r="D51">
        <v>66.686883118734841</v>
      </c>
      <c r="E51" s="1">
        <v>133.61060261143268</v>
      </c>
      <c r="F51">
        <v>0.65707659366146576</v>
      </c>
      <c r="K51" s="2">
        <v>-0.81060261143267098</v>
      </c>
      <c r="O51" s="1">
        <v>54.079773327432605</v>
      </c>
      <c r="Q51" s="3">
        <v>79.465896084544028</v>
      </c>
      <c r="U51" s="2">
        <v>133.54566941197663</v>
      </c>
      <c r="W51">
        <v>0.55602287195755995</v>
      </c>
    </row>
    <row r="52" spans="1:24" x14ac:dyDescent="0.15">
      <c r="A52">
        <v>133.69999999999999</v>
      </c>
      <c r="B52">
        <v>9</v>
      </c>
      <c r="C52">
        <v>7.991893082656484E-3</v>
      </c>
      <c r="D52">
        <v>66.686883118734841</v>
      </c>
      <c r="E52" s="1">
        <v>133.61060261143268</v>
      </c>
      <c r="F52">
        <v>7.9918930826539444E-3</v>
      </c>
      <c r="K52" s="2">
        <v>8.939738856730628E-2</v>
      </c>
      <c r="O52" s="1">
        <v>54.079773327432605</v>
      </c>
      <c r="Q52" s="3">
        <v>79.465896084544028</v>
      </c>
      <c r="U52" s="2">
        <v>133.54566941197663</v>
      </c>
      <c r="W52">
        <v>2.3817930399634861E-2</v>
      </c>
    </row>
    <row r="53" spans="1:24" x14ac:dyDescent="0.15">
      <c r="A53">
        <v>133.6</v>
      </c>
      <c r="B53">
        <v>9</v>
      </c>
      <c r="C53">
        <v>1.1241536919226571E-4</v>
      </c>
      <c r="D53">
        <v>66.686883118734841</v>
      </c>
      <c r="E53" s="1">
        <v>133.61060261143268</v>
      </c>
      <c r="F53">
        <v>1.1241536919256705E-4</v>
      </c>
      <c r="K53" s="2">
        <v>-1.0602611432688036E-2</v>
      </c>
      <c r="O53" s="1">
        <v>54.079773327432605</v>
      </c>
      <c r="Q53" s="3">
        <v>79.465896084544028</v>
      </c>
      <c r="U53" s="2">
        <v>133.54566941197663</v>
      </c>
      <c r="W53">
        <v>2.9518127949642614E-3</v>
      </c>
    </row>
    <row r="54" spans="1:24" x14ac:dyDescent="0.15">
      <c r="A54">
        <v>138.9</v>
      </c>
      <c r="B54">
        <v>10</v>
      </c>
      <c r="C54">
        <v>0.31071395984706884</v>
      </c>
      <c r="D54">
        <v>66.236218341006236</v>
      </c>
      <c r="E54" s="1">
        <v>138.342582777583</v>
      </c>
      <c r="F54">
        <v>0.31071395984708472</v>
      </c>
      <c r="K54" s="2">
        <v>0.55741722241700131</v>
      </c>
      <c r="L54" s="4">
        <v>0.54931135351834115</v>
      </c>
      <c r="M54">
        <v>6.570511060226611E-5</v>
      </c>
      <c r="N54">
        <v>12.488200687046795</v>
      </c>
      <c r="O54" s="1">
        <v>58.811753493582927</v>
      </c>
      <c r="Q54" s="3">
        <v>79.465896084544028</v>
      </c>
      <c r="U54" s="2">
        <v>138.82696093164529</v>
      </c>
      <c r="W54">
        <v>5.3347055061250329E-3</v>
      </c>
      <c r="X54" s="1">
        <v>0.26592157812838058</v>
      </c>
    </row>
    <row r="55" spans="1:24" x14ac:dyDescent="0.15">
      <c r="A55">
        <v>139.30000000000001</v>
      </c>
      <c r="B55">
        <v>10</v>
      </c>
      <c r="C55">
        <v>0.91664773778066944</v>
      </c>
      <c r="D55">
        <v>66.236218341006236</v>
      </c>
      <c r="E55" s="1">
        <v>138.342582777583</v>
      </c>
      <c r="F55">
        <v>0.91664773778069664</v>
      </c>
      <c r="K55" s="2">
        <v>0.957417222417007</v>
      </c>
      <c r="L55" s="4">
        <v>0.54931135351834115</v>
      </c>
      <c r="M55">
        <v>0.16655040022953504</v>
      </c>
      <c r="N55">
        <v>17.651327287987296</v>
      </c>
      <c r="O55" s="1">
        <v>58.811753493582927</v>
      </c>
      <c r="Q55" s="3">
        <v>79.465896084544028</v>
      </c>
      <c r="U55" s="2">
        <v>138.82696093164529</v>
      </c>
      <c r="W55">
        <v>0.22376596018990408</v>
      </c>
    </row>
    <row r="56" spans="1:24" x14ac:dyDescent="0.15">
      <c r="A56">
        <v>138.5</v>
      </c>
      <c r="B56">
        <v>10</v>
      </c>
      <c r="C56">
        <v>2.4780181913477396E-2</v>
      </c>
      <c r="D56">
        <v>66.236218341006236</v>
      </c>
      <c r="E56" s="1">
        <v>138.342582777583</v>
      </c>
      <c r="F56">
        <v>2.4780181913481872E-2</v>
      </c>
      <c r="K56" s="2">
        <v>0.15741722241699563</v>
      </c>
      <c r="L56" s="4">
        <v>0.54931135351834115</v>
      </c>
      <c r="M56">
        <v>0.15358100999167859</v>
      </c>
      <c r="N56">
        <v>1.4572436335211578</v>
      </c>
      <c r="O56" s="1">
        <v>58.811753493582927</v>
      </c>
      <c r="Q56" s="3">
        <v>79.465896084544028</v>
      </c>
      <c r="U56" s="2">
        <v>138.82696093164529</v>
      </c>
      <c r="W56">
        <v>0.1069034508223551</v>
      </c>
    </row>
    <row r="57" spans="1:24" x14ac:dyDescent="0.15">
      <c r="A57">
        <v>138.80000000000001</v>
      </c>
      <c r="B57">
        <v>10</v>
      </c>
      <c r="C57">
        <v>0.20923051536367665</v>
      </c>
      <c r="D57">
        <v>66.236218341006236</v>
      </c>
      <c r="E57" s="1">
        <v>138.342582777583</v>
      </c>
      <c r="F57">
        <v>0.20923051536368964</v>
      </c>
      <c r="K57" s="2">
        <v>0.457417222417007</v>
      </c>
      <c r="L57" s="4">
        <v>0.54931135351834115</v>
      </c>
      <c r="M57">
        <v>8.4445313308691896E-3</v>
      </c>
      <c r="O57" s="1">
        <v>58.811753493582927</v>
      </c>
      <c r="Q57" s="3">
        <v>79.465896084544028</v>
      </c>
      <c r="U57" s="2">
        <v>138.82696093164529</v>
      </c>
      <c r="W57">
        <v>7.2689183518131182E-4</v>
      </c>
    </row>
    <row r="58" spans="1:24" x14ac:dyDescent="0.15">
      <c r="A58">
        <v>138.5</v>
      </c>
      <c r="B58">
        <v>10</v>
      </c>
      <c r="C58">
        <v>2.4780181913477396E-2</v>
      </c>
      <c r="D58">
        <v>66.236218341006236</v>
      </c>
      <c r="E58" s="1">
        <v>138.342582777583</v>
      </c>
      <c r="F58">
        <v>2.4780181913481872E-2</v>
      </c>
      <c r="K58" s="2">
        <v>0.15741722241699563</v>
      </c>
      <c r="L58" s="4">
        <v>0.54931135351834115</v>
      </c>
      <c r="M58">
        <v>0.15358100999167859</v>
      </c>
      <c r="O58" s="1">
        <v>58.811753493582927</v>
      </c>
      <c r="Q58" s="3">
        <v>79.465896084544028</v>
      </c>
      <c r="U58" s="2">
        <v>138.82696093164529</v>
      </c>
      <c r="W58">
        <v>0.1069034508223551</v>
      </c>
    </row>
    <row r="59" spans="1:24" x14ac:dyDescent="0.15">
      <c r="A59">
        <v>138.9</v>
      </c>
      <c r="B59">
        <v>10</v>
      </c>
      <c r="C59">
        <v>0.31071395984706884</v>
      </c>
      <c r="D59">
        <v>66.236218341006236</v>
      </c>
      <c r="E59" s="1">
        <v>138.342582777583</v>
      </c>
      <c r="F59">
        <v>0.31071395984708472</v>
      </c>
      <c r="K59" s="2">
        <v>0.55741722241700131</v>
      </c>
      <c r="L59" s="4">
        <v>0.54931135351834115</v>
      </c>
      <c r="M59">
        <v>6.570511060226611E-5</v>
      </c>
      <c r="O59" s="1">
        <v>58.811753493582927</v>
      </c>
      <c r="Q59" s="3">
        <v>79.465896084544028</v>
      </c>
      <c r="U59" s="2">
        <v>138.82696093164529</v>
      </c>
      <c r="W59">
        <v>5.3347055061250329E-3</v>
      </c>
    </row>
    <row r="60" spans="1:24" x14ac:dyDescent="0.15">
      <c r="A60">
        <v>138.6</v>
      </c>
      <c r="B60">
        <v>10</v>
      </c>
      <c r="C60">
        <v>6.6263626396870751E-2</v>
      </c>
      <c r="D60">
        <v>66.236218341006236</v>
      </c>
      <c r="E60" s="1">
        <v>138.342582777583</v>
      </c>
      <c r="F60">
        <v>6.6263626396878064E-2</v>
      </c>
      <c r="K60" s="2">
        <v>0.25741722241698994</v>
      </c>
      <c r="L60" s="4">
        <v>0.54931135351834115</v>
      </c>
      <c r="M60">
        <v>8.5202183771412809E-2</v>
      </c>
      <c r="O60" s="1">
        <v>58.811753493582927</v>
      </c>
      <c r="Q60" s="3">
        <v>79.465896084544028</v>
      </c>
      <c r="U60" s="2">
        <v>138.82696093164529</v>
      </c>
      <c r="W60">
        <v>5.1511264493299951E-2</v>
      </c>
    </row>
    <row r="61" spans="1:24" x14ac:dyDescent="0.15">
      <c r="A61">
        <v>138.69999999999999</v>
      </c>
      <c r="B61">
        <v>10</v>
      </c>
      <c r="C61">
        <v>0.12774707088026183</v>
      </c>
      <c r="D61">
        <v>66.236218341006236</v>
      </c>
      <c r="E61" s="1">
        <v>138.342582777583</v>
      </c>
      <c r="F61">
        <v>0.12774707088027198</v>
      </c>
      <c r="K61" s="2">
        <v>0.35741722241698426</v>
      </c>
      <c r="L61" s="4">
        <v>0.54931135351834115</v>
      </c>
      <c r="M61">
        <v>3.6823357551144749E-2</v>
      </c>
      <c r="O61" s="1">
        <v>58.811753493582927</v>
      </c>
      <c r="Q61" s="3">
        <v>79.465896084544028</v>
      </c>
      <c r="U61" s="2">
        <v>138.82696093164529</v>
      </c>
      <c r="W61">
        <v>1.6119078164242535E-2</v>
      </c>
    </row>
    <row r="62" spans="1:24" x14ac:dyDescent="0.15">
      <c r="A62">
        <v>144.80000000000001</v>
      </c>
      <c r="B62">
        <v>11</v>
      </c>
      <c r="E62" s="1">
        <v>142.62389816600478</v>
      </c>
      <c r="K62" s="2">
        <v>2.1761018339952329</v>
      </c>
      <c r="L62" s="4">
        <v>2.0602760003362102</v>
      </c>
      <c r="M62">
        <v>1.3415623742807612E-2</v>
      </c>
      <c r="O62" s="1">
        <v>63.093068882004701</v>
      </c>
      <c r="Q62" s="3">
        <v>79.465896084544028</v>
      </c>
      <c r="U62" s="2">
        <v>144.61924096688495</v>
      </c>
      <c r="W62">
        <v>3.2673828052693657E-2</v>
      </c>
      <c r="X62" s="1">
        <v>0.37772817134623671</v>
      </c>
    </row>
    <row r="63" spans="1:24" x14ac:dyDescent="0.15">
      <c r="A63">
        <v>145.6</v>
      </c>
      <c r="B63">
        <v>11</v>
      </c>
      <c r="E63" s="1">
        <v>142.62389816600478</v>
      </c>
      <c r="K63" s="2">
        <v>2.9761018339952159</v>
      </c>
      <c r="L63" s="4">
        <v>2.0602760003362102</v>
      </c>
      <c r="M63">
        <v>0.83873695759721278</v>
      </c>
      <c r="O63" s="1">
        <v>63.093068882004701</v>
      </c>
      <c r="Q63" s="3">
        <v>79.465896084544028</v>
      </c>
      <c r="U63" s="2">
        <v>144.61924096688495</v>
      </c>
      <c r="W63">
        <v>0.96188828103676638</v>
      </c>
    </row>
    <row r="64" spans="1:24" x14ac:dyDescent="0.15">
      <c r="A64">
        <v>145.30000000000001</v>
      </c>
      <c r="B64">
        <v>11</v>
      </c>
      <c r="E64" s="1">
        <v>142.62389816600478</v>
      </c>
      <c r="K64" s="2">
        <v>2.6761018339952329</v>
      </c>
      <c r="L64" s="4">
        <v>2.0602760003362102</v>
      </c>
      <c r="M64">
        <v>0.37924145740183041</v>
      </c>
      <c r="O64" s="1">
        <v>63.093068882004701</v>
      </c>
      <c r="Q64" s="3">
        <v>79.465896084544028</v>
      </c>
      <c r="U64" s="2">
        <v>144.61924096688495</v>
      </c>
      <c r="W64">
        <v>0.46343286116776</v>
      </c>
    </row>
    <row r="65" spans="1:24" x14ac:dyDescent="0.15">
      <c r="A65">
        <v>145.1</v>
      </c>
      <c r="B65">
        <v>11</v>
      </c>
      <c r="E65" s="1">
        <v>142.62389816600478</v>
      </c>
      <c r="K65" s="2">
        <v>2.4761018339952159</v>
      </c>
      <c r="L65" s="4">
        <v>2.0602760003362102</v>
      </c>
      <c r="M65">
        <v>0.1729111239382071</v>
      </c>
      <c r="O65" s="1">
        <v>63.093068882004701</v>
      </c>
      <c r="Q65" s="3">
        <v>79.465896084544028</v>
      </c>
      <c r="U65" s="2">
        <v>144.61924096688495</v>
      </c>
      <c r="W65">
        <v>0.23112924792171707</v>
      </c>
    </row>
    <row r="66" spans="1:24" x14ac:dyDescent="0.15">
      <c r="A66">
        <v>144.69999999999999</v>
      </c>
      <c r="B66">
        <v>11</v>
      </c>
      <c r="E66" s="1">
        <v>142.62389816600478</v>
      </c>
      <c r="K66" s="2">
        <v>2.0761018339952102</v>
      </c>
      <c r="L66" s="4">
        <v>2.0602760003362102</v>
      </c>
      <c r="M66">
        <v>2.5045701100233835E-4</v>
      </c>
      <c r="O66" s="1">
        <v>63.093068882004701</v>
      </c>
      <c r="Q66" s="3">
        <v>79.465896084544028</v>
      </c>
      <c r="U66" s="2">
        <v>144.61924096688495</v>
      </c>
      <c r="W66">
        <v>6.522021429676712E-3</v>
      </c>
    </row>
    <row r="67" spans="1:24" x14ac:dyDescent="0.15">
      <c r="A67">
        <v>144.5</v>
      </c>
      <c r="B67">
        <v>11</v>
      </c>
      <c r="E67" s="1">
        <v>142.62389816600478</v>
      </c>
      <c r="K67" s="2">
        <v>1.8761018339952216</v>
      </c>
      <c r="L67" s="4">
        <v>2.0602760003362102</v>
      </c>
      <c r="M67">
        <v>3.3920123547398137E-2</v>
      </c>
      <c r="O67" s="1">
        <v>63.093068882004701</v>
      </c>
      <c r="Q67" s="3">
        <v>79.465896084544028</v>
      </c>
      <c r="U67" s="2">
        <v>144.61924096688495</v>
      </c>
      <c r="W67">
        <v>1.4218408183656552E-2</v>
      </c>
    </row>
    <row r="68" spans="1:24" x14ac:dyDescent="0.15">
      <c r="A68">
        <v>144.6</v>
      </c>
      <c r="B68">
        <v>11</v>
      </c>
      <c r="E68" s="1">
        <v>142.62389816600478</v>
      </c>
      <c r="K68" s="2">
        <v>1.9761018339952159</v>
      </c>
      <c r="L68" s="4">
        <v>2.0602760003362102</v>
      </c>
      <c r="M68">
        <v>7.0852902792013749E-3</v>
      </c>
      <c r="O68" s="1">
        <v>63.093068882004701</v>
      </c>
      <c r="Q68" s="3">
        <v>79.465896084544028</v>
      </c>
      <c r="U68" s="2">
        <v>144.61924096688495</v>
      </c>
      <c r="W68">
        <v>3.7021480666776921E-4</v>
      </c>
    </row>
    <row r="69" spans="1:24" x14ac:dyDescent="0.15">
      <c r="A69">
        <v>145.1</v>
      </c>
      <c r="B69">
        <v>11</v>
      </c>
      <c r="E69" s="1">
        <v>142.62389816600478</v>
      </c>
      <c r="K69" s="2">
        <v>2.4761018339952159</v>
      </c>
      <c r="L69" s="4">
        <v>2.0602760003362102</v>
      </c>
      <c r="M69">
        <v>0.1729111239382071</v>
      </c>
      <c r="O69" s="1">
        <v>63.093068882004701</v>
      </c>
      <c r="Q69" s="3">
        <v>79.465896084544028</v>
      </c>
      <c r="U69" s="2">
        <v>144.61924096688495</v>
      </c>
      <c r="W69">
        <v>0.23112924792171707</v>
      </c>
    </row>
    <row r="70" spans="1:24" x14ac:dyDescent="0.15">
      <c r="A70">
        <v>152.5</v>
      </c>
      <c r="B70">
        <v>12</v>
      </c>
      <c r="E70" s="1">
        <v>146.45454877669792</v>
      </c>
      <c r="K70" s="2">
        <v>6.0454512233020807</v>
      </c>
      <c r="L70" s="4">
        <v>5.7319767663620658</v>
      </c>
      <c r="M70">
        <v>9.8266235153837297E-2</v>
      </c>
      <c r="O70" s="1">
        <v>66.923719492697842</v>
      </c>
      <c r="Q70" s="3">
        <v>79.465896084544028</v>
      </c>
      <c r="U70" s="2">
        <v>152.12159234360394</v>
      </c>
      <c r="W70">
        <v>0.14319235441916156</v>
      </c>
      <c r="X70" s="1">
        <v>0.33380918415850525</v>
      </c>
    </row>
    <row r="71" spans="1:24" x14ac:dyDescent="0.15">
      <c r="A71">
        <v>151.9</v>
      </c>
      <c r="B71">
        <v>12</v>
      </c>
      <c r="E71" s="1">
        <v>146.45454877669792</v>
      </c>
      <c r="K71" s="2">
        <v>5.4454512233020864</v>
      </c>
      <c r="L71" s="4">
        <v>5.7319767663620658</v>
      </c>
      <c r="M71">
        <v>8.2096886825816076E-2</v>
      </c>
      <c r="O71" s="1">
        <v>66.923719492697842</v>
      </c>
      <c r="Q71" s="3">
        <v>79.465896084544028</v>
      </c>
      <c r="U71" s="2">
        <v>152.12159234360394</v>
      </c>
      <c r="W71">
        <v>4.9103166743882369E-2</v>
      </c>
    </row>
    <row r="72" spans="1:24" x14ac:dyDescent="0.15">
      <c r="A72">
        <v>152.69999999999999</v>
      </c>
      <c r="B72">
        <v>12</v>
      </c>
      <c r="E72" s="1">
        <v>146.45454877669792</v>
      </c>
      <c r="K72" s="2">
        <v>6.2454512233020694</v>
      </c>
      <c r="L72" s="4">
        <v>5.7319767663620658</v>
      </c>
      <c r="M72">
        <v>0.26365601792983162</v>
      </c>
      <c r="O72" s="1">
        <v>66.923719492697842</v>
      </c>
      <c r="Q72" s="3">
        <v>79.465896084544028</v>
      </c>
      <c r="U72" s="2">
        <v>152.12159234360394</v>
      </c>
      <c r="W72">
        <v>0.33455541697757396</v>
      </c>
    </row>
    <row r="73" spans="1:24" x14ac:dyDescent="0.15">
      <c r="A73">
        <v>151.9</v>
      </c>
      <c r="B73">
        <v>12</v>
      </c>
      <c r="E73" s="1">
        <v>146.45454877669792</v>
      </c>
      <c r="K73" s="2">
        <v>5.4454512233020864</v>
      </c>
      <c r="L73" s="4">
        <v>5.7319767663620658</v>
      </c>
      <c r="M73">
        <v>8.2096886825816076E-2</v>
      </c>
      <c r="O73" s="1">
        <v>66.923719492697842</v>
      </c>
      <c r="Q73" s="3">
        <v>79.465896084544028</v>
      </c>
      <c r="U73" s="2">
        <v>152.12159234360394</v>
      </c>
      <c r="W73">
        <v>4.9103166743882369E-2</v>
      </c>
    </row>
    <row r="74" spans="1:24" x14ac:dyDescent="0.15">
      <c r="A74">
        <v>152.1</v>
      </c>
      <c r="B74">
        <v>12</v>
      </c>
      <c r="E74" s="1">
        <v>146.45454877669792</v>
      </c>
      <c r="K74" s="2">
        <v>5.6454512233020751</v>
      </c>
      <c r="L74" s="4">
        <v>5.7319767663620658</v>
      </c>
      <c r="M74">
        <v>7.486669601826308E-3</v>
      </c>
      <c r="O74" s="1">
        <v>66.923719492697842</v>
      </c>
      <c r="Q74" s="3">
        <v>79.465896084544028</v>
      </c>
      <c r="U74" s="2">
        <v>152.12159234360394</v>
      </c>
      <c r="W74">
        <v>4.6622930231068633E-4</v>
      </c>
    </row>
    <row r="75" spans="1:24" x14ac:dyDescent="0.15">
      <c r="A75">
        <v>152.1</v>
      </c>
      <c r="B75">
        <v>12</v>
      </c>
      <c r="E75" s="1">
        <v>146.45454877669792</v>
      </c>
      <c r="K75" s="2">
        <v>5.6454512233020751</v>
      </c>
      <c r="L75" s="4">
        <v>5.7319767663620658</v>
      </c>
      <c r="M75">
        <v>7.486669601826308E-3</v>
      </c>
      <c r="O75" s="1">
        <v>66.923719492697842</v>
      </c>
      <c r="Q75" s="3">
        <v>79.465896084544028</v>
      </c>
      <c r="U75" s="2">
        <v>152.12159234360394</v>
      </c>
      <c r="W75">
        <v>4.6622930231068633E-4</v>
      </c>
    </row>
    <row r="76" spans="1:24" x14ac:dyDescent="0.15">
      <c r="A76">
        <v>151.80000000000001</v>
      </c>
      <c r="B76">
        <v>12</v>
      </c>
      <c r="E76" s="1">
        <v>146.45454877669792</v>
      </c>
      <c r="K76" s="2">
        <v>5.3454512233020921</v>
      </c>
      <c r="L76" s="4">
        <v>5.7319767663620658</v>
      </c>
      <c r="M76">
        <v>0.14940199543780755</v>
      </c>
      <c r="O76" s="1">
        <v>66.923719492697842</v>
      </c>
      <c r="Q76" s="3">
        <v>79.465896084544028</v>
      </c>
      <c r="U76" s="2">
        <v>152.12159234360394</v>
      </c>
      <c r="W76">
        <v>0.1034216354646648</v>
      </c>
    </row>
    <row r="77" spans="1:24" x14ac:dyDescent="0.15">
      <c r="A77">
        <v>151.80000000000001</v>
      </c>
      <c r="B77">
        <v>12</v>
      </c>
      <c r="E77" s="1">
        <v>146.45454877669792</v>
      </c>
      <c r="K77" s="2">
        <v>5.3454512233020921</v>
      </c>
      <c r="L77" s="4">
        <v>5.7319767663620658</v>
      </c>
      <c r="M77">
        <v>0.14940199543780755</v>
      </c>
      <c r="O77" s="1">
        <v>66.923719492697842</v>
      </c>
      <c r="Q77" s="3">
        <v>79.465896084544028</v>
      </c>
      <c r="U77" s="2">
        <v>152.12159234360394</v>
      </c>
      <c r="W77">
        <v>0.1034216354646648</v>
      </c>
    </row>
    <row r="78" spans="1:24" x14ac:dyDescent="0.15">
      <c r="A78">
        <v>159.6</v>
      </c>
      <c r="B78">
        <v>13</v>
      </c>
      <c r="E78" s="1">
        <v>149.83453460966246</v>
      </c>
      <c r="K78" s="2">
        <v>9.765465390337539</v>
      </c>
      <c r="L78" s="4">
        <v>9.7985855833622271</v>
      </c>
      <c r="M78">
        <v>1.0969471859925948E-3</v>
      </c>
      <c r="O78" s="1">
        <v>70.303705325662378</v>
      </c>
      <c r="Q78" s="3">
        <v>79.465896084544028</v>
      </c>
      <c r="U78" s="2">
        <v>159.56818699356864</v>
      </c>
      <c r="W78">
        <v>1.0120673782010733E-3</v>
      </c>
      <c r="X78" s="1">
        <v>0.35025500914129865</v>
      </c>
    </row>
    <row r="79" spans="1:24" x14ac:dyDescent="0.15">
      <c r="A79">
        <v>159.69999999999999</v>
      </c>
      <c r="B79">
        <v>13</v>
      </c>
      <c r="E79" s="1">
        <v>149.83453460966246</v>
      </c>
      <c r="K79" s="2">
        <v>9.8654653903375333</v>
      </c>
      <c r="L79" s="4">
        <v>9.7985855833622271</v>
      </c>
      <c r="M79">
        <v>4.472908581054225E-3</v>
      </c>
      <c r="O79" s="1">
        <v>70.303705325662378</v>
      </c>
      <c r="Q79" s="3">
        <v>79.465896084544028</v>
      </c>
      <c r="U79" s="2">
        <v>159.56818699356864</v>
      </c>
      <c r="W79">
        <v>1.7374668664469441E-2</v>
      </c>
    </row>
    <row r="80" spans="1:24" x14ac:dyDescent="0.15">
      <c r="A80">
        <v>159.4</v>
      </c>
      <c r="B80">
        <v>13</v>
      </c>
      <c r="E80" s="1">
        <v>149.83453460966246</v>
      </c>
      <c r="K80" s="2">
        <v>9.5654653903375504</v>
      </c>
      <c r="L80" s="4">
        <v>9.7985855833622271</v>
      </c>
      <c r="M80">
        <v>5.4345024395862515E-2</v>
      </c>
      <c r="O80" s="1">
        <v>70.303705325662378</v>
      </c>
      <c r="Q80" s="3">
        <v>79.465896084544028</v>
      </c>
      <c r="U80" s="2">
        <v>159.56818699356864</v>
      </c>
      <c r="W80">
        <v>2.8286864805657522E-2</v>
      </c>
    </row>
    <row r="81" spans="1:24" x14ac:dyDescent="0.15">
      <c r="A81">
        <v>159.19999999999999</v>
      </c>
      <c r="B81">
        <v>13</v>
      </c>
      <c r="E81" s="1">
        <v>149.83453460966246</v>
      </c>
      <c r="K81" s="2">
        <v>9.3654653903375333</v>
      </c>
      <c r="L81" s="4">
        <v>9.7985855833622271</v>
      </c>
      <c r="M81">
        <v>0.18759310160574796</v>
      </c>
      <c r="O81" s="1">
        <v>70.303705325662378</v>
      </c>
      <c r="Q81" s="3">
        <v>79.465896084544028</v>
      </c>
      <c r="U81" s="2">
        <v>159.56818699356864</v>
      </c>
      <c r="W81">
        <v>0.1355616622331258</v>
      </c>
    </row>
    <row r="82" spans="1:24" x14ac:dyDescent="0.15">
      <c r="A82">
        <v>159.30000000000001</v>
      </c>
      <c r="B82">
        <v>13</v>
      </c>
      <c r="E82" s="1">
        <v>149.83453460966246</v>
      </c>
      <c r="K82" s="2">
        <v>9.4654653903375561</v>
      </c>
      <c r="L82" s="4">
        <v>9.7985855833622271</v>
      </c>
      <c r="M82">
        <v>0.11096906300079407</v>
      </c>
      <c r="O82" s="1">
        <v>70.303705325662378</v>
      </c>
      <c r="Q82" s="3">
        <v>79.465896084544028</v>
      </c>
      <c r="U82" s="2">
        <v>159.56818699356864</v>
      </c>
      <c r="W82">
        <v>7.1924263519382331E-2</v>
      </c>
    </row>
    <row r="83" spans="1:24" x14ac:dyDescent="0.15">
      <c r="A83">
        <v>159.6</v>
      </c>
      <c r="B83">
        <v>13</v>
      </c>
      <c r="E83" s="1">
        <v>149.83453460966246</v>
      </c>
      <c r="K83" s="2">
        <v>9.765465390337539</v>
      </c>
      <c r="L83" s="4">
        <v>9.7985855833622271</v>
      </c>
      <c r="M83">
        <v>1.0969471859925948E-3</v>
      </c>
      <c r="O83" s="1">
        <v>70.303705325662378</v>
      </c>
      <c r="Q83" s="3">
        <v>79.465896084544028</v>
      </c>
      <c r="U83" s="2">
        <v>159.56818699356864</v>
      </c>
      <c r="W83">
        <v>1.0120673782010733E-3</v>
      </c>
    </row>
    <row r="84" spans="1:24" x14ac:dyDescent="0.15">
      <c r="A84">
        <v>159.5</v>
      </c>
      <c r="B84">
        <v>13</v>
      </c>
      <c r="E84" s="1">
        <v>149.83453460966246</v>
      </c>
      <c r="K84" s="2">
        <v>9.6654653903375447</v>
      </c>
      <c r="L84" s="4">
        <v>9.7985855833622271</v>
      </c>
      <c r="M84">
        <v>1.7720985790928692E-2</v>
      </c>
      <c r="O84" s="1">
        <v>70.303705325662378</v>
      </c>
      <c r="Q84" s="3">
        <v>79.465896084544028</v>
      </c>
      <c r="U84" s="2">
        <v>159.56818699356864</v>
      </c>
      <c r="W84">
        <v>4.6494660919304334E-3</v>
      </c>
    </row>
    <row r="85" spans="1:24" x14ac:dyDescent="0.15">
      <c r="A85">
        <v>158.6</v>
      </c>
      <c r="B85">
        <v>13</v>
      </c>
      <c r="E85" s="1">
        <v>149.83453460966246</v>
      </c>
      <c r="K85" s="2">
        <v>8.765465390337539</v>
      </c>
      <c r="L85" s="4">
        <v>9.7985855833622271</v>
      </c>
      <c r="M85">
        <v>1.0673373332353686</v>
      </c>
      <c r="O85" s="1">
        <v>70.303705325662378</v>
      </c>
      <c r="Q85" s="3">
        <v>79.465896084544028</v>
      </c>
      <c r="U85" s="2">
        <v>159.56818699356864</v>
      </c>
      <c r="W85">
        <v>0.93738605451550239</v>
      </c>
    </row>
    <row r="86" spans="1:24" x14ac:dyDescent="0.15">
      <c r="A86">
        <v>164.6</v>
      </c>
      <c r="B86">
        <v>14</v>
      </c>
      <c r="E86" s="1">
        <v>152.76385566489839</v>
      </c>
      <c r="K86" s="2">
        <v>11.836144335101608</v>
      </c>
      <c r="L86" s="4">
        <v>11.737885487677636</v>
      </c>
      <c r="M86">
        <v>9.6548010970874641E-3</v>
      </c>
      <c r="O86" s="1">
        <v>73.233026380898309</v>
      </c>
      <c r="Q86" s="3">
        <v>79.465896084544028</v>
      </c>
      <c r="U86" s="2">
        <v>164.43680795311997</v>
      </c>
      <c r="W86">
        <v>2.6631644164893067E-2</v>
      </c>
      <c r="X86" s="1">
        <v>0.39641248358604442</v>
      </c>
    </row>
    <row r="87" spans="1:24" x14ac:dyDescent="0.15">
      <c r="A87">
        <v>164.7</v>
      </c>
      <c r="B87">
        <v>14</v>
      </c>
      <c r="E87" s="1">
        <v>152.76385566489839</v>
      </c>
      <c r="K87" s="2">
        <v>11.936144335101602</v>
      </c>
      <c r="L87" s="4">
        <v>11.737885487677636</v>
      </c>
      <c r="M87">
        <v>3.9306570581879668E-2</v>
      </c>
      <c r="O87" s="1">
        <v>73.233026380898309</v>
      </c>
      <c r="Q87" s="3">
        <v>79.465896084544028</v>
      </c>
      <c r="U87" s="2">
        <v>164.43680795311997</v>
      </c>
      <c r="W87">
        <v>6.9270053540895563E-2</v>
      </c>
    </row>
    <row r="88" spans="1:24" x14ac:dyDescent="0.15">
      <c r="A88">
        <v>165.7</v>
      </c>
      <c r="B88">
        <v>14</v>
      </c>
      <c r="E88" s="1">
        <v>152.76385566489839</v>
      </c>
      <c r="K88" s="2">
        <v>12.936144335101602</v>
      </c>
      <c r="L88" s="4">
        <v>11.737885487677636</v>
      </c>
      <c r="M88">
        <v>1.4358242654298128</v>
      </c>
      <c r="O88" s="1">
        <v>73.233026380898309</v>
      </c>
      <c r="Q88" s="3">
        <v>79.465896084544028</v>
      </c>
      <c r="U88" s="2">
        <v>164.43680795311997</v>
      </c>
      <c r="W88">
        <v>1.5956541473009391</v>
      </c>
    </row>
    <row r="89" spans="1:24" x14ac:dyDescent="0.15">
      <c r="A89">
        <v>164.6</v>
      </c>
      <c r="B89">
        <v>14</v>
      </c>
      <c r="E89" s="1">
        <v>152.76385566489839</v>
      </c>
      <c r="K89" s="2">
        <v>11.836144335101608</v>
      </c>
      <c r="L89" s="4">
        <v>11.737885487677636</v>
      </c>
      <c r="M89">
        <v>9.6548010970874641E-3</v>
      </c>
      <c r="O89" s="1">
        <v>73.233026380898309</v>
      </c>
      <c r="Q89" s="3">
        <v>79.465896084544028</v>
      </c>
      <c r="U89" s="2">
        <v>164.43680795311997</v>
      </c>
      <c r="W89">
        <v>2.6631644164893067E-2</v>
      </c>
    </row>
    <row r="90" spans="1:24" x14ac:dyDescent="0.15">
      <c r="A90">
        <v>164.6</v>
      </c>
      <c r="B90">
        <v>14</v>
      </c>
      <c r="E90" s="1">
        <v>152.76385566489839</v>
      </c>
      <c r="K90" s="2">
        <v>11.836144335101608</v>
      </c>
      <c r="L90" s="4">
        <v>11.737885487677636</v>
      </c>
      <c r="M90">
        <v>9.6548010970874641E-3</v>
      </c>
      <c r="O90" s="1">
        <v>73.233026380898309</v>
      </c>
      <c r="Q90" s="3">
        <v>79.465896084544028</v>
      </c>
      <c r="U90" s="2">
        <v>164.43680795311997</v>
      </c>
      <c r="W90">
        <v>2.6631644164893067E-2</v>
      </c>
    </row>
    <row r="91" spans="1:24" x14ac:dyDescent="0.15">
      <c r="A91">
        <v>165.1</v>
      </c>
      <c r="B91">
        <v>14</v>
      </c>
      <c r="E91" s="1">
        <v>152.76385566489839</v>
      </c>
      <c r="K91" s="2">
        <v>12.336144335101608</v>
      </c>
      <c r="L91" s="4">
        <v>11.737885487677636</v>
      </c>
      <c r="M91">
        <v>0.35791364852105972</v>
      </c>
      <c r="O91" s="1">
        <v>73.233026380898309</v>
      </c>
      <c r="Q91" s="3">
        <v>79.465896084544028</v>
      </c>
      <c r="U91" s="2">
        <v>164.43680795311997</v>
      </c>
      <c r="W91">
        <v>0.43982369104492047</v>
      </c>
    </row>
    <row r="92" spans="1:24" x14ac:dyDescent="0.15">
      <c r="A92">
        <v>165.1</v>
      </c>
      <c r="B92">
        <v>14</v>
      </c>
      <c r="E92" s="1">
        <v>152.76385566489839</v>
      </c>
      <c r="K92" s="2">
        <v>12.336144335101608</v>
      </c>
      <c r="L92" s="4">
        <v>11.737885487677636</v>
      </c>
      <c r="M92">
        <v>0.35791364852105972</v>
      </c>
      <c r="O92" s="1">
        <v>73.233026380898309</v>
      </c>
      <c r="Q92" s="3">
        <v>79.465896084544028</v>
      </c>
      <c r="U92" s="2">
        <v>164.43680795311997</v>
      </c>
      <c r="W92">
        <v>0.43982369104492047</v>
      </c>
    </row>
    <row r="93" spans="1:24" x14ac:dyDescent="0.15">
      <c r="A93">
        <v>165.2</v>
      </c>
      <c r="B93">
        <v>14</v>
      </c>
      <c r="E93" s="1">
        <v>152.76385566489839</v>
      </c>
      <c r="K93" s="2">
        <v>12.436144335101602</v>
      </c>
      <c r="L93" s="4">
        <v>11.737885487677636</v>
      </c>
      <c r="M93">
        <v>0.48756541800584624</v>
      </c>
      <c r="O93" s="1">
        <v>73.233026380898309</v>
      </c>
      <c r="Q93" s="3">
        <v>79.465896084544028</v>
      </c>
      <c r="U93" s="2">
        <v>164.43680795311997</v>
      </c>
      <c r="W93">
        <v>0.58246210042091728</v>
      </c>
    </row>
    <row r="94" spans="1:24" x14ac:dyDescent="0.15">
      <c r="A94">
        <v>167.7</v>
      </c>
      <c r="B94">
        <v>15</v>
      </c>
      <c r="E94" s="1">
        <v>155.24251194240571</v>
      </c>
      <c r="K94" s="2">
        <v>12.457488057594276</v>
      </c>
      <c r="L94" s="4">
        <v>12.305026796057657</v>
      </c>
      <c r="M94">
        <v>2.3244436269337268E-2</v>
      </c>
      <c r="O94" s="1">
        <v>75.711682658405635</v>
      </c>
      <c r="Q94" s="3">
        <v>79.465896084544028</v>
      </c>
      <c r="U94" s="2">
        <v>167.48260553900732</v>
      </c>
      <c r="W94">
        <v>4.7260351670291349E-2</v>
      </c>
      <c r="X94" s="1">
        <v>0.36228441865473454</v>
      </c>
    </row>
    <row r="95" spans="1:24" x14ac:dyDescent="0.15">
      <c r="A95">
        <v>168.3</v>
      </c>
      <c r="B95">
        <v>15</v>
      </c>
      <c r="E95" s="1">
        <v>155.24251194240571</v>
      </c>
      <c r="K95" s="2">
        <v>13.057488057594298</v>
      </c>
      <c r="L95" s="4">
        <v>12.305026796057657</v>
      </c>
      <c r="M95">
        <v>0.56619795011331397</v>
      </c>
      <c r="O95" s="1">
        <v>75.711682658405635</v>
      </c>
      <c r="Q95" s="3">
        <v>79.465896084544028</v>
      </c>
      <c r="U95" s="2">
        <v>167.48260553900732</v>
      </c>
      <c r="W95">
        <v>0.66813370486152657</v>
      </c>
    </row>
    <row r="96" spans="1:24" x14ac:dyDescent="0.15">
      <c r="A96">
        <v>168.5</v>
      </c>
      <c r="B96">
        <v>15</v>
      </c>
      <c r="E96" s="1">
        <v>155.24251194240571</v>
      </c>
      <c r="K96" s="2">
        <v>13.257488057594287</v>
      </c>
      <c r="L96" s="4">
        <v>12.305026796057657</v>
      </c>
      <c r="M96">
        <v>0.90718245472794889</v>
      </c>
      <c r="O96" s="1">
        <v>75.711682658405635</v>
      </c>
      <c r="Q96" s="3">
        <v>79.465896084544028</v>
      </c>
      <c r="U96" s="2">
        <v>167.48260553900732</v>
      </c>
      <c r="W96">
        <v>1.0350914892585785</v>
      </c>
    </row>
    <row r="97" spans="1:24" x14ac:dyDescent="0.15">
      <c r="A97">
        <v>168</v>
      </c>
      <c r="B97">
        <v>15</v>
      </c>
      <c r="E97" s="1">
        <v>155.24251194240571</v>
      </c>
      <c r="K97" s="2">
        <v>12.757488057594287</v>
      </c>
      <c r="L97" s="4">
        <v>12.305026796057657</v>
      </c>
      <c r="M97">
        <v>0.20472119319131882</v>
      </c>
      <c r="O97" s="1">
        <v>75.711682658405635</v>
      </c>
      <c r="Q97" s="3">
        <v>79.465896084544028</v>
      </c>
      <c r="U97" s="2">
        <v>167.48260553900732</v>
      </c>
      <c r="W97">
        <v>0.26769702826590214</v>
      </c>
    </row>
    <row r="98" spans="1:24" x14ac:dyDescent="0.15">
      <c r="A98">
        <v>167.9</v>
      </c>
      <c r="B98">
        <v>15</v>
      </c>
      <c r="E98" s="1">
        <v>155.24251194240571</v>
      </c>
      <c r="K98" s="2">
        <v>12.657488057594293</v>
      </c>
      <c r="L98" s="4">
        <v>12.305026796057657</v>
      </c>
      <c r="M98">
        <v>0.12422894088399679</v>
      </c>
      <c r="O98" s="1">
        <v>75.711682658405635</v>
      </c>
      <c r="Q98" s="3">
        <v>79.465896084544028</v>
      </c>
      <c r="U98" s="2">
        <v>167.48260553900732</v>
      </c>
      <c r="W98">
        <v>0.1742181360673716</v>
      </c>
    </row>
    <row r="99" spans="1:24" x14ac:dyDescent="0.15">
      <c r="A99">
        <v>168.4</v>
      </c>
      <c r="B99">
        <v>15</v>
      </c>
      <c r="E99" s="1">
        <v>155.24251194240571</v>
      </c>
      <c r="K99" s="2">
        <v>13.157488057594293</v>
      </c>
      <c r="L99" s="4">
        <v>12.305026796057657</v>
      </c>
      <c r="M99">
        <v>0.72669020242063265</v>
      </c>
      <c r="O99" s="1">
        <v>75.711682658405635</v>
      </c>
      <c r="Q99" s="3">
        <v>79.465896084544028</v>
      </c>
      <c r="U99" s="2">
        <v>167.48260553900732</v>
      </c>
      <c r="W99">
        <v>0.84161259706005365</v>
      </c>
    </row>
    <row r="100" spans="1:24" x14ac:dyDescent="0.15">
      <c r="A100">
        <v>167.8</v>
      </c>
      <c r="B100">
        <v>15</v>
      </c>
      <c r="E100" s="1">
        <v>155.24251194240571</v>
      </c>
      <c r="K100" s="2">
        <v>12.557488057594298</v>
      </c>
      <c r="L100" s="4">
        <v>12.305026796057657</v>
      </c>
      <c r="M100">
        <v>6.3736688576672501E-2</v>
      </c>
      <c r="O100" s="1">
        <v>75.711682658405635</v>
      </c>
      <c r="Q100" s="3">
        <v>79.465896084544028</v>
      </c>
      <c r="U100" s="2">
        <v>167.48260553900732</v>
      </c>
      <c r="W100">
        <v>0.10073924386883878</v>
      </c>
    </row>
    <row r="101" spans="1:24" x14ac:dyDescent="0.15">
      <c r="A101">
        <v>168.7</v>
      </c>
      <c r="B101">
        <v>15</v>
      </c>
      <c r="E101" s="1">
        <v>155.24251194240571</v>
      </c>
      <c r="K101" s="2">
        <v>13.457488057594276</v>
      </c>
      <c r="L101" s="4">
        <v>12.305026796057657</v>
      </c>
      <c r="M101">
        <v>1.3281669593425749</v>
      </c>
      <c r="O101" s="1">
        <v>75.711682658405635</v>
      </c>
      <c r="Q101" s="3">
        <v>79.465896084544028</v>
      </c>
      <c r="U101" s="2">
        <v>167.48260553900732</v>
      </c>
      <c r="W101">
        <v>1.4820492736556214</v>
      </c>
    </row>
    <row r="102" spans="1:24" x14ac:dyDescent="0.15">
      <c r="A102">
        <v>170.4</v>
      </c>
      <c r="B102">
        <v>16</v>
      </c>
      <c r="E102" s="1">
        <v>157.27050344218443</v>
      </c>
      <c r="K102" s="2">
        <v>13.129496557815571</v>
      </c>
      <c r="L102" s="4">
        <v>12.445058210614251</v>
      </c>
      <c r="M102">
        <v>0.46845585111967497</v>
      </c>
      <c r="O102" s="1">
        <v>77.739674158184357</v>
      </c>
      <c r="Q102" s="3">
        <v>79.465896084544028</v>
      </c>
      <c r="U102" s="2">
        <v>169.65062845334265</v>
      </c>
      <c r="W102">
        <v>0.56155771493964035</v>
      </c>
      <c r="X102" s="1">
        <v>0.55291435658181953</v>
      </c>
    </row>
    <row r="103" spans="1:24" x14ac:dyDescent="0.15">
      <c r="A103">
        <v>169.9</v>
      </c>
      <c r="B103">
        <v>16</v>
      </c>
      <c r="E103" s="1">
        <v>157.27050344218443</v>
      </c>
      <c r="K103" s="2">
        <v>12.629496557815571</v>
      </c>
      <c r="L103" s="4">
        <v>12.445058210614251</v>
      </c>
      <c r="M103">
        <v>3.4017503918354751E-2</v>
      </c>
      <c r="O103" s="1">
        <v>77.739674158184357</v>
      </c>
      <c r="Q103" s="3">
        <v>79.465896084544028</v>
      </c>
      <c r="U103" s="2">
        <v>169.65062845334265</v>
      </c>
      <c r="W103">
        <v>6.2186168282282683E-2</v>
      </c>
    </row>
    <row r="104" spans="1:24" x14ac:dyDescent="0.15">
      <c r="A104">
        <v>170.4</v>
      </c>
      <c r="B104">
        <v>16</v>
      </c>
      <c r="E104" s="1">
        <v>157.27050344218443</v>
      </c>
      <c r="K104" s="2">
        <v>13.129496557815571</v>
      </c>
      <c r="L104" s="4">
        <v>12.445058210614251</v>
      </c>
      <c r="M104">
        <v>0.46845585111967497</v>
      </c>
      <c r="O104" s="1">
        <v>77.739674158184357</v>
      </c>
      <c r="Q104" s="3">
        <v>79.465896084544028</v>
      </c>
      <c r="U104" s="2">
        <v>169.65062845334265</v>
      </c>
      <c r="W104">
        <v>0.56155771493964035</v>
      </c>
    </row>
    <row r="105" spans="1:24" x14ac:dyDescent="0.15">
      <c r="A105">
        <v>169.3</v>
      </c>
      <c r="B105">
        <v>16</v>
      </c>
      <c r="E105" s="1">
        <v>157.27050344218443</v>
      </c>
      <c r="K105" s="2">
        <v>12.029496557815577</v>
      </c>
      <c r="L105" s="4">
        <v>12.445058210614251</v>
      </c>
      <c r="M105">
        <v>0.17269148727676575</v>
      </c>
      <c r="O105" s="1">
        <v>77.739674158184357</v>
      </c>
      <c r="Q105" s="3">
        <v>79.465896084544028</v>
      </c>
      <c r="U105" s="2">
        <v>169.65062845334265</v>
      </c>
      <c r="W105">
        <v>0.12294031229344957</v>
      </c>
    </row>
    <row r="106" spans="1:24" x14ac:dyDescent="0.15">
      <c r="A106">
        <v>170.1</v>
      </c>
      <c r="B106">
        <v>16</v>
      </c>
      <c r="E106" s="1">
        <v>157.27050344218443</v>
      </c>
      <c r="K106" s="2">
        <v>12.82949655781556</v>
      </c>
      <c r="L106" s="4">
        <v>12.445058210614251</v>
      </c>
      <c r="M106">
        <v>0.14779284279887411</v>
      </c>
      <c r="O106" s="1">
        <v>77.739674158184357</v>
      </c>
      <c r="Q106" s="3">
        <v>79.465896084544028</v>
      </c>
      <c r="U106" s="2">
        <v>169.65062845334265</v>
      </c>
      <c r="W106">
        <v>0.20193478694521552</v>
      </c>
    </row>
    <row r="107" spans="1:24" x14ac:dyDescent="0.15">
      <c r="A107">
        <v>169.1</v>
      </c>
      <c r="B107">
        <v>16</v>
      </c>
      <c r="E107" s="1">
        <v>157.27050344218443</v>
      </c>
      <c r="K107" s="2">
        <v>11.82949655781556</v>
      </c>
      <c r="L107" s="4">
        <v>12.445058210614251</v>
      </c>
      <c r="M107">
        <v>0.37891614839625637</v>
      </c>
      <c r="O107" s="1">
        <v>77.739674158184357</v>
      </c>
      <c r="Q107" s="3">
        <v>79.465896084544028</v>
      </c>
      <c r="U107" s="2">
        <v>169.65062845334265</v>
      </c>
      <c r="W107">
        <v>0.30319169363052301</v>
      </c>
    </row>
    <row r="108" spans="1:24" x14ac:dyDescent="0.15">
      <c r="A108">
        <v>169.1</v>
      </c>
      <c r="B108">
        <v>16</v>
      </c>
      <c r="E108" s="1">
        <v>157.27050344218443</v>
      </c>
      <c r="K108" s="2">
        <v>11.82949655781556</v>
      </c>
      <c r="L108" s="4">
        <v>12.445058210614251</v>
      </c>
      <c r="M108">
        <v>0.37891614839625637</v>
      </c>
      <c r="O108" s="1">
        <v>77.739674158184357</v>
      </c>
      <c r="Q108" s="3">
        <v>79.465896084544028</v>
      </c>
      <c r="U108" s="2">
        <v>169.65062845334265</v>
      </c>
      <c r="W108">
        <v>0.30319169363052301</v>
      </c>
    </row>
    <row r="109" spans="1:24" x14ac:dyDescent="0.15">
      <c r="A109">
        <v>170.1</v>
      </c>
      <c r="B109">
        <v>16</v>
      </c>
      <c r="E109" s="1">
        <v>157.27050344218443</v>
      </c>
      <c r="K109" s="2">
        <v>12.82949655781556</v>
      </c>
      <c r="L109" s="4">
        <v>12.445058210614251</v>
      </c>
      <c r="M109">
        <v>0.14779284279887411</v>
      </c>
      <c r="O109" s="1">
        <v>77.739674158184357</v>
      </c>
      <c r="Q109" s="3">
        <v>79.465896084544028</v>
      </c>
      <c r="U109" s="2">
        <v>169.65062845334265</v>
      </c>
      <c r="W109">
        <v>0.20193478694521552</v>
      </c>
    </row>
    <row r="110" spans="1:24" x14ac:dyDescent="0.15">
      <c r="A110">
        <v>170.5</v>
      </c>
      <c r="B110">
        <v>17</v>
      </c>
      <c r="E110" s="1">
        <v>158.84783016423455</v>
      </c>
      <c r="K110" s="2">
        <v>11.652169835765449</v>
      </c>
      <c r="L110" s="4">
        <v>12.478127087698287</v>
      </c>
      <c r="M110">
        <v>0.68220538202044556</v>
      </c>
      <c r="O110" s="1">
        <v>79.317000880234474</v>
      </c>
      <c r="Q110" s="3">
        <v>79.465896084544028</v>
      </c>
      <c r="U110" s="2">
        <v>171.26102405247678</v>
      </c>
      <c r="W110">
        <v>0.57915760844818787</v>
      </c>
      <c r="X110" s="1">
        <v>0.32841611235922247</v>
      </c>
    </row>
    <row r="111" spans="1:24" x14ac:dyDescent="0.15">
      <c r="A111">
        <v>170</v>
      </c>
      <c r="B111">
        <v>17</v>
      </c>
      <c r="E111" s="1">
        <v>158.84783016423455</v>
      </c>
      <c r="K111" s="2">
        <v>11.152169835765449</v>
      </c>
      <c r="L111" s="4">
        <v>12.478127087698287</v>
      </c>
      <c r="M111">
        <v>1.7581626339532836</v>
      </c>
      <c r="O111" s="1">
        <v>79.317000880234474</v>
      </c>
      <c r="Q111" s="3">
        <v>79.465896084544028</v>
      </c>
      <c r="U111" s="2">
        <v>171.26102405247678</v>
      </c>
      <c r="W111">
        <v>1.5901816609249724</v>
      </c>
    </row>
    <row r="112" spans="1:24" x14ac:dyDescent="0.15">
      <c r="A112">
        <v>170.2</v>
      </c>
      <c r="B112">
        <v>17</v>
      </c>
      <c r="E112" s="1">
        <v>158.84783016423455</v>
      </c>
      <c r="K112" s="2">
        <v>11.352169835765437</v>
      </c>
      <c r="L112" s="4">
        <v>12.478127087698287</v>
      </c>
      <c r="M112">
        <v>1.2677797331801739</v>
      </c>
      <c r="O112" s="1">
        <v>79.317000880234474</v>
      </c>
      <c r="Q112" s="3">
        <v>79.465896084544028</v>
      </c>
      <c r="U112" s="2">
        <v>171.26102405247678</v>
      </c>
      <c r="W112">
        <v>1.1257720399342828</v>
      </c>
    </row>
    <row r="113" spans="1:23" x14ac:dyDescent="0.15">
      <c r="A113">
        <v>170.9</v>
      </c>
      <c r="B113">
        <v>17</v>
      </c>
      <c r="E113" s="1">
        <v>158.84783016423455</v>
      </c>
      <c r="K113" s="2">
        <v>12.052169835765454</v>
      </c>
      <c r="L113" s="4">
        <v>12.478127087698287</v>
      </c>
      <c r="M113">
        <v>0.18143958047417036</v>
      </c>
      <c r="O113" s="1">
        <v>79.317000880234474</v>
      </c>
      <c r="Q113" s="3">
        <v>79.465896084544028</v>
      </c>
      <c r="U113" s="2">
        <v>171.26102405247678</v>
      </c>
      <c r="W113">
        <v>0.13033836646675603</v>
      </c>
    </row>
    <row r="114" spans="1:23" x14ac:dyDescent="0.15">
      <c r="A114">
        <v>170.6</v>
      </c>
      <c r="B114">
        <v>17</v>
      </c>
      <c r="E114" s="1">
        <v>158.84783016423455</v>
      </c>
      <c r="K114" s="2">
        <v>11.752169835765443</v>
      </c>
      <c r="L114" s="4">
        <v>12.478127087698287</v>
      </c>
      <c r="M114">
        <v>0.52701393163388621</v>
      </c>
      <c r="O114" s="1">
        <v>79.317000880234474</v>
      </c>
      <c r="Q114" s="3">
        <v>79.465896084544028</v>
      </c>
      <c r="U114" s="2">
        <v>171.26102405247678</v>
      </c>
      <c r="W114">
        <v>0.43695279795283842</v>
      </c>
    </row>
    <row r="115" spans="1:23" x14ac:dyDescent="0.15">
      <c r="A115">
        <v>170.3</v>
      </c>
      <c r="B115">
        <v>17</v>
      </c>
      <c r="E115" s="1">
        <v>158.84783016423455</v>
      </c>
      <c r="K115" s="2">
        <v>11.45216983576546</v>
      </c>
      <c r="L115" s="4">
        <v>12.478127087698287</v>
      </c>
      <c r="M115">
        <v>1.0525882827935575</v>
      </c>
      <c r="O115" s="1">
        <v>79.317000880234474</v>
      </c>
      <c r="Q115" s="3">
        <v>79.465896084544028</v>
      </c>
      <c r="U115" s="2">
        <v>171.26102405247678</v>
      </c>
      <c r="W115">
        <v>0.92356722943887981</v>
      </c>
    </row>
    <row r="116" spans="1:23" x14ac:dyDescent="0.15">
      <c r="A116">
        <v>170.8</v>
      </c>
      <c r="B116">
        <v>17</v>
      </c>
      <c r="E116" s="1">
        <v>158.84783016423455</v>
      </c>
      <c r="K116" s="2">
        <v>11.95216983576546</v>
      </c>
      <c r="L116" s="4">
        <v>12.478127087698287</v>
      </c>
      <c r="M116">
        <v>0.27663103086073082</v>
      </c>
      <c r="O116" s="1">
        <v>79.317000880234474</v>
      </c>
      <c r="Q116" s="3">
        <v>79.465896084544028</v>
      </c>
      <c r="U116" s="2">
        <v>171.26102405247678</v>
      </c>
      <c r="W116">
        <v>0.21254317696210656</v>
      </c>
    </row>
    <row r="117" spans="1:23" x14ac:dyDescent="0.15">
      <c r="A117">
        <v>170.1</v>
      </c>
      <c r="B117">
        <v>17</v>
      </c>
      <c r="E117" s="1">
        <v>158.84783016423455</v>
      </c>
      <c r="K117" s="2">
        <v>11.252169835765443</v>
      </c>
      <c r="L117" s="4">
        <v>12.478127087698287</v>
      </c>
      <c r="M117">
        <v>1.5029711835667299</v>
      </c>
      <c r="O117" s="1">
        <v>79.317000880234474</v>
      </c>
      <c r="Q117" s="3">
        <v>79.465896084544028</v>
      </c>
      <c r="U117" s="2">
        <v>171.26102405247678</v>
      </c>
      <c r="W117">
        <v>1.3479768504296288</v>
      </c>
    </row>
  </sheetData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31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</v>
      </c>
      <c r="B2">
        <v>0</v>
      </c>
      <c r="P2" s="2">
        <v>49</v>
      </c>
      <c r="Q2" s="3">
        <v>48.975024675642928</v>
      </c>
      <c r="R2" s="3">
        <v>6.2376682674096799E-4</v>
      </c>
      <c r="U2" s="3">
        <v>48.975024675642928</v>
      </c>
      <c r="W2">
        <v>6.2376682674096799E-4</v>
      </c>
      <c r="X2" s="1">
        <v>4.6291004988628232E-2</v>
      </c>
    </row>
    <row r="3" spans="1:24" x14ac:dyDescent="0.15">
      <c r="A3">
        <v>49</v>
      </c>
      <c r="B3">
        <v>0</v>
      </c>
      <c r="P3" s="2">
        <v>49</v>
      </c>
      <c r="Q3" s="3">
        <v>48.975024675642928</v>
      </c>
      <c r="R3" s="3">
        <v>6.2376682674096799E-4</v>
      </c>
      <c r="U3" s="3">
        <v>48.975024675642928</v>
      </c>
      <c r="W3">
        <v>6.2376682674096799E-4</v>
      </c>
    </row>
    <row r="4" spans="1:24" x14ac:dyDescent="0.15">
      <c r="A4">
        <v>49</v>
      </c>
      <c r="B4">
        <v>0</v>
      </c>
      <c r="P4" s="2">
        <v>49</v>
      </c>
      <c r="Q4" s="3">
        <v>48.975024675642928</v>
      </c>
      <c r="R4" s="3">
        <v>6.2376682674096799E-4</v>
      </c>
      <c r="U4" s="3">
        <v>48.975024675642928</v>
      </c>
      <c r="W4">
        <v>6.2376682674096799E-4</v>
      </c>
    </row>
    <row r="5" spans="1:24" x14ac:dyDescent="0.15">
      <c r="A5">
        <v>49</v>
      </c>
      <c r="B5">
        <v>0</v>
      </c>
      <c r="P5" s="2">
        <v>49</v>
      </c>
      <c r="Q5" s="3">
        <v>48.975024675642928</v>
      </c>
      <c r="R5" s="3">
        <v>6.2376682674096799E-4</v>
      </c>
      <c r="U5" s="3">
        <v>48.975024675642928</v>
      </c>
      <c r="W5">
        <v>6.2376682674096799E-4</v>
      </c>
    </row>
    <row r="6" spans="1:24" x14ac:dyDescent="0.15">
      <c r="A6">
        <v>48.9</v>
      </c>
      <c r="B6">
        <v>0</v>
      </c>
      <c r="P6" s="2">
        <v>48.9</v>
      </c>
      <c r="Q6" s="3">
        <v>48.975024675642928</v>
      </c>
      <c r="R6" s="3">
        <v>5.6287019553267247E-3</v>
      </c>
      <c r="U6" s="3">
        <v>48.975024675642928</v>
      </c>
      <c r="W6">
        <v>5.6287019553267247E-3</v>
      </c>
    </row>
    <row r="7" spans="1:24" x14ac:dyDescent="0.15">
      <c r="A7">
        <v>48.9</v>
      </c>
      <c r="B7">
        <v>0</v>
      </c>
      <c r="P7" s="2">
        <v>48.9</v>
      </c>
      <c r="Q7" s="3">
        <v>48.975024675642928</v>
      </c>
      <c r="R7" s="3">
        <v>5.6287019553267247E-3</v>
      </c>
      <c r="U7" s="3">
        <v>48.975024675642928</v>
      </c>
      <c r="W7">
        <v>5.6287019553267247E-3</v>
      </c>
    </row>
    <row r="8" spans="1:24" x14ac:dyDescent="0.15">
      <c r="A8">
        <v>49</v>
      </c>
      <c r="B8">
        <v>0</v>
      </c>
      <c r="P8" s="2">
        <v>49</v>
      </c>
      <c r="Q8" s="3">
        <v>48.975024675642928</v>
      </c>
      <c r="R8" s="3">
        <v>6.2376682674096799E-4</v>
      </c>
      <c r="U8" s="3">
        <v>48.975024675642928</v>
      </c>
      <c r="W8">
        <v>6.2376682674096799E-4</v>
      </c>
    </row>
    <row r="9" spans="1:24" x14ac:dyDescent="0.15">
      <c r="A9">
        <v>49</v>
      </c>
      <c r="B9">
        <v>0</v>
      </c>
      <c r="P9" s="2">
        <v>49</v>
      </c>
      <c r="Q9" s="3">
        <v>48.975024675642928</v>
      </c>
      <c r="R9" s="3">
        <v>6.2376682674096799E-4</v>
      </c>
      <c r="U9" s="3">
        <v>48.975024675642928</v>
      </c>
      <c r="W9">
        <v>6.2376682674096799E-4</v>
      </c>
    </row>
    <row r="10" spans="1:24" x14ac:dyDescent="0.15">
      <c r="B10">
        <v>1</v>
      </c>
      <c r="E10" s="1">
        <v>79.70817598383033</v>
      </c>
      <c r="O10" s="1">
        <v>0</v>
      </c>
    </row>
    <row r="11" spans="1:24" x14ac:dyDescent="0.15">
      <c r="B11">
        <v>2</v>
      </c>
      <c r="E11" s="1">
        <v>88.044280356102405</v>
      </c>
      <c r="O11" s="1">
        <v>8.3361043722720751</v>
      </c>
    </row>
    <row r="12" spans="1:24" x14ac:dyDescent="0.15">
      <c r="B12">
        <v>3</v>
      </c>
      <c r="E12" s="1">
        <v>95.929784492035424</v>
      </c>
      <c r="O12" s="1">
        <v>16.221608508205094</v>
      </c>
    </row>
    <row r="13" spans="1:24" x14ac:dyDescent="0.15">
      <c r="B13">
        <v>4</v>
      </c>
      <c r="E13" s="1">
        <v>103.36468839162943</v>
      </c>
      <c r="O13" s="1">
        <v>23.656512407799099</v>
      </c>
    </row>
    <row r="14" spans="1:24" x14ac:dyDescent="0.15">
      <c r="A14">
        <v>110.6</v>
      </c>
      <c r="B14">
        <v>5</v>
      </c>
      <c r="C14">
        <v>6.3004988511150481E-2</v>
      </c>
      <c r="D14">
        <v>68.668470193524087</v>
      </c>
      <c r="E14" s="1">
        <v>110.34899205488441</v>
      </c>
      <c r="F14">
        <v>6.3004988511150481E-2</v>
      </c>
      <c r="G14" t="s">
        <v>74</v>
      </c>
      <c r="H14">
        <v>122.44500000000001</v>
      </c>
      <c r="I14" t="s">
        <v>1</v>
      </c>
      <c r="J14">
        <v>70.921471375219241</v>
      </c>
      <c r="K14" s="2">
        <v>0.25100794511558888</v>
      </c>
      <c r="L14" s="3"/>
      <c r="O14" s="1">
        <v>30.640816071054076</v>
      </c>
      <c r="P14" s="2">
        <v>79.959183928945919</v>
      </c>
      <c r="Q14" s="3">
        <v>79.646624308681126</v>
      </c>
      <c r="R14" s="3">
        <v>9.76935162200714E-2</v>
      </c>
      <c r="S14" t="s">
        <v>59</v>
      </c>
      <c r="T14">
        <v>79.646624308682462</v>
      </c>
      <c r="U14" s="2">
        <v>110.2874403797352</v>
      </c>
      <c r="W14">
        <v>9.76935162200714E-2</v>
      </c>
      <c r="X14" s="1">
        <v>0.23754698783308517</v>
      </c>
    </row>
    <row r="15" spans="1:24" x14ac:dyDescent="0.15">
      <c r="A15">
        <v>110.6</v>
      </c>
      <c r="B15">
        <v>5</v>
      </c>
      <c r="C15">
        <v>6.3004988511150481E-2</v>
      </c>
      <c r="D15">
        <v>68.668470193524087</v>
      </c>
      <c r="E15" s="1">
        <v>110.34899205488441</v>
      </c>
      <c r="F15">
        <v>6.3004988511150481E-2</v>
      </c>
      <c r="G15" t="s">
        <v>0</v>
      </c>
      <c r="H15">
        <v>0.47653531475119482</v>
      </c>
      <c r="I15" t="s">
        <v>2</v>
      </c>
      <c r="J15">
        <v>-0.22530011816951523</v>
      </c>
      <c r="K15" s="2">
        <v>0.25100794511558888</v>
      </c>
      <c r="L15" s="3"/>
      <c r="O15" s="1">
        <v>30.640816071054076</v>
      </c>
      <c r="P15" s="2">
        <v>79.959183928945919</v>
      </c>
      <c r="Q15" s="3">
        <v>79.646624308681126</v>
      </c>
      <c r="R15" s="3">
        <v>9.76935162200714E-2</v>
      </c>
      <c r="S15" t="s">
        <v>60</v>
      </c>
      <c r="T15">
        <v>30.671599633039534</v>
      </c>
      <c r="U15" s="2">
        <v>110.2874403797352</v>
      </c>
      <c r="W15">
        <v>9.76935162200714E-2</v>
      </c>
    </row>
    <row r="16" spans="1:24" x14ac:dyDescent="0.15">
      <c r="A16">
        <v>110.9</v>
      </c>
      <c r="B16">
        <v>5</v>
      </c>
      <c r="C16">
        <v>0.30360975558051634</v>
      </c>
      <c r="D16">
        <v>68.668470193524087</v>
      </c>
      <c r="E16" s="1">
        <v>110.34899205488441</v>
      </c>
      <c r="F16">
        <v>0.30360975558051634</v>
      </c>
      <c r="I16" t="s">
        <v>3</v>
      </c>
      <c r="J16">
        <v>9.0120047267806083</v>
      </c>
      <c r="K16" s="2">
        <v>0.55100794511560025</v>
      </c>
      <c r="L16" s="3"/>
      <c r="O16" s="1">
        <v>30.640816071054076</v>
      </c>
      <c r="P16" s="2">
        <v>80.25918392894593</v>
      </c>
      <c r="Q16" s="3">
        <v>79.646624308681126</v>
      </c>
      <c r="R16" s="3">
        <v>0.37522928837896091</v>
      </c>
      <c r="S16" t="s">
        <v>61</v>
      </c>
      <c r="T16">
        <v>6.1539723663005974</v>
      </c>
      <c r="U16" s="2">
        <v>110.2874403797352</v>
      </c>
      <c r="W16">
        <v>0.37522928837896091</v>
      </c>
    </row>
    <row r="17" spans="1:24" x14ac:dyDescent="0.15">
      <c r="A17">
        <v>110.5</v>
      </c>
      <c r="B17">
        <v>5</v>
      </c>
      <c r="C17">
        <v>2.280339948803442E-2</v>
      </c>
      <c r="D17">
        <v>68.668470193524087</v>
      </c>
      <c r="E17" s="1">
        <v>110.34899205488441</v>
      </c>
      <c r="F17">
        <v>2.280339948803442E-2</v>
      </c>
      <c r="K17" s="2">
        <v>0.15100794511559457</v>
      </c>
      <c r="L17" s="3"/>
      <c r="O17" s="1">
        <v>30.640816071054076</v>
      </c>
      <c r="P17" s="2">
        <v>79.859183928945924</v>
      </c>
      <c r="Q17" s="3">
        <v>79.646624308681126</v>
      </c>
      <c r="R17" s="3">
        <v>4.5181592167115273E-2</v>
      </c>
      <c r="U17" s="2">
        <v>110.2874403797352</v>
      </c>
      <c r="W17">
        <v>4.5181592167115273E-2</v>
      </c>
    </row>
    <row r="18" spans="1:24" x14ac:dyDescent="0.15">
      <c r="A18">
        <v>111</v>
      </c>
      <c r="B18">
        <v>5</v>
      </c>
      <c r="C18">
        <v>0.42381134460362901</v>
      </c>
      <c r="D18">
        <v>68.668470193524087</v>
      </c>
      <c r="E18" s="1">
        <v>110.34899205488441</v>
      </c>
      <c r="F18">
        <v>0.42381134460362901</v>
      </c>
      <c r="K18" s="2">
        <v>0.65100794511559457</v>
      </c>
      <c r="L18" s="3"/>
      <c r="O18" s="1">
        <v>30.640816071054076</v>
      </c>
      <c r="P18" s="2">
        <v>80.359183928945924</v>
      </c>
      <c r="Q18" s="3">
        <v>79.646624308681126</v>
      </c>
      <c r="R18" s="3">
        <v>0.50774121243191361</v>
      </c>
      <c r="U18" s="2">
        <v>110.2874403797352</v>
      </c>
      <c r="W18">
        <v>0.50774121243191361</v>
      </c>
    </row>
    <row r="19" spans="1:24" x14ac:dyDescent="0.15">
      <c r="A19">
        <v>110.4</v>
      </c>
      <c r="B19">
        <v>5</v>
      </c>
      <c r="C19">
        <v>2.6018104649160874E-3</v>
      </c>
      <c r="D19">
        <v>68.668470193524087</v>
      </c>
      <c r="E19" s="1">
        <v>110.34899205488441</v>
      </c>
      <c r="F19">
        <v>2.6018104649160874E-3</v>
      </c>
      <c r="K19" s="2">
        <v>5.1007945115600251E-2</v>
      </c>
      <c r="L19" s="3"/>
      <c r="O19" s="1">
        <v>30.640816071054076</v>
      </c>
      <c r="P19" s="2">
        <v>79.75918392894593</v>
      </c>
      <c r="Q19" s="3">
        <v>79.646624308681126</v>
      </c>
      <c r="R19" s="3">
        <v>1.2669668114156884E-2</v>
      </c>
      <c r="U19" s="2">
        <v>110.2874403797352</v>
      </c>
      <c r="W19">
        <v>1.2669668114156884E-2</v>
      </c>
    </row>
    <row r="20" spans="1:24" x14ac:dyDescent="0.15">
      <c r="A20">
        <v>110.7</v>
      </c>
      <c r="B20">
        <v>5</v>
      </c>
      <c r="C20">
        <v>0.12320657753427425</v>
      </c>
      <c r="D20">
        <v>68.668470193524087</v>
      </c>
      <c r="E20" s="1">
        <v>110.34899205488441</v>
      </c>
      <c r="F20">
        <v>0.12320657753427425</v>
      </c>
      <c r="K20" s="2">
        <v>0.35100794511559741</v>
      </c>
      <c r="L20" s="3"/>
      <c r="O20" s="1">
        <v>30.640816071054076</v>
      </c>
      <c r="P20" s="2">
        <v>80.059183928945927</v>
      </c>
      <c r="Q20" s="3">
        <v>79.646624308681126</v>
      </c>
      <c r="R20" s="3">
        <v>0.17020544027303697</v>
      </c>
      <c r="U20" s="2">
        <v>110.2874403797352</v>
      </c>
      <c r="W20">
        <v>0.17020544027303697</v>
      </c>
    </row>
    <row r="21" spans="1:24" x14ac:dyDescent="0.15">
      <c r="A21">
        <v>110.3</v>
      </c>
      <c r="B21">
        <v>5</v>
      </c>
      <c r="C21">
        <v>2.4002214417968726E-3</v>
      </c>
      <c r="D21">
        <v>68.668470193524087</v>
      </c>
      <c r="E21" s="1">
        <v>110.34899205488441</v>
      </c>
      <c r="F21">
        <v>2.4002214417968726E-3</v>
      </c>
      <c r="K21" s="2">
        <v>-4.8992054884408276E-2</v>
      </c>
      <c r="L21" s="3"/>
      <c r="O21" s="1">
        <v>30.640816071054076</v>
      </c>
      <c r="P21" s="2">
        <v>79.659183928945922</v>
      </c>
      <c r="Q21" s="3">
        <v>79.646624308681126</v>
      </c>
      <c r="R21" s="3">
        <v>1.577440611958621E-4</v>
      </c>
      <c r="U21" s="2">
        <v>110.2874403797352</v>
      </c>
      <c r="W21">
        <v>1.577440611958621E-4</v>
      </c>
    </row>
    <row r="22" spans="1:24" x14ac:dyDescent="0.15">
      <c r="A22">
        <v>116.6</v>
      </c>
      <c r="B22">
        <v>6</v>
      </c>
      <c r="C22">
        <v>7.9916735430329622E-2</v>
      </c>
      <c r="D22">
        <v>68.217869957185059</v>
      </c>
      <c r="E22" s="1">
        <v>116.88269548180034</v>
      </c>
      <c r="F22">
        <v>7.9916735430329622E-2</v>
      </c>
      <c r="K22" s="2">
        <v>-0.28269548180034576</v>
      </c>
      <c r="L22" s="3"/>
      <c r="O22" s="1">
        <v>37.17451949797001</v>
      </c>
      <c r="P22" s="2">
        <v>79.425480502029984</v>
      </c>
      <c r="Q22" s="3">
        <v>79.646624308682462</v>
      </c>
      <c r="R22" s="3">
        <v>4.8904583220748483E-2</v>
      </c>
      <c r="U22" s="2">
        <v>116.82114380665247</v>
      </c>
      <c r="W22">
        <v>4.8904583220748483E-2</v>
      </c>
      <c r="X22" s="1">
        <v>0.26049403612586347</v>
      </c>
    </row>
    <row r="23" spans="1:24" x14ac:dyDescent="0.15">
      <c r="A23">
        <v>116.7</v>
      </c>
      <c r="B23">
        <v>6</v>
      </c>
      <c r="C23">
        <v>3.3377639070257356E-2</v>
      </c>
      <c r="D23">
        <v>68.217869957185059</v>
      </c>
      <c r="E23" s="1">
        <v>116.88269548180034</v>
      </c>
      <c r="F23">
        <v>3.3377639070257356E-2</v>
      </c>
      <c r="K23" s="2">
        <v>-0.18269548180033723</v>
      </c>
      <c r="L23" s="3"/>
      <c r="O23" s="1">
        <v>37.17451949797001</v>
      </c>
      <c r="P23" s="2">
        <v>79.525480502029993</v>
      </c>
      <c r="Q23" s="3">
        <v>79.646624308682462</v>
      </c>
      <c r="R23" s="3">
        <v>1.4675821890250856E-2</v>
      </c>
      <c r="U23" s="2">
        <v>116.82114380665247</v>
      </c>
      <c r="W23">
        <v>1.4675821890250856E-2</v>
      </c>
    </row>
    <row r="24" spans="1:24" x14ac:dyDescent="0.15">
      <c r="A24">
        <v>117.3</v>
      </c>
      <c r="B24">
        <v>6</v>
      </c>
      <c r="C24">
        <v>0.17414306090984794</v>
      </c>
      <c r="D24">
        <v>68.217869957185059</v>
      </c>
      <c r="E24" s="1">
        <v>116.88269548180034</v>
      </c>
      <c r="F24">
        <v>0.17414306090984794</v>
      </c>
      <c r="K24" s="2">
        <v>0.41730451819965708</v>
      </c>
      <c r="L24" s="3"/>
      <c r="O24" s="1">
        <v>37.17451949797001</v>
      </c>
      <c r="P24" s="2">
        <v>80.125480502029987</v>
      </c>
      <c r="Q24" s="3">
        <v>79.646624308682462</v>
      </c>
      <c r="R24" s="3">
        <v>0.22930325390728229</v>
      </c>
      <c r="U24" s="2">
        <v>116.82114380665247</v>
      </c>
      <c r="W24">
        <v>0.22930325390728229</v>
      </c>
    </row>
    <row r="25" spans="1:24" x14ac:dyDescent="0.15">
      <c r="A25">
        <v>117</v>
      </c>
      <c r="B25">
        <v>6</v>
      </c>
      <c r="C25">
        <v>1.3760349990054346E-2</v>
      </c>
      <c r="D25">
        <v>68.217869957185059</v>
      </c>
      <c r="E25" s="1">
        <v>116.88269548180034</v>
      </c>
      <c r="F25">
        <v>1.3760349990054346E-2</v>
      </c>
      <c r="K25" s="2">
        <v>0.11730451819965992</v>
      </c>
      <c r="L25" s="3"/>
      <c r="O25" s="1">
        <v>37.17451949797001</v>
      </c>
      <c r="P25" s="2">
        <v>79.82548050202999</v>
      </c>
      <c r="Q25" s="3">
        <v>79.646624308682462</v>
      </c>
      <c r="R25" s="3">
        <v>3.198953789876828E-2</v>
      </c>
      <c r="U25" s="2">
        <v>116.82114380665247</v>
      </c>
      <c r="W25">
        <v>3.198953789876828E-2</v>
      </c>
    </row>
    <row r="26" spans="1:24" x14ac:dyDescent="0.15">
      <c r="A26">
        <v>116.8</v>
      </c>
      <c r="B26">
        <v>6</v>
      </c>
      <c r="C26">
        <v>6.8385427101908466E-3</v>
      </c>
      <c r="D26">
        <v>68.217869957185059</v>
      </c>
      <c r="E26" s="1">
        <v>116.88269548180034</v>
      </c>
      <c r="F26">
        <v>6.8385427101908466E-3</v>
      </c>
      <c r="K26" s="2">
        <v>-8.2695481800342918E-2</v>
      </c>
      <c r="L26" s="3"/>
      <c r="O26" s="1">
        <v>37.17451949797001</v>
      </c>
      <c r="P26" s="2">
        <v>79.625480502029987</v>
      </c>
      <c r="Q26" s="3">
        <v>79.646624308682462</v>
      </c>
      <c r="R26" s="3">
        <v>4.4706055975724397E-4</v>
      </c>
      <c r="U26" s="2">
        <v>116.82114380665247</v>
      </c>
      <c r="W26">
        <v>4.4706055975724397E-4</v>
      </c>
    </row>
    <row r="27" spans="1:24" x14ac:dyDescent="0.15">
      <c r="A27">
        <v>116.7</v>
      </c>
      <c r="B27">
        <v>6</v>
      </c>
      <c r="C27">
        <v>3.3377639070257356E-2</v>
      </c>
      <c r="D27">
        <v>68.217869957185059</v>
      </c>
      <c r="E27" s="1">
        <v>116.88269548180034</v>
      </c>
      <c r="F27">
        <v>3.3377639070257356E-2</v>
      </c>
      <c r="K27" s="2">
        <v>-0.18269548180033723</v>
      </c>
      <c r="L27" s="3"/>
      <c r="O27" s="1">
        <v>37.17451949797001</v>
      </c>
      <c r="P27" s="2">
        <v>79.525480502029993</v>
      </c>
      <c r="Q27" s="3">
        <v>79.646624308682462</v>
      </c>
      <c r="R27" s="3">
        <v>1.4675821890250856E-2</v>
      </c>
      <c r="U27" s="2">
        <v>116.82114380665247</v>
      </c>
      <c r="W27">
        <v>1.4675821890250856E-2</v>
      </c>
    </row>
    <row r="28" spans="1:24" x14ac:dyDescent="0.15">
      <c r="A28">
        <v>116.5</v>
      </c>
      <c r="B28">
        <v>6</v>
      </c>
      <c r="C28">
        <v>0.14645583179039443</v>
      </c>
      <c r="D28">
        <v>68.217869957185059</v>
      </c>
      <c r="E28" s="1">
        <v>116.88269548180034</v>
      </c>
      <c r="F28">
        <v>0.14645583179039443</v>
      </c>
      <c r="K28" s="2">
        <v>-0.38269548180034008</v>
      </c>
      <c r="L28" s="3"/>
      <c r="O28" s="1">
        <v>37.17451949797001</v>
      </c>
      <c r="P28" s="2">
        <v>79.32548050202999</v>
      </c>
      <c r="Q28" s="3">
        <v>79.646624308682462</v>
      </c>
      <c r="R28" s="3">
        <v>0.10313334455124039</v>
      </c>
      <c r="U28" s="2">
        <v>116.82114380665247</v>
      </c>
      <c r="W28">
        <v>0.10313334455124039</v>
      </c>
    </row>
    <row r="29" spans="1:24" x14ac:dyDescent="0.15">
      <c r="A29">
        <v>117</v>
      </c>
      <c r="B29">
        <v>6</v>
      </c>
      <c r="C29">
        <v>1.3760349990054346E-2</v>
      </c>
      <c r="D29">
        <v>68.217869957185059</v>
      </c>
      <c r="E29" s="1">
        <v>116.88269548180034</v>
      </c>
      <c r="F29">
        <v>1.3760349990054346E-2</v>
      </c>
      <c r="K29" s="2">
        <v>0.11730451819965992</v>
      </c>
      <c r="L29" s="3"/>
      <c r="O29" s="1">
        <v>37.17451949797001</v>
      </c>
      <c r="P29" s="2">
        <v>79.82548050202999</v>
      </c>
      <c r="Q29" s="3">
        <v>79.646624308682462</v>
      </c>
      <c r="R29" s="3">
        <v>3.198953789876828E-2</v>
      </c>
      <c r="U29" s="2">
        <v>116.82114380665247</v>
      </c>
      <c r="W29">
        <v>3.198953789876828E-2</v>
      </c>
    </row>
    <row r="30" spans="1:24" x14ac:dyDescent="0.15">
      <c r="A30">
        <v>122.7</v>
      </c>
      <c r="B30">
        <v>7</v>
      </c>
      <c r="C30">
        <v>7.0648934237505415E-2</v>
      </c>
      <c r="D30">
        <v>67.767269720846031</v>
      </c>
      <c r="E30" s="1">
        <v>122.96579867237725</v>
      </c>
      <c r="F30">
        <v>7.0648934237505415E-2</v>
      </c>
      <c r="K30" s="2">
        <v>-0.26579867237724386</v>
      </c>
      <c r="L30" s="3"/>
      <c r="O30" s="1">
        <v>43.257622688546917</v>
      </c>
      <c r="P30" s="2">
        <v>79.442377311453086</v>
      </c>
      <c r="Q30" s="3">
        <v>79.646624308682462</v>
      </c>
      <c r="R30" s="3">
        <v>4.1716835877216682E-2</v>
      </c>
      <c r="U30" s="2">
        <v>122.90424699722938</v>
      </c>
      <c r="W30">
        <v>4.1716835877216682E-2</v>
      </c>
      <c r="X30" s="1">
        <v>0.34820970692960485</v>
      </c>
    </row>
    <row r="31" spans="1:24" x14ac:dyDescent="0.15">
      <c r="A31">
        <v>122.7</v>
      </c>
      <c r="B31">
        <v>7</v>
      </c>
      <c r="C31">
        <v>7.0648934237505415E-2</v>
      </c>
      <c r="D31">
        <v>67.767269720846031</v>
      </c>
      <c r="E31" s="1">
        <v>122.96579867237725</v>
      </c>
      <c r="F31">
        <v>7.0648934237505415E-2</v>
      </c>
      <c r="K31" s="2">
        <v>-0.26579867237724386</v>
      </c>
      <c r="L31" s="3"/>
      <c r="O31" s="1">
        <v>43.257622688546917</v>
      </c>
      <c r="P31" s="2">
        <v>79.442377311453086</v>
      </c>
      <c r="Q31" s="3">
        <v>79.646624308682462</v>
      </c>
      <c r="R31" s="3">
        <v>4.1716835877216682E-2</v>
      </c>
      <c r="U31" s="2">
        <v>122.90424699722938</v>
      </c>
      <c r="W31">
        <v>4.1716835877216682E-2</v>
      </c>
    </row>
    <row r="32" spans="1:24" x14ac:dyDescent="0.15">
      <c r="A32">
        <v>122.9</v>
      </c>
      <c r="B32">
        <v>7</v>
      </c>
      <c r="C32">
        <v>4.3294652866093701E-3</v>
      </c>
      <c r="D32">
        <v>67.767269720846031</v>
      </c>
      <c r="E32" s="1">
        <v>122.96579867237725</v>
      </c>
      <c r="F32">
        <v>4.3294652866075001E-3</v>
      </c>
      <c r="K32" s="2">
        <v>-6.5798672377241019E-2</v>
      </c>
      <c r="L32" s="3"/>
      <c r="O32" s="1">
        <v>43.257622688546917</v>
      </c>
      <c r="P32" s="2">
        <v>79.642377311453089</v>
      </c>
      <c r="Q32" s="3">
        <v>79.646624308682462</v>
      </c>
      <c r="R32" s="3">
        <v>1.803698546630237E-5</v>
      </c>
      <c r="U32" s="2">
        <v>122.90424699722938</v>
      </c>
      <c r="W32">
        <v>1.803698546630237E-5</v>
      </c>
    </row>
    <row r="33" spans="1:24" x14ac:dyDescent="0.15">
      <c r="A33">
        <v>122.9</v>
      </c>
      <c r="B33">
        <v>7</v>
      </c>
      <c r="C33">
        <v>4.3294652866093701E-3</v>
      </c>
      <c r="D33">
        <v>67.767269720846031</v>
      </c>
      <c r="E33" s="1">
        <v>122.96579867237725</v>
      </c>
      <c r="F33">
        <v>4.3294652866075001E-3</v>
      </c>
      <c r="K33" s="2">
        <v>-6.5798672377241019E-2</v>
      </c>
      <c r="L33" s="3"/>
      <c r="O33" s="1">
        <v>43.257622688546917</v>
      </c>
      <c r="P33" s="2">
        <v>79.642377311453089</v>
      </c>
      <c r="Q33" s="3">
        <v>79.646624308682462</v>
      </c>
      <c r="R33" s="3">
        <v>1.803698546630237E-5</v>
      </c>
      <c r="U33" s="2">
        <v>122.90424699722938</v>
      </c>
      <c r="W33">
        <v>1.803698546630237E-5</v>
      </c>
    </row>
    <row r="34" spans="1:24" x14ac:dyDescent="0.15">
      <c r="A34">
        <v>122.5</v>
      </c>
      <c r="B34">
        <v>7</v>
      </c>
      <c r="C34">
        <v>0.21696840318841884</v>
      </c>
      <c r="D34">
        <v>67.767269720846031</v>
      </c>
      <c r="E34" s="1">
        <v>122.96579867237725</v>
      </c>
      <c r="F34">
        <v>0.2169684031884056</v>
      </c>
      <c r="K34" s="2">
        <v>-0.4657986723772467</v>
      </c>
      <c r="L34" s="3"/>
      <c r="O34" s="1">
        <v>43.257622688546917</v>
      </c>
      <c r="P34" s="2">
        <v>79.242377311453083</v>
      </c>
      <c r="Q34" s="3">
        <v>79.646624308682462</v>
      </c>
      <c r="R34" s="3">
        <v>0.16341563476896934</v>
      </c>
      <c r="U34" s="2">
        <v>122.90424699722938</v>
      </c>
      <c r="W34">
        <v>0.16341563476896934</v>
      </c>
    </row>
    <row r="35" spans="1:24" x14ac:dyDescent="0.15">
      <c r="A35">
        <v>123.3</v>
      </c>
      <c r="B35">
        <v>7</v>
      </c>
      <c r="C35">
        <v>0.11169052738480899</v>
      </c>
      <c r="D35">
        <v>67.767269720846031</v>
      </c>
      <c r="E35" s="1">
        <v>122.96579867237725</v>
      </c>
      <c r="F35">
        <v>0.11169052738480899</v>
      </c>
      <c r="K35" s="2">
        <v>0.33420132762275045</v>
      </c>
      <c r="L35" s="3"/>
      <c r="O35" s="1">
        <v>43.257622688546917</v>
      </c>
      <c r="P35" s="2">
        <v>80.04237731145308</v>
      </c>
      <c r="Q35" s="3">
        <v>79.646624308682462</v>
      </c>
      <c r="R35" s="3">
        <v>0.15662043920196111</v>
      </c>
      <c r="U35" s="2">
        <v>122.90424699722938</v>
      </c>
      <c r="W35">
        <v>0.15662043920196111</v>
      </c>
    </row>
    <row r="36" spans="1:24" x14ac:dyDescent="0.15">
      <c r="A36">
        <v>122.6</v>
      </c>
      <c r="B36">
        <v>7</v>
      </c>
      <c r="C36">
        <v>0.13380866871297081</v>
      </c>
      <c r="D36">
        <v>67.767269720846031</v>
      </c>
      <c r="E36" s="1">
        <v>122.96579867237725</v>
      </c>
      <c r="F36">
        <v>0.13380866871296043</v>
      </c>
      <c r="K36" s="2">
        <v>-0.36579867237725239</v>
      </c>
      <c r="L36" s="3"/>
      <c r="O36" s="1">
        <v>43.257622688546917</v>
      </c>
      <c r="P36" s="2">
        <v>79.342377311453077</v>
      </c>
      <c r="Q36" s="3">
        <v>79.646624308682462</v>
      </c>
      <c r="R36" s="3">
        <v>9.2566235323097046E-2</v>
      </c>
      <c r="U36" s="2">
        <v>122.90424699722938</v>
      </c>
      <c r="W36">
        <v>9.2566235323097046E-2</v>
      </c>
    </row>
    <row r="37" spans="1:24" x14ac:dyDescent="0.15">
      <c r="A37">
        <v>122.1</v>
      </c>
      <c r="B37">
        <v>7</v>
      </c>
      <c r="C37">
        <v>0.74960734109023741</v>
      </c>
      <c r="D37">
        <v>67.767269720846031</v>
      </c>
      <c r="E37" s="1">
        <v>122.96579867237725</v>
      </c>
      <c r="F37">
        <v>0.74960734109021276</v>
      </c>
      <c r="K37" s="2">
        <v>-0.86579867237725239</v>
      </c>
      <c r="L37" s="3"/>
      <c r="O37" s="1">
        <v>43.257622688546917</v>
      </c>
      <c r="P37" s="2">
        <v>78.842377311453077</v>
      </c>
      <c r="Q37" s="3">
        <v>79.646624308682462</v>
      </c>
      <c r="R37" s="3">
        <v>0.64681323255248147</v>
      </c>
      <c r="U37" s="2">
        <v>122.90424699722938</v>
      </c>
      <c r="W37">
        <v>0.64681323255248147</v>
      </c>
    </row>
    <row r="38" spans="1:24" x14ac:dyDescent="0.15">
      <c r="A38">
        <v>128.4</v>
      </c>
      <c r="B38">
        <v>8</v>
      </c>
      <c r="C38">
        <v>3.9323535118202323E-2</v>
      </c>
      <c r="D38">
        <v>67.316669484507003</v>
      </c>
      <c r="E38" s="1">
        <v>128.59830162661513</v>
      </c>
      <c r="F38">
        <v>3.9323535118202323E-2</v>
      </c>
      <c r="K38" s="2">
        <v>-0.19830162661511963</v>
      </c>
      <c r="O38" s="1">
        <v>48.890125642784795</v>
      </c>
      <c r="P38" s="2">
        <v>79.50987435721521</v>
      </c>
      <c r="Q38" s="3">
        <v>79.646624308682462</v>
      </c>
      <c r="R38" s="3">
        <v>1.8700549226295684E-2</v>
      </c>
      <c r="U38" s="2">
        <v>128.53674995146724</v>
      </c>
      <c r="W38">
        <v>1.8700549226291798E-2</v>
      </c>
      <c r="X38" s="1">
        <v>0.29970223317724798</v>
      </c>
    </row>
    <row r="39" spans="1:24" x14ac:dyDescent="0.15">
      <c r="A39">
        <v>128.1</v>
      </c>
      <c r="B39">
        <v>8</v>
      </c>
      <c r="C39">
        <v>0.24830451108728543</v>
      </c>
      <c r="D39">
        <v>67.316669484507003</v>
      </c>
      <c r="E39" s="1">
        <v>128.59830162661513</v>
      </c>
      <c r="F39">
        <v>0.24830451108728543</v>
      </c>
      <c r="K39" s="2">
        <v>-0.498301626615131</v>
      </c>
      <c r="O39" s="1">
        <v>48.890125642784795</v>
      </c>
      <c r="P39" s="2">
        <v>79.209874357215199</v>
      </c>
      <c r="Q39" s="3">
        <v>79.646624308682462</v>
      </c>
      <c r="R39" s="3">
        <v>0.19075052010665661</v>
      </c>
      <c r="U39" s="2">
        <v>128.53674995146724</v>
      </c>
      <c r="W39">
        <v>0.1907505201066442</v>
      </c>
    </row>
    <row r="40" spans="1:24" x14ac:dyDescent="0.15">
      <c r="A40">
        <v>128.19999999999999</v>
      </c>
      <c r="B40">
        <v>8</v>
      </c>
      <c r="C40">
        <v>0.15864418576426376</v>
      </c>
      <c r="D40">
        <v>67.316669484507003</v>
      </c>
      <c r="E40" s="1">
        <v>128.59830162661513</v>
      </c>
      <c r="F40">
        <v>0.15864418576426376</v>
      </c>
      <c r="K40" s="2">
        <v>-0.39830162661513668</v>
      </c>
      <c r="O40" s="1">
        <v>48.890125642784795</v>
      </c>
      <c r="P40" s="2">
        <v>79.309874357215193</v>
      </c>
      <c r="Q40" s="3">
        <v>79.646624308682462</v>
      </c>
      <c r="R40" s="3">
        <v>0.11340052981320783</v>
      </c>
      <c r="U40" s="2">
        <v>128.53674995146724</v>
      </c>
      <c r="W40">
        <v>0.11340052981319826</v>
      </c>
    </row>
    <row r="41" spans="1:24" x14ac:dyDescent="0.15">
      <c r="A41">
        <v>128.6</v>
      </c>
      <c r="B41">
        <v>8</v>
      </c>
      <c r="C41">
        <v>2.8844721544313872E-6</v>
      </c>
      <c r="D41">
        <v>67.316669484507003</v>
      </c>
      <c r="E41" s="1">
        <v>128.59830162661513</v>
      </c>
      <c r="F41">
        <v>2.8844721544313872E-6</v>
      </c>
      <c r="K41" s="2">
        <v>1.6983733848690008E-3</v>
      </c>
      <c r="O41" s="1">
        <v>48.890125642784795</v>
      </c>
      <c r="P41" s="2">
        <v>79.709874357215199</v>
      </c>
      <c r="Q41" s="3">
        <v>79.646624308682462</v>
      </c>
      <c r="R41" s="3">
        <v>4.0005686393935818E-3</v>
      </c>
      <c r="U41" s="2">
        <v>128.53674995146724</v>
      </c>
      <c r="W41">
        <v>4.0005686393953799E-3</v>
      </c>
    </row>
    <row r="42" spans="1:24" x14ac:dyDescent="0.15">
      <c r="A42">
        <v>128.30000000000001</v>
      </c>
      <c r="B42">
        <v>8</v>
      </c>
      <c r="C42">
        <v>8.8983860441222862E-2</v>
      </c>
      <c r="D42">
        <v>67.316669484507003</v>
      </c>
      <c r="E42" s="1">
        <v>128.59830162661513</v>
      </c>
      <c r="F42">
        <v>8.8983860441222862E-2</v>
      </c>
      <c r="K42" s="2">
        <v>-0.29830162661511395</v>
      </c>
      <c r="O42" s="1">
        <v>48.890125642784795</v>
      </c>
      <c r="P42" s="2">
        <v>79.409874357215216</v>
      </c>
      <c r="Q42" s="3">
        <v>79.646624308682462</v>
      </c>
      <c r="R42" s="3">
        <v>5.6050539519743328E-2</v>
      </c>
      <c r="U42" s="2">
        <v>128.53674995146724</v>
      </c>
      <c r="W42">
        <v>5.6050539519736597E-2</v>
      </c>
    </row>
    <row r="43" spans="1:24" x14ac:dyDescent="0.15">
      <c r="A43">
        <v>128.4</v>
      </c>
      <c r="B43">
        <v>8</v>
      </c>
      <c r="C43">
        <v>3.9323535118202323E-2</v>
      </c>
      <c r="D43">
        <v>67.316669484507003</v>
      </c>
      <c r="E43" s="1">
        <v>128.59830162661513</v>
      </c>
      <c r="F43">
        <v>3.9323535118202323E-2</v>
      </c>
      <c r="K43" s="2">
        <v>-0.19830162661511963</v>
      </c>
      <c r="O43" s="1">
        <v>48.890125642784795</v>
      </c>
      <c r="P43" s="2">
        <v>79.50987435721521</v>
      </c>
      <c r="Q43" s="3">
        <v>79.646624308682462</v>
      </c>
      <c r="R43" s="3">
        <v>1.8700549226295684E-2</v>
      </c>
      <c r="U43" s="2">
        <v>128.53674995146724</v>
      </c>
      <c r="W43">
        <v>1.8700549226291798E-2</v>
      </c>
    </row>
    <row r="44" spans="1:24" x14ac:dyDescent="0.15">
      <c r="A44">
        <v>129</v>
      </c>
      <c r="B44">
        <v>8</v>
      </c>
      <c r="C44">
        <v>0.1613615831800542</v>
      </c>
      <c r="D44">
        <v>67.316669484507003</v>
      </c>
      <c r="E44" s="1">
        <v>128.59830162661513</v>
      </c>
      <c r="F44">
        <v>0.1613615831800542</v>
      </c>
      <c r="K44" s="2">
        <v>0.40169837338487469</v>
      </c>
      <c r="O44" s="1">
        <v>48.890125642784795</v>
      </c>
      <c r="P44" s="2">
        <v>80.109874357215205</v>
      </c>
      <c r="Q44" s="3">
        <v>79.646624308682462</v>
      </c>
      <c r="R44" s="3">
        <v>0.21460060746558843</v>
      </c>
      <c r="U44" s="2">
        <v>128.53674995146724</v>
      </c>
      <c r="W44">
        <v>0.21460060746560158</v>
      </c>
    </row>
    <row r="45" spans="1:24" x14ac:dyDescent="0.15">
      <c r="A45">
        <v>128.1</v>
      </c>
      <c r="B45">
        <v>8</v>
      </c>
      <c r="C45">
        <v>0.24830451108728543</v>
      </c>
      <c r="D45">
        <v>67.316669484507003</v>
      </c>
      <c r="E45" s="1">
        <v>128.59830162661513</v>
      </c>
      <c r="F45">
        <v>0.24830451108728543</v>
      </c>
      <c r="K45" s="2">
        <v>-0.498301626615131</v>
      </c>
      <c r="O45" s="1">
        <v>48.890125642784795</v>
      </c>
      <c r="P45" s="2">
        <v>79.209874357215199</v>
      </c>
      <c r="Q45" s="3">
        <v>79.646624308682462</v>
      </c>
      <c r="R45" s="3">
        <v>0.19075052010665661</v>
      </c>
      <c r="U45" s="2">
        <v>128.53674995146724</v>
      </c>
      <c r="W45">
        <v>0.1907505201066442</v>
      </c>
    </row>
    <row r="46" spans="1:24" x14ac:dyDescent="0.15">
      <c r="A46">
        <v>133.69999999999999</v>
      </c>
      <c r="B46">
        <v>9</v>
      </c>
      <c r="C46">
        <v>6.4327368789160819E-3</v>
      </c>
      <c r="D46">
        <v>66.86606924816796</v>
      </c>
      <c r="E46" s="1">
        <v>133.78020434451398</v>
      </c>
      <c r="F46">
        <v>6.4327368789183614E-3</v>
      </c>
      <c r="K46" s="2">
        <v>-8.020434451398728E-2</v>
      </c>
      <c r="O46" s="1">
        <v>54.072028360683646</v>
      </c>
      <c r="Q46" s="3">
        <v>79.646624308682462</v>
      </c>
      <c r="U46" s="2">
        <v>133.71865266936612</v>
      </c>
      <c r="W46">
        <v>3.4792207448229595E-4</v>
      </c>
      <c r="X46" s="1">
        <v>0.24348657927228121</v>
      </c>
    </row>
    <row r="47" spans="1:24" x14ac:dyDescent="0.15">
      <c r="A47">
        <v>133.80000000000001</v>
      </c>
      <c r="B47">
        <v>9</v>
      </c>
      <c r="C47">
        <v>3.9186797612236833E-4</v>
      </c>
      <c r="D47">
        <v>66.86606924816796</v>
      </c>
      <c r="E47" s="1">
        <v>133.78020434451398</v>
      </c>
      <c r="F47">
        <v>3.9186797612180568E-4</v>
      </c>
      <c r="K47" s="2">
        <v>1.9795655486035457E-2</v>
      </c>
      <c r="O47" s="1">
        <v>54.072028360683646</v>
      </c>
      <c r="Q47" s="3">
        <v>79.646624308682462</v>
      </c>
      <c r="U47" s="2">
        <v>133.71865266936612</v>
      </c>
      <c r="W47">
        <v>6.6173882012592906E-3</v>
      </c>
    </row>
    <row r="48" spans="1:24" x14ac:dyDescent="0.15">
      <c r="A48">
        <v>133.6</v>
      </c>
      <c r="B48">
        <v>9</v>
      </c>
      <c r="C48">
        <v>3.2473605781718894E-2</v>
      </c>
      <c r="D48">
        <v>66.86606924816796</v>
      </c>
      <c r="E48" s="1">
        <v>133.78020434451398</v>
      </c>
      <c r="F48">
        <v>3.2473605781713766E-2</v>
      </c>
      <c r="K48" s="2">
        <v>-0.1802043445139816</v>
      </c>
      <c r="O48" s="1">
        <v>54.072028360683646</v>
      </c>
      <c r="Q48" s="3">
        <v>79.646624308682462</v>
      </c>
      <c r="U48" s="2">
        <v>133.71865266936612</v>
      </c>
      <c r="W48">
        <v>1.4078455947707652E-2</v>
      </c>
    </row>
    <row r="49" spans="1:24" x14ac:dyDescent="0.15">
      <c r="A49">
        <v>133.9</v>
      </c>
      <c r="B49">
        <v>9</v>
      </c>
      <c r="C49">
        <v>1.4350999073324131E-2</v>
      </c>
      <c r="D49">
        <v>66.86606924816796</v>
      </c>
      <c r="E49" s="1">
        <v>133.78020434451398</v>
      </c>
      <c r="F49">
        <v>1.4350999073327535E-2</v>
      </c>
      <c r="K49" s="2">
        <v>0.11979565548602977</v>
      </c>
      <c r="O49" s="1">
        <v>54.072028360683646</v>
      </c>
      <c r="Q49" s="3">
        <v>79.646624308682462</v>
      </c>
      <c r="U49" s="2">
        <v>133.71865266936612</v>
      </c>
      <c r="W49">
        <v>3.2886854328035071E-2</v>
      </c>
    </row>
    <row r="50" spans="1:24" x14ac:dyDescent="0.15">
      <c r="A50">
        <v>134</v>
      </c>
      <c r="B50">
        <v>9</v>
      </c>
      <c r="C50">
        <v>4.8310130170537237E-2</v>
      </c>
      <c r="D50">
        <v>66.86606924816796</v>
      </c>
      <c r="E50" s="1">
        <v>133.78020434451398</v>
      </c>
      <c r="F50">
        <v>4.8310130170530992E-2</v>
      </c>
      <c r="K50" s="2">
        <v>0.21979565548602409</v>
      </c>
      <c r="O50" s="1">
        <v>54.072028360683646</v>
      </c>
      <c r="Q50" s="3">
        <v>79.646624308682462</v>
      </c>
      <c r="U50" s="2">
        <v>133.71865266936612</v>
      </c>
      <c r="W50">
        <v>7.9156320454808582E-2</v>
      </c>
    </row>
    <row r="51" spans="1:24" x14ac:dyDescent="0.15">
      <c r="A51">
        <v>133.19999999999999</v>
      </c>
      <c r="B51">
        <v>9</v>
      </c>
      <c r="C51">
        <v>0.33663708139288917</v>
      </c>
      <c r="D51">
        <v>66.86606924816796</v>
      </c>
      <c r="E51" s="1">
        <v>133.78020434451398</v>
      </c>
      <c r="F51">
        <v>0.33663708139290566</v>
      </c>
      <c r="K51" s="2">
        <v>-0.58020434451398728</v>
      </c>
      <c r="O51" s="1">
        <v>54.072028360683646</v>
      </c>
      <c r="Q51" s="3">
        <v>79.646624308682462</v>
      </c>
      <c r="U51" s="2">
        <v>133.71865266936612</v>
      </c>
      <c r="W51">
        <v>0.26900059144061583</v>
      </c>
    </row>
    <row r="52" spans="1:24" x14ac:dyDescent="0.15">
      <c r="A52">
        <v>133.6</v>
      </c>
      <c r="B52">
        <v>9</v>
      </c>
      <c r="C52">
        <v>3.2473605781718894E-2</v>
      </c>
      <c r="D52">
        <v>66.86606924816796</v>
      </c>
      <c r="E52" s="1">
        <v>133.78020434451398</v>
      </c>
      <c r="F52">
        <v>3.2473605781713766E-2</v>
      </c>
      <c r="K52" s="2">
        <v>-0.1802043445139816</v>
      </c>
      <c r="O52" s="1">
        <v>54.072028360683646</v>
      </c>
      <c r="Q52" s="3">
        <v>79.646624308682462</v>
      </c>
      <c r="U52" s="2">
        <v>133.71865266936612</v>
      </c>
      <c r="W52">
        <v>1.4078455947707652E-2</v>
      </c>
    </row>
    <row r="53" spans="1:24" x14ac:dyDescent="0.15">
      <c r="A53">
        <v>133.6</v>
      </c>
      <c r="B53">
        <v>9</v>
      </c>
      <c r="C53">
        <v>3.2473605781718894E-2</v>
      </c>
      <c r="D53">
        <v>66.86606924816796</v>
      </c>
      <c r="E53" s="1">
        <v>133.78020434451398</v>
      </c>
      <c r="F53">
        <v>3.2473605781713766E-2</v>
      </c>
      <c r="K53" s="2">
        <v>-0.1802043445139816</v>
      </c>
      <c r="O53" s="1">
        <v>54.072028360683646</v>
      </c>
      <c r="Q53" s="3">
        <v>79.646624308682462</v>
      </c>
      <c r="U53" s="2">
        <v>133.71865266936612</v>
      </c>
      <c r="W53">
        <v>1.4078455947707652E-2</v>
      </c>
    </row>
    <row r="54" spans="1:24" x14ac:dyDescent="0.15">
      <c r="A54">
        <v>138.6</v>
      </c>
      <c r="B54">
        <v>10</v>
      </c>
      <c r="C54">
        <v>7.831041831529429E-3</v>
      </c>
      <c r="D54">
        <v>66.415469011828932</v>
      </c>
      <c r="E54" s="1">
        <v>138.5115068260738</v>
      </c>
      <c r="F54">
        <v>7.8310418315319444E-3</v>
      </c>
      <c r="K54" s="2">
        <v>8.8493173926195823E-2</v>
      </c>
      <c r="L54" s="4">
        <v>0.52277467378303744</v>
      </c>
      <c r="M54">
        <v>0.18860042111790792</v>
      </c>
      <c r="N54">
        <v>12.929511726962282</v>
      </c>
      <c r="O54" s="1">
        <v>58.803330842243469</v>
      </c>
      <c r="Q54" s="3">
        <v>79.646624308682462</v>
      </c>
      <c r="U54" s="2">
        <v>138.97272982470895</v>
      </c>
      <c r="W54">
        <v>0.13892752222756832</v>
      </c>
      <c r="X54" s="1">
        <v>0.32923070504261476</v>
      </c>
    </row>
    <row r="55" spans="1:24" x14ac:dyDescent="0.15">
      <c r="A55">
        <v>138.6</v>
      </c>
      <c r="B55">
        <v>10</v>
      </c>
      <c r="C55">
        <v>7.831041831529429E-3</v>
      </c>
      <c r="D55">
        <v>66.415469011828932</v>
      </c>
      <c r="E55" s="1">
        <v>138.5115068260738</v>
      </c>
      <c r="F55">
        <v>7.8310418315319444E-3</v>
      </c>
      <c r="K55" s="2">
        <v>8.8493173926195823E-2</v>
      </c>
      <c r="L55" s="4">
        <v>0.52277467378303744</v>
      </c>
      <c r="M55">
        <v>0.18860042111790792</v>
      </c>
      <c r="N55">
        <v>17.583440557848306</v>
      </c>
      <c r="O55" s="1">
        <v>58.803330842243469</v>
      </c>
      <c r="Q55" s="3">
        <v>79.646624308682462</v>
      </c>
      <c r="U55" s="2">
        <v>138.97272982470895</v>
      </c>
      <c r="W55">
        <v>0.13892752222756832</v>
      </c>
    </row>
    <row r="56" spans="1:24" x14ac:dyDescent="0.15">
      <c r="A56">
        <v>138.9</v>
      </c>
      <c r="B56">
        <v>10</v>
      </c>
      <c r="C56">
        <v>0.15092694618724722</v>
      </c>
      <c r="D56">
        <v>66.415469011828932</v>
      </c>
      <c r="E56" s="1">
        <v>138.5115068260738</v>
      </c>
      <c r="F56">
        <v>0.15092694618725827</v>
      </c>
      <c r="K56" s="2">
        <v>0.38849317392620719</v>
      </c>
      <c r="L56" s="4">
        <v>0.52277467378303744</v>
      </c>
      <c r="M56">
        <v>1.8031521203799902E-2</v>
      </c>
      <c r="N56">
        <v>1.4416596180217169</v>
      </c>
      <c r="O56" s="1">
        <v>58.803330842243469</v>
      </c>
      <c r="Q56" s="3">
        <v>79.646624308682462</v>
      </c>
      <c r="U56" s="2">
        <v>138.97272982470895</v>
      </c>
      <c r="W56">
        <v>5.2896274021936663E-3</v>
      </c>
    </row>
    <row r="57" spans="1:24" x14ac:dyDescent="0.15">
      <c r="A57">
        <v>139.4</v>
      </c>
      <c r="B57">
        <v>10</v>
      </c>
      <c r="C57">
        <v>0.7894201201134402</v>
      </c>
      <c r="D57">
        <v>66.415469011828932</v>
      </c>
      <c r="E57" s="1">
        <v>138.5115068260738</v>
      </c>
      <c r="F57">
        <v>0.78942012011346552</v>
      </c>
      <c r="K57" s="2">
        <v>0.88849317392620719</v>
      </c>
      <c r="L57" s="4">
        <v>0.52277467378303744</v>
      </c>
      <c r="M57">
        <v>0.13375002134696964</v>
      </c>
      <c r="O57" s="1">
        <v>58.803330842243469</v>
      </c>
      <c r="Q57" s="3">
        <v>79.646624308682462</v>
      </c>
      <c r="U57" s="2">
        <v>138.97272982470895</v>
      </c>
      <c r="W57">
        <v>0.18255980269325003</v>
      </c>
    </row>
    <row r="58" spans="1:24" x14ac:dyDescent="0.15">
      <c r="A58">
        <v>139.1</v>
      </c>
      <c r="B58">
        <v>10</v>
      </c>
      <c r="C58">
        <v>0.34632421575771105</v>
      </c>
      <c r="D58">
        <v>66.415469011828932</v>
      </c>
      <c r="E58" s="1">
        <v>138.5115068260738</v>
      </c>
      <c r="F58">
        <v>0.34632421575772776</v>
      </c>
      <c r="K58" s="2">
        <v>0.58849317392619582</v>
      </c>
      <c r="L58" s="4">
        <v>0.52277467378303744</v>
      </c>
      <c r="M58">
        <v>4.3189212610663091E-3</v>
      </c>
      <c r="O58" s="1">
        <v>58.803330842243469</v>
      </c>
      <c r="Q58" s="3">
        <v>79.646624308682462</v>
      </c>
      <c r="U58" s="2">
        <v>138.97272982470895</v>
      </c>
      <c r="W58">
        <v>1.6197697518613323E-2</v>
      </c>
    </row>
    <row r="59" spans="1:24" x14ac:dyDescent="0.15">
      <c r="A59">
        <v>139.1</v>
      </c>
      <c r="B59">
        <v>10</v>
      </c>
      <c r="C59">
        <v>0.34632421575771105</v>
      </c>
      <c r="D59">
        <v>66.415469011828932</v>
      </c>
      <c r="E59" s="1">
        <v>138.5115068260738</v>
      </c>
      <c r="F59">
        <v>0.34632421575772776</v>
      </c>
      <c r="K59" s="2">
        <v>0.58849317392619582</v>
      </c>
      <c r="L59" s="4">
        <v>0.52277467378303744</v>
      </c>
      <c r="M59">
        <v>4.3189212610663091E-3</v>
      </c>
      <c r="O59" s="1">
        <v>58.803330842243469</v>
      </c>
      <c r="Q59" s="3">
        <v>79.646624308682462</v>
      </c>
      <c r="U59" s="2">
        <v>138.97272982470895</v>
      </c>
      <c r="W59">
        <v>1.6197697518613323E-2</v>
      </c>
    </row>
    <row r="60" spans="1:24" x14ac:dyDescent="0.15">
      <c r="A60">
        <v>138.4</v>
      </c>
      <c r="B60">
        <v>10</v>
      </c>
      <c r="C60">
        <v>1.2433772261054249E-2</v>
      </c>
      <c r="D60">
        <v>66.415469011828932</v>
      </c>
      <c r="E60" s="1">
        <v>138.5115068260738</v>
      </c>
      <c r="F60">
        <v>1.2433772261051079E-2</v>
      </c>
      <c r="K60" s="2">
        <v>-0.11150682607379281</v>
      </c>
      <c r="L60" s="4">
        <v>0.52277467378303744</v>
      </c>
      <c r="M60">
        <v>0.40231302106063016</v>
      </c>
      <c r="O60" s="1">
        <v>58.803330842243469</v>
      </c>
      <c r="Q60" s="3">
        <v>79.646624308682462</v>
      </c>
      <c r="U60" s="2">
        <v>138.97272982470895</v>
      </c>
      <c r="W60">
        <v>0.32801945211113731</v>
      </c>
    </row>
    <row r="61" spans="1:24" x14ac:dyDescent="0.15">
      <c r="A61">
        <v>138.80000000000001</v>
      </c>
      <c r="B61">
        <v>10</v>
      </c>
      <c r="C61">
        <v>8.3228311402011909E-2</v>
      </c>
      <c r="D61">
        <v>66.415469011828932</v>
      </c>
      <c r="E61" s="1">
        <v>138.5115068260738</v>
      </c>
      <c r="F61">
        <v>8.3228311402020111E-2</v>
      </c>
      <c r="K61" s="2">
        <v>0.28849317392621288</v>
      </c>
      <c r="L61" s="4">
        <v>0.52277467378303744</v>
      </c>
      <c r="M61">
        <v>5.4887821175163283E-2</v>
      </c>
      <c r="O61" s="1">
        <v>58.803330842243469</v>
      </c>
      <c r="Q61" s="3">
        <v>79.646624308682462</v>
      </c>
      <c r="U61" s="2">
        <v>138.97272982470895</v>
      </c>
      <c r="W61">
        <v>2.9835592343980429E-2</v>
      </c>
    </row>
    <row r="62" spans="1:24" x14ac:dyDescent="0.15">
      <c r="A62">
        <v>145.4</v>
      </c>
      <c r="B62">
        <v>11</v>
      </c>
      <c r="E62" s="1">
        <v>142.79220907129456</v>
      </c>
      <c r="K62" s="2">
        <v>2.607790928705441</v>
      </c>
      <c r="L62" s="4">
        <v>1.9550008551764044</v>
      </c>
      <c r="M62">
        <v>0.42613488009804501</v>
      </c>
      <c r="O62" s="1">
        <v>63.084033087464235</v>
      </c>
      <c r="Q62" s="3">
        <v>79.646624308682462</v>
      </c>
      <c r="U62" s="2">
        <v>144.68565825132308</v>
      </c>
      <c r="W62">
        <v>0.51028413390281346</v>
      </c>
      <c r="X62" s="1">
        <v>0.32513733362117664</v>
      </c>
    </row>
    <row r="63" spans="1:24" x14ac:dyDescent="0.15">
      <c r="A63">
        <v>144.69999999999999</v>
      </c>
      <c r="B63">
        <v>11</v>
      </c>
      <c r="E63" s="1">
        <v>142.79220907129456</v>
      </c>
      <c r="K63" s="2">
        <v>1.907790928705424</v>
      </c>
      <c r="L63" s="4">
        <v>1.9550008551764044</v>
      </c>
      <c r="M63">
        <v>2.2287771573953792E-3</v>
      </c>
      <c r="O63" s="1">
        <v>63.084033087464235</v>
      </c>
      <c r="Q63" s="3">
        <v>79.646624308682462</v>
      </c>
      <c r="U63" s="2">
        <v>144.68565825132308</v>
      </c>
      <c r="W63">
        <v>2.0568575511171864E-4</v>
      </c>
    </row>
    <row r="64" spans="1:24" x14ac:dyDescent="0.15">
      <c r="A64">
        <v>144.69999999999999</v>
      </c>
      <c r="B64">
        <v>11</v>
      </c>
      <c r="E64" s="1">
        <v>142.79220907129456</v>
      </c>
      <c r="K64" s="2">
        <v>1.907790928705424</v>
      </c>
      <c r="L64" s="4">
        <v>1.9550008551764044</v>
      </c>
      <c r="M64">
        <v>2.2287771573953792E-3</v>
      </c>
      <c r="O64" s="1">
        <v>63.084033087464235</v>
      </c>
      <c r="Q64" s="3">
        <v>79.646624308682462</v>
      </c>
      <c r="U64" s="2">
        <v>144.68565825132308</v>
      </c>
      <c r="W64">
        <v>2.0568575511171864E-4</v>
      </c>
    </row>
    <row r="65" spans="1:24" x14ac:dyDescent="0.15">
      <c r="A65">
        <v>145.5</v>
      </c>
      <c r="B65">
        <v>11</v>
      </c>
      <c r="E65" s="1">
        <v>142.79220907129456</v>
      </c>
      <c r="K65" s="2">
        <v>2.7077909287054354</v>
      </c>
      <c r="L65" s="4">
        <v>1.9550008551764044</v>
      </c>
      <c r="M65">
        <v>0.56669289480384377</v>
      </c>
      <c r="O65" s="1">
        <v>63.084033087464235</v>
      </c>
      <c r="Q65" s="3">
        <v>79.646624308682462</v>
      </c>
      <c r="U65" s="2">
        <v>144.68565825132308</v>
      </c>
      <c r="W65">
        <v>0.66315248363819013</v>
      </c>
    </row>
    <row r="66" spans="1:24" x14ac:dyDescent="0.15">
      <c r="A66">
        <v>145.1</v>
      </c>
      <c r="B66">
        <v>11</v>
      </c>
      <c r="E66" s="1">
        <v>142.79220907129456</v>
      </c>
      <c r="K66" s="2">
        <v>2.3077909287054297</v>
      </c>
      <c r="L66" s="4">
        <v>1.9550008551764044</v>
      </c>
      <c r="M66">
        <v>0.12446083598061504</v>
      </c>
      <c r="O66" s="1">
        <v>63.084033087464235</v>
      </c>
      <c r="Q66" s="3">
        <v>79.646624308682462</v>
      </c>
      <c r="U66" s="2">
        <v>144.68565825132308</v>
      </c>
      <c r="W66">
        <v>0.17167908469664636</v>
      </c>
    </row>
    <row r="67" spans="1:24" x14ac:dyDescent="0.15">
      <c r="A67">
        <v>144.80000000000001</v>
      </c>
      <c r="B67">
        <v>11</v>
      </c>
      <c r="E67" s="1">
        <v>142.79220907129456</v>
      </c>
      <c r="K67" s="2">
        <v>2.0077909287054467</v>
      </c>
      <c r="L67" s="4">
        <v>1.9550008551764044</v>
      </c>
      <c r="M67">
        <v>2.7867918632016927E-3</v>
      </c>
      <c r="O67" s="1">
        <v>63.084033087464235</v>
      </c>
      <c r="Q67" s="3">
        <v>79.646624308682462</v>
      </c>
      <c r="U67" s="2">
        <v>144.68565825132308</v>
      </c>
      <c r="W67">
        <v>1.3074035490499399E-2</v>
      </c>
    </row>
    <row r="68" spans="1:24" x14ac:dyDescent="0.15">
      <c r="A68">
        <v>145.1</v>
      </c>
      <c r="B68">
        <v>11</v>
      </c>
      <c r="E68" s="1">
        <v>142.79220907129456</v>
      </c>
      <c r="K68" s="2">
        <v>2.3077909287054297</v>
      </c>
      <c r="L68" s="4">
        <v>1.9550008551764044</v>
      </c>
      <c r="M68">
        <v>0.12446083598061504</v>
      </c>
      <c r="O68" s="1">
        <v>63.084033087464235</v>
      </c>
      <c r="Q68" s="3">
        <v>79.646624308682462</v>
      </c>
      <c r="U68" s="2">
        <v>144.68565825132308</v>
      </c>
      <c r="W68">
        <v>0.17167908469664636</v>
      </c>
    </row>
    <row r="69" spans="1:24" x14ac:dyDescent="0.15">
      <c r="A69">
        <v>144.69999999999999</v>
      </c>
      <c r="B69">
        <v>11</v>
      </c>
      <c r="E69" s="1">
        <v>142.79220907129456</v>
      </c>
      <c r="K69" s="2">
        <v>1.907790928705424</v>
      </c>
      <c r="L69" s="4">
        <v>1.9550008551764044</v>
      </c>
      <c r="M69">
        <v>2.2287771573953792E-3</v>
      </c>
      <c r="O69" s="1">
        <v>63.084033087464235</v>
      </c>
      <c r="Q69" s="3">
        <v>79.646624308682462</v>
      </c>
      <c r="U69" s="2">
        <v>144.68565825132308</v>
      </c>
      <c r="W69">
        <v>2.0568575511171864E-4</v>
      </c>
    </row>
    <row r="70" spans="1:24" x14ac:dyDescent="0.15">
      <c r="A70">
        <v>152.1</v>
      </c>
      <c r="B70">
        <v>12</v>
      </c>
      <c r="E70" s="1">
        <v>146.62231108017636</v>
      </c>
      <c r="K70" s="2">
        <v>5.4776889198236347</v>
      </c>
      <c r="L70" s="4">
        <v>5.5543857537838486</v>
      </c>
      <c r="M70">
        <v>5.8824043395206164E-3</v>
      </c>
      <c r="O70" s="1">
        <v>66.91413509634603</v>
      </c>
      <c r="Q70" s="3">
        <v>79.646624308682462</v>
      </c>
      <c r="U70" s="2">
        <v>152.11514515881234</v>
      </c>
      <c r="W70">
        <v>2.2937583545115192E-4</v>
      </c>
      <c r="X70" s="1">
        <v>0.59281411203561041</v>
      </c>
    </row>
    <row r="71" spans="1:24" x14ac:dyDescent="0.15">
      <c r="A71">
        <v>151.1</v>
      </c>
      <c r="B71">
        <v>12</v>
      </c>
      <c r="E71" s="1">
        <v>146.62231108017636</v>
      </c>
      <c r="K71" s="2">
        <v>4.4776889198236347</v>
      </c>
      <c r="L71" s="4">
        <v>5.5543857537838486</v>
      </c>
      <c r="M71">
        <v>1.1592760722599484</v>
      </c>
      <c r="O71" s="1">
        <v>66.91413509634603</v>
      </c>
      <c r="Q71" s="3">
        <v>79.646624308682462</v>
      </c>
      <c r="U71" s="2">
        <v>152.11514515881234</v>
      </c>
      <c r="W71">
        <v>1.0305196934601413</v>
      </c>
    </row>
    <row r="72" spans="1:24" x14ac:dyDescent="0.15">
      <c r="A72">
        <v>152</v>
      </c>
      <c r="B72">
        <v>12</v>
      </c>
      <c r="E72" s="1">
        <v>146.62231108017636</v>
      </c>
      <c r="K72" s="2">
        <v>5.3776889198236404</v>
      </c>
      <c r="L72" s="4">
        <v>5.5543857537838486</v>
      </c>
      <c r="M72">
        <v>3.1221771131561382E-2</v>
      </c>
      <c r="O72" s="1">
        <v>66.91413509634603</v>
      </c>
      <c r="Q72" s="3">
        <v>79.646624308682462</v>
      </c>
      <c r="U72" s="2">
        <v>152.11514515881234</v>
      </c>
      <c r="W72">
        <v>1.3258407597918846E-2</v>
      </c>
    </row>
    <row r="73" spans="1:24" x14ac:dyDescent="0.15">
      <c r="A73">
        <v>152.6</v>
      </c>
      <c r="B73">
        <v>12</v>
      </c>
      <c r="E73" s="1">
        <v>146.62231108017636</v>
      </c>
      <c r="K73" s="2">
        <v>5.9776889198236347</v>
      </c>
      <c r="L73" s="4">
        <v>5.5543857537838486</v>
      </c>
      <c r="M73">
        <v>0.17918557037930674</v>
      </c>
      <c r="O73" s="1">
        <v>66.91413509634603</v>
      </c>
      <c r="Q73" s="3">
        <v>79.646624308682462</v>
      </c>
      <c r="U73" s="2">
        <v>152.11514515881234</v>
      </c>
      <c r="W73">
        <v>0.23508421702310614</v>
      </c>
    </row>
    <row r="74" spans="1:24" x14ac:dyDescent="0.15">
      <c r="A74">
        <v>152</v>
      </c>
      <c r="B74">
        <v>12</v>
      </c>
      <c r="E74" s="1">
        <v>146.62231108017636</v>
      </c>
      <c r="K74" s="2">
        <v>5.3776889198236404</v>
      </c>
      <c r="L74" s="4">
        <v>5.5543857537838486</v>
      </c>
      <c r="M74">
        <v>3.1221771131561382E-2</v>
      </c>
      <c r="O74" s="1">
        <v>66.91413509634603</v>
      </c>
      <c r="Q74" s="3">
        <v>79.646624308682462</v>
      </c>
      <c r="U74" s="2">
        <v>152.11514515881234</v>
      </c>
      <c r="W74">
        <v>1.3258407597918846E-2</v>
      </c>
    </row>
    <row r="75" spans="1:24" x14ac:dyDescent="0.15">
      <c r="A75">
        <v>152.1</v>
      </c>
      <c r="B75">
        <v>12</v>
      </c>
      <c r="E75" s="1">
        <v>146.62231108017636</v>
      </c>
      <c r="K75" s="2">
        <v>5.4776889198236347</v>
      </c>
      <c r="L75" s="4">
        <v>5.5543857537838486</v>
      </c>
      <c r="M75">
        <v>5.8824043395206164E-3</v>
      </c>
      <c r="O75" s="1">
        <v>66.91413509634603</v>
      </c>
      <c r="Q75" s="3">
        <v>79.646624308682462</v>
      </c>
      <c r="U75" s="2">
        <v>152.11514515881234</v>
      </c>
      <c r="W75">
        <v>2.2937583545115192E-4</v>
      </c>
    </row>
    <row r="76" spans="1:24" x14ac:dyDescent="0.15">
      <c r="A76">
        <v>153.19999999999999</v>
      </c>
      <c r="B76">
        <v>12</v>
      </c>
      <c r="E76" s="1">
        <v>146.62231108017636</v>
      </c>
      <c r="K76" s="2">
        <v>6.577688919823629</v>
      </c>
      <c r="L76" s="4">
        <v>5.5543857537838486</v>
      </c>
      <c r="M76">
        <v>1.0471493696270384</v>
      </c>
      <c r="O76" s="1">
        <v>66.91413509634603</v>
      </c>
      <c r="Q76" s="3">
        <v>79.646624308682462</v>
      </c>
      <c r="U76" s="2">
        <v>152.11514515881234</v>
      </c>
      <c r="W76">
        <v>1.1769100264482797</v>
      </c>
    </row>
    <row r="77" spans="1:24" x14ac:dyDescent="0.15">
      <c r="A77">
        <v>152.1</v>
      </c>
      <c r="B77">
        <v>12</v>
      </c>
      <c r="E77" s="1">
        <v>146.62231108017636</v>
      </c>
      <c r="K77" s="2">
        <v>5.4776889198236347</v>
      </c>
      <c r="L77" s="4">
        <v>5.5543857537838486</v>
      </c>
      <c r="M77">
        <v>5.8824043395206164E-3</v>
      </c>
      <c r="O77" s="1">
        <v>66.91413509634603</v>
      </c>
      <c r="Q77" s="3">
        <v>79.646624308682462</v>
      </c>
      <c r="U77" s="2">
        <v>152.11514515881234</v>
      </c>
      <c r="W77">
        <v>2.2937583545115192E-4</v>
      </c>
    </row>
    <row r="78" spans="1:24" x14ac:dyDescent="0.15">
      <c r="A78">
        <v>159.5</v>
      </c>
      <c r="B78">
        <v>13</v>
      </c>
      <c r="E78" s="1">
        <v>150.00181285271907</v>
      </c>
      <c r="K78" s="2">
        <v>9.4981871472809303</v>
      </c>
      <c r="L78" s="4">
        <v>9.8392753423736234</v>
      </c>
      <c r="M78">
        <v>0.11634115683159112</v>
      </c>
      <c r="O78" s="1">
        <v>70.29363686888874</v>
      </c>
      <c r="Q78" s="3">
        <v>79.646624308682462</v>
      </c>
      <c r="U78" s="2">
        <v>159.7795365199448</v>
      </c>
      <c r="W78">
        <v>7.8140665982848759E-2</v>
      </c>
      <c r="X78" s="1">
        <v>0.38890872965260659</v>
      </c>
    </row>
    <row r="79" spans="1:24" x14ac:dyDescent="0.15">
      <c r="A79">
        <v>159.5</v>
      </c>
      <c r="B79">
        <v>13</v>
      </c>
      <c r="E79" s="1">
        <v>150.00181285271907</v>
      </c>
      <c r="K79" s="2">
        <v>9.4981871472809303</v>
      </c>
      <c r="L79" s="4">
        <v>9.8392753423736234</v>
      </c>
      <c r="M79">
        <v>0.11634115683159112</v>
      </c>
      <c r="O79" s="1">
        <v>70.29363686888874</v>
      </c>
      <c r="Q79" s="3">
        <v>79.646624308682462</v>
      </c>
      <c r="U79" s="2">
        <v>159.7795365199448</v>
      </c>
      <c r="W79">
        <v>7.8140665982848759E-2</v>
      </c>
    </row>
    <row r="80" spans="1:24" x14ac:dyDescent="0.15">
      <c r="A80">
        <v>159.80000000000001</v>
      </c>
      <c r="B80">
        <v>13</v>
      </c>
      <c r="E80" s="1">
        <v>150.00181285271907</v>
      </c>
      <c r="K80" s="2">
        <v>9.7981871472809416</v>
      </c>
      <c r="L80" s="4">
        <v>9.8392753423736234</v>
      </c>
      <c r="M80">
        <v>1.6882397759742807E-3</v>
      </c>
      <c r="O80" s="1">
        <v>70.29363686888874</v>
      </c>
      <c r="Q80" s="3">
        <v>79.646624308682462</v>
      </c>
      <c r="U80" s="2">
        <v>159.7795365199448</v>
      </c>
      <c r="W80">
        <v>4.1875401597009257E-4</v>
      </c>
    </row>
    <row r="81" spans="1:24" x14ac:dyDescent="0.15">
      <c r="A81">
        <v>159.5</v>
      </c>
      <c r="B81">
        <v>13</v>
      </c>
      <c r="E81" s="1">
        <v>150.00181285271907</v>
      </c>
      <c r="K81" s="2">
        <v>9.4981871472809303</v>
      </c>
      <c r="L81" s="4">
        <v>9.8392753423736234</v>
      </c>
      <c r="M81">
        <v>0.11634115683159112</v>
      </c>
      <c r="O81" s="1">
        <v>70.29363686888874</v>
      </c>
      <c r="Q81" s="3">
        <v>79.646624308682462</v>
      </c>
      <c r="U81" s="2">
        <v>159.7795365199448</v>
      </c>
      <c r="W81">
        <v>7.8140665982848759E-2</v>
      </c>
    </row>
    <row r="82" spans="1:24" x14ac:dyDescent="0.15">
      <c r="A82">
        <v>159.9</v>
      </c>
      <c r="B82">
        <v>13</v>
      </c>
      <c r="E82" s="1">
        <v>150.00181285271907</v>
      </c>
      <c r="K82" s="2">
        <v>9.898187147280936</v>
      </c>
      <c r="L82" s="4">
        <v>9.8392753423736234</v>
      </c>
      <c r="M82">
        <v>3.4706007574372508E-3</v>
      </c>
      <c r="O82" s="1">
        <v>70.29363686888874</v>
      </c>
      <c r="Q82" s="3">
        <v>79.646624308682462</v>
      </c>
      <c r="U82" s="2">
        <v>159.7795365199448</v>
      </c>
      <c r="W82">
        <v>1.4511450027011286E-2</v>
      </c>
    </row>
    <row r="83" spans="1:24" x14ac:dyDescent="0.15">
      <c r="A83">
        <v>158.69999999999999</v>
      </c>
      <c r="B83">
        <v>13</v>
      </c>
      <c r="E83" s="1">
        <v>150.00181285271907</v>
      </c>
      <c r="K83" s="2">
        <v>8.6981871472809189</v>
      </c>
      <c r="L83" s="4">
        <v>9.8392753423736234</v>
      </c>
      <c r="M83">
        <v>1.3020822689799261</v>
      </c>
      <c r="O83" s="1">
        <v>70.29363686888874</v>
      </c>
      <c r="Q83" s="3">
        <v>79.646624308682462</v>
      </c>
      <c r="U83" s="2">
        <v>159.7795365199448</v>
      </c>
      <c r="W83">
        <v>1.165399097894551</v>
      </c>
    </row>
    <row r="84" spans="1:24" x14ac:dyDescent="0.15">
      <c r="A84">
        <v>159.9</v>
      </c>
      <c r="B84">
        <v>13</v>
      </c>
      <c r="E84" s="1">
        <v>150.00181285271907</v>
      </c>
      <c r="K84" s="2">
        <v>9.898187147280936</v>
      </c>
      <c r="L84" s="4">
        <v>9.8392753423736234</v>
      </c>
      <c r="M84">
        <v>3.4706007574372508E-3</v>
      </c>
      <c r="O84" s="1">
        <v>70.29363686888874</v>
      </c>
      <c r="Q84" s="3">
        <v>79.646624308682462</v>
      </c>
      <c r="U84" s="2">
        <v>159.7795365199448</v>
      </c>
      <c r="W84">
        <v>1.4511450027011286E-2</v>
      </c>
    </row>
    <row r="85" spans="1:24" x14ac:dyDescent="0.15">
      <c r="A85">
        <v>159.69999999999999</v>
      </c>
      <c r="B85">
        <v>13</v>
      </c>
      <c r="E85" s="1">
        <v>150.00181285271907</v>
      </c>
      <c r="K85" s="2">
        <v>9.6981871472809189</v>
      </c>
      <c r="L85" s="4">
        <v>9.8392753423736234</v>
      </c>
      <c r="M85">
        <v>1.9905878794517058E-2</v>
      </c>
      <c r="O85" s="1">
        <v>70.29363686888874</v>
      </c>
      <c r="Q85" s="3">
        <v>79.646624308682462</v>
      </c>
      <c r="U85" s="2">
        <v>159.7795365199448</v>
      </c>
      <c r="W85">
        <v>6.3260580049311474E-3</v>
      </c>
    </row>
    <row r="86" spans="1:24" x14ac:dyDescent="0.15">
      <c r="A86">
        <v>165.3</v>
      </c>
      <c r="B86">
        <v>14</v>
      </c>
      <c r="E86" s="1">
        <v>152.93071438892275</v>
      </c>
      <c r="K86" s="2">
        <v>12.36928561107726</v>
      </c>
      <c r="L86" s="4">
        <v>12.035414356741541</v>
      </c>
      <c r="M86">
        <v>0.11147001447170633</v>
      </c>
      <c r="O86" s="1">
        <v>73.222538405092422</v>
      </c>
      <c r="Q86" s="3">
        <v>79.646624308682462</v>
      </c>
      <c r="U86" s="2">
        <v>164.90457707051641</v>
      </c>
      <c r="W86">
        <v>0.15635929316139299</v>
      </c>
      <c r="X86" s="1">
        <v>0.30908852176312057</v>
      </c>
    </row>
    <row r="87" spans="1:24" x14ac:dyDescent="0.15">
      <c r="A87">
        <v>165.1</v>
      </c>
      <c r="B87">
        <v>14</v>
      </c>
      <c r="E87" s="1">
        <v>152.93071438892275</v>
      </c>
      <c r="K87" s="2">
        <v>12.169285611077242</v>
      </c>
      <c r="L87" s="4">
        <v>12.035414356741541</v>
      </c>
      <c r="M87">
        <v>1.7921512737414186E-2</v>
      </c>
      <c r="O87" s="1">
        <v>73.222538405092422</v>
      </c>
      <c r="Q87" s="3">
        <v>79.646624308682462</v>
      </c>
      <c r="U87" s="2">
        <v>164.90457707051641</v>
      </c>
      <c r="W87">
        <v>3.8190121367945876E-2</v>
      </c>
    </row>
    <row r="88" spans="1:24" x14ac:dyDescent="0.15">
      <c r="A88">
        <v>165.4</v>
      </c>
      <c r="B88">
        <v>14</v>
      </c>
      <c r="E88" s="1">
        <v>152.93071438892275</v>
      </c>
      <c r="K88" s="2">
        <v>12.469285611077254</v>
      </c>
      <c r="L88" s="4">
        <v>12.035414356741541</v>
      </c>
      <c r="M88">
        <v>0.1882442653388452</v>
      </c>
      <c r="O88" s="1">
        <v>73.222538405092422</v>
      </c>
      <c r="Q88" s="3">
        <v>79.646624308682462</v>
      </c>
      <c r="U88" s="2">
        <v>164.90457707051641</v>
      </c>
      <c r="W88">
        <v>0.24544387905810761</v>
      </c>
    </row>
    <row r="89" spans="1:24" x14ac:dyDescent="0.15">
      <c r="A89">
        <v>164.8</v>
      </c>
      <c r="B89">
        <v>14</v>
      </c>
      <c r="E89" s="1">
        <v>152.93071438892275</v>
      </c>
      <c r="K89" s="2">
        <v>11.86928561107726</v>
      </c>
      <c r="L89" s="4">
        <v>12.035414356741541</v>
      </c>
      <c r="M89">
        <v>2.7598760135987378E-2</v>
      </c>
      <c r="O89" s="1">
        <v>73.222538405092422</v>
      </c>
      <c r="Q89" s="3">
        <v>79.646624308682462</v>
      </c>
      <c r="U89" s="2">
        <v>164.90457707051641</v>
      </c>
      <c r="W89">
        <v>1.093636367779186E-2</v>
      </c>
    </row>
    <row r="90" spans="1:24" x14ac:dyDescent="0.15">
      <c r="A90">
        <v>165.7</v>
      </c>
      <c r="B90">
        <v>14</v>
      </c>
      <c r="E90" s="1">
        <v>152.93071438892275</v>
      </c>
      <c r="K90" s="2">
        <v>12.769285611077237</v>
      </c>
      <c r="L90" s="4">
        <v>12.035414356741541</v>
      </c>
      <c r="M90">
        <v>0.53856701794024808</v>
      </c>
      <c r="O90" s="1">
        <v>73.222538405092422</v>
      </c>
      <c r="Q90" s="3">
        <v>79.646624308682462</v>
      </c>
      <c r="U90" s="2">
        <v>164.90457707051641</v>
      </c>
      <c r="W90">
        <v>0.63269763674823776</v>
      </c>
    </row>
    <row r="91" spans="1:24" x14ac:dyDescent="0.15">
      <c r="A91">
        <v>165.1</v>
      </c>
      <c r="B91">
        <v>14</v>
      </c>
      <c r="E91" s="1">
        <v>152.93071438892275</v>
      </c>
      <c r="K91" s="2">
        <v>12.169285611077242</v>
      </c>
      <c r="L91" s="4">
        <v>12.035414356741541</v>
      </c>
      <c r="M91">
        <v>1.7921512737414186E-2</v>
      </c>
      <c r="O91" s="1">
        <v>73.222538405092422</v>
      </c>
      <c r="Q91" s="3">
        <v>79.646624308682462</v>
      </c>
      <c r="U91" s="2">
        <v>164.90457707051641</v>
      </c>
      <c r="W91">
        <v>3.8190121367945876E-2</v>
      </c>
    </row>
    <row r="92" spans="1:24" x14ac:dyDescent="0.15">
      <c r="A92">
        <v>165.4</v>
      </c>
      <c r="B92">
        <v>14</v>
      </c>
      <c r="E92" s="1">
        <v>152.93071438892275</v>
      </c>
      <c r="K92" s="2">
        <v>12.469285611077254</v>
      </c>
      <c r="L92" s="4">
        <v>12.035414356741541</v>
      </c>
      <c r="M92">
        <v>0.1882442653388452</v>
      </c>
      <c r="O92" s="1">
        <v>73.222538405092422</v>
      </c>
      <c r="Q92" s="3">
        <v>79.646624308682462</v>
      </c>
      <c r="U92" s="2">
        <v>164.90457707051641</v>
      </c>
      <c r="W92">
        <v>0.24544387905810761</v>
      </c>
    </row>
    <row r="93" spans="1:24" x14ac:dyDescent="0.15">
      <c r="A93">
        <v>165.7</v>
      </c>
      <c r="B93">
        <v>14</v>
      </c>
      <c r="E93" s="1">
        <v>152.93071438892275</v>
      </c>
      <c r="K93" s="2">
        <v>12.769285611077237</v>
      </c>
      <c r="L93" s="4">
        <v>12.035414356741541</v>
      </c>
      <c r="M93">
        <v>0.53856701794024808</v>
      </c>
      <c r="O93" s="1">
        <v>73.222538405092422</v>
      </c>
      <c r="Q93" s="3">
        <v>79.646624308682462</v>
      </c>
      <c r="U93" s="2">
        <v>164.90457707051641</v>
      </c>
      <c r="W93">
        <v>0.63269763674823776</v>
      </c>
    </row>
    <row r="94" spans="1:24" x14ac:dyDescent="0.15">
      <c r="A94">
        <v>168.9</v>
      </c>
      <c r="B94">
        <v>15</v>
      </c>
      <c r="E94" s="1">
        <v>155.40901568878741</v>
      </c>
      <c r="K94" s="2">
        <v>13.4909843112126</v>
      </c>
      <c r="L94" s="4">
        <v>12.7062388498956</v>
      </c>
      <c r="M94">
        <v>0.61582543905763076</v>
      </c>
      <c r="O94" s="1">
        <v>75.700839704957076</v>
      </c>
      <c r="Q94" s="3">
        <v>79.646624308682462</v>
      </c>
      <c r="U94" s="2">
        <v>168.05370286353514</v>
      </c>
      <c r="W94">
        <v>0.71621884318863793</v>
      </c>
      <c r="X94" s="1">
        <v>0.23566016694747982</v>
      </c>
    </row>
    <row r="95" spans="1:24" x14ac:dyDescent="0.15">
      <c r="A95">
        <v>168.7</v>
      </c>
      <c r="B95">
        <v>15</v>
      </c>
      <c r="E95" s="1">
        <v>155.40901568878741</v>
      </c>
      <c r="K95" s="2">
        <v>13.290984311212583</v>
      </c>
      <c r="L95" s="4">
        <v>12.7062388498956</v>
      </c>
      <c r="M95">
        <v>0.34192725453081091</v>
      </c>
      <c r="O95" s="1">
        <v>75.700839704957076</v>
      </c>
      <c r="Q95" s="3">
        <v>79.646624308682462</v>
      </c>
      <c r="U95" s="2">
        <v>168.05370286353514</v>
      </c>
      <c r="W95">
        <v>0.4176999886026681</v>
      </c>
    </row>
    <row r="96" spans="1:24" x14ac:dyDescent="0.15">
      <c r="A96">
        <v>168.5</v>
      </c>
      <c r="B96">
        <v>15</v>
      </c>
      <c r="E96" s="1">
        <v>155.40901568878741</v>
      </c>
      <c r="K96" s="2">
        <v>13.090984311212594</v>
      </c>
      <c r="L96" s="4">
        <v>12.7062388498956</v>
      </c>
      <c r="M96">
        <v>0.14802907000402657</v>
      </c>
      <c r="O96" s="1">
        <v>75.700839704957076</v>
      </c>
      <c r="Q96" s="3">
        <v>79.646624308682462</v>
      </c>
      <c r="U96" s="2">
        <v>168.05370286353514</v>
      </c>
      <c r="W96">
        <v>0.19918113401673726</v>
      </c>
    </row>
    <row r="97" spans="1:24" x14ac:dyDescent="0.15">
      <c r="A97">
        <v>168.4</v>
      </c>
      <c r="B97">
        <v>15</v>
      </c>
      <c r="E97" s="1">
        <v>155.40901568878741</v>
      </c>
      <c r="K97" s="2">
        <v>12.9909843112126</v>
      </c>
      <c r="L97" s="4">
        <v>12.7062388498956</v>
      </c>
      <c r="M97">
        <v>8.1079977740630998E-2</v>
      </c>
      <c r="O97" s="1">
        <v>75.700839704957076</v>
      </c>
      <c r="Q97" s="3">
        <v>79.646624308682462</v>
      </c>
      <c r="U97" s="2">
        <v>168.05370286353514</v>
      </c>
      <c r="W97">
        <v>0.11992170672376844</v>
      </c>
    </row>
    <row r="98" spans="1:24" x14ac:dyDescent="0.15">
      <c r="A98">
        <v>169.1</v>
      </c>
      <c r="B98">
        <v>15</v>
      </c>
      <c r="E98" s="1">
        <v>155.40901568878741</v>
      </c>
      <c r="K98" s="2">
        <v>13.690984311212588</v>
      </c>
      <c r="L98" s="4">
        <v>12.7062388498956</v>
      </c>
      <c r="M98">
        <v>0.96972362358440822</v>
      </c>
      <c r="O98" s="1">
        <v>75.700839704957076</v>
      </c>
      <c r="Q98" s="3">
        <v>79.646624308682462</v>
      </c>
      <c r="U98" s="2">
        <v>168.05370286353514</v>
      </c>
      <c r="W98">
        <v>1.094737697774562</v>
      </c>
    </row>
    <row r="99" spans="1:24" x14ac:dyDescent="0.15">
      <c r="A99">
        <v>168.5</v>
      </c>
      <c r="B99">
        <v>15</v>
      </c>
      <c r="E99" s="1">
        <v>155.40901568878741</v>
      </c>
      <c r="K99" s="2">
        <v>13.090984311212594</v>
      </c>
      <c r="L99" s="4">
        <v>12.7062388498956</v>
      </c>
      <c r="M99">
        <v>0.14802907000402657</v>
      </c>
      <c r="O99" s="1">
        <v>75.700839704957076</v>
      </c>
      <c r="Q99" s="3">
        <v>79.646624308682462</v>
      </c>
      <c r="U99" s="2">
        <v>168.05370286353514</v>
      </c>
      <c r="W99">
        <v>0.19918113401673726</v>
      </c>
    </row>
    <row r="100" spans="1:24" x14ac:dyDescent="0.15">
      <c r="A100">
        <v>168.8</v>
      </c>
      <c r="B100">
        <v>15</v>
      </c>
      <c r="E100" s="1">
        <v>155.40901568878741</v>
      </c>
      <c r="K100" s="2">
        <v>13.390984311212605</v>
      </c>
      <c r="L100" s="4">
        <v>12.7062388498956</v>
      </c>
      <c r="M100">
        <v>0.46887634679423856</v>
      </c>
      <c r="O100" s="1">
        <v>75.700839704957076</v>
      </c>
      <c r="Q100" s="3">
        <v>79.646624308682462</v>
      </c>
      <c r="U100" s="2">
        <v>168.05370286353514</v>
      </c>
      <c r="W100">
        <v>0.55695941589567255</v>
      </c>
    </row>
    <row r="101" spans="1:24" x14ac:dyDescent="0.15">
      <c r="A101">
        <v>168.8</v>
      </c>
      <c r="B101">
        <v>15</v>
      </c>
      <c r="E101" s="1">
        <v>155.40901568878741</v>
      </c>
      <c r="K101" s="2">
        <v>13.390984311212605</v>
      </c>
      <c r="L101" s="4">
        <v>12.7062388498956</v>
      </c>
      <c r="M101">
        <v>0.46887634679423856</v>
      </c>
      <c r="O101" s="1">
        <v>75.700839704957076</v>
      </c>
      <c r="Q101" s="3">
        <v>79.646624308682462</v>
      </c>
      <c r="U101" s="2">
        <v>168.05370286353514</v>
      </c>
      <c r="W101">
        <v>0.55695941589567255</v>
      </c>
    </row>
    <row r="102" spans="1:24" x14ac:dyDescent="0.15">
      <c r="A102">
        <v>170.6</v>
      </c>
      <c r="B102">
        <v>16</v>
      </c>
      <c r="E102" s="1">
        <v>157.43671675231309</v>
      </c>
      <c r="K102" s="2">
        <v>13.163283247686905</v>
      </c>
      <c r="L102" s="4">
        <v>12.875994338332447</v>
      </c>
      <c r="M102">
        <v>8.253491743807434E-2</v>
      </c>
      <c r="O102" s="1">
        <v>77.728540768482759</v>
      </c>
      <c r="Q102" s="3">
        <v>79.646624308682462</v>
      </c>
      <c r="U102" s="2">
        <v>170.25115941549765</v>
      </c>
      <c r="W102">
        <v>0.12168975339593477</v>
      </c>
      <c r="X102" s="1">
        <v>0.2695896352395063</v>
      </c>
    </row>
    <row r="103" spans="1:24" x14ac:dyDescent="0.15">
      <c r="A103">
        <v>170.4</v>
      </c>
      <c r="B103">
        <v>16</v>
      </c>
      <c r="E103" s="1">
        <v>157.43671675231309</v>
      </c>
      <c r="K103" s="2">
        <v>12.963283247686917</v>
      </c>
      <c r="L103" s="4">
        <v>12.875994338332447</v>
      </c>
      <c r="M103">
        <v>7.6193536962928764E-3</v>
      </c>
      <c r="O103" s="1">
        <v>77.728540768482759</v>
      </c>
      <c r="Q103" s="3">
        <v>79.646624308682462</v>
      </c>
      <c r="U103" s="2">
        <v>170.25115941549765</v>
      </c>
      <c r="W103">
        <v>2.2153519595001833E-2</v>
      </c>
    </row>
    <row r="104" spans="1:24" x14ac:dyDescent="0.15">
      <c r="A104">
        <v>170.1</v>
      </c>
      <c r="B104">
        <v>16</v>
      </c>
      <c r="E104" s="1">
        <v>157.43671675231309</v>
      </c>
      <c r="K104" s="2">
        <v>12.663283247686905</v>
      </c>
      <c r="L104" s="4">
        <v>12.875994338332447</v>
      </c>
      <c r="M104">
        <v>4.5246008083615723E-2</v>
      </c>
      <c r="O104" s="1">
        <v>77.728540768482759</v>
      </c>
      <c r="Q104" s="3">
        <v>79.646624308682462</v>
      </c>
      <c r="U104" s="2">
        <v>170.25115941549765</v>
      </c>
      <c r="W104">
        <v>2.2849168893593976E-2</v>
      </c>
    </row>
    <row r="105" spans="1:24" x14ac:dyDescent="0.15">
      <c r="A105">
        <v>170.2</v>
      </c>
      <c r="B105">
        <v>16</v>
      </c>
      <c r="E105" s="1">
        <v>157.43671675231309</v>
      </c>
      <c r="K105" s="2">
        <v>12.7632832476869</v>
      </c>
      <c r="L105" s="4">
        <v>12.875994338332447</v>
      </c>
      <c r="M105">
        <v>1.2703789954508729E-2</v>
      </c>
      <c r="O105" s="1">
        <v>77.728540768482759</v>
      </c>
      <c r="Q105" s="3">
        <v>79.646624308682462</v>
      </c>
      <c r="U105" s="2">
        <v>170.25115941549765</v>
      </c>
      <c r="W105">
        <v>2.6172857940627149E-3</v>
      </c>
    </row>
    <row r="106" spans="1:24" x14ac:dyDescent="0.15">
      <c r="A106">
        <v>170.3</v>
      </c>
      <c r="B106">
        <v>16</v>
      </c>
      <c r="E106" s="1">
        <v>157.43671675231309</v>
      </c>
      <c r="K106" s="2">
        <v>12.863283247686923</v>
      </c>
      <c r="L106" s="4">
        <v>12.875994338332447</v>
      </c>
      <c r="M106">
        <v>1.6157182539873629E-4</v>
      </c>
      <c r="O106" s="1">
        <v>77.728540768482759</v>
      </c>
      <c r="Q106" s="3">
        <v>79.646624308682462</v>
      </c>
      <c r="U106" s="2">
        <v>170.25115941549765</v>
      </c>
      <c r="W106">
        <v>2.3854026945319571E-3</v>
      </c>
    </row>
    <row r="107" spans="1:24" x14ac:dyDescent="0.15">
      <c r="A107">
        <v>169.9</v>
      </c>
      <c r="B107">
        <v>16</v>
      </c>
      <c r="E107" s="1">
        <v>157.43671675231309</v>
      </c>
      <c r="K107" s="2">
        <v>12.463283247686917</v>
      </c>
      <c r="L107" s="4">
        <v>12.875994338332447</v>
      </c>
      <c r="M107">
        <v>0.1703304443418229</v>
      </c>
      <c r="O107" s="1">
        <v>77.728540768482759</v>
      </c>
      <c r="Q107" s="3">
        <v>79.646624308682462</v>
      </c>
      <c r="U107" s="2">
        <v>170.25115941549765</v>
      </c>
      <c r="W107">
        <v>0.12331293509264968</v>
      </c>
    </row>
    <row r="108" spans="1:24" x14ac:dyDescent="0.15">
      <c r="A108">
        <v>170.4</v>
      </c>
      <c r="B108">
        <v>16</v>
      </c>
      <c r="E108" s="1">
        <v>157.43671675231309</v>
      </c>
      <c r="K108" s="2">
        <v>12.963283247686917</v>
      </c>
      <c r="L108" s="4">
        <v>12.875994338332447</v>
      </c>
      <c r="M108">
        <v>7.6193536962928764E-3</v>
      </c>
      <c r="O108" s="1">
        <v>77.728540768482759</v>
      </c>
      <c r="Q108" s="3">
        <v>79.646624308682462</v>
      </c>
      <c r="U108" s="2">
        <v>170.25115941549765</v>
      </c>
      <c r="W108">
        <v>2.2153519595001833E-2</v>
      </c>
    </row>
    <row r="109" spans="1:24" x14ac:dyDescent="0.15">
      <c r="A109">
        <v>169.8</v>
      </c>
      <c r="B109">
        <v>16</v>
      </c>
      <c r="E109" s="1">
        <v>157.43671675231309</v>
      </c>
      <c r="K109" s="2">
        <v>12.363283247686923</v>
      </c>
      <c r="L109" s="4">
        <v>12.875994338332447</v>
      </c>
      <c r="M109">
        <v>0.26287266247092306</v>
      </c>
      <c r="O109" s="1">
        <v>77.728540768482759</v>
      </c>
      <c r="Q109" s="3">
        <v>79.646624308682462</v>
      </c>
      <c r="U109" s="2">
        <v>170.25115941549765</v>
      </c>
      <c r="W109">
        <v>0.20354481819217413</v>
      </c>
    </row>
    <row r="110" spans="1:24" x14ac:dyDescent="0.15">
      <c r="A110">
        <v>171.8</v>
      </c>
      <c r="B110">
        <v>17</v>
      </c>
      <c r="E110" s="1">
        <v>159.01381757949969</v>
      </c>
      <c r="K110" s="2">
        <v>12.786182420500324</v>
      </c>
      <c r="L110" s="4">
        <v>12.916812868350108</v>
      </c>
      <c r="M110">
        <v>1.7064313905435124E-2</v>
      </c>
      <c r="O110" s="1">
        <v>79.305641595669357</v>
      </c>
      <c r="Q110" s="3">
        <v>79.646624308682462</v>
      </c>
      <c r="U110" s="2">
        <v>171.86907877270193</v>
      </c>
      <c r="W110">
        <v>4.7718768380027267E-3</v>
      </c>
      <c r="X110" s="1">
        <v>0.26423744732991683</v>
      </c>
    </row>
    <row r="111" spans="1:24" x14ac:dyDescent="0.15">
      <c r="A111">
        <v>171.3</v>
      </c>
      <c r="B111">
        <v>17</v>
      </c>
      <c r="E111" s="1">
        <v>159.01381757949969</v>
      </c>
      <c r="K111" s="2">
        <v>12.286182420500324</v>
      </c>
      <c r="L111" s="4">
        <v>12.916812868350108</v>
      </c>
      <c r="M111">
        <v>0.39769476175521906</v>
      </c>
      <c r="O111" s="1">
        <v>79.305641595669357</v>
      </c>
      <c r="Q111" s="3">
        <v>79.646624308682462</v>
      </c>
      <c r="U111" s="2">
        <v>171.86907877270193</v>
      </c>
      <c r="W111">
        <v>0.32385064953991693</v>
      </c>
    </row>
    <row r="112" spans="1:24" x14ac:dyDescent="0.15">
      <c r="A112">
        <v>171.5</v>
      </c>
      <c r="B112">
        <v>17</v>
      </c>
      <c r="E112" s="1">
        <v>159.01381757949969</v>
      </c>
      <c r="K112" s="2">
        <v>12.486182420500313</v>
      </c>
      <c r="L112" s="4">
        <v>12.916812868350108</v>
      </c>
      <c r="M112">
        <v>0.18544258261531529</v>
      </c>
      <c r="O112" s="1">
        <v>79.305641595669357</v>
      </c>
      <c r="Q112" s="3">
        <v>79.646624308682462</v>
      </c>
      <c r="U112" s="2">
        <v>171.86907877270193</v>
      </c>
      <c r="W112">
        <v>0.13621914045915964</v>
      </c>
    </row>
    <row r="113" spans="1:23" x14ac:dyDescent="0.15">
      <c r="A113">
        <v>171</v>
      </c>
      <c r="B113">
        <v>17</v>
      </c>
      <c r="E113" s="1">
        <v>159.01381757949969</v>
      </c>
      <c r="K113" s="2">
        <v>11.986182420500313</v>
      </c>
      <c r="L113" s="4">
        <v>12.916812868350108</v>
      </c>
      <c r="M113">
        <v>0.86607303046511064</v>
      </c>
      <c r="O113" s="1">
        <v>79.305641595669357</v>
      </c>
      <c r="Q113" s="3">
        <v>79.646624308682462</v>
      </c>
      <c r="U113" s="2">
        <v>171.86907877270193</v>
      </c>
      <c r="W113">
        <v>0.75529791316108519</v>
      </c>
    </row>
    <row r="114" spans="1:23" x14ac:dyDescent="0.15">
      <c r="A114">
        <v>171.4</v>
      </c>
      <c r="B114">
        <v>17</v>
      </c>
      <c r="E114" s="1">
        <v>159.01381757949969</v>
      </c>
      <c r="K114" s="2">
        <v>12.386182420500319</v>
      </c>
      <c r="L114" s="4">
        <v>12.916812868350108</v>
      </c>
      <c r="M114">
        <v>0.28156867218526832</v>
      </c>
      <c r="O114" s="1">
        <v>79.305641595669357</v>
      </c>
      <c r="Q114" s="3">
        <v>79.646624308682462</v>
      </c>
      <c r="U114" s="2">
        <v>171.86907877270193</v>
      </c>
      <c r="W114">
        <v>0.22003489499953943</v>
      </c>
    </row>
    <row r="115" spans="1:23" x14ac:dyDescent="0.15">
      <c r="A115">
        <v>171.2</v>
      </c>
      <c r="B115">
        <v>17</v>
      </c>
      <c r="E115" s="1">
        <v>159.01381757949969</v>
      </c>
      <c r="K115" s="2">
        <v>12.186182420500302</v>
      </c>
      <c r="L115" s="4">
        <v>12.916812868350108</v>
      </c>
      <c r="M115">
        <v>0.53382085132520907</v>
      </c>
      <c r="O115" s="1">
        <v>79.305641595669357</v>
      </c>
      <c r="Q115" s="3">
        <v>79.646624308682462</v>
      </c>
      <c r="U115" s="2">
        <v>171.86907877270193</v>
      </c>
      <c r="W115">
        <v>0.4476664040803302</v>
      </c>
    </row>
    <row r="116" spans="1:23" x14ac:dyDescent="0.15">
      <c r="A116">
        <v>171.3</v>
      </c>
      <c r="B116">
        <v>17</v>
      </c>
      <c r="E116" s="1">
        <v>159.01381757949969</v>
      </c>
      <c r="K116" s="2">
        <v>12.286182420500324</v>
      </c>
      <c r="L116" s="4">
        <v>12.916812868350108</v>
      </c>
      <c r="M116">
        <v>0.39769476175521906</v>
      </c>
      <c r="O116" s="1">
        <v>79.305641595669357</v>
      </c>
      <c r="Q116" s="3">
        <v>79.646624308682462</v>
      </c>
      <c r="U116" s="2">
        <v>171.86907877270193</v>
      </c>
      <c r="W116">
        <v>0.32385064953991693</v>
      </c>
    </row>
    <row r="117" spans="1:23" x14ac:dyDescent="0.15">
      <c r="A117">
        <v>171</v>
      </c>
      <c r="B117">
        <v>17</v>
      </c>
      <c r="E117" s="1">
        <v>159.01381757949969</v>
      </c>
      <c r="K117" s="2">
        <v>11.986182420500313</v>
      </c>
      <c r="L117" s="4">
        <v>12.916812868350108</v>
      </c>
      <c r="M117">
        <v>0.86607303046511064</v>
      </c>
      <c r="O117" s="1">
        <v>79.305641595669357</v>
      </c>
      <c r="Q117" s="3">
        <v>79.646624308682462</v>
      </c>
      <c r="U117" s="2">
        <v>171.86907877270193</v>
      </c>
      <c r="W117">
        <v>0.75529791316108519</v>
      </c>
    </row>
  </sheetData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32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48.9</v>
      </c>
      <c r="B2">
        <v>0</v>
      </c>
      <c r="P2" s="2">
        <v>48.9</v>
      </c>
      <c r="Q2" s="3">
        <v>48.875012012464708</v>
      </c>
      <c r="R2" s="3">
        <v>6.2439952106382347E-4</v>
      </c>
      <c r="U2" s="3">
        <v>48.875012012464708</v>
      </c>
      <c r="W2">
        <v>6.2439952106382347E-4</v>
      </c>
      <c r="X2" s="1">
        <v>4.6291004988628232E-2</v>
      </c>
    </row>
    <row r="3" spans="1:24" x14ac:dyDescent="0.15">
      <c r="A3">
        <v>48.8</v>
      </c>
      <c r="B3">
        <v>0</v>
      </c>
      <c r="P3" s="2">
        <v>48.8</v>
      </c>
      <c r="Q3" s="3">
        <v>48.875012012464708</v>
      </c>
      <c r="R3" s="3">
        <v>5.6268020140059763E-3</v>
      </c>
      <c r="U3" s="3">
        <v>48.875012012464708</v>
      </c>
      <c r="W3">
        <v>5.6268020140059763E-3</v>
      </c>
    </row>
    <row r="4" spans="1:24" x14ac:dyDescent="0.15">
      <c r="A4">
        <v>48.9</v>
      </c>
      <c r="B4">
        <v>0</v>
      </c>
      <c r="P4" s="2">
        <v>48.9</v>
      </c>
      <c r="Q4" s="3">
        <v>48.875012012464708</v>
      </c>
      <c r="R4" s="3">
        <v>6.2439952106382347E-4</v>
      </c>
      <c r="U4" s="3">
        <v>48.875012012464708</v>
      </c>
      <c r="W4">
        <v>6.2439952106382347E-4</v>
      </c>
    </row>
    <row r="5" spans="1:24" x14ac:dyDescent="0.15">
      <c r="A5">
        <v>48.9</v>
      </c>
      <c r="B5">
        <v>0</v>
      </c>
      <c r="P5" s="2">
        <v>48.9</v>
      </c>
      <c r="Q5" s="3">
        <v>48.875012012464708</v>
      </c>
      <c r="R5" s="3">
        <v>6.2439952106382347E-4</v>
      </c>
      <c r="U5" s="3">
        <v>48.875012012464708</v>
      </c>
      <c r="W5">
        <v>6.2439952106382347E-4</v>
      </c>
    </row>
    <row r="6" spans="1:24" x14ac:dyDescent="0.15">
      <c r="A6">
        <v>48.9</v>
      </c>
      <c r="B6">
        <v>0</v>
      </c>
      <c r="P6" s="2">
        <v>48.9</v>
      </c>
      <c r="Q6" s="3">
        <v>48.875012012464708</v>
      </c>
      <c r="R6" s="3">
        <v>6.2439952106382347E-4</v>
      </c>
      <c r="U6" s="3">
        <v>48.875012012464708</v>
      </c>
      <c r="W6">
        <v>6.2439952106382347E-4</v>
      </c>
    </row>
    <row r="7" spans="1:24" x14ac:dyDescent="0.15">
      <c r="A7">
        <v>48.9</v>
      </c>
      <c r="B7">
        <v>0</v>
      </c>
      <c r="P7" s="2">
        <v>48.9</v>
      </c>
      <c r="Q7" s="3">
        <v>48.875012012464708</v>
      </c>
      <c r="R7" s="3">
        <v>6.2439952106382347E-4</v>
      </c>
      <c r="U7" s="3">
        <v>48.875012012464708</v>
      </c>
      <c r="W7">
        <v>6.2439952106382347E-4</v>
      </c>
    </row>
    <row r="8" spans="1:24" x14ac:dyDescent="0.15">
      <c r="A8">
        <v>48.8</v>
      </c>
      <c r="B8">
        <v>0</v>
      </c>
      <c r="P8" s="2">
        <v>48.8</v>
      </c>
      <c r="Q8" s="3">
        <v>48.875012012464708</v>
      </c>
      <c r="R8" s="3">
        <v>5.6268020140059763E-3</v>
      </c>
      <c r="U8" s="3">
        <v>48.875012012464708</v>
      </c>
      <c r="W8">
        <v>5.6268020140059763E-3</v>
      </c>
    </row>
    <row r="9" spans="1:24" x14ac:dyDescent="0.15">
      <c r="A9">
        <v>48.9</v>
      </c>
      <c r="B9">
        <v>0</v>
      </c>
      <c r="P9" s="2">
        <v>48.9</v>
      </c>
      <c r="Q9" s="3">
        <v>48.875012012464708</v>
      </c>
      <c r="R9" s="3">
        <v>6.2439952106382347E-4</v>
      </c>
      <c r="U9" s="3">
        <v>48.875012012464708</v>
      </c>
      <c r="W9">
        <v>6.2439952106382347E-4</v>
      </c>
    </row>
    <row r="10" spans="1:24" x14ac:dyDescent="0.15">
      <c r="B10">
        <v>1</v>
      </c>
      <c r="E10" s="1">
        <v>79.334262930718296</v>
      </c>
      <c r="O10" s="1">
        <v>0</v>
      </c>
    </row>
    <row r="11" spans="1:24" x14ac:dyDescent="0.15">
      <c r="B11">
        <v>2</v>
      </c>
      <c r="E11" s="1">
        <v>87.733566060688219</v>
      </c>
      <c r="O11" s="1">
        <v>8.3993031299699226</v>
      </c>
    </row>
    <row r="12" spans="1:24" x14ac:dyDescent="0.15">
      <c r="B12">
        <v>3</v>
      </c>
      <c r="E12" s="1">
        <v>95.678852805254351</v>
      </c>
      <c r="O12" s="1">
        <v>16.344589874536055</v>
      </c>
    </row>
    <row r="13" spans="1:24" x14ac:dyDescent="0.15">
      <c r="B13">
        <v>4</v>
      </c>
      <c r="E13" s="1">
        <v>103.17012316441671</v>
      </c>
      <c r="O13" s="1">
        <v>23.835860233698412</v>
      </c>
    </row>
    <row r="14" spans="1:24" x14ac:dyDescent="0.15">
      <c r="A14">
        <v>110.5</v>
      </c>
      <c r="B14">
        <v>5</v>
      </c>
      <c r="C14">
        <v>8.5628139262492145E-2</v>
      </c>
      <c r="D14">
        <v>68.210861488325719</v>
      </c>
      <c r="E14" s="1">
        <v>110.20737713817527</v>
      </c>
      <c r="F14">
        <v>8.5628139262492145E-2</v>
      </c>
      <c r="G14" t="s">
        <v>74</v>
      </c>
      <c r="H14">
        <v>122.35250000000001</v>
      </c>
      <c r="I14" t="s">
        <v>1</v>
      </c>
      <c r="J14">
        <v>70.480943415344612</v>
      </c>
      <c r="K14" s="2">
        <v>0.29262286182472508</v>
      </c>
      <c r="L14" s="3"/>
      <c r="O14" s="1">
        <v>30.873114207456979</v>
      </c>
      <c r="P14" s="2">
        <v>79.626885792543021</v>
      </c>
      <c r="Q14" s="3">
        <v>79.23719117179445</v>
      </c>
      <c r="R14" s="3">
        <v>0.15186189744037273</v>
      </c>
      <c r="S14" t="s">
        <v>59</v>
      </c>
      <c r="T14">
        <v>79.237191171795772</v>
      </c>
      <c r="U14" s="2">
        <v>110.11030537925143</v>
      </c>
      <c r="W14">
        <v>0.15186189744037273</v>
      </c>
      <c r="X14" s="1">
        <v>0.22320714274285183</v>
      </c>
    </row>
    <row r="15" spans="1:24" x14ac:dyDescent="0.15">
      <c r="A15">
        <v>110.9</v>
      </c>
      <c r="B15">
        <v>5</v>
      </c>
      <c r="C15">
        <v>0.47972642872228011</v>
      </c>
      <c r="D15">
        <v>68.210861488325719</v>
      </c>
      <c r="E15" s="1">
        <v>110.20737713817527</v>
      </c>
      <c r="F15">
        <v>0.47972642872228011</v>
      </c>
      <c r="G15" t="s">
        <v>0</v>
      </c>
      <c r="H15">
        <v>0.48016026167277237</v>
      </c>
      <c r="I15" t="s">
        <v>2</v>
      </c>
      <c r="J15">
        <v>-0.22700819270188966</v>
      </c>
      <c r="K15" s="2">
        <v>0.69262286182473076</v>
      </c>
      <c r="L15" s="3"/>
      <c r="O15" s="1">
        <v>30.873114207456979</v>
      </c>
      <c r="P15" s="2">
        <v>80.026885792543027</v>
      </c>
      <c r="Q15" s="3">
        <v>79.23719117179445</v>
      </c>
      <c r="R15" s="3">
        <v>0.62361759403923867</v>
      </c>
      <c r="S15" t="s">
        <v>60</v>
      </c>
      <c r="T15">
        <v>30.362179159331063</v>
      </c>
      <c r="U15" s="2">
        <v>110.11030537925143</v>
      </c>
      <c r="W15">
        <v>0.62361759403923867</v>
      </c>
    </row>
    <row r="16" spans="1:24" x14ac:dyDescent="0.15">
      <c r="A16">
        <v>110.7</v>
      </c>
      <c r="B16">
        <v>5</v>
      </c>
      <c r="C16">
        <v>0.24267728399238497</v>
      </c>
      <c r="D16">
        <v>68.210861488325719</v>
      </c>
      <c r="E16" s="1">
        <v>110.20737713817527</v>
      </c>
      <c r="F16">
        <v>0.24267728399238497</v>
      </c>
      <c r="I16" t="s">
        <v>3</v>
      </c>
      <c r="J16">
        <v>9.0803277080755809</v>
      </c>
      <c r="K16" s="2">
        <v>0.49262286182472792</v>
      </c>
      <c r="L16" s="3"/>
      <c r="O16" s="1">
        <v>30.873114207456979</v>
      </c>
      <c r="P16" s="2">
        <v>79.826885792543024</v>
      </c>
      <c r="Q16" s="3">
        <v>79.23719117179445</v>
      </c>
      <c r="R16" s="3">
        <v>0.34773974573980454</v>
      </c>
      <c r="S16" t="s">
        <v>61</v>
      </c>
      <c r="T16">
        <v>6.1539723663005974</v>
      </c>
      <c r="U16" s="2">
        <v>110.11030537925143</v>
      </c>
      <c r="W16">
        <v>0.34773974573980454</v>
      </c>
    </row>
    <row r="17" spans="1:24" x14ac:dyDescent="0.15">
      <c r="A17">
        <v>111.1</v>
      </c>
      <c r="B17">
        <v>5</v>
      </c>
      <c r="C17">
        <v>0.79677557345215211</v>
      </c>
      <c r="D17">
        <v>68.210861488325719</v>
      </c>
      <c r="E17" s="1">
        <v>110.20737713817527</v>
      </c>
      <c r="F17">
        <v>0.79677557345215211</v>
      </c>
      <c r="K17" s="2">
        <v>0.89262286182471939</v>
      </c>
      <c r="L17" s="3"/>
      <c r="O17" s="1">
        <v>30.873114207456979</v>
      </c>
      <c r="P17" s="2">
        <v>80.226885792543015</v>
      </c>
      <c r="Q17" s="3">
        <v>79.23719117179445</v>
      </c>
      <c r="R17" s="3">
        <v>0.97949544233864694</v>
      </c>
      <c r="U17" s="2">
        <v>110.11030537925143</v>
      </c>
      <c r="W17">
        <v>0.97949544233864694</v>
      </c>
    </row>
    <row r="18" spans="1:24" x14ac:dyDescent="0.15">
      <c r="A18">
        <v>110.6</v>
      </c>
      <c r="B18">
        <v>5</v>
      </c>
      <c r="C18">
        <v>0.15415271162743269</v>
      </c>
      <c r="D18">
        <v>68.210861488325719</v>
      </c>
      <c r="E18" s="1">
        <v>110.20737713817527</v>
      </c>
      <c r="F18">
        <v>0.15415271162743269</v>
      </c>
      <c r="K18" s="2">
        <v>0.39262286182471939</v>
      </c>
      <c r="L18" s="3"/>
      <c r="O18" s="1">
        <v>30.873114207456979</v>
      </c>
      <c r="P18" s="2">
        <v>79.726885792543015</v>
      </c>
      <c r="Q18" s="3">
        <v>79.23719117179445</v>
      </c>
      <c r="R18" s="3">
        <v>0.2398008215900814</v>
      </c>
      <c r="U18" s="2">
        <v>110.11030537925143</v>
      </c>
      <c r="W18">
        <v>0.2398008215900814</v>
      </c>
    </row>
    <row r="19" spans="1:24" x14ac:dyDescent="0.15">
      <c r="A19">
        <v>110.4</v>
      </c>
      <c r="B19">
        <v>5</v>
      </c>
      <c r="C19">
        <v>3.7103566897549317E-2</v>
      </c>
      <c r="D19">
        <v>68.210861488325719</v>
      </c>
      <c r="E19" s="1">
        <v>110.20737713817527</v>
      </c>
      <c r="F19">
        <v>3.7103566897549317E-2</v>
      </c>
      <c r="K19" s="2">
        <v>0.19262286182473076</v>
      </c>
      <c r="L19" s="3"/>
      <c r="O19" s="1">
        <v>30.873114207456979</v>
      </c>
      <c r="P19" s="2">
        <v>79.526885792543027</v>
      </c>
      <c r="Q19" s="3">
        <v>79.23719117179445</v>
      </c>
      <c r="R19" s="3">
        <v>8.3922973290661784E-2</v>
      </c>
      <c r="U19" s="2">
        <v>110.11030537925143</v>
      </c>
      <c r="W19">
        <v>8.3922973290661784E-2</v>
      </c>
    </row>
    <row r="20" spans="1:24" x14ac:dyDescent="0.15">
      <c r="A20">
        <v>110.8</v>
      </c>
      <c r="B20">
        <v>5</v>
      </c>
      <c r="C20">
        <v>0.35120185635732382</v>
      </c>
      <c r="D20">
        <v>68.210861488325719</v>
      </c>
      <c r="E20" s="1">
        <v>110.20737713817527</v>
      </c>
      <c r="F20">
        <v>0.35120185635732382</v>
      </c>
      <c r="K20" s="2">
        <v>0.59262286182472224</v>
      </c>
      <c r="L20" s="3"/>
      <c r="O20" s="1">
        <v>30.873114207456979</v>
      </c>
      <c r="P20" s="2">
        <v>79.926885792543018</v>
      </c>
      <c r="Q20" s="3">
        <v>79.23719117179445</v>
      </c>
      <c r="R20" s="3">
        <v>0.47567866988951152</v>
      </c>
      <c r="U20" s="2">
        <v>110.11030537925143</v>
      </c>
      <c r="W20">
        <v>0.47567866988951152</v>
      </c>
    </row>
    <row r="21" spans="1:24" x14ac:dyDescent="0.15">
      <c r="A21">
        <v>110.7</v>
      </c>
      <c r="B21">
        <v>5</v>
      </c>
      <c r="C21">
        <v>0.24267728399238497</v>
      </c>
      <c r="D21">
        <v>68.210861488325719</v>
      </c>
      <c r="E21" s="1">
        <v>110.20737713817527</v>
      </c>
      <c r="F21">
        <v>0.24267728399238497</v>
      </c>
      <c r="K21" s="2">
        <v>0.49262286182472792</v>
      </c>
      <c r="L21" s="3"/>
      <c r="O21" s="1">
        <v>30.873114207456979</v>
      </c>
      <c r="P21" s="2">
        <v>79.826885792543024</v>
      </c>
      <c r="Q21" s="3">
        <v>79.23719117179445</v>
      </c>
      <c r="R21" s="3">
        <v>0.34773974573980454</v>
      </c>
      <c r="U21" s="2">
        <v>110.11030537925143</v>
      </c>
      <c r="W21">
        <v>0.34773974573980454</v>
      </c>
    </row>
    <row r="22" spans="1:24" x14ac:dyDescent="0.15">
      <c r="A22">
        <v>116.7</v>
      </c>
      <c r="B22">
        <v>6</v>
      </c>
      <c r="C22">
        <v>8.2110286641181394E-3</v>
      </c>
      <c r="D22">
        <v>67.756845102921943</v>
      </c>
      <c r="E22" s="1">
        <v>116.79061472653007</v>
      </c>
      <c r="F22">
        <v>8.2110286641181394E-3</v>
      </c>
      <c r="K22" s="2">
        <v>-9.0614726530063194E-2</v>
      </c>
      <c r="L22" s="3"/>
      <c r="O22" s="1">
        <v>37.45635179581177</v>
      </c>
      <c r="P22" s="2">
        <v>79.243648204188233</v>
      </c>
      <c r="Q22" s="3">
        <v>79.237191171795772</v>
      </c>
      <c r="R22" s="3">
        <v>4.1693267317294692E-5</v>
      </c>
      <c r="U22" s="2">
        <v>116.69354296760754</v>
      </c>
      <c r="W22">
        <v>4.1693267317294692E-5</v>
      </c>
      <c r="X22" s="1">
        <v>0.15118578920369172</v>
      </c>
    </row>
    <row r="23" spans="1:24" x14ac:dyDescent="0.15">
      <c r="A23">
        <v>116.3</v>
      </c>
      <c r="B23">
        <v>6</v>
      </c>
      <c r="C23">
        <v>0.24070280988817427</v>
      </c>
      <c r="D23">
        <v>67.756845102921943</v>
      </c>
      <c r="E23" s="1">
        <v>116.79061472653007</v>
      </c>
      <c r="F23">
        <v>0.24070280988817427</v>
      </c>
      <c r="K23" s="2">
        <v>-0.49061472653006888</v>
      </c>
      <c r="L23" s="3"/>
      <c r="O23" s="1">
        <v>37.45635179581177</v>
      </c>
      <c r="P23" s="2">
        <v>78.843648204188227</v>
      </c>
      <c r="Q23" s="3">
        <v>79.237191171795772</v>
      </c>
      <c r="R23" s="3">
        <v>0.15487606735335271</v>
      </c>
      <c r="U23" s="2">
        <v>116.69354296760754</v>
      </c>
      <c r="W23">
        <v>0.15487606735335271</v>
      </c>
    </row>
    <row r="24" spans="1:24" x14ac:dyDescent="0.15">
      <c r="A24">
        <v>116.6</v>
      </c>
      <c r="B24">
        <v>6</v>
      </c>
      <c r="C24">
        <v>3.6333973970139447E-2</v>
      </c>
      <c r="D24">
        <v>67.756845102921943</v>
      </c>
      <c r="E24" s="1">
        <v>116.79061472653007</v>
      </c>
      <c r="F24">
        <v>3.6333973970134027E-2</v>
      </c>
      <c r="K24" s="2">
        <v>-0.19061472653007172</v>
      </c>
      <c r="L24" s="3"/>
      <c r="O24" s="1">
        <v>37.45635179581177</v>
      </c>
      <c r="P24" s="2">
        <v>79.143648204188224</v>
      </c>
      <c r="Q24" s="3">
        <v>79.237191171795772</v>
      </c>
      <c r="R24" s="3">
        <v>8.7502867888266268E-3</v>
      </c>
      <c r="U24" s="2">
        <v>116.69354296760754</v>
      </c>
      <c r="W24">
        <v>8.7502867888266268E-3</v>
      </c>
    </row>
    <row r="25" spans="1:24" x14ac:dyDescent="0.15">
      <c r="A25">
        <v>116.8</v>
      </c>
      <c r="B25">
        <v>6</v>
      </c>
      <c r="C25">
        <v>8.8083358105392945E-5</v>
      </c>
      <c r="D25">
        <v>67.756845102921943</v>
      </c>
      <c r="E25" s="1">
        <v>116.79061472653007</v>
      </c>
      <c r="F25">
        <v>8.8083358105392945E-5</v>
      </c>
      <c r="K25" s="2">
        <v>9.3852734699311213E-3</v>
      </c>
      <c r="L25" s="3"/>
      <c r="O25" s="1">
        <v>37.45635179581177</v>
      </c>
      <c r="P25" s="2">
        <v>79.343648204188227</v>
      </c>
      <c r="Q25" s="3">
        <v>79.237191171795772</v>
      </c>
      <c r="R25" s="3">
        <v>1.1333099745808347E-2</v>
      </c>
      <c r="U25" s="2">
        <v>116.69354296760754</v>
      </c>
      <c r="W25">
        <v>1.1333099745808347E-2</v>
      </c>
    </row>
    <row r="26" spans="1:24" x14ac:dyDescent="0.15">
      <c r="A26">
        <v>116.6</v>
      </c>
      <c r="B26">
        <v>6</v>
      </c>
      <c r="C26">
        <v>3.6333973970139447E-2</v>
      </c>
      <c r="D26">
        <v>67.756845102921943</v>
      </c>
      <c r="E26" s="1">
        <v>116.79061472653007</v>
      </c>
      <c r="F26">
        <v>3.6333973970134027E-2</v>
      </c>
      <c r="K26" s="2">
        <v>-0.19061472653007172</v>
      </c>
      <c r="L26" s="3"/>
      <c r="O26" s="1">
        <v>37.45635179581177</v>
      </c>
      <c r="P26" s="2">
        <v>79.143648204188224</v>
      </c>
      <c r="Q26" s="3">
        <v>79.237191171795772</v>
      </c>
      <c r="R26" s="3">
        <v>8.7502867888266268E-3</v>
      </c>
      <c r="U26" s="2">
        <v>116.69354296760754</v>
      </c>
      <c r="W26">
        <v>8.7502867888266268E-3</v>
      </c>
    </row>
    <row r="27" spans="1:24" x14ac:dyDescent="0.15">
      <c r="A27">
        <v>116.5</v>
      </c>
      <c r="B27">
        <v>6</v>
      </c>
      <c r="C27">
        <v>8.4456919276153328E-2</v>
      </c>
      <c r="D27">
        <v>67.756845102921943</v>
      </c>
      <c r="E27" s="1">
        <v>116.79061472653007</v>
      </c>
      <c r="F27">
        <v>8.445691927614507E-2</v>
      </c>
      <c r="K27" s="2">
        <v>-0.29061472653006604</v>
      </c>
      <c r="L27" s="3"/>
      <c r="O27" s="1">
        <v>37.45635179581177</v>
      </c>
      <c r="P27" s="2">
        <v>79.04364820418823</v>
      </c>
      <c r="Q27" s="3">
        <v>79.237191171795772</v>
      </c>
      <c r="R27" s="3">
        <v>3.745888031033387E-2</v>
      </c>
      <c r="U27" s="2">
        <v>116.69354296760754</v>
      </c>
      <c r="W27">
        <v>3.745888031033387E-2</v>
      </c>
    </row>
    <row r="28" spans="1:24" x14ac:dyDescent="0.15">
      <c r="A28">
        <v>116.7</v>
      </c>
      <c r="B28">
        <v>6</v>
      </c>
      <c r="C28">
        <v>8.2110286641181394E-3</v>
      </c>
      <c r="D28">
        <v>67.756845102921943</v>
      </c>
      <c r="E28" s="1">
        <v>116.79061472653007</v>
      </c>
      <c r="F28">
        <v>8.2110286641181394E-3</v>
      </c>
      <c r="K28" s="2">
        <v>-9.0614726530063194E-2</v>
      </c>
      <c r="L28" s="3"/>
      <c r="O28" s="1">
        <v>37.45635179581177</v>
      </c>
      <c r="P28" s="2">
        <v>79.243648204188233</v>
      </c>
      <c r="Q28" s="3">
        <v>79.237191171795772</v>
      </c>
      <c r="R28" s="3">
        <v>4.1693267317294692E-5</v>
      </c>
      <c r="U28" s="2">
        <v>116.69354296760754</v>
      </c>
      <c r="W28">
        <v>4.1693267317294692E-5</v>
      </c>
    </row>
    <row r="29" spans="1:24" x14ac:dyDescent="0.15">
      <c r="A29">
        <v>116.6</v>
      </c>
      <c r="B29">
        <v>6</v>
      </c>
      <c r="C29">
        <v>3.6333973970139447E-2</v>
      </c>
      <c r="D29">
        <v>67.756845102921943</v>
      </c>
      <c r="E29" s="1">
        <v>116.79061472653007</v>
      </c>
      <c r="F29">
        <v>3.6333973970134027E-2</v>
      </c>
      <c r="K29" s="2">
        <v>-0.19061472653007172</v>
      </c>
      <c r="L29" s="3"/>
      <c r="O29" s="1">
        <v>37.45635179581177</v>
      </c>
      <c r="P29" s="2">
        <v>79.143648204188224</v>
      </c>
      <c r="Q29" s="3">
        <v>79.237191171795772</v>
      </c>
      <c r="R29" s="3">
        <v>8.7502867888266268E-3</v>
      </c>
      <c r="U29" s="2">
        <v>116.69354296760754</v>
      </c>
      <c r="W29">
        <v>8.7502867888266268E-3</v>
      </c>
    </row>
    <row r="30" spans="1:24" x14ac:dyDescent="0.15">
      <c r="A30">
        <v>122.1</v>
      </c>
      <c r="B30">
        <v>7</v>
      </c>
      <c r="C30">
        <v>0.67213095126809463</v>
      </c>
      <c r="D30">
        <v>67.302828717518153</v>
      </c>
      <c r="E30" s="1">
        <v>122.91983592948108</v>
      </c>
      <c r="F30">
        <v>0.67213095126811795</v>
      </c>
      <c r="K30" s="2">
        <v>-0.81983592948108708</v>
      </c>
      <c r="L30" s="3"/>
      <c r="O30" s="1">
        <v>43.585572998762785</v>
      </c>
      <c r="P30" s="2">
        <v>78.514427001237209</v>
      </c>
      <c r="Q30" s="3">
        <v>79.237191171795772</v>
      </c>
      <c r="R30" s="3">
        <v>0.52238804624320689</v>
      </c>
      <c r="U30" s="2">
        <v>122.82276417055856</v>
      </c>
      <c r="W30">
        <v>0.52238804624320689</v>
      </c>
      <c r="X30" s="1">
        <v>0.22320714274285433</v>
      </c>
    </row>
    <row r="31" spans="1:24" x14ac:dyDescent="0.15">
      <c r="A31">
        <v>122.7</v>
      </c>
      <c r="B31">
        <v>7</v>
      </c>
      <c r="C31">
        <v>4.8327835890809745E-2</v>
      </c>
      <c r="D31">
        <v>67.302828717518153</v>
      </c>
      <c r="E31" s="1">
        <v>122.91983592948108</v>
      </c>
      <c r="F31">
        <v>4.8327835890809745E-2</v>
      </c>
      <c r="K31" s="2">
        <v>-0.21983592948107855</v>
      </c>
      <c r="L31" s="3"/>
      <c r="O31" s="1">
        <v>43.585572998762785</v>
      </c>
      <c r="P31" s="2">
        <v>79.114427001237217</v>
      </c>
      <c r="Q31" s="3">
        <v>79.237191171795772</v>
      </c>
      <c r="R31" s="3">
        <v>1.5071041572929747E-2</v>
      </c>
      <c r="U31" s="2">
        <v>122.82276417055856</v>
      </c>
      <c r="W31">
        <v>1.5071041572929747E-2</v>
      </c>
    </row>
    <row r="32" spans="1:24" x14ac:dyDescent="0.15">
      <c r="A32">
        <v>122.4</v>
      </c>
      <c r="B32">
        <v>7</v>
      </c>
      <c r="C32">
        <v>0.27022939357943915</v>
      </c>
      <c r="D32">
        <v>67.302828717518153</v>
      </c>
      <c r="E32" s="1">
        <v>122.91983592948108</v>
      </c>
      <c r="F32">
        <v>0.27022939357945391</v>
      </c>
      <c r="K32" s="2">
        <v>-0.51983592948107571</v>
      </c>
      <c r="L32" s="3"/>
      <c r="O32" s="1">
        <v>43.585572998762785</v>
      </c>
      <c r="P32" s="2">
        <v>78.81442700123722</v>
      </c>
      <c r="Q32" s="3">
        <v>79.237191171795772</v>
      </c>
      <c r="R32" s="3">
        <v>0.17872954390805976</v>
      </c>
      <c r="U32" s="2">
        <v>122.82276417055856</v>
      </c>
      <c r="W32">
        <v>0.17872954390805976</v>
      </c>
    </row>
    <row r="33" spans="1:24" x14ac:dyDescent="0.15">
      <c r="A33">
        <v>122.5</v>
      </c>
      <c r="B33">
        <v>7</v>
      </c>
      <c r="C33">
        <v>0.17626220768323161</v>
      </c>
      <c r="D33">
        <v>67.302828717518153</v>
      </c>
      <c r="E33" s="1">
        <v>122.91983592948108</v>
      </c>
      <c r="F33">
        <v>0.17626220768324355</v>
      </c>
      <c r="K33" s="2">
        <v>-0.41983592948108139</v>
      </c>
      <c r="L33" s="3"/>
      <c r="O33" s="1">
        <v>43.585572998762785</v>
      </c>
      <c r="P33" s="2">
        <v>78.914427001237215</v>
      </c>
      <c r="Q33" s="3">
        <v>79.237191171795772</v>
      </c>
      <c r="R33" s="3">
        <v>0.1041767097963532</v>
      </c>
      <c r="U33" s="2">
        <v>122.82276417055856</v>
      </c>
      <c r="W33">
        <v>0.1041767097963532</v>
      </c>
    </row>
    <row r="34" spans="1:24" x14ac:dyDescent="0.15">
      <c r="A34">
        <v>122.5</v>
      </c>
      <c r="B34">
        <v>7</v>
      </c>
      <c r="C34">
        <v>0.17626220768323161</v>
      </c>
      <c r="D34">
        <v>67.302828717518153</v>
      </c>
      <c r="E34" s="1">
        <v>122.91983592948108</v>
      </c>
      <c r="F34">
        <v>0.17626220768324355</v>
      </c>
      <c r="K34" s="2">
        <v>-0.41983592948108139</v>
      </c>
      <c r="L34" s="3"/>
      <c r="O34" s="1">
        <v>43.585572998762785</v>
      </c>
      <c r="P34" s="2">
        <v>78.914427001237215</v>
      </c>
      <c r="Q34" s="3">
        <v>79.237191171795772</v>
      </c>
      <c r="R34" s="3">
        <v>0.1041767097963532</v>
      </c>
      <c r="U34" s="2">
        <v>122.82276417055856</v>
      </c>
      <c r="W34">
        <v>0.1041767097963532</v>
      </c>
    </row>
    <row r="35" spans="1:24" x14ac:dyDescent="0.15">
      <c r="A35">
        <v>122.4</v>
      </c>
      <c r="B35">
        <v>7</v>
      </c>
      <c r="C35">
        <v>0.27022939357943915</v>
      </c>
      <c r="D35">
        <v>67.302828717518153</v>
      </c>
      <c r="E35" s="1">
        <v>122.91983592948108</v>
      </c>
      <c r="F35">
        <v>0.27022939357945391</v>
      </c>
      <c r="K35" s="2">
        <v>-0.51983592948107571</v>
      </c>
      <c r="L35" s="3"/>
      <c r="O35" s="1">
        <v>43.585572998762785</v>
      </c>
      <c r="P35" s="2">
        <v>78.81442700123722</v>
      </c>
      <c r="Q35" s="3">
        <v>79.237191171795772</v>
      </c>
      <c r="R35" s="3">
        <v>0.17872954390805976</v>
      </c>
      <c r="U35" s="2">
        <v>122.82276417055856</v>
      </c>
      <c r="W35">
        <v>0.17872954390805976</v>
      </c>
    </row>
    <row r="36" spans="1:24" x14ac:dyDescent="0.15">
      <c r="A36">
        <v>122.7</v>
      </c>
      <c r="B36">
        <v>7</v>
      </c>
      <c r="C36">
        <v>4.8327835890809745E-2</v>
      </c>
      <c r="D36">
        <v>67.302828717518153</v>
      </c>
      <c r="E36" s="1">
        <v>122.91983592948108</v>
      </c>
      <c r="F36">
        <v>4.8327835890809745E-2</v>
      </c>
      <c r="K36" s="2">
        <v>-0.21983592948107855</v>
      </c>
      <c r="L36" s="3"/>
      <c r="O36" s="1">
        <v>43.585572998762785</v>
      </c>
      <c r="P36" s="2">
        <v>79.114427001237217</v>
      </c>
      <c r="Q36" s="3">
        <v>79.237191171795772</v>
      </c>
      <c r="R36" s="3">
        <v>1.5071041572929747E-2</v>
      </c>
      <c r="U36" s="2">
        <v>122.82276417055856</v>
      </c>
      <c r="W36">
        <v>1.5071041572929747E-2</v>
      </c>
    </row>
    <row r="37" spans="1:24" x14ac:dyDescent="0.15">
      <c r="A37">
        <v>122.8</v>
      </c>
      <c r="B37">
        <v>7</v>
      </c>
      <c r="C37">
        <v>1.4360649994595394E-2</v>
      </c>
      <c r="D37">
        <v>67.302828717518153</v>
      </c>
      <c r="E37" s="1">
        <v>122.91983592948108</v>
      </c>
      <c r="F37">
        <v>1.4360649994595394E-2</v>
      </c>
      <c r="K37" s="2">
        <v>-0.11983592948108424</v>
      </c>
      <c r="L37" s="3"/>
      <c r="O37" s="1">
        <v>43.585572998762785</v>
      </c>
      <c r="P37" s="2">
        <v>79.214427001237212</v>
      </c>
      <c r="Q37" s="3">
        <v>79.237191171795772</v>
      </c>
      <c r="R37" s="3">
        <v>5.182074612191974E-4</v>
      </c>
      <c r="U37" s="2">
        <v>122.82276417055856</v>
      </c>
      <c r="W37">
        <v>5.182074612191974E-4</v>
      </c>
    </row>
    <row r="38" spans="1:24" x14ac:dyDescent="0.15">
      <c r="A38">
        <v>128.30000000000001</v>
      </c>
      <c r="B38">
        <v>8</v>
      </c>
      <c r="C38">
        <v>8.7049042407022992E-2</v>
      </c>
      <c r="D38">
        <v>66.848812332114377</v>
      </c>
      <c r="E38" s="1">
        <v>128.59504074702832</v>
      </c>
      <c r="F38">
        <v>8.7049042407022992E-2</v>
      </c>
      <c r="K38" s="2">
        <v>-0.29504074702830962</v>
      </c>
      <c r="O38" s="1">
        <v>49.260777816310025</v>
      </c>
      <c r="P38" s="2">
        <v>79.039222183689986</v>
      </c>
      <c r="Q38" s="3">
        <v>79.237191171795772</v>
      </c>
      <c r="R38" s="3">
        <v>3.9191720251628488E-2</v>
      </c>
      <c r="U38" s="2">
        <v>128.49796898810581</v>
      </c>
      <c r="W38">
        <v>3.9191720251634116E-2</v>
      </c>
      <c r="X38" s="1">
        <v>0.18516401995451073</v>
      </c>
    </row>
    <row r="39" spans="1:24" x14ac:dyDescent="0.15">
      <c r="A39">
        <v>128.19999999999999</v>
      </c>
      <c r="B39">
        <v>8</v>
      </c>
      <c r="C39">
        <v>0.15605719181270289</v>
      </c>
      <c r="D39">
        <v>66.848812332114377</v>
      </c>
      <c r="E39" s="1">
        <v>128.59504074702832</v>
      </c>
      <c r="F39">
        <v>0.15605719181270289</v>
      </c>
      <c r="K39" s="2">
        <v>-0.39504074702833236</v>
      </c>
      <c r="O39" s="1">
        <v>49.260777816310025</v>
      </c>
      <c r="P39" s="2">
        <v>78.939222183689964</v>
      </c>
      <c r="Q39" s="3">
        <v>79.237191171795772</v>
      </c>
      <c r="R39" s="3">
        <v>8.8785517872799063E-2</v>
      </c>
      <c r="U39" s="2">
        <v>128.49796898810581</v>
      </c>
      <c r="W39">
        <v>8.8785517872807529E-2</v>
      </c>
    </row>
    <row r="40" spans="1:24" x14ac:dyDescent="0.15">
      <c r="A40">
        <v>128.69999999999999</v>
      </c>
      <c r="B40">
        <v>8</v>
      </c>
      <c r="C40">
        <v>1.1016444784370522E-2</v>
      </c>
      <c r="D40">
        <v>66.848812332114377</v>
      </c>
      <c r="E40" s="1">
        <v>128.59504074702832</v>
      </c>
      <c r="F40">
        <v>1.1016444784370522E-2</v>
      </c>
      <c r="K40" s="2">
        <v>0.10495925297166764</v>
      </c>
      <c r="O40" s="1">
        <v>49.260777816310025</v>
      </c>
      <c r="P40" s="2">
        <v>79.439222183689964</v>
      </c>
      <c r="Q40" s="3">
        <v>79.237191171795772</v>
      </c>
      <c r="R40" s="3">
        <v>4.0816529766991211E-2</v>
      </c>
      <c r="U40" s="2">
        <v>128.49796898810581</v>
      </c>
      <c r="W40">
        <v>4.0816529766985465E-2</v>
      </c>
    </row>
    <row r="41" spans="1:24" x14ac:dyDescent="0.15">
      <c r="A41">
        <v>128.19999999999999</v>
      </c>
      <c r="B41">
        <v>8</v>
      </c>
      <c r="C41">
        <v>0.15605719181270289</v>
      </c>
      <c r="D41">
        <v>66.848812332114377</v>
      </c>
      <c r="E41" s="1">
        <v>128.59504074702832</v>
      </c>
      <c r="F41">
        <v>0.15605719181270289</v>
      </c>
      <c r="K41" s="2">
        <v>-0.39504074702833236</v>
      </c>
      <c r="O41" s="1">
        <v>49.260777816310025</v>
      </c>
      <c r="P41" s="2">
        <v>78.939222183689964</v>
      </c>
      <c r="Q41" s="3">
        <v>79.237191171795772</v>
      </c>
      <c r="R41" s="3">
        <v>8.8785517872799063E-2</v>
      </c>
      <c r="U41" s="2">
        <v>128.49796898810581</v>
      </c>
      <c r="W41">
        <v>8.8785517872807529E-2</v>
      </c>
    </row>
    <row r="42" spans="1:24" x14ac:dyDescent="0.15">
      <c r="A42">
        <v>128.1</v>
      </c>
      <c r="B42">
        <v>8</v>
      </c>
      <c r="C42">
        <v>0.24506534121836374</v>
      </c>
      <c r="D42">
        <v>66.848812332114377</v>
      </c>
      <c r="E42" s="1">
        <v>128.59504074702832</v>
      </c>
      <c r="F42">
        <v>0.24506534121836374</v>
      </c>
      <c r="K42" s="2">
        <v>-0.49504074702832668</v>
      </c>
      <c r="O42" s="1">
        <v>49.260777816310025</v>
      </c>
      <c r="P42" s="2">
        <v>78.839222183689969</v>
      </c>
      <c r="Q42" s="3">
        <v>79.237191171795772</v>
      </c>
      <c r="R42" s="3">
        <v>0.15837931549395612</v>
      </c>
      <c r="U42" s="2">
        <v>128.49796898810581</v>
      </c>
      <c r="W42">
        <v>0.15837931549396742</v>
      </c>
    </row>
    <row r="43" spans="1:24" x14ac:dyDescent="0.15">
      <c r="A43">
        <v>128.4</v>
      </c>
      <c r="B43">
        <v>8</v>
      </c>
      <c r="C43">
        <v>3.8040893001363284E-2</v>
      </c>
      <c r="D43">
        <v>66.848812332114377</v>
      </c>
      <c r="E43" s="1">
        <v>128.59504074702832</v>
      </c>
      <c r="F43">
        <v>3.8040893001363284E-2</v>
      </c>
      <c r="K43" s="2">
        <v>-0.19504074702831531</v>
      </c>
      <c r="O43" s="1">
        <v>49.260777816310025</v>
      </c>
      <c r="P43" s="2">
        <v>79.139222183689981</v>
      </c>
      <c r="Q43" s="3">
        <v>79.237191171795772</v>
      </c>
      <c r="R43" s="3">
        <v>9.5979226304725787E-3</v>
      </c>
      <c r="U43" s="2">
        <v>128.49796898810581</v>
      </c>
      <c r="W43">
        <v>9.5979226304753629E-3</v>
      </c>
    </row>
    <row r="44" spans="1:24" x14ac:dyDescent="0.15">
      <c r="A44">
        <v>128.19999999999999</v>
      </c>
      <c r="B44">
        <v>8</v>
      </c>
      <c r="C44">
        <v>0.15605719181270289</v>
      </c>
      <c r="D44">
        <v>66.848812332114377</v>
      </c>
      <c r="E44" s="1">
        <v>128.59504074702832</v>
      </c>
      <c r="F44">
        <v>0.15605719181270289</v>
      </c>
      <c r="K44" s="2">
        <v>-0.39504074702833236</v>
      </c>
      <c r="O44" s="1">
        <v>49.260777816310025</v>
      </c>
      <c r="P44" s="2">
        <v>78.939222183689964</v>
      </c>
      <c r="Q44" s="3">
        <v>79.237191171795772</v>
      </c>
      <c r="R44" s="3">
        <v>8.8785517872799063E-2</v>
      </c>
      <c r="U44" s="2">
        <v>128.49796898810581</v>
      </c>
      <c r="W44">
        <v>8.8785517872807529E-2</v>
      </c>
    </row>
    <row r="45" spans="1:24" x14ac:dyDescent="0.15">
      <c r="A45">
        <v>128.30000000000001</v>
      </c>
      <c r="B45">
        <v>8</v>
      </c>
      <c r="C45">
        <v>8.7049042407022992E-2</v>
      </c>
      <c r="D45">
        <v>66.848812332114377</v>
      </c>
      <c r="E45" s="1">
        <v>128.59504074702832</v>
      </c>
      <c r="F45">
        <v>8.7049042407022992E-2</v>
      </c>
      <c r="K45" s="2">
        <v>-0.29504074702830962</v>
      </c>
      <c r="O45" s="1">
        <v>49.260777816310025</v>
      </c>
      <c r="P45" s="2">
        <v>79.039222183689986</v>
      </c>
      <c r="Q45" s="3">
        <v>79.237191171795772</v>
      </c>
      <c r="R45" s="3">
        <v>3.9191720251628488E-2</v>
      </c>
      <c r="U45" s="2">
        <v>128.49796898810581</v>
      </c>
      <c r="W45">
        <v>3.9191720251634116E-2</v>
      </c>
    </row>
    <row r="46" spans="1:24" x14ac:dyDescent="0.15">
      <c r="A46">
        <v>133.5</v>
      </c>
      <c r="B46">
        <v>9</v>
      </c>
      <c r="C46">
        <v>0.10000089375965181</v>
      </c>
      <c r="D46">
        <v>66.394795946710602</v>
      </c>
      <c r="E46" s="1">
        <v>133.81622917917178</v>
      </c>
      <c r="F46">
        <v>0.1000008937596608</v>
      </c>
      <c r="K46" s="2">
        <v>-0.31622917917178484</v>
      </c>
      <c r="O46" s="1">
        <v>54.481966248453489</v>
      </c>
      <c r="Q46" s="3">
        <v>79.237191171795772</v>
      </c>
      <c r="U46" s="2">
        <v>133.71915742024925</v>
      </c>
      <c r="W46">
        <v>4.802997485030467E-2</v>
      </c>
      <c r="X46" s="1">
        <v>0.21998376563477864</v>
      </c>
    </row>
    <row r="47" spans="1:24" x14ac:dyDescent="0.15">
      <c r="A47">
        <v>133.6</v>
      </c>
      <c r="B47">
        <v>9</v>
      </c>
      <c r="C47">
        <v>4.6755057925312433E-2</v>
      </c>
      <c r="D47">
        <v>66.394795946710602</v>
      </c>
      <c r="E47" s="1">
        <v>133.81622917917178</v>
      </c>
      <c r="F47">
        <v>4.6755057925306286E-2</v>
      </c>
      <c r="K47" s="2">
        <v>-0.21622917917179052</v>
      </c>
      <c r="O47" s="1">
        <v>54.481966248453489</v>
      </c>
      <c r="Q47" s="3">
        <v>79.237191171795772</v>
      </c>
      <c r="U47" s="2">
        <v>133.71915742024925</v>
      </c>
      <c r="W47">
        <v>1.4198490800456803E-2</v>
      </c>
    </row>
    <row r="48" spans="1:24" x14ac:dyDescent="0.15">
      <c r="A48">
        <v>133.30000000000001</v>
      </c>
      <c r="B48">
        <v>9</v>
      </c>
      <c r="C48">
        <v>0.26649256542834832</v>
      </c>
      <c r="D48">
        <v>66.394795946710602</v>
      </c>
      <c r="E48" s="1">
        <v>133.81622917917178</v>
      </c>
      <c r="F48">
        <v>0.26649256542836297</v>
      </c>
      <c r="K48" s="2">
        <v>-0.51622917917177347</v>
      </c>
      <c r="O48" s="1">
        <v>54.481966248453489</v>
      </c>
      <c r="Q48" s="3">
        <v>79.237191171795772</v>
      </c>
      <c r="U48" s="2">
        <v>133.71915742024925</v>
      </c>
      <c r="W48">
        <v>0.17569294294999357</v>
      </c>
    </row>
    <row r="49" spans="1:24" x14ac:dyDescent="0.15">
      <c r="A49">
        <v>133.6</v>
      </c>
      <c r="B49">
        <v>9</v>
      </c>
      <c r="C49">
        <v>4.6755057925312433E-2</v>
      </c>
      <c r="D49">
        <v>66.394795946710602</v>
      </c>
      <c r="E49" s="1">
        <v>133.81622917917178</v>
      </c>
      <c r="F49">
        <v>4.6755057925306286E-2</v>
      </c>
      <c r="K49" s="2">
        <v>-0.21622917917179052</v>
      </c>
      <c r="O49" s="1">
        <v>54.481966248453489</v>
      </c>
      <c r="Q49" s="3">
        <v>79.237191171795772</v>
      </c>
      <c r="U49" s="2">
        <v>133.71915742024925</v>
      </c>
      <c r="W49">
        <v>1.4198490800456803E-2</v>
      </c>
    </row>
    <row r="50" spans="1:24" x14ac:dyDescent="0.15">
      <c r="A50">
        <v>133.5</v>
      </c>
      <c r="B50">
        <v>9</v>
      </c>
      <c r="C50">
        <v>0.10000089375965181</v>
      </c>
      <c r="D50">
        <v>66.394795946710602</v>
      </c>
      <c r="E50" s="1">
        <v>133.81622917917178</v>
      </c>
      <c r="F50">
        <v>0.1000008937596608</v>
      </c>
      <c r="K50" s="2">
        <v>-0.31622917917178484</v>
      </c>
      <c r="O50" s="1">
        <v>54.481966248453489</v>
      </c>
      <c r="Q50" s="3">
        <v>79.237191171795772</v>
      </c>
      <c r="U50" s="2">
        <v>133.71915742024925</v>
      </c>
      <c r="W50">
        <v>4.802997485030467E-2</v>
      </c>
    </row>
    <row r="51" spans="1:24" x14ac:dyDescent="0.15">
      <c r="A51">
        <v>133.80000000000001</v>
      </c>
      <c r="B51">
        <v>9</v>
      </c>
      <c r="C51">
        <v>2.6338625658906445E-4</v>
      </c>
      <c r="D51">
        <v>66.394795946710602</v>
      </c>
      <c r="E51" s="1">
        <v>133.81622917917178</v>
      </c>
      <c r="F51">
        <v>2.6338625658952572E-4</v>
      </c>
      <c r="K51" s="2">
        <v>-1.6229179171773467E-2</v>
      </c>
      <c r="O51" s="1">
        <v>54.481966248453489</v>
      </c>
      <c r="Q51" s="3">
        <v>79.237191171795772</v>
      </c>
      <c r="U51" s="2">
        <v>133.71915742024925</v>
      </c>
      <c r="W51">
        <v>6.5355227007588401E-3</v>
      </c>
    </row>
    <row r="52" spans="1:24" x14ac:dyDescent="0.15">
      <c r="A52">
        <v>133.80000000000001</v>
      </c>
      <c r="B52">
        <v>9</v>
      </c>
      <c r="C52">
        <v>2.6338625658906445E-4</v>
      </c>
      <c r="D52">
        <v>66.394795946710602</v>
      </c>
      <c r="E52" s="1">
        <v>133.81622917917178</v>
      </c>
      <c r="F52">
        <v>2.6338625658952572E-4</v>
      </c>
      <c r="K52" s="2">
        <v>-1.6229179171773467E-2</v>
      </c>
      <c r="O52" s="1">
        <v>54.481966248453489</v>
      </c>
      <c r="Q52" s="3">
        <v>79.237191171795772</v>
      </c>
      <c r="U52" s="2">
        <v>133.71915742024925</v>
      </c>
      <c r="W52">
        <v>6.5355227007588401E-3</v>
      </c>
    </row>
    <row r="53" spans="1:24" x14ac:dyDescent="0.15">
      <c r="A53">
        <v>134</v>
      </c>
      <c r="B53">
        <v>9</v>
      </c>
      <c r="C53">
        <v>3.3771714587881183E-2</v>
      </c>
      <c r="D53">
        <v>66.394795946710602</v>
      </c>
      <c r="E53" s="1">
        <v>133.81622917917178</v>
      </c>
      <c r="F53">
        <v>3.3771714587875958E-2</v>
      </c>
      <c r="K53" s="2">
        <v>0.18377082082821516</v>
      </c>
      <c r="O53" s="1">
        <v>54.481966248453489</v>
      </c>
      <c r="Q53" s="3">
        <v>79.237191171795772</v>
      </c>
      <c r="U53" s="2">
        <v>133.71915742024925</v>
      </c>
      <c r="W53">
        <v>7.8872554601058562E-2</v>
      </c>
    </row>
    <row r="54" spans="1:24" x14ac:dyDescent="0.15">
      <c r="A54">
        <v>139.19999999999999</v>
      </c>
      <c r="B54">
        <v>10</v>
      </c>
      <c r="C54">
        <v>0.38019404820747799</v>
      </c>
      <c r="D54">
        <v>65.940779561306812</v>
      </c>
      <c r="E54" s="1">
        <v>138.58340122591147</v>
      </c>
      <c r="F54">
        <v>0.38019404820746044</v>
      </c>
      <c r="K54" s="2">
        <v>0.61659877408851571</v>
      </c>
      <c r="L54" s="4">
        <v>0.52599734793141772</v>
      </c>
      <c r="M54">
        <v>8.2086184217000785E-3</v>
      </c>
      <c r="N54">
        <v>12.872458789750802</v>
      </c>
      <c r="O54" s="1">
        <v>59.249138295193177</v>
      </c>
      <c r="Q54" s="3">
        <v>79.237191171795772</v>
      </c>
      <c r="U54" s="2">
        <v>139.01232681492036</v>
      </c>
      <c r="W54">
        <v>3.5221224397933737E-2</v>
      </c>
      <c r="X54" s="1">
        <v>0.29277002188456341</v>
      </c>
    </row>
    <row r="55" spans="1:24" x14ac:dyDescent="0.15">
      <c r="A55">
        <v>138.9</v>
      </c>
      <c r="B55">
        <v>10</v>
      </c>
      <c r="C55">
        <v>0.10023478375437081</v>
      </c>
      <c r="D55">
        <v>65.940779561306812</v>
      </c>
      <c r="E55" s="1">
        <v>138.58340122591147</v>
      </c>
      <c r="F55">
        <v>0.1002347837543618</v>
      </c>
      <c r="K55" s="2">
        <v>0.31659877408853276</v>
      </c>
      <c r="L55" s="4">
        <v>0.52599734793141772</v>
      </c>
      <c r="M55">
        <v>4.3847762727434146E-2</v>
      </c>
      <c r="N55">
        <v>17.44193608946383</v>
      </c>
      <c r="O55" s="1">
        <v>59.249138295193177</v>
      </c>
      <c r="Q55" s="3">
        <v>79.237191171795772</v>
      </c>
      <c r="U55" s="2">
        <v>139.01232681492036</v>
      </c>
      <c r="W55">
        <v>1.2617313350150816E-2</v>
      </c>
    </row>
    <row r="56" spans="1:24" x14ac:dyDescent="0.15">
      <c r="A56">
        <v>139</v>
      </c>
      <c r="B56">
        <v>10</v>
      </c>
      <c r="C56">
        <v>0.17355453857207545</v>
      </c>
      <c r="D56">
        <v>65.940779561306812</v>
      </c>
      <c r="E56" s="1">
        <v>138.58340122591147</v>
      </c>
      <c r="F56">
        <v>0.17355453857206363</v>
      </c>
      <c r="K56" s="2">
        <v>0.41659877408852708</v>
      </c>
      <c r="L56" s="4">
        <v>0.52599734793141772</v>
      </c>
      <c r="M56">
        <v>1.1968047958858398E-2</v>
      </c>
      <c r="N56">
        <v>1.4286107482162369</v>
      </c>
      <c r="O56" s="1">
        <v>59.249138295193177</v>
      </c>
      <c r="Q56" s="3">
        <v>79.237191171795772</v>
      </c>
      <c r="U56" s="2">
        <v>139.01232681492036</v>
      </c>
      <c r="W56">
        <v>1.5195036608073127E-4</v>
      </c>
    </row>
    <row r="57" spans="1:24" x14ac:dyDescent="0.15">
      <c r="A57">
        <v>139</v>
      </c>
      <c r="B57">
        <v>10</v>
      </c>
      <c r="C57">
        <v>0.17355453857207545</v>
      </c>
      <c r="D57">
        <v>65.940779561306812</v>
      </c>
      <c r="E57" s="1">
        <v>138.58340122591147</v>
      </c>
      <c r="F57">
        <v>0.17355453857206363</v>
      </c>
      <c r="K57" s="2">
        <v>0.41659877408852708</v>
      </c>
      <c r="L57" s="4">
        <v>0.52599734793141772</v>
      </c>
      <c r="M57">
        <v>1.1968047958858398E-2</v>
      </c>
      <c r="O57" s="1">
        <v>59.249138295193177</v>
      </c>
      <c r="Q57" s="3">
        <v>79.237191171795772</v>
      </c>
      <c r="U57" s="2">
        <v>139.01232681492036</v>
      </c>
      <c r="W57">
        <v>1.5195036608073127E-4</v>
      </c>
    </row>
    <row r="58" spans="1:24" x14ac:dyDescent="0.15">
      <c r="A58">
        <v>139</v>
      </c>
      <c r="B58">
        <v>10</v>
      </c>
      <c r="C58">
        <v>0.17355453857207545</v>
      </c>
      <c r="D58">
        <v>65.940779561306812</v>
      </c>
      <c r="E58" s="1">
        <v>138.58340122591147</v>
      </c>
      <c r="F58">
        <v>0.17355453857206363</v>
      </c>
      <c r="K58" s="2">
        <v>0.41659877408852708</v>
      </c>
      <c r="L58" s="4">
        <v>0.52599734793141772</v>
      </c>
      <c r="M58">
        <v>1.1968047958858398E-2</v>
      </c>
      <c r="O58" s="1">
        <v>59.249138295193177</v>
      </c>
      <c r="Q58" s="3">
        <v>79.237191171795772</v>
      </c>
      <c r="U58" s="2">
        <v>139.01232681492036</v>
      </c>
      <c r="W58">
        <v>1.5195036608073127E-4</v>
      </c>
    </row>
    <row r="59" spans="1:24" x14ac:dyDescent="0.15">
      <c r="A59">
        <v>139.30000000000001</v>
      </c>
      <c r="B59">
        <v>10</v>
      </c>
      <c r="C59">
        <v>0.51351380302521654</v>
      </c>
      <c r="D59">
        <v>65.940779561306812</v>
      </c>
      <c r="E59" s="1">
        <v>138.58340122591147</v>
      </c>
      <c r="F59">
        <v>0.51351380302519611</v>
      </c>
      <c r="K59" s="2">
        <v>0.71659877408853845</v>
      </c>
      <c r="L59" s="4">
        <v>0.52599734793141772</v>
      </c>
      <c r="M59">
        <v>3.6328903653128346E-2</v>
      </c>
      <c r="O59" s="1">
        <v>59.249138295193177</v>
      </c>
      <c r="Q59" s="3">
        <v>79.237191171795772</v>
      </c>
      <c r="U59" s="2">
        <v>139.01232681492036</v>
      </c>
      <c r="W59">
        <v>8.2755861413873186E-2</v>
      </c>
    </row>
    <row r="60" spans="1:24" x14ac:dyDescent="0.15">
      <c r="A60">
        <v>139</v>
      </c>
      <c r="B60">
        <v>10</v>
      </c>
      <c r="C60">
        <v>0.17355453857207545</v>
      </c>
      <c r="D60">
        <v>65.940779561306812</v>
      </c>
      <c r="E60" s="1">
        <v>138.58340122591147</v>
      </c>
      <c r="F60">
        <v>0.17355453857206363</v>
      </c>
      <c r="K60" s="2">
        <v>0.41659877408852708</v>
      </c>
      <c r="L60" s="4">
        <v>0.52599734793141772</v>
      </c>
      <c r="M60">
        <v>1.1968047958858398E-2</v>
      </c>
      <c r="O60" s="1">
        <v>59.249138295193177</v>
      </c>
      <c r="Q60" s="3">
        <v>79.237191171795772</v>
      </c>
      <c r="U60" s="2">
        <v>139.01232681492036</v>
      </c>
      <c r="W60">
        <v>1.5195036608073127E-4</v>
      </c>
    </row>
    <row r="61" spans="1:24" x14ac:dyDescent="0.15">
      <c r="A61">
        <v>139.80000000000001</v>
      </c>
      <c r="B61">
        <v>10</v>
      </c>
      <c r="C61">
        <v>1.4801125771137691</v>
      </c>
      <c r="D61">
        <v>65.940779561306812</v>
      </c>
      <c r="E61" s="1">
        <v>138.58340122591147</v>
      </c>
      <c r="F61">
        <v>1.4801125771137347</v>
      </c>
      <c r="K61" s="2">
        <v>1.2165987740885384</v>
      </c>
      <c r="L61" s="4">
        <v>0.52599734793141772</v>
      </c>
      <c r="M61">
        <v>0.47693032981024908</v>
      </c>
      <c r="O61" s="1">
        <v>59.249138295193177</v>
      </c>
      <c r="Q61" s="3">
        <v>79.237191171795772</v>
      </c>
      <c r="U61" s="2">
        <v>139.01232681492036</v>
      </c>
      <c r="W61">
        <v>0.6204290464935277</v>
      </c>
    </row>
    <row r="62" spans="1:24" x14ac:dyDescent="0.15">
      <c r="A62">
        <v>145.4</v>
      </c>
      <c r="B62">
        <v>11</v>
      </c>
      <c r="E62" s="1">
        <v>142.89655688724736</v>
      </c>
      <c r="K62" s="2">
        <v>2.5034431127526489</v>
      </c>
      <c r="L62" s="4">
        <v>1.943017743532653</v>
      </c>
      <c r="M62">
        <v>0.31407659446536867</v>
      </c>
      <c r="O62" s="1">
        <v>63.562293956529061</v>
      </c>
      <c r="Q62" s="3">
        <v>79.237191171795772</v>
      </c>
      <c r="U62" s="2">
        <v>144.74250287185748</v>
      </c>
      <c r="W62">
        <v>0.43230247351566592</v>
      </c>
      <c r="X62" s="1">
        <v>0.26958963523951307</v>
      </c>
    </row>
    <row r="63" spans="1:24" x14ac:dyDescent="0.15">
      <c r="A63">
        <v>145</v>
      </c>
      <c r="B63">
        <v>11</v>
      </c>
      <c r="E63" s="1">
        <v>142.89655688724736</v>
      </c>
      <c r="K63" s="2">
        <v>2.1034431127526432</v>
      </c>
      <c r="L63" s="4">
        <v>1.943017743532653</v>
      </c>
      <c r="M63">
        <v>2.5736299089370172E-2</v>
      </c>
      <c r="O63" s="1">
        <v>63.562293956529061</v>
      </c>
      <c r="Q63" s="3">
        <v>79.237191171795772</v>
      </c>
      <c r="U63" s="2">
        <v>144.74250287185748</v>
      </c>
      <c r="W63">
        <v>6.6304771001644225E-2</v>
      </c>
    </row>
    <row r="64" spans="1:24" x14ac:dyDescent="0.15">
      <c r="A64">
        <v>145</v>
      </c>
      <c r="B64">
        <v>11</v>
      </c>
      <c r="E64" s="1">
        <v>142.89655688724736</v>
      </c>
      <c r="K64" s="2">
        <v>2.1034431127526432</v>
      </c>
      <c r="L64" s="4">
        <v>1.943017743532653</v>
      </c>
      <c r="M64">
        <v>2.5736299089370172E-2</v>
      </c>
      <c r="O64" s="1">
        <v>63.562293956529061</v>
      </c>
      <c r="Q64" s="3">
        <v>79.237191171795772</v>
      </c>
      <c r="U64" s="2">
        <v>144.74250287185748</v>
      </c>
      <c r="W64">
        <v>6.6304771001644225E-2</v>
      </c>
    </row>
    <row r="65" spans="1:24" x14ac:dyDescent="0.15">
      <c r="A65">
        <v>144.69999999999999</v>
      </c>
      <c r="B65">
        <v>11</v>
      </c>
      <c r="E65" s="1">
        <v>142.89655688724736</v>
      </c>
      <c r="K65" s="2">
        <v>1.8034431127526318</v>
      </c>
      <c r="L65" s="4">
        <v>1.943017743532653</v>
      </c>
      <c r="M65">
        <v>1.9481077557379239E-2</v>
      </c>
      <c r="O65" s="1">
        <v>63.562293956529061</v>
      </c>
      <c r="Q65" s="3">
        <v>79.237191171795772</v>
      </c>
      <c r="U65" s="2">
        <v>144.74250287185748</v>
      </c>
      <c r="W65">
        <v>1.8064941161345192E-3</v>
      </c>
    </row>
    <row r="66" spans="1:24" x14ac:dyDescent="0.15">
      <c r="A66">
        <v>145.19999999999999</v>
      </c>
      <c r="B66">
        <v>11</v>
      </c>
      <c r="E66" s="1">
        <v>142.89655688724736</v>
      </c>
      <c r="K66" s="2">
        <v>2.3034431127526318</v>
      </c>
      <c r="L66" s="4">
        <v>1.943017743532653</v>
      </c>
      <c r="M66">
        <v>0.12990644677735805</v>
      </c>
      <c r="O66" s="1">
        <v>63.562293956529061</v>
      </c>
      <c r="Q66" s="3">
        <v>79.237191171795772</v>
      </c>
      <c r="U66" s="2">
        <v>144.74250287185748</v>
      </c>
      <c r="W66">
        <v>0.20930362225864094</v>
      </c>
    </row>
    <row r="67" spans="1:24" x14ac:dyDescent="0.15">
      <c r="A67">
        <v>144.69999999999999</v>
      </c>
      <c r="B67">
        <v>11</v>
      </c>
      <c r="E67" s="1">
        <v>142.89655688724736</v>
      </c>
      <c r="K67" s="2">
        <v>1.8034431127526318</v>
      </c>
      <c r="L67" s="4">
        <v>1.943017743532653</v>
      </c>
      <c r="M67">
        <v>1.9481077557379239E-2</v>
      </c>
      <c r="O67" s="1">
        <v>63.562293956529061</v>
      </c>
      <c r="Q67" s="3">
        <v>79.237191171795772</v>
      </c>
      <c r="U67" s="2">
        <v>144.74250287185748</v>
      </c>
      <c r="W67">
        <v>1.8064941161345192E-3</v>
      </c>
    </row>
    <row r="68" spans="1:24" x14ac:dyDescent="0.15">
      <c r="A68">
        <v>144.80000000000001</v>
      </c>
      <c r="B68">
        <v>11</v>
      </c>
      <c r="E68" s="1">
        <v>142.89655688724736</v>
      </c>
      <c r="K68" s="2">
        <v>1.9034431127526545</v>
      </c>
      <c r="L68" s="4">
        <v>1.943017743532653</v>
      </c>
      <c r="M68">
        <v>1.5661514013732012E-3</v>
      </c>
      <c r="O68" s="1">
        <v>63.562293956529061</v>
      </c>
      <c r="Q68" s="3">
        <v>79.237191171795772</v>
      </c>
      <c r="U68" s="2">
        <v>144.74250287185748</v>
      </c>
      <c r="W68">
        <v>3.3059197446384191E-3</v>
      </c>
    </row>
    <row r="69" spans="1:24" x14ac:dyDescent="0.15">
      <c r="A69">
        <v>145.30000000000001</v>
      </c>
      <c r="B69">
        <v>11</v>
      </c>
      <c r="E69" s="1">
        <v>142.89655688724736</v>
      </c>
      <c r="K69" s="2">
        <v>2.4034431127526545</v>
      </c>
      <c r="L69" s="4">
        <v>1.943017743532653</v>
      </c>
      <c r="M69">
        <v>0.21199152062137475</v>
      </c>
      <c r="O69" s="1">
        <v>63.562293956529061</v>
      </c>
      <c r="Q69" s="3">
        <v>79.237191171795772</v>
      </c>
      <c r="U69" s="2">
        <v>144.74250287185748</v>
      </c>
      <c r="W69">
        <v>0.31080304788716756</v>
      </c>
    </row>
    <row r="70" spans="1:24" x14ac:dyDescent="0.15">
      <c r="A70">
        <v>152.5</v>
      </c>
      <c r="B70">
        <v>12</v>
      </c>
      <c r="E70" s="1">
        <v>146.75569616317949</v>
      </c>
      <c r="K70" s="2">
        <v>5.7443038368205066</v>
      </c>
      <c r="L70" s="4">
        <v>5.482354733859486</v>
      </c>
      <c r="M70">
        <v>6.8617332542083367E-2</v>
      </c>
      <c r="O70" s="1">
        <v>67.421433232461197</v>
      </c>
      <c r="Q70" s="3">
        <v>79.237191171795772</v>
      </c>
      <c r="U70" s="2">
        <v>152.14097913811645</v>
      </c>
      <c r="W70">
        <v>0.1288959792676074</v>
      </c>
      <c r="X70" s="1">
        <v>0.33806170189141144</v>
      </c>
    </row>
    <row r="71" spans="1:24" x14ac:dyDescent="0.15">
      <c r="A71">
        <v>152.19999999999999</v>
      </c>
      <c r="B71">
        <v>12</v>
      </c>
      <c r="E71" s="1">
        <v>146.75569616317949</v>
      </c>
      <c r="K71" s="2">
        <v>5.4443038368204952</v>
      </c>
      <c r="L71" s="4">
        <v>5.482354733859486</v>
      </c>
      <c r="M71">
        <v>1.4478707654718775E-3</v>
      </c>
      <c r="O71" s="1">
        <v>67.421433232461197</v>
      </c>
      <c r="Q71" s="3">
        <v>79.237191171795772</v>
      </c>
      <c r="U71" s="2">
        <v>152.14097913811645</v>
      </c>
      <c r="W71">
        <v>3.4834621374757934E-3</v>
      </c>
    </row>
    <row r="72" spans="1:24" x14ac:dyDescent="0.15">
      <c r="A72">
        <v>152.80000000000001</v>
      </c>
      <c r="B72">
        <v>12</v>
      </c>
      <c r="E72" s="1">
        <v>146.75569616317949</v>
      </c>
      <c r="K72" s="2">
        <v>6.044303836820518</v>
      </c>
      <c r="L72" s="4">
        <v>5.482354733859486</v>
      </c>
      <c r="M72">
        <v>0.31578679431870849</v>
      </c>
      <c r="O72" s="1">
        <v>67.421433232461197</v>
      </c>
      <c r="Q72" s="3">
        <v>79.237191171795772</v>
      </c>
      <c r="U72" s="2">
        <v>152.14097913811645</v>
      </c>
      <c r="W72">
        <v>0.43430849639775265</v>
      </c>
    </row>
    <row r="73" spans="1:24" x14ac:dyDescent="0.15">
      <c r="A73">
        <v>151.9</v>
      </c>
      <c r="B73">
        <v>12</v>
      </c>
      <c r="E73" s="1">
        <v>146.75569616317949</v>
      </c>
      <c r="K73" s="2">
        <v>5.1443038368205123</v>
      </c>
      <c r="L73" s="4">
        <v>5.482354733859486</v>
      </c>
      <c r="M73">
        <v>0.11427840898885482</v>
      </c>
      <c r="O73" s="1">
        <v>67.421433232461197</v>
      </c>
      <c r="Q73" s="3">
        <v>79.237191171795772</v>
      </c>
      <c r="U73" s="2">
        <v>152.14097913811645</v>
      </c>
      <c r="W73">
        <v>5.8070945007344138E-2</v>
      </c>
    </row>
    <row r="74" spans="1:24" x14ac:dyDescent="0.15">
      <c r="A74">
        <v>152.19999999999999</v>
      </c>
      <c r="B74">
        <v>12</v>
      </c>
      <c r="E74" s="1">
        <v>146.75569616317949</v>
      </c>
      <c r="K74" s="2">
        <v>5.4443038368204952</v>
      </c>
      <c r="L74" s="4">
        <v>5.482354733859486</v>
      </c>
      <c r="M74">
        <v>1.4478707654718775E-3</v>
      </c>
      <c r="O74" s="1">
        <v>67.421433232461197</v>
      </c>
      <c r="Q74" s="3">
        <v>79.237191171795772</v>
      </c>
      <c r="U74" s="2">
        <v>152.14097913811645</v>
      </c>
      <c r="W74">
        <v>3.4834621374757934E-3</v>
      </c>
    </row>
    <row r="75" spans="1:24" x14ac:dyDescent="0.15">
      <c r="A75">
        <v>151.69999999999999</v>
      </c>
      <c r="B75">
        <v>12</v>
      </c>
      <c r="E75" s="1">
        <v>146.75569616317949</v>
      </c>
      <c r="K75" s="2">
        <v>4.9443038368204952</v>
      </c>
      <c r="L75" s="4">
        <v>5.482354733859486</v>
      </c>
      <c r="M75">
        <v>0.28949876780446265</v>
      </c>
      <c r="O75" s="1">
        <v>67.421433232461197</v>
      </c>
      <c r="Q75" s="3">
        <v>79.237191171795772</v>
      </c>
      <c r="U75" s="2">
        <v>152.14097913811645</v>
      </c>
      <c r="W75">
        <v>0.19446260025393675</v>
      </c>
    </row>
    <row r="76" spans="1:24" x14ac:dyDescent="0.15">
      <c r="A76">
        <v>152.1</v>
      </c>
      <c r="B76">
        <v>12</v>
      </c>
      <c r="E76" s="1">
        <v>146.75569616317949</v>
      </c>
      <c r="K76" s="2">
        <v>5.3443038368205009</v>
      </c>
      <c r="L76" s="4">
        <v>5.482354733859486</v>
      </c>
      <c r="M76">
        <v>1.9058050173268466E-2</v>
      </c>
      <c r="O76" s="1">
        <v>67.421433232461197</v>
      </c>
      <c r="Q76" s="3">
        <v>79.237191171795772</v>
      </c>
      <c r="U76" s="2">
        <v>152.14097913811645</v>
      </c>
      <c r="W76">
        <v>1.6792897607675163E-3</v>
      </c>
    </row>
    <row r="77" spans="1:24" x14ac:dyDescent="0.15">
      <c r="A77">
        <v>152.19999999999999</v>
      </c>
      <c r="B77">
        <v>12</v>
      </c>
      <c r="E77" s="1">
        <v>146.75569616317949</v>
      </c>
      <c r="K77" s="2">
        <v>5.4443038368204952</v>
      </c>
      <c r="L77" s="4">
        <v>5.482354733859486</v>
      </c>
      <c r="M77">
        <v>1.4478707654718775E-3</v>
      </c>
      <c r="O77" s="1">
        <v>67.421433232461197</v>
      </c>
      <c r="Q77" s="3">
        <v>79.237191171795772</v>
      </c>
      <c r="U77" s="2">
        <v>152.14097913811645</v>
      </c>
      <c r="W77">
        <v>3.4834621374757934E-3</v>
      </c>
    </row>
    <row r="78" spans="1:24" x14ac:dyDescent="0.15">
      <c r="A78">
        <v>160.1</v>
      </c>
      <c r="B78">
        <v>13</v>
      </c>
      <c r="E78" s="1">
        <v>150.16081905370783</v>
      </c>
      <c r="K78" s="2">
        <v>9.9391809462921685</v>
      </c>
      <c r="L78" s="4">
        <v>9.7295137210412523</v>
      </c>
      <c r="M78">
        <v>4.3960345344418429E-2</v>
      </c>
      <c r="O78" s="1">
        <v>70.82655612298953</v>
      </c>
      <c r="Q78" s="3">
        <v>79.237191171795772</v>
      </c>
      <c r="U78" s="2">
        <v>159.79326101582654</v>
      </c>
      <c r="W78">
        <v>9.4088804411759749E-2</v>
      </c>
      <c r="X78" s="1">
        <v>0.19955307206712652</v>
      </c>
    </row>
    <row r="79" spans="1:24" x14ac:dyDescent="0.15">
      <c r="A79">
        <v>159.69999999999999</v>
      </c>
      <c r="B79">
        <v>13</v>
      </c>
      <c r="E79" s="1">
        <v>150.16081905370783</v>
      </c>
      <c r="K79" s="2">
        <v>9.5391809462921628</v>
      </c>
      <c r="L79" s="4">
        <v>9.7295137210412523</v>
      </c>
      <c r="M79">
        <v>3.622656514368764E-2</v>
      </c>
      <c r="O79" s="1">
        <v>70.82655612298953</v>
      </c>
      <c r="Q79" s="3">
        <v>79.237191171795772</v>
      </c>
      <c r="U79" s="2">
        <v>159.79326101582654</v>
      </c>
      <c r="W79">
        <v>8.697617073001148E-3</v>
      </c>
    </row>
    <row r="80" spans="1:24" x14ac:dyDescent="0.15">
      <c r="A80">
        <v>159.6</v>
      </c>
      <c r="B80">
        <v>13</v>
      </c>
      <c r="E80" s="1">
        <v>150.16081905370783</v>
      </c>
      <c r="K80" s="2">
        <v>9.4391809462921685</v>
      </c>
      <c r="L80" s="4">
        <v>9.7295137210412523</v>
      </c>
      <c r="M80">
        <v>8.4293120093502233E-2</v>
      </c>
      <c r="O80" s="1">
        <v>70.82655612298953</v>
      </c>
      <c r="Q80" s="3">
        <v>79.237191171795772</v>
      </c>
      <c r="U80" s="2">
        <v>159.79326101582654</v>
      </c>
      <c r="W80">
        <v>3.7349820238310169E-2</v>
      </c>
    </row>
    <row r="81" spans="1:24" x14ac:dyDescent="0.15">
      <c r="A81">
        <v>159.6</v>
      </c>
      <c r="B81">
        <v>13</v>
      </c>
      <c r="E81" s="1">
        <v>150.16081905370783</v>
      </c>
      <c r="K81" s="2">
        <v>9.4391809462921685</v>
      </c>
      <c r="L81" s="4">
        <v>9.7295137210412523</v>
      </c>
      <c r="M81">
        <v>8.4293120093502233E-2</v>
      </c>
      <c r="O81" s="1">
        <v>70.82655612298953</v>
      </c>
      <c r="Q81" s="3">
        <v>79.237191171795772</v>
      </c>
      <c r="U81" s="2">
        <v>159.79326101582654</v>
      </c>
      <c r="W81">
        <v>3.7349820238310169E-2</v>
      </c>
    </row>
    <row r="82" spans="1:24" x14ac:dyDescent="0.15">
      <c r="A82">
        <v>159.5</v>
      </c>
      <c r="B82">
        <v>13</v>
      </c>
      <c r="E82" s="1">
        <v>150.16081905370783</v>
      </c>
      <c r="K82" s="2">
        <v>9.3391809462921742</v>
      </c>
      <c r="L82" s="4">
        <v>9.7295137210412523</v>
      </c>
      <c r="M82">
        <v>0.15235967504331457</v>
      </c>
      <c r="O82" s="1">
        <v>70.82655612298953</v>
      </c>
      <c r="Q82" s="3">
        <v>79.237191171795772</v>
      </c>
      <c r="U82" s="2">
        <v>159.79326101582654</v>
      </c>
      <c r="W82">
        <v>8.6002023403616928E-2</v>
      </c>
    </row>
    <row r="83" spans="1:24" x14ac:dyDescent="0.15">
      <c r="A83">
        <v>159.5</v>
      </c>
      <c r="B83">
        <v>13</v>
      </c>
      <c r="E83" s="1">
        <v>150.16081905370783</v>
      </c>
      <c r="K83" s="2">
        <v>9.3391809462921742</v>
      </c>
      <c r="L83" s="4">
        <v>9.7295137210412523</v>
      </c>
      <c r="M83">
        <v>0.15235967504331457</v>
      </c>
      <c r="O83" s="1">
        <v>70.82655612298953</v>
      </c>
      <c r="Q83" s="3">
        <v>79.237191171795772</v>
      </c>
      <c r="U83" s="2">
        <v>159.79326101582654</v>
      </c>
      <c r="W83">
        <v>8.6002023403616928E-2</v>
      </c>
    </row>
    <row r="84" spans="1:24" x14ac:dyDescent="0.15">
      <c r="A84">
        <v>159.5</v>
      </c>
      <c r="B84">
        <v>13</v>
      </c>
      <c r="E84" s="1">
        <v>150.16081905370783</v>
      </c>
      <c r="K84" s="2">
        <v>9.3391809462921742</v>
      </c>
      <c r="L84" s="4">
        <v>9.7295137210412523</v>
      </c>
      <c r="M84">
        <v>0.15235967504331457</v>
      </c>
      <c r="O84" s="1">
        <v>70.82655612298953</v>
      </c>
      <c r="Q84" s="3">
        <v>79.237191171795772</v>
      </c>
      <c r="U84" s="2">
        <v>159.79326101582654</v>
      </c>
      <c r="W84">
        <v>8.6002023403616928E-2</v>
      </c>
    </row>
    <row r="85" spans="1:24" x14ac:dyDescent="0.15">
      <c r="A85">
        <v>159.6</v>
      </c>
      <c r="B85">
        <v>13</v>
      </c>
      <c r="E85" s="1">
        <v>150.16081905370783</v>
      </c>
      <c r="K85" s="2">
        <v>9.4391809462921685</v>
      </c>
      <c r="L85" s="4">
        <v>9.7295137210412523</v>
      </c>
      <c r="M85">
        <v>8.4293120093502233E-2</v>
      </c>
      <c r="O85" s="1">
        <v>70.82655612298953</v>
      </c>
      <c r="Q85" s="3">
        <v>79.237191171795772</v>
      </c>
      <c r="U85" s="2">
        <v>159.79326101582654</v>
      </c>
      <c r="W85">
        <v>3.7349820238310169E-2</v>
      </c>
    </row>
    <row r="86" spans="1:24" x14ac:dyDescent="0.15">
      <c r="A86">
        <v>166</v>
      </c>
      <c r="B86">
        <v>14</v>
      </c>
      <c r="E86" s="1">
        <v>153.11192555883235</v>
      </c>
      <c r="K86" s="2">
        <v>12.888074441167646</v>
      </c>
      <c r="L86" s="4">
        <v>11.94757403390844</v>
      </c>
      <c r="M86">
        <v>0.88454101605473245</v>
      </c>
      <c r="O86" s="1">
        <v>73.777662628114058</v>
      </c>
      <c r="Q86" s="3">
        <v>79.237191171795772</v>
      </c>
      <c r="U86" s="2">
        <v>164.96242783381825</v>
      </c>
      <c r="W86">
        <v>1.0765560000350818</v>
      </c>
      <c r="X86" s="1">
        <v>0.39641248358604281</v>
      </c>
    </row>
    <row r="87" spans="1:24" x14ac:dyDescent="0.15">
      <c r="A87">
        <v>165.5</v>
      </c>
      <c r="B87">
        <v>14</v>
      </c>
      <c r="E87" s="1">
        <v>153.11192555883235</v>
      </c>
      <c r="K87" s="2">
        <v>12.388074441167646</v>
      </c>
      <c r="L87" s="4">
        <v>11.94757403390844</v>
      </c>
      <c r="M87">
        <v>0.19404060879552637</v>
      </c>
      <c r="O87" s="1">
        <v>73.777662628114058</v>
      </c>
      <c r="Q87" s="3">
        <v>79.237191171795772</v>
      </c>
      <c r="U87" s="2">
        <v>164.96242783381825</v>
      </c>
      <c r="W87">
        <v>0.28898383385333531</v>
      </c>
    </row>
    <row r="88" spans="1:24" x14ac:dyDescent="0.15">
      <c r="A88">
        <v>165.7</v>
      </c>
      <c r="B88">
        <v>14</v>
      </c>
      <c r="E88" s="1">
        <v>153.11192555883235</v>
      </c>
      <c r="K88" s="2">
        <v>12.588074441167635</v>
      </c>
      <c r="L88" s="4">
        <v>11.94757403390844</v>
      </c>
      <c r="M88">
        <v>0.41024077169919421</v>
      </c>
      <c r="O88" s="1">
        <v>73.777662628114058</v>
      </c>
      <c r="Q88" s="3">
        <v>79.237191171795772</v>
      </c>
      <c r="U88" s="2">
        <v>164.96242783381825</v>
      </c>
      <c r="W88">
        <v>0.54401270032601712</v>
      </c>
    </row>
    <row r="89" spans="1:24" x14ac:dyDescent="0.15">
      <c r="A89">
        <v>164.9</v>
      </c>
      <c r="B89">
        <v>14</v>
      </c>
      <c r="E89" s="1">
        <v>153.11192555883235</v>
      </c>
      <c r="K89" s="2">
        <v>11.788074441167652</v>
      </c>
      <c r="L89" s="4">
        <v>11.94757403390844</v>
      </c>
      <c r="M89">
        <v>2.5440120084477325E-2</v>
      </c>
      <c r="O89" s="1">
        <v>73.777662628114058</v>
      </c>
      <c r="Q89" s="3">
        <v>79.237191171795772</v>
      </c>
      <c r="U89" s="2">
        <v>164.96242783381825</v>
      </c>
      <c r="W89">
        <v>3.8972344352387624E-3</v>
      </c>
    </row>
    <row r="90" spans="1:24" x14ac:dyDescent="0.15">
      <c r="A90">
        <v>165.6</v>
      </c>
      <c r="B90">
        <v>14</v>
      </c>
      <c r="E90" s="1">
        <v>153.11192555883235</v>
      </c>
      <c r="K90" s="2">
        <v>12.48807444116764</v>
      </c>
      <c r="L90" s="4">
        <v>11.94757403390844</v>
      </c>
      <c r="M90">
        <v>0.29214069024736145</v>
      </c>
      <c r="O90" s="1">
        <v>73.777662628114058</v>
      </c>
      <c r="Q90" s="3">
        <v>79.237191171795772</v>
      </c>
      <c r="U90" s="2">
        <v>164.96242783381825</v>
      </c>
      <c r="W90">
        <v>0.40649826708967735</v>
      </c>
    </row>
    <row r="91" spans="1:24" x14ac:dyDescent="0.15">
      <c r="A91">
        <v>165.1</v>
      </c>
      <c r="B91">
        <v>14</v>
      </c>
      <c r="E91" s="1">
        <v>153.11192555883235</v>
      </c>
      <c r="K91" s="2">
        <v>11.98807444116764</v>
      </c>
      <c r="L91" s="4">
        <v>11.94757403390844</v>
      </c>
      <c r="M91">
        <v>1.640282988161088E-3</v>
      </c>
      <c r="O91" s="1">
        <v>73.777662628114058</v>
      </c>
      <c r="Q91" s="3">
        <v>79.237191171795772</v>
      </c>
      <c r="U91" s="2">
        <v>164.96242783381825</v>
      </c>
      <c r="W91">
        <v>1.8926100907936519E-2</v>
      </c>
    </row>
    <row r="92" spans="1:24" x14ac:dyDescent="0.15">
      <c r="A92">
        <v>165.5</v>
      </c>
      <c r="B92">
        <v>14</v>
      </c>
      <c r="E92" s="1">
        <v>153.11192555883235</v>
      </c>
      <c r="K92" s="2">
        <v>12.388074441167646</v>
      </c>
      <c r="L92" s="4">
        <v>11.94757403390844</v>
      </c>
      <c r="M92">
        <v>0.19404060879552637</v>
      </c>
      <c r="O92" s="1">
        <v>73.777662628114058</v>
      </c>
      <c r="Q92" s="3">
        <v>79.237191171795772</v>
      </c>
      <c r="U92" s="2">
        <v>164.96242783381825</v>
      </c>
      <c r="W92">
        <v>0.28898383385333531</v>
      </c>
    </row>
    <row r="93" spans="1:24" x14ac:dyDescent="0.15">
      <c r="A93">
        <v>164.9</v>
      </c>
      <c r="B93">
        <v>14</v>
      </c>
      <c r="E93" s="1">
        <v>153.11192555883235</v>
      </c>
      <c r="K93" s="2">
        <v>11.788074441167652</v>
      </c>
      <c r="L93" s="4">
        <v>11.94757403390844</v>
      </c>
      <c r="M93">
        <v>2.5440120084477325E-2</v>
      </c>
      <c r="O93" s="1">
        <v>73.777662628114058</v>
      </c>
      <c r="Q93" s="3">
        <v>79.237191171795772</v>
      </c>
      <c r="U93" s="2">
        <v>164.96242783381825</v>
      </c>
      <c r="W93">
        <v>3.8972344352387624E-3</v>
      </c>
    </row>
    <row r="94" spans="1:24" x14ac:dyDescent="0.15">
      <c r="A94">
        <v>169</v>
      </c>
      <c r="B94">
        <v>15</v>
      </c>
      <c r="E94" s="1">
        <v>155.60901567855316</v>
      </c>
      <c r="K94" s="2">
        <v>13.390984321446837</v>
      </c>
      <c r="L94" s="4">
        <v>12.638009562343854</v>
      </c>
      <c r="M94">
        <v>0.56697098784619548</v>
      </c>
      <c r="O94" s="1">
        <v>76.274752747834867</v>
      </c>
      <c r="Q94" s="3">
        <v>79.237191171795772</v>
      </c>
      <c r="U94" s="2">
        <v>168.14995348197451</v>
      </c>
      <c r="W94">
        <v>0.72257908280726557</v>
      </c>
      <c r="X94" s="1">
        <v>0.21001700611413096</v>
      </c>
    </row>
    <row r="95" spans="1:24" x14ac:dyDescent="0.15">
      <c r="A95">
        <v>168.8</v>
      </c>
      <c r="B95">
        <v>15</v>
      </c>
      <c r="E95" s="1">
        <v>155.60901567855316</v>
      </c>
      <c r="K95" s="2">
        <v>13.190984321446848</v>
      </c>
      <c r="L95" s="4">
        <v>12.638009562343854</v>
      </c>
      <c r="M95">
        <v>0.30578108420501482</v>
      </c>
      <c r="O95" s="1">
        <v>76.274752747834867</v>
      </c>
      <c r="Q95" s="3">
        <v>79.237191171795772</v>
      </c>
      <c r="U95" s="2">
        <v>168.14995348197451</v>
      </c>
      <c r="W95">
        <v>0.42256047559708299</v>
      </c>
    </row>
    <row r="96" spans="1:24" x14ac:dyDescent="0.15">
      <c r="A96">
        <v>168.9</v>
      </c>
      <c r="B96">
        <v>15</v>
      </c>
      <c r="E96" s="1">
        <v>155.60901567855316</v>
      </c>
      <c r="K96" s="2">
        <v>13.290984321446842</v>
      </c>
      <c r="L96" s="4">
        <v>12.638009562343854</v>
      </c>
      <c r="M96">
        <v>0.42637603602560631</v>
      </c>
      <c r="O96" s="1">
        <v>76.274752747834867</v>
      </c>
      <c r="Q96" s="3">
        <v>79.237191171795772</v>
      </c>
      <c r="U96" s="2">
        <v>168.14995348197451</v>
      </c>
      <c r="W96">
        <v>0.56256977920217544</v>
      </c>
    </row>
    <row r="97" spans="1:24" x14ac:dyDescent="0.15">
      <c r="A97">
        <v>168.6</v>
      </c>
      <c r="B97">
        <v>15</v>
      </c>
      <c r="E97" s="1">
        <v>155.60901567855316</v>
      </c>
      <c r="K97" s="2">
        <v>12.990984321446831</v>
      </c>
      <c r="L97" s="4">
        <v>12.638009562343854</v>
      </c>
      <c r="M97">
        <v>0.12459118056380498</v>
      </c>
      <c r="O97" s="1">
        <v>76.274752747834867</v>
      </c>
      <c r="Q97" s="3">
        <v>79.237191171795772</v>
      </c>
      <c r="U97" s="2">
        <v>168.14995348197451</v>
      </c>
      <c r="W97">
        <v>0.20254186838686569</v>
      </c>
    </row>
    <row r="98" spans="1:24" x14ac:dyDescent="0.15">
      <c r="A98">
        <v>169</v>
      </c>
      <c r="B98">
        <v>15</v>
      </c>
      <c r="E98" s="1">
        <v>155.60901567855316</v>
      </c>
      <c r="K98" s="2">
        <v>13.390984321446837</v>
      </c>
      <c r="L98" s="4">
        <v>12.638009562343854</v>
      </c>
      <c r="M98">
        <v>0.56697098784619548</v>
      </c>
      <c r="O98" s="1">
        <v>76.274752747834867</v>
      </c>
      <c r="Q98" s="3">
        <v>79.237191171795772</v>
      </c>
      <c r="U98" s="2">
        <v>168.14995348197451</v>
      </c>
      <c r="W98">
        <v>0.72257908280726557</v>
      </c>
    </row>
    <row r="99" spans="1:24" x14ac:dyDescent="0.15">
      <c r="A99">
        <v>168.4</v>
      </c>
      <c r="B99">
        <v>15</v>
      </c>
      <c r="E99" s="1">
        <v>155.60901567855316</v>
      </c>
      <c r="K99" s="2">
        <v>12.790984321446842</v>
      </c>
      <c r="L99" s="4">
        <v>12.638009562343854</v>
      </c>
      <c r="M99">
        <v>2.3401276922617471E-2</v>
      </c>
      <c r="O99" s="1">
        <v>76.274752747834867</v>
      </c>
      <c r="Q99" s="3">
        <v>79.237191171795772</v>
      </c>
      <c r="U99" s="2">
        <v>168.14995348197451</v>
      </c>
      <c r="W99">
        <v>6.2523261176676267E-2</v>
      </c>
    </row>
    <row r="100" spans="1:24" x14ac:dyDescent="0.15">
      <c r="A100">
        <v>168.9</v>
      </c>
      <c r="B100">
        <v>15</v>
      </c>
      <c r="E100" s="1">
        <v>155.60901567855316</v>
      </c>
      <c r="K100" s="2">
        <v>13.290984321446842</v>
      </c>
      <c r="L100" s="4">
        <v>12.638009562343854</v>
      </c>
      <c r="M100">
        <v>0.42637603602560631</v>
      </c>
      <c r="O100" s="1">
        <v>76.274752747834867</v>
      </c>
      <c r="Q100" s="3">
        <v>79.237191171795772</v>
      </c>
      <c r="U100" s="2">
        <v>168.14995348197451</v>
      </c>
      <c r="W100">
        <v>0.56256977920217544</v>
      </c>
    </row>
    <row r="101" spans="1:24" x14ac:dyDescent="0.15">
      <c r="A101">
        <v>168.9</v>
      </c>
      <c r="B101">
        <v>15</v>
      </c>
      <c r="E101" s="1">
        <v>155.60901567855316</v>
      </c>
      <c r="K101" s="2">
        <v>13.290984321446842</v>
      </c>
      <c r="L101" s="4">
        <v>12.638009562343854</v>
      </c>
      <c r="M101">
        <v>0.42637603602560631</v>
      </c>
      <c r="O101" s="1">
        <v>76.274752747834867</v>
      </c>
      <c r="Q101" s="3">
        <v>79.237191171795772</v>
      </c>
      <c r="U101" s="2">
        <v>168.14995348197451</v>
      </c>
      <c r="W101">
        <v>0.56256977920217544</v>
      </c>
    </row>
    <row r="102" spans="1:24" x14ac:dyDescent="0.15">
      <c r="A102">
        <v>170.5</v>
      </c>
      <c r="B102">
        <v>16</v>
      </c>
      <c r="E102" s="1">
        <v>157.65208941287017</v>
      </c>
      <c r="K102" s="2">
        <v>12.847910587129832</v>
      </c>
      <c r="L102" s="4">
        <v>12.8154860057102</v>
      </c>
      <c r="M102">
        <v>1.0513534802383017E-3</v>
      </c>
      <c r="O102" s="1">
        <v>78.317826482151872</v>
      </c>
      <c r="Q102" s="3">
        <v>79.237191171795772</v>
      </c>
      <c r="U102" s="2">
        <v>170.37050365965783</v>
      </c>
      <c r="W102">
        <v>1.6769302162015602E-2</v>
      </c>
      <c r="X102" s="1">
        <v>0.31167748898959763</v>
      </c>
    </row>
    <row r="103" spans="1:24" x14ac:dyDescent="0.15">
      <c r="A103">
        <v>170.5</v>
      </c>
      <c r="B103">
        <v>16</v>
      </c>
      <c r="E103" s="1">
        <v>157.65208941287017</v>
      </c>
      <c r="K103" s="2">
        <v>12.847910587129832</v>
      </c>
      <c r="L103" s="4">
        <v>12.8154860057102</v>
      </c>
      <c r="M103">
        <v>1.0513534802383017E-3</v>
      </c>
      <c r="O103" s="1">
        <v>78.317826482151872</v>
      </c>
      <c r="Q103" s="3">
        <v>79.237191171795772</v>
      </c>
      <c r="U103" s="2">
        <v>170.37050365965783</v>
      </c>
      <c r="W103">
        <v>1.6769302162015602E-2</v>
      </c>
    </row>
    <row r="104" spans="1:24" x14ac:dyDescent="0.15">
      <c r="A104">
        <v>171</v>
      </c>
      <c r="B104">
        <v>16</v>
      </c>
      <c r="E104" s="1">
        <v>157.65208941287017</v>
      </c>
      <c r="K104" s="2">
        <v>13.347910587129832</v>
      </c>
      <c r="L104" s="4">
        <v>12.8154860057102</v>
      </c>
      <c r="M104">
        <v>0.28347593489986966</v>
      </c>
      <c r="O104" s="1">
        <v>78.317826482151872</v>
      </c>
      <c r="Q104" s="3">
        <v>79.237191171795772</v>
      </c>
      <c r="U104" s="2">
        <v>170.37050365965783</v>
      </c>
      <c r="W104">
        <v>0.39626564250418744</v>
      </c>
    </row>
    <row r="105" spans="1:24" x14ac:dyDescent="0.15">
      <c r="A105">
        <v>170.2</v>
      </c>
      <c r="B105">
        <v>16</v>
      </c>
      <c r="E105" s="1">
        <v>157.65208941287017</v>
      </c>
      <c r="K105" s="2">
        <v>12.54791058712982</v>
      </c>
      <c r="L105" s="4">
        <v>12.8154860057102</v>
      </c>
      <c r="M105">
        <v>7.1596604628465579E-2</v>
      </c>
      <c r="O105" s="1">
        <v>78.317826482151872</v>
      </c>
      <c r="Q105" s="3">
        <v>79.237191171795772</v>
      </c>
      <c r="U105" s="2">
        <v>170.37050365965783</v>
      </c>
      <c r="W105">
        <v>2.9071497956716378E-2</v>
      </c>
    </row>
    <row r="106" spans="1:24" x14ac:dyDescent="0.15">
      <c r="A106">
        <v>170.9</v>
      </c>
      <c r="B106">
        <v>16</v>
      </c>
      <c r="E106" s="1">
        <v>157.65208941287017</v>
      </c>
      <c r="K106" s="2">
        <v>13.247910587129837</v>
      </c>
      <c r="L106" s="4">
        <v>12.8154860057102</v>
      </c>
      <c r="M106">
        <v>0.1869910186159483</v>
      </c>
      <c r="O106" s="1">
        <v>78.317826482151872</v>
      </c>
      <c r="Q106" s="3">
        <v>79.237191171795772</v>
      </c>
      <c r="U106" s="2">
        <v>170.37050365965783</v>
      </c>
      <c r="W106">
        <v>0.28036637443575907</v>
      </c>
    </row>
    <row r="107" spans="1:24" x14ac:dyDescent="0.15">
      <c r="A107">
        <v>170.5</v>
      </c>
      <c r="B107">
        <v>16</v>
      </c>
      <c r="E107" s="1">
        <v>157.65208941287017</v>
      </c>
      <c r="K107" s="2">
        <v>12.847910587129832</v>
      </c>
      <c r="L107" s="4">
        <v>12.8154860057102</v>
      </c>
      <c r="M107">
        <v>1.0513534802383017E-3</v>
      </c>
      <c r="O107" s="1">
        <v>78.317826482151872</v>
      </c>
      <c r="Q107" s="3">
        <v>79.237191171795772</v>
      </c>
      <c r="U107" s="2">
        <v>170.37050365965783</v>
      </c>
      <c r="W107">
        <v>1.6769302162015602E-2</v>
      </c>
    </row>
    <row r="108" spans="1:24" x14ac:dyDescent="0.15">
      <c r="A108">
        <v>170.2</v>
      </c>
      <c r="B108">
        <v>16</v>
      </c>
      <c r="E108" s="1">
        <v>157.65208941287017</v>
      </c>
      <c r="K108" s="2">
        <v>12.54791058712982</v>
      </c>
      <c r="L108" s="4">
        <v>12.8154860057102</v>
      </c>
      <c r="M108">
        <v>7.1596604628465579E-2</v>
      </c>
      <c r="O108" s="1">
        <v>78.317826482151872</v>
      </c>
      <c r="Q108" s="3">
        <v>79.237191171795772</v>
      </c>
      <c r="U108" s="2">
        <v>170.37050365965783</v>
      </c>
      <c r="W108">
        <v>2.9071497956716378E-2</v>
      </c>
    </row>
    <row r="109" spans="1:24" x14ac:dyDescent="0.15">
      <c r="A109">
        <v>170.2</v>
      </c>
      <c r="B109">
        <v>16</v>
      </c>
      <c r="E109" s="1">
        <v>157.65208941287017</v>
      </c>
      <c r="K109" s="2">
        <v>12.54791058712982</v>
      </c>
      <c r="L109" s="4">
        <v>12.8154860057102</v>
      </c>
      <c r="M109">
        <v>7.1596604628465579E-2</v>
      </c>
      <c r="O109" s="1">
        <v>78.317826482151872</v>
      </c>
      <c r="Q109" s="3">
        <v>79.237191171795772</v>
      </c>
      <c r="U109" s="2">
        <v>170.37050365965783</v>
      </c>
      <c r="W109">
        <v>2.9071497956716378E-2</v>
      </c>
    </row>
    <row r="110" spans="1:24" x14ac:dyDescent="0.15">
      <c r="A110">
        <v>171.6</v>
      </c>
      <c r="B110">
        <v>17</v>
      </c>
      <c r="E110" s="1">
        <v>159.24114676178337</v>
      </c>
      <c r="K110" s="2">
        <v>12.358853238216625</v>
      </c>
      <c r="L110" s="4">
        <v>12.858759638043189</v>
      </c>
      <c r="M110">
        <v>0.2499064085875565</v>
      </c>
      <c r="O110" s="1">
        <v>79.906883831065073</v>
      </c>
      <c r="Q110" s="3">
        <v>79.237191171795772</v>
      </c>
      <c r="U110" s="2">
        <v>172.00283464090404</v>
      </c>
      <c r="W110">
        <v>0.16227574791229221</v>
      </c>
      <c r="X110" s="1">
        <v>0.30589447293377126</v>
      </c>
    </row>
    <row r="111" spans="1:24" x14ac:dyDescent="0.15">
      <c r="A111">
        <v>171.4</v>
      </c>
      <c r="B111">
        <v>17</v>
      </c>
      <c r="E111" s="1">
        <v>159.24114676178337</v>
      </c>
      <c r="K111" s="2">
        <v>12.158853238216636</v>
      </c>
      <c r="L111" s="4">
        <v>12.858759638043189</v>
      </c>
      <c r="M111">
        <v>0.48986896851816619</v>
      </c>
      <c r="O111" s="1">
        <v>79.906883831065073</v>
      </c>
      <c r="Q111" s="3">
        <v>79.237191171795772</v>
      </c>
      <c r="U111" s="2">
        <v>172.00283464090404</v>
      </c>
      <c r="W111">
        <v>0.36340960427389712</v>
      </c>
    </row>
    <row r="112" spans="1:24" x14ac:dyDescent="0.15">
      <c r="A112">
        <v>171.4</v>
      </c>
      <c r="B112">
        <v>17</v>
      </c>
      <c r="E112" s="1">
        <v>159.24114676178337</v>
      </c>
      <c r="K112" s="2">
        <v>12.158853238216636</v>
      </c>
      <c r="L112" s="4">
        <v>12.858759638043189</v>
      </c>
      <c r="M112">
        <v>0.48986896851816619</v>
      </c>
      <c r="O112" s="1">
        <v>79.906883831065073</v>
      </c>
      <c r="Q112" s="3">
        <v>79.237191171795772</v>
      </c>
      <c r="U112" s="2">
        <v>172.00283464090404</v>
      </c>
      <c r="W112">
        <v>0.36340960427389712</v>
      </c>
    </row>
    <row r="113" spans="1:23" x14ac:dyDescent="0.15">
      <c r="A113">
        <v>171</v>
      </c>
      <c r="B113">
        <v>17</v>
      </c>
      <c r="E113" s="1">
        <v>159.24114676178337</v>
      </c>
      <c r="K113" s="2">
        <v>11.758853238216631</v>
      </c>
      <c r="L113" s="4">
        <v>12.858759638043189</v>
      </c>
      <c r="M113">
        <v>1.2097940883794209</v>
      </c>
      <c r="O113" s="1">
        <v>79.906883831065073</v>
      </c>
      <c r="Q113" s="3">
        <v>79.237191171795772</v>
      </c>
      <c r="U113" s="2">
        <v>172.00283464090404</v>
      </c>
      <c r="W113">
        <v>1.0056773169971367</v>
      </c>
    </row>
    <row r="114" spans="1:23" x14ac:dyDescent="0.15">
      <c r="A114">
        <v>171.9</v>
      </c>
      <c r="B114">
        <v>17</v>
      </c>
      <c r="E114" s="1">
        <v>159.24114676178337</v>
      </c>
      <c r="K114" s="2">
        <v>12.658853238216636</v>
      </c>
      <c r="L114" s="4">
        <v>12.858759638043189</v>
      </c>
      <c r="M114">
        <v>3.9962568691613541E-2</v>
      </c>
      <c r="O114" s="1">
        <v>79.906883831065073</v>
      </c>
      <c r="Q114" s="3">
        <v>79.237191171795772</v>
      </c>
      <c r="U114" s="2">
        <v>172.00283464090404</v>
      </c>
      <c r="W114">
        <v>1.0574963369861884E-2</v>
      </c>
    </row>
    <row r="115" spans="1:23" x14ac:dyDescent="0.15">
      <c r="A115">
        <v>171</v>
      </c>
      <c r="B115">
        <v>17</v>
      </c>
      <c r="E115" s="1">
        <v>159.24114676178337</v>
      </c>
      <c r="K115" s="2">
        <v>11.758853238216631</v>
      </c>
      <c r="L115" s="4">
        <v>12.858759638043189</v>
      </c>
      <c r="M115">
        <v>1.2097940883794209</v>
      </c>
      <c r="O115" s="1">
        <v>79.906883831065073</v>
      </c>
      <c r="Q115" s="3">
        <v>79.237191171795772</v>
      </c>
      <c r="U115" s="2">
        <v>172.00283464090404</v>
      </c>
      <c r="W115">
        <v>1.0056773169971367</v>
      </c>
    </row>
    <row r="116" spans="1:23" x14ac:dyDescent="0.15">
      <c r="A116">
        <v>171.5</v>
      </c>
      <c r="B116">
        <v>17</v>
      </c>
      <c r="E116" s="1">
        <v>159.24114676178337</v>
      </c>
      <c r="K116" s="2">
        <v>12.258853238216631</v>
      </c>
      <c r="L116" s="4">
        <v>12.858759638043189</v>
      </c>
      <c r="M116">
        <v>0.35988768855286252</v>
      </c>
      <c r="O116" s="1">
        <v>79.906883831065073</v>
      </c>
      <c r="Q116" s="3">
        <v>79.237191171795772</v>
      </c>
      <c r="U116" s="2">
        <v>172.00283464090404</v>
      </c>
      <c r="W116">
        <v>0.2528426760930958</v>
      </c>
    </row>
    <row r="117" spans="1:23" x14ac:dyDescent="0.15">
      <c r="A117">
        <v>171.2</v>
      </c>
      <c r="B117">
        <v>17</v>
      </c>
      <c r="E117" s="1">
        <v>159.24114676178337</v>
      </c>
      <c r="K117" s="2">
        <v>11.958853238216619</v>
      </c>
      <c r="L117" s="4">
        <v>12.858759638043189</v>
      </c>
      <c r="M117">
        <v>0.80983152844881801</v>
      </c>
      <c r="O117" s="1">
        <v>79.906883831065073</v>
      </c>
      <c r="Q117" s="3">
        <v>79.237191171795772</v>
      </c>
      <c r="U117" s="2">
        <v>172.00283464090404</v>
      </c>
      <c r="W117">
        <v>0.64454346063553869</v>
      </c>
    </row>
  </sheetData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33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48.8</v>
      </c>
      <c r="B2">
        <v>0</v>
      </c>
      <c r="P2" s="2">
        <v>48.8</v>
      </c>
      <c r="Q2" s="3">
        <v>48.912529823951672</v>
      </c>
      <c r="R2" s="3">
        <v>1.2662961278595015E-2</v>
      </c>
      <c r="U2" s="3">
        <v>48.912529823951672</v>
      </c>
      <c r="W2">
        <v>1.2662961278595015E-2</v>
      </c>
      <c r="X2" s="1">
        <v>8.3452296039629198E-2</v>
      </c>
    </row>
    <row r="3" spans="1:24" x14ac:dyDescent="0.15">
      <c r="A3">
        <v>48.8</v>
      </c>
      <c r="B3">
        <v>0</v>
      </c>
      <c r="P3" s="2">
        <v>48.8</v>
      </c>
      <c r="Q3" s="3">
        <v>48.912529823951672</v>
      </c>
      <c r="R3" s="3">
        <v>1.2662961278595015E-2</v>
      </c>
      <c r="U3" s="3">
        <v>48.912529823951672</v>
      </c>
      <c r="W3">
        <v>1.2662961278595015E-2</v>
      </c>
    </row>
    <row r="4" spans="1:24" x14ac:dyDescent="0.15">
      <c r="A4">
        <v>48.9</v>
      </c>
      <c r="B4">
        <v>0</v>
      </c>
      <c r="P4" s="2">
        <v>48.9</v>
      </c>
      <c r="Q4" s="3">
        <v>48.912529823951672</v>
      </c>
      <c r="R4" s="3">
        <v>1.5699648825993822E-4</v>
      </c>
      <c r="U4" s="3">
        <v>48.912529823951672</v>
      </c>
      <c r="W4">
        <v>1.5699648825993822E-4</v>
      </c>
    </row>
    <row r="5" spans="1:24" x14ac:dyDescent="0.15">
      <c r="A5">
        <v>48.9</v>
      </c>
      <c r="B5">
        <v>0</v>
      </c>
      <c r="P5" s="2">
        <v>48.9</v>
      </c>
      <c r="Q5" s="3">
        <v>48.912529823951672</v>
      </c>
      <c r="R5" s="3">
        <v>1.5699648825993822E-4</v>
      </c>
      <c r="U5" s="3">
        <v>48.912529823951672</v>
      </c>
      <c r="W5">
        <v>1.5699648825993822E-4</v>
      </c>
    </row>
    <row r="6" spans="1:24" x14ac:dyDescent="0.15">
      <c r="A6">
        <v>48.9</v>
      </c>
      <c r="B6">
        <v>0</v>
      </c>
      <c r="P6" s="2">
        <v>48.9</v>
      </c>
      <c r="Q6" s="3">
        <v>48.912529823951672</v>
      </c>
      <c r="R6" s="3">
        <v>1.5699648825993822E-4</v>
      </c>
      <c r="U6" s="3">
        <v>48.912529823951672</v>
      </c>
      <c r="W6">
        <v>1.5699648825993822E-4</v>
      </c>
    </row>
    <row r="7" spans="1:24" x14ac:dyDescent="0.15">
      <c r="A7">
        <v>49</v>
      </c>
      <c r="B7">
        <v>0</v>
      </c>
      <c r="P7" s="2">
        <v>49</v>
      </c>
      <c r="Q7" s="3">
        <v>48.912529823951672</v>
      </c>
      <c r="R7" s="3">
        <v>7.6510316979254284E-3</v>
      </c>
      <c r="U7" s="3">
        <v>48.912529823951672</v>
      </c>
      <c r="W7">
        <v>7.6510316979254284E-3</v>
      </c>
    </row>
    <row r="8" spans="1:24" x14ac:dyDescent="0.15">
      <c r="A8">
        <v>49</v>
      </c>
      <c r="B8">
        <v>0</v>
      </c>
      <c r="P8" s="2">
        <v>49</v>
      </c>
      <c r="Q8" s="3">
        <v>48.912529823951672</v>
      </c>
      <c r="R8" s="3">
        <v>7.6510316979254284E-3</v>
      </c>
      <c r="U8" s="3">
        <v>48.912529823951672</v>
      </c>
      <c r="W8">
        <v>7.6510316979254284E-3</v>
      </c>
    </row>
    <row r="9" spans="1:24" x14ac:dyDescent="0.15">
      <c r="A9">
        <v>49</v>
      </c>
      <c r="B9">
        <v>0</v>
      </c>
      <c r="P9" s="2">
        <v>49</v>
      </c>
      <c r="Q9" s="3">
        <v>48.912529823951672</v>
      </c>
      <c r="R9" s="3">
        <v>7.6510316979254284E-3</v>
      </c>
      <c r="U9" s="3">
        <v>48.912529823951672</v>
      </c>
      <c r="W9">
        <v>7.6510316979254284E-3</v>
      </c>
    </row>
    <row r="10" spans="1:24" x14ac:dyDescent="0.15">
      <c r="B10">
        <v>1</v>
      </c>
      <c r="E10" s="1">
        <v>79.883874859898796</v>
      </c>
      <c r="O10" s="1">
        <v>0</v>
      </c>
    </row>
    <row r="11" spans="1:24" x14ac:dyDescent="0.15">
      <c r="B11">
        <v>2</v>
      </c>
      <c r="E11" s="1">
        <v>88.149960508959452</v>
      </c>
      <c r="O11" s="1">
        <v>8.2660856490606562</v>
      </c>
    </row>
    <row r="12" spans="1:24" x14ac:dyDescent="0.15">
      <c r="B12">
        <v>3</v>
      </c>
      <c r="E12" s="1">
        <v>95.969230717530365</v>
      </c>
      <c r="O12" s="1">
        <v>16.085355857631569</v>
      </c>
    </row>
    <row r="13" spans="1:24" x14ac:dyDescent="0.15">
      <c r="B13">
        <v>4</v>
      </c>
      <c r="E13" s="1">
        <v>103.34168548561149</v>
      </c>
      <c r="O13" s="1">
        <v>23.457810625712696</v>
      </c>
    </row>
    <row r="14" spans="1:24" x14ac:dyDescent="0.15">
      <c r="A14">
        <v>110.5</v>
      </c>
      <c r="B14">
        <v>5</v>
      </c>
      <c r="C14">
        <v>5.413774255108314E-2</v>
      </c>
      <c r="D14">
        <v>68.936896567899524</v>
      </c>
      <c r="E14" s="1">
        <v>110.26732481320288</v>
      </c>
      <c r="F14">
        <v>5.4137742551076527E-2</v>
      </c>
      <c r="G14" t="s">
        <v>74</v>
      </c>
      <c r="H14">
        <v>122.255</v>
      </c>
      <c r="I14" t="s">
        <v>1</v>
      </c>
      <c r="J14">
        <v>71.170973770348354</v>
      </c>
      <c r="K14" s="2">
        <v>0.23267518679712396</v>
      </c>
      <c r="L14" s="3"/>
      <c r="O14" s="1">
        <v>30.38344995330408</v>
      </c>
      <c r="P14" s="2">
        <v>80.11655004669592</v>
      </c>
      <c r="Q14" s="3">
        <v>79.798150124359879</v>
      </c>
      <c r="R14" s="3">
        <v>0.10137851054359735</v>
      </c>
      <c r="S14" t="s">
        <v>59</v>
      </c>
      <c r="T14">
        <v>79.798150124361214</v>
      </c>
      <c r="U14" s="2">
        <v>110.18160007766396</v>
      </c>
      <c r="W14">
        <v>0.10137851054359735</v>
      </c>
      <c r="X14" s="1">
        <v>0.17728105208558334</v>
      </c>
    </row>
    <row r="15" spans="1:24" x14ac:dyDescent="0.15">
      <c r="A15">
        <v>110.8</v>
      </c>
      <c r="B15">
        <v>5</v>
      </c>
      <c r="C15">
        <v>0.2837428546293479</v>
      </c>
      <c r="D15">
        <v>68.936896567899524</v>
      </c>
      <c r="E15" s="1">
        <v>110.26732481320288</v>
      </c>
      <c r="F15">
        <v>0.2837428546293479</v>
      </c>
      <c r="G15" t="s">
        <v>0</v>
      </c>
      <c r="H15">
        <v>0.47339758454543424</v>
      </c>
      <c r="I15" t="s">
        <v>2</v>
      </c>
      <c r="J15">
        <v>-0.22340772024488309</v>
      </c>
      <c r="K15" s="2">
        <v>0.53267518679712111</v>
      </c>
      <c r="L15" s="3"/>
      <c r="O15" s="1">
        <v>30.38344995330408</v>
      </c>
      <c r="P15" s="2">
        <v>80.416550046695917</v>
      </c>
      <c r="Q15" s="3">
        <v>79.798150124359879</v>
      </c>
      <c r="R15" s="3">
        <v>0.38241846394521883</v>
      </c>
      <c r="S15" t="s">
        <v>60</v>
      </c>
      <c r="T15">
        <v>30.885620300409542</v>
      </c>
      <c r="U15" s="2">
        <v>110.18160007766396</v>
      </c>
      <c r="W15">
        <v>0.38241846394521883</v>
      </c>
    </row>
    <row r="16" spans="1:24" x14ac:dyDescent="0.15">
      <c r="A16">
        <v>110.7</v>
      </c>
      <c r="B16">
        <v>5</v>
      </c>
      <c r="C16">
        <v>0.18720781726992858</v>
      </c>
      <c r="D16">
        <v>68.936896567899524</v>
      </c>
      <c r="E16" s="1">
        <v>110.26732481320288</v>
      </c>
      <c r="F16">
        <v>0.18720781726992858</v>
      </c>
      <c r="I16" t="s">
        <v>3</v>
      </c>
      <c r="J16">
        <v>8.9363088097953192</v>
      </c>
      <c r="K16" s="2">
        <v>0.4326751867971268</v>
      </c>
      <c r="L16" s="3"/>
      <c r="O16" s="1">
        <v>30.38344995330408</v>
      </c>
      <c r="P16" s="2">
        <v>80.316550046695923</v>
      </c>
      <c r="Q16" s="3">
        <v>79.798150124359879</v>
      </c>
      <c r="R16" s="3">
        <v>0.26873847947801693</v>
      </c>
      <c r="S16" t="s">
        <v>61</v>
      </c>
      <c r="T16">
        <v>6.1539723663005974</v>
      </c>
      <c r="U16" s="2">
        <v>110.18160007766396</v>
      </c>
      <c r="W16">
        <v>0.26873847947801693</v>
      </c>
    </row>
    <row r="17" spans="1:24" x14ac:dyDescent="0.15">
      <c r="A17">
        <v>110.9</v>
      </c>
      <c r="B17">
        <v>5</v>
      </c>
      <c r="C17">
        <v>0.40027789198880087</v>
      </c>
      <c r="D17">
        <v>68.936896567899524</v>
      </c>
      <c r="E17" s="1">
        <v>110.26732481320288</v>
      </c>
      <c r="F17">
        <v>0.40027789198878289</v>
      </c>
      <c r="K17" s="2">
        <v>0.63267518679712964</v>
      </c>
      <c r="L17" s="3"/>
      <c r="O17" s="1">
        <v>30.38344995330408</v>
      </c>
      <c r="P17" s="2">
        <v>80.516550046695926</v>
      </c>
      <c r="Q17" s="3">
        <v>79.798150124359879</v>
      </c>
      <c r="R17" s="3">
        <v>0.51609844841243879</v>
      </c>
      <c r="U17" s="2">
        <v>110.18160007766396</v>
      </c>
      <c r="W17">
        <v>0.51609844841243879</v>
      </c>
    </row>
    <row r="18" spans="1:24" x14ac:dyDescent="0.15">
      <c r="A18">
        <v>110.8</v>
      </c>
      <c r="B18">
        <v>5</v>
      </c>
      <c r="C18">
        <v>0.2837428546293479</v>
      </c>
      <c r="D18">
        <v>68.936896567899524</v>
      </c>
      <c r="E18" s="1">
        <v>110.26732481320288</v>
      </c>
      <c r="F18">
        <v>0.2837428546293479</v>
      </c>
      <c r="K18" s="2">
        <v>0.53267518679712111</v>
      </c>
      <c r="L18" s="3"/>
      <c r="O18" s="1">
        <v>30.38344995330408</v>
      </c>
      <c r="P18" s="2">
        <v>80.416550046695917</v>
      </c>
      <c r="Q18" s="3">
        <v>79.798150124359879</v>
      </c>
      <c r="R18" s="3">
        <v>0.38241846394521883</v>
      </c>
      <c r="U18" s="2">
        <v>110.18160007766396</v>
      </c>
      <c r="W18">
        <v>0.38241846394521883</v>
      </c>
    </row>
    <row r="19" spans="1:24" x14ac:dyDescent="0.15">
      <c r="A19">
        <v>110.6</v>
      </c>
      <c r="B19">
        <v>5</v>
      </c>
      <c r="C19">
        <v>0.11067277991050699</v>
      </c>
      <c r="D19">
        <v>68.936896567899524</v>
      </c>
      <c r="E19" s="1">
        <v>110.26732481320288</v>
      </c>
      <c r="F19">
        <v>0.11067277991049754</v>
      </c>
      <c r="K19" s="2">
        <v>0.33267518679711827</v>
      </c>
      <c r="L19" s="3"/>
      <c r="O19" s="1">
        <v>30.38344995330408</v>
      </c>
      <c r="P19" s="2">
        <v>80.216550046695914</v>
      </c>
      <c r="Q19" s="3">
        <v>79.798150124359879</v>
      </c>
      <c r="R19" s="3">
        <v>0.17505849501080092</v>
      </c>
      <c r="U19" s="2">
        <v>110.18160007766396</v>
      </c>
      <c r="W19">
        <v>0.17505849501080092</v>
      </c>
    </row>
    <row r="20" spans="1:24" x14ac:dyDescent="0.15">
      <c r="A20">
        <v>110.4</v>
      </c>
      <c r="B20">
        <v>5</v>
      </c>
      <c r="C20">
        <v>1.7602705191657013E-2</v>
      </c>
      <c r="D20">
        <v>68.936896567899524</v>
      </c>
      <c r="E20" s="1">
        <v>110.26732481320288</v>
      </c>
      <c r="F20">
        <v>1.7602705191653242E-2</v>
      </c>
      <c r="K20" s="2">
        <v>0.13267518679712964</v>
      </c>
      <c r="L20" s="3"/>
      <c r="O20" s="1">
        <v>30.38344995330408</v>
      </c>
      <c r="P20" s="2">
        <v>80.016550046695926</v>
      </c>
      <c r="Q20" s="3">
        <v>79.798150124359879</v>
      </c>
      <c r="R20" s="3">
        <v>4.7698526076391502E-2</v>
      </c>
      <c r="U20" s="2">
        <v>110.18160007766396</v>
      </c>
      <c r="W20">
        <v>4.7698526076391502E-2</v>
      </c>
    </row>
    <row r="21" spans="1:24" x14ac:dyDescent="0.15">
      <c r="A21">
        <v>110.5</v>
      </c>
      <c r="B21">
        <v>5</v>
      </c>
      <c r="C21">
        <v>5.413774255108314E-2</v>
      </c>
      <c r="D21">
        <v>68.936896567899524</v>
      </c>
      <c r="E21" s="1">
        <v>110.26732481320288</v>
      </c>
      <c r="F21">
        <v>5.4137742551076527E-2</v>
      </c>
      <c r="K21" s="2">
        <v>0.23267518679712396</v>
      </c>
      <c r="L21" s="3"/>
      <c r="O21" s="1">
        <v>30.38344995330408</v>
      </c>
      <c r="P21" s="2">
        <v>80.11655004669592</v>
      </c>
      <c r="Q21" s="3">
        <v>79.798150124359879</v>
      </c>
      <c r="R21" s="3">
        <v>0.10137851054359735</v>
      </c>
      <c r="U21" s="2">
        <v>110.18160007766396</v>
      </c>
      <c r="W21">
        <v>0.10137851054359735</v>
      </c>
    </row>
    <row r="22" spans="1:24" x14ac:dyDescent="0.15">
      <c r="A22">
        <v>116.5</v>
      </c>
      <c r="B22">
        <v>6</v>
      </c>
      <c r="C22">
        <v>6.0589182661581649E-2</v>
      </c>
      <c r="D22">
        <v>68.490081127409752</v>
      </c>
      <c r="E22" s="1">
        <v>116.74614870030447</v>
      </c>
      <c r="F22">
        <v>6.0589182661581649E-2</v>
      </c>
      <c r="K22" s="2">
        <v>-0.24614870030447378</v>
      </c>
      <c r="L22" s="3"/>
      <c r="O22" s="1">
        <v>36.862273840405678</v>
      </c>
      <c r="P22" s="2">
        <v>79.637726159594322</v>
      </c>
      <c r="Q22" s="3">
        <v>79.798150124361214</v>
      </c>
      <c r="R22" s="3">
        <v>2.5735848471528978E-2</v>
      </c>
      <c r="U22" s="2">
        <v>116.66042396476689</v>
      </c>
      <c r="W22">
        <v>2.5735848471528978E-2</v>
      </c>
      <c r="X22" s="1">
        <v>0.23867192066576309</v>
      </c>
    </row>
    <row r="23" spans="1:24" x14ac:dyDescent="0.15">
      <c r="A23">
        <v>116.5</v>
      </c>
      <c r="B23">
        <v>6</v>
      </c>
      <c r="C23">
        <v>6.0589182661581649E-2</v>
      </c>
      <c r="D23">
        <v>68.490081127409752</v>
      </c>
      <c r="E23" s="1">
        <v>116.74614870030447</v>
      </c>
      <c r="F23">
        <v>6.0589182661581649E-2</v>
      </c>
      <c r="K23" s="2">
        <v>-0.24614870030447378</v>
      </c>
      <c r="L23" s="3"/>
      <c r="O23" s="1">
        <v>36.862273840405678</v>
      </c>
      <c r="P23" s="2">
        <v>79.637726159594322</v>
      </c>
      <c r="Q23" s="3">
        <v>79.798150124361214</v>
      </c>
      <c r="R23" s="3">
        <v>2.5735848471528978E-2</v>
      </c>
      <c r="U23" s="2">
        <v>116.66042396476689</v>
      </c>
      <c r="W23">
        <v>2.5735848471528978E-2</v>
      </c>
    </row>
    <row r="24" spans="1:24" x14ac:dyDescent="0.15">
      <c r="A24">
        <v>116.8</v>
      </c>
      <c r="B24">
        <v>6</v>
      </c>
      <c r="C24">
        <v>2.8999624788970764E-3</v>
      </c>
      <c r="D24">
        <v>68.490081127409752</v>
      </c>
      <c r="E24" s="1">
        <v>116.74614870030447</v>
      </c>
      <c r="F24">
        <v>2.8999624788970764E-3</v>
      </c>
      <c r="K24" s="2">
        <v>5.385129969552338E-2</v>
      </c>
      <c r="L24" s="3"/>
      <c r="O24" s="1">
        <v>36.862273840405678</v>
      </c>
      <c r="P24" s="2">
        <v>79.93772615959432</v>
      </c>
      <c r="Q24" s="3">
        <v>79.798150124361214</v>
      </c>
      <c r="R24" s="3">
        <v>1.9481469611393038E-2</v>
      </c>
      <c r="U24" s="2">
        <v>116.66042396476689</v>
      </c>
      <c r="W24">
        <v>1.9481469611393038E-2</v>
      </c>
    </row>
    <row r="25" spans="1:24" x14ac:dyDescent="0.15">
      <c r="A25">
        <v>116.8</v>
      </c>
      <c r="B25">
        <v>6</v>
      </c>
      <c r="C25">
        <v>2.8999624788970764E-3</v>
      </c>
      <c r="D25">
        <v>68.490081127409752</v>
      </c>
      <c r="E25" s="1">
        <v>116.74614870030447</v>
      </c>
      <c r="F25">
        <v>2.8999624788970764E-3</v>
      </c>
      <c r="K25" s="2">
        <v>5.385129969552338E-2</v>
      </c>
      <c r="L25" s="3"/>
      <c r="O25" s="1">
        <v>36.862273840405678</v>
      </c>
      <c r="P25" s="2">
        <v>79.93772615959432</v>
      </c>
      <c r="Q25" s="3">
        <v>79.798150124361214</v>
      </c>
      <c r="R25" s="3">
        <v>1.9481469611393038E-2</v>
      </c>
      <c r="U25" s="2">
        <v>116.66042396476689</v>
      </c>
      <c r="W25">
        <v>1.9481469611393038E-2</v>
      </c>
    </row>
    <row r="26" spans="1:24" x14ac:dyDescent="0.15">
      <c r="A26">
        <v>117.1</v>
      </c>
      <c r="B26">
        <v>6</v>
      </c>
      <c r="C26">
        <v>0.1252107422962091</v>
      </c>
      <c r="D26">
        <v>68.490081127409752</v>
      </c>
      <c r="E26" s="1">
        <v>116.74614870030447</v>
      </c>
      <c r="F26">
        <v>0.1252107422962091</v>
      </c>
      <c r="K26" s="2">
        <v>0.35385129969552054</v>
      </c>
      <c r="L26" s="3"/>
      <c r="O26" s="1">
        <v>36.862273840405678</v>
      </c>
      <c r="P26" s="2">
        <v>80.237726159594317</v>
      </c>
      <c r="Q26" s="3">
        <v>79.798150124361214</v>
      </c>
      <c r="R26" s="3">
        <v>0.19322709075125369</v>
      </c>
      <c r="U26" s="2">
        <v>116.66042396476689</v>
      </c>
      <c r="W26">
        <v>0.19322709075125369</v>
      </c>
    </row>
    <row r="27" spans="1:24" x14ac:dyDescent="0.15">
      <c r="A27">
        <v>116.4</v>
      </c>
      <c r="B27">
        <v>6</v>
      </c>
      <c r="C27">
        <v>0.11981892272247247</v>
      </c>
      <c r="D27">
        <v>68.490081127409752</v>
      </c>
      <c r="E27" s="1">
        <v>116.74614870030447</v>
      </c>
      <c r="F27">
        <v>0.11981892272247247</v>
      </c>
      <c r="K27" s="2">
        <v>-0.34614870030446809</v>
      </c>
      <c r="L27" s="3"/>
      <c r="O27" s="1">
        <v>36.862273840405678</v>
      </c>
      <c r="P27" s="2">
        <v>79.537726159594328</v>
      </c>
      <c r="Q27" s="3">
        <v>79.798150124361214</v>
      </c>
      <c r="R27" s="3">
        <v>6.7820641424904404E-2</v>
      </c>
      <c r="U27" s="2">
        <v>116.66042396476689</v>
      </c>
      <c r="W27">
        <v>6.7820641424904404E-2</v>
      </c>
    </row>
    <row r="28" spans="1:24" x14ac:dyDescent="0.15">
      <c r="A28">
        <v>116.5</v>
      </c>
      <c r="B28">
        <v>6</v>
      </c>
      <c r="C28">
        <v>6.0589182661581649E-2</v>
      </c>
      <c r="D28">
        <v>68.490081127409752</v>
      </c>
      <c r="E28" s="1">
        <v>116.74614870030447</v>
      </c>
      <c r="F28">
        <v>6.0589182661581649E-2</v>
      </c>
      <c r="K28" s="2">
        <v>-0.24614870030447378</v>
      </c>
      <c r="L28" s="3"/>
      <c r="O28" s="1">
        <v>36.862273840405678</v>
      </c>
      <c r="P28" s="2">
        <v>79.637726159594322</v>
      </c>
      <c r="Q28" s="3">
        <v>79.798150124361214</v>
      </c>
      <c r="R28" s="3">
        <v>2.5735848471528978E-2</v>
      </c>
      <c r="U28" s="2">
        <v>116.66042396476689</v>
      </c>
      <c r="W28">
        <v>2.5735848471528978E-2</v>
      </c>
    </row>
    <row r="29" spans="1:24" x14ac:dyDescent="0.15">
      <c r="A29">
        <v>116.5</v>
      </c>
      <c r="B29">
        <v>6</v>
      </c>
      <c r="C29">
        <v>6.0589182661581649E-2</v>
      </c>
      <c r="D29">
        <v>68.490081127409752</v>
      </c>
      <c r="E29" s="1">
        <v>116.74614870030447</v>
      </c>
      <c r="F29">
        <v>6.0589182661581649E-2</v>
      </c>
      <c r="K29" s="2">
        <v>-0.24614870030447378</v>
      </c>
      <c r="L29" s="3"/>
      <c r="O29" s="1">
        <v>36.862273840405678</v>
      </c>
      <c r="P29" s="2">
        <v>79.637726159594322</v>
      </c>
      <c r="Q29" s="3">
        <v>79.798150124361214</v>
      </c>
      <c r="R29" s="3">
        <v>2.5735848471528978E-2</v>
      </c>
      <c r="U29" s="2">
        <v>116.66042396476689</v>
      </c>
      <c r="W29">
        <v>2.5735848471528978E-2</v>
      </c>
    </row>
    <row r="30" spans="1:24" x14ac:dyDescent="0.15">
      <c r="A30">
        <v>122.3</v>
      </c>
      <c r="B30">
        <v>7</v>
      </c>
      <c r="C30">
        <v>0.22863425714716579</v>
      </c>
      <c r="D30">
        <v>68.043265686919995</v>
      </c>
      <c r="E30" s="1">
        <v>122.77815714691631</v>
      </c>
      <c r="F30">
        <v>0.22863425714715219</v>
      </c>
      <c r="K30" s="2">
        <v>-0.47815714691631683</v>
      </c>
      <c r="L30" s="3"/>
      <c r="O30" s="1">
        <v>42.894282287017518</v>
      </c>
      <c r="P30" s="2">
        <v>79.405717712982479</v>
      </c>
      <c r="Q30" s="3">
        <v>79.798150124361214</v>
      </c>
      <c r="R30" s="3">
        <v>0.15400319750052868</v>
      </c>
      <c r="U30" s="2">
        <v>122.69243241137873</v>
      </c>
      <c r="W30">
        <v>0.15400319750052868</v>
      </c>
      <c r="X30" s="1">
        <v>0.19999999999999879</v>
      </c>
    </row>
    <row r="31" spans="1:24" x14ac:dyDescent="0.15">
      <c r="A31">
        <v>122.3</v>
      </c>
      <c r="B31">
        <v>7</v>
      </c>
      <c r="C31">
        <v>0.22863425714716579</v>
      </c>
      <c r="D31">
        <v>68.043265686919995</v>
      </c>
      <c r="E31" s="1">
        <v>122.77815714691631</v>
      </c>
      <c r="F31">
        <v>0.22863425714715219</v>
      </c>
      <c r="K31" s="2">
        <v>-0.47815714691631683</v>
      </c>
      <c r="L31" s="3"/>
      <c r="O31" s="1">
        <v>42.894282287017518</v>
      </c>
      <c r="P31" s="2">
        <v>79.405717712982479</v>
      </c>
      <c r="Q31" s="3">
        <v>79.798150124361214</v>
      </c>
      <c r="R31" s="3">
        <v>0.15400319750052868</v>
      </c>
      <c r="U31" s="2">
        <v>122.69243241137873</v>
      </c>
      <c r="W31">
        <v>0.15400319750052868</v>
      </c>
    </row>
    <row r="32" spans="1:24" x14ac:dyDescent="0.15">
      <c r="A32">
        <v>122.2</v>
      </c>
      <c r="B32">
        <v>7</v>
      </c>
      <c r="C32">
        <v>0.33426568653042543</v>
      </c>
      <c r="D32">
        <v>68.043265686919995</v>
      </c>
      <c r="E32" s="1">
        <v>122.77815714691631</v>
      </c>
      <c r="F32">
        <v>0.334265686530409</v>
      </c>
      <c r="K32" s="2">
        <v>-0.57815714691631115</v>
      </c>
      <c r="L32" s="3"/>
      <c r="O32" s="1">
        <v>42.894282287017518</v>
      </c>
      <c r="P32" s="2">
        <v>79.305717712982485</v>
      </c>
      <c r="Q32" s="3">
        <v>79.798150124361214</v>
      </c>
      <c r="R32" s="3">
        <v>0.24248967977627006</v>
      </c>
      <c r="U32" s="2">
        <v>122.69243241137873</v>
      </c>
      <c r="W32">
        <v>0.24248967977627006</v>
      </c>
    </row>
    <row r="33" spans="1:24" x14ac:dyDescent="0.15">
      <c r="A33">
        <v>122.6</v>
      </c>
      <c r="B33">
        <v>7</v>
      </c>
      <c r="C33">
        <v>3.1739968997363116E-2</v>
      </c>
      <c r="D33">
        <v>68.043265686919995</v>
      </c>
      <c r="E33" s="1">
        <v>122.77815714691631</v>
      </c>
      <c r="F33">
        <v>3.1739968997363116E-2</v>
      </c>
      <c r="K33" s="2">
        <v>-0.17815714691631968</v>
      </c>
      <c r="L33" s="3"/>
      <c r="O33" s="1">
        <v>42.894282287017518</v>
      </c>
      <c r="P33" s="2">
        <v>79.705717712982477</v>
      </c>
      <c r="Q33" s="3">
        <v>79.798150124361214</v>
      </c>
      <c r="R33" s="3">
        <v>8.5437506732882196E-3</v>
      </c>
      <c r="U33" s="2">
        <v>122.69243241137873</v>
      </c>
      <c r="W33">
        <v>8.5437506732882196E-3</v>
      </c>
    </row>
    <row r="34" spans="1:24" x14ac:dyDescent="0.15">
      <c r="A34">
        <v>122.3</v>
      </c>
      <c r="B34">
        <v>7</v>
      </c>
      <c r="C34">
        <v>0.22863425714716579</v>
      </c>
      <c r="D34">
        <v>68.043265686919995</v>
      </c>
      <c r="E34" s="1">
        <v>122.77815714691631</v>
      </c>
      <c r="F34">
        <v>0.22863425714715219</v>
      </c>
      <c r="K34" s="2">
        <v>-0.47815714691631683</v>
      </c>
      <c r="L34" s="3"/>
      <c r="O34" s="1">
        <v>42.894282287017518</v>
      </c>
      <c r="P34" s="2">
        <v>79.405717712982479</v>
      </c>
      <c r="Q34" s="3">
        <v>79.798150124361214</v>
      </c>
      <c r="R34" s="3">
        <v>0.15400319750052868</v>
      </c>
      <c r="U34" s="2">
        <v>122.69243241137873</v>
      </c>
      <c r="W34">
        <v>0.15400319750052868</v>
      </c>
    </row>
    <row r="35" spans="1:24" x14ac:dyDescent="0.15">
      <c r="A35">
        <v>122.8</v>
      </c>
      <c r="B35">
        <v>7</v>
      </c>
      <c r="C35">
        <v>4.7711023083474644E-4</v>
      </c>
      <c r="D35">
        <v>68.043265686919995</v>
      </c>
      <c r="E35" s="1">
        <v>122.77815714691631</v>
      </c>
      <c r="F35">
        <v>4.7711023083536725E-4</v>
      </c>
      <c r="K35" s="2">
        <v>2.1842853083683167E-2</v>
      </c>
      <c r="L35" s="3"/>
      <c r="O35" s="1">
        <v>42.894282287017518</v>
      </c>
      <c r="P35" s="2">
        <v>79.905717712982479</v>
      </c>
      <c r="Q35" s="3">
        <v>79.798150124361214</v>
      </c>
      <c r="R35" s="3">
        <v>1.1570786121793707E-2</v>
      </c>
      <c r="U35" s="2">
        <v>122.69243241137873</v>
      </c>
      <c r="W35">
        <v>1.1570786121793707E-2</v>
      </c>
    </row>
    <row r="36" spans="1:24" x14ac:dyDescent="0.15">
      <c r="A36">
        <v>122.4</v>
      </c>
      <c r="B36">
        <v>7</v>
      </c>
      <c r="C36">
        <v>0.14300282776388237</v>
      </c>
      <c r="D36">
        <v>68.043265686919995</v>
      </c>
      <c r="E36" s="1">
        <v>122.77815714691631</v>
      </c>
      <c r="F36">
        <v>0.14300282776388237</v>
      </c>
      <c r="K36" s="2">
        <v>-0.37815714691630831</v>
      </c>
      <c r="L36" s="3"/>
      <c r="O36" s="1">
        <v>42.894282287017518</v>
      </c>
      <c r="P36" s="2">
        <v>79.505717712982488</v>
      </c>
      <c r="Q36" s="3">
        <v>79.798150124361214</v>
      </c>
      <c r="R36" s="3">
        <v>8.551671522477669E-2</v>
      </c>
      <c r="U36" s="2">
        <v>122.69243241137873</v>
      </c>
      <c r="W36">
        <v>8.551671522477669E-2</v>
      </c>
    </row>
    <row r="37" spans="1:24" x14ac:dyDescent="0.15">
      <c r="A37">
        <v>122.3</v>
      </c>
      <c r="B37">
        <v>7</v>
      </c>
      <c r="C37">
        <v>0.22863425714716579</v>
      </c>
      <c r="D37">
        <v>68.043265686919995</v>
      </c>
      <c r="E37" s="1">
        <v>122.77815714691631</v>
      </c>
      <c r="F37">
        <v>0.22863425714715219</v>
      </c>
      <c r="K37" s="2">
        <v>-0.47815714691631683</v>
      </c>
      <c r="L37" s="3"/>
      <c r="O37" s="1">
        <v>42.894282287017518</v>
      </c>
      <c r="P37" s="2">
        <v>79.405717712982479</v>
      </c>
      <c r="Q37" s="3">
        <v>79.798150124361214</v>
      </c>
      <c r="R37" s="3">
        <v>0.15400319750052868</v>
      </c>
      <c r="U37" s="2">
        <v>122.69243241137873</v>
      </c>
      <c r="W37">
        <v>0.15400319750052868</v>
      </c>
    </row>
    <row r="38" spans="1:24" x14ac:dyDescent="0.15">
      <c r="A38">
        <v>128.1</v>
      </c>
      <c r="B38">
        <v>8</v>
      </c>
      <c r="C38">
        <v>6.9353303105342462E-2</v>
      </c>
      <c r="D38">
        <v>67.596450246430223</v>
      </c>
      <c r="E38" s="1">
        <v>128.3633501530384</v>
      </c>
      <c r="F38">
        <v>6.9353303105349942E-2</v>
      </c>
      <c r="K38" s="2">
        <v>-0.26335015303840237</v>
      </c>
      <c r="O38" s="1">
        <v>48.4794752931396</v>
      </c>
      <c r="P38" s="2">
        <v>79.620524706860394</v>
      </c>
      <c r="Q38" s="3">
        <v>79.798150124361214</v>
      </c>
      <c r="R38" s="3">
        <v>3.1550788942340792E-2</v>
      </c>
      <c r="U38" s="2">
        <v>128.27762541750081</v>
      </c>
      <c r="W38">
        <v>3.1550788942340792E-2</v>
      </c>
      <c r="X38" s="1">
        <v>0.14880476182857008</v>
      </c>
    </row>
    <row r="39" spans="1:24" x14ac:dyDescent="0.15">
      <c r="A39">
        <v>128.30000000000001</v>
      </c>
      <c r="B39">
        <v>8</v>
      </c>
      <c r="C39">
        <v>4.0132418899850395E-3</v>
      </c>
      <c r="D39">
        <v>67.596450246430223</v>
      </c>
      <c r="E39" s="1">
        <v>128.3633501530384</v>
      </c>
      <c r="F39">
        <v>4.0132418899868402E-3</v>
      </c>
      <c r="K39" s="2">
        <v>-6.3350153038385315E-2</v>
      </c>
      <c r="O39" s="1">
        <v>48.4794752931396</v>
      </c>
      <c r="P39" s="2">
        <v>79.820524706860411</v>
      </c>
      <c r="Q39" s="3">
        <v>79.798150124361214</v>
      </c>
      <c r="R39" s="3">
        <v>5.0062194201335244E-4</v>
      </c>
      <c r="U39" s="2">
        <v>128.27762541750081</v>
      </c>
      <c r="W39">
        <v>5.0062194201335244E-4</v>
      </c>
    </row>
    <row r="40" spans="1:24" x14ac:dyDescent="0.15">
      <c r="A40">
        <v>127.9</v>
      </c>
      <c r="B40">
        <v>8</v>
      </c>
      <c r="C40">
        <v>0.2146933643206872</v>
      </c>
      <c r="D40">
        <v>67.596450246430223</v>
      </c>
      <c r="E40" s="1">
        <v>128.3633501530384</v>
      </c>
      <c r="F40">
        <v>0.21469336432070035</v>
      </c>
      <c r="K40" s="2">
        <v>-0.463350153038391</v>
      </c>
      <c r="O40" s="1">
        <v>48.4794752931396</v>
      </c>
      <c r="P40" s="2">
        <v>79.420524706860405</v>
      </c>
      <c r="Q40" s="3">
        <v>79.798150124361214</v>
      </c>
      <c r="R40" s="3">
        <v>0.1426009559426604</v>
      </c>
      <c r="U40" s="2">
        <v>128.27762541750081</v>
      </c>
      <c r="W40">
        <v>0.1426009559426604</v>
      </c>
    </row>
    <row r="41" spans="1:24" x14ac:dyDescent="0.15">
      <c r="A41">
        <v>128.30000000000001</v>
      </c>
      <c r="B41">
        <v>8</v>
      </c>
      <c r="C41">
        <v>4.0132418899850395E-3</v>
      </c>
      <c r="D41">
        <v>67.596450246430223</v>
      </c>
      <c r="E41" s="1">
        <v>128.3633501530384</v>
      </c>
      <c r="F41">
        <v>4.0132418899868402E-3</v>
      </c>
      <c r="K41" s="2">
        <v>-6.3350153038385315E-2</v>
      </c>
      <c r="O41" s="1">
        <v>48.4794752931396</v>
      </c>
      <c r="P41" s="2">
        <v>79.820524706860411</v>
      </c>
      <c r="Q41" s="3">
        <v>79.798150124361214</v>
      </c>
      <c r="R41" s="3">
        <v>5.0062194201335244E-4</v>
      </c>
      <c r="U41" s="2">
        <v>128.27762541750081</v>
      </c>
      <c r="W41">
        <v>5.0062194201335244E-4</v>
      </c>
    </row>
    <row r="42" spans="1:24" x14ac:dyDescent="0.15">
      <c r="A42">
        <v>128.19999999999999</v>
      </c>
      <c r="B42">
        <v>8</v>
      </c>
      <c r="C42">
        <v>2.668327249766669E-2</v>
      </c>
      <c r="D42">
        <v>67.596450246430223</v>
      </c>
      <c r="E42" s="1">
        <v>128.3633501530384</v>
      </c>
      <c r="F42">
        <v>2.6683272497671332E-2</v>
      </c>
      <c r="K42" s="2">
        <v>-0.16335015303840805</v>
      </c>
      <c r="O42" s="1">
        <v>48.4794752931396</v>
      </c>
      <c r="P42" s="2">
        <v>79.720524706860388</v>
      </c>
      <c r="Q42" s="3">
        <v>79.798150124361214</v>
      </c>
      <c r="R42" s="3">
        <v>6.0257054421775725E-3</v>
      </c>
      <c r="U42" s="2">
        <v>128.27762541750081</v>
      </c>
      <c r="W42">
        <v>6.0257054421775725E-3</v>
      </c>
    </row>
    <row r="43" spans="1:24" x14ac:dyDescent="0.15">
      <c r="A43">
        <v>128</v>
      </c>
      <c r="B43">
        <v>8</v>
      </c>
      <c r="C43">
        <v>0.13202333371301597</v>
      </c>
      <c r="D43">
        <v>67.596450246430223</v>
      </c>
      <c r="E43" s="1">
        <v>128.3633501530384</v>
      </c>
      <c r="F43">
        <v>0.1320233337130263</v>
      </c>
      <c r="K43" s="2">
        <v>-0.36335015303839668</v>
      </c>
      <c r="O43" s="1">
        <v>48.4794752931396</v>
      </c>
      <c r="P43" s="2">
        <v>79.5205247068604</v>
      </c>
      <c r="Q43" s="3">
        <v>79.798150124361214</v>
      </c>
      <c r="R43" s="3">
        <v>7.7075872442501733E-2</v>
      </c>
      <c r="U43" s="2">
        <v>128.27762541750081</v>
      </c>
      <c r="W43">
        <v>7.7075872442501733E-2</v>
      </c>
    </row>
    <row r="44" spans="1:24" x14ac:dyDescent="0.15">
      <c r="A44">
        <v>128</v>
      </c>
      <c r="B44">
        <v>8</v>
      </c>
      <c r="C44">
        <v>0.13202333371301597</v>
      </c>
      <c r="D44">
        <v>67.596450246430223</v>
      </c>
      <c r="E44" s="1">
        <v>128.3633501530384</v>
      </c>
      <c r="F44">
        <v>0.1320233337130263</v>
      </c>
      <c r="K44" s="2">
        <v>-0.36335015303839668</v>
      </c>
      <c r="O44" s="1">
        <v>48.4794752931396</v>
      </c>
      <c r="P44" s="2">
        <v>79.5205247068604</v>
      </c>
      <c r="Q44" s="3">
        <v>79.798150124361214</v>
      </c>
      <c r="R44" s="3">
        <v>7.7075872442501733E-2</v>
      </c>
      <c r="U44" s="2">
        <v>128.27762541750081</v>
      </c>
      <c r="W44">
        <v>7.7075872442501733E-2</v>
      </c>
    </row>
    <row r="45" spans="1:24" x14ac:dyDescent="0.15">
      <c r="A45">
        <v>128.19999999999999</v>
      </c>
      <c r="B45">
        <v>8</v>
      </c>
      <c r="C45">
        <v>2.668327249766669E-2</v>
      </c>
      <c r="D45">
        <v>67.596450246430223</v>
      </c>
      <c r="E45" s="1">
        <v>128.3633501530384</v>
      </c>
      <c r="F45">
        <v>2.6683272497671332E-2</v>
      </c>
      <c r="K45" s="2">
        <v>-0.16335015303840805</v>
      </c>
      <c r="O45" s="1">
        <v>48.4794752931396</v>
      </c>
      <c r="P45" s="2">
        <v>79.720524706860388</v>
      </c>
      <c r="Q45" s="3">
        <v>79.798150124361214</v>
      </c>
      <c r="R45" s="3">
        <v>6.0257054421775725E-3</v>
      </c>
      <c r="U45" s="2">
        <v>128.27762541750081</v>
      </c>
      <c r="W45">
        <v>6.0257054421775725E-3</v>
      </c>
    </row>
    <row r="46" spans="1:24" x14ac:dyDescent="0.15">
      <c r="A46">
        <v>133.6</v>
      </c>
      <c r="B46">
        <v>9</v>
      </c>
      <c r="C46">
        <v>9.6574412776652581E-3</v>
      </c>
      <c r="D46">
        <v>67.149634805940451</v>
      </c>
      <c r="E46" s="1">
        <v>133.50172771867068</v>
      </c>
      <c r="F46">
        <v>9.657441277668051E-3</v>
      </c>
      <c r="K46" s="2">
        <v>9.8272281329315092E-2</v>
      </c>
      <c r="O46" s="1">
        <v>53.617852858771883</v>
      </c>
      <c r="Q46" s="3">
        <v>79.798150124361214</v>
      </c>
      <c r="U46" s="2">
        <v>133.4160029831331</v>
      </c>
      <c r="W46">
        <v>3.3854902215917165E-2</v>
      </c>
      <c r="X46" s="1">
        <v>0.15059406173077006</v>
      </c>
    </row>
    <row r="47" spans="1:24" x14ac:dyDescent="0.15">
      <c r="A47">
        <v>133.6</v>
      </c>
      <c r="B47">
        <v>9</v>
      </c>
      <c r="C47">
        <v>9.6574412776652581E-3</v>
      </c>
      <c r="D47">
        <v>67.149634805940451</v>
      </c>
      <c r="E47" s="1">
        <v>133.50172771867068</v>
      </c>
      <c r="F47">
        <v>9.657441277668051E-3</v>
      </c>
      <c r="K47" s="2">
        <v>9.8272281329315092E-2</v>
      </c>
      <c r="O47" s="1">
        <v>53.617852858771883</v>
      </c>
      <c r="Q47" s="3">
        <v>79.798150124361214</v>
      </c>
      <c r="U47" s="2">
        <v>133.4160029831331</v>
      </c>
      <c r="W47">
        <v>3.3854902215917165E-2</v>
      </c>
    </row>
    <row r="48" spans="1:24" x14ac:dyDescent="0.15">
      <c r="A48">
        <v>133.19999999999999</v>
      </c>
      <c r="B48">
        <v>9</v>
      </c>
      <c r="C48">
        <v>9.1039616214227986E-2</v>
      </c>
      <c r="D48">
        <v>67.149634805940451</v>
      </c>
      <c r="E48" s="1">
        <v>133.50172771867068</v>
      </c>
      <c r="F48">
        <v>9.103961621421941E-2</v>
      </c>
      <c r="K48" s="2">
        <v>-0.30172771867069059</v>
      </c>
      <c r="O48" s="1">
        <v>53.617852858771883</v>
      </c>
      <c r="Q48" s="3">
        <v>79.798150124361214</v>
      </c>
      <c r="U48" s="2">
        <v>133.4160029831331</v>
      </c>
      <c r="W48">
        <v>4.6657288722402053E-2</v>
      </c>
    </row>
    <row r="49" spans="1:24" x14ac:dyDescent="0.15">
      <c r="A49">
        <v>133.6</v>
      </c>
      <c r="B49">
        <v>9</v>
      </c>
      <c r="C49">
        <v>9.6574412776652581E-3</v>
      </c>
      <c r="D49">
        <v>67.149634805940451</v>
      </c>
      <c r="E49" s="1">
        <v>133.50172771867068</v>
      </c>
      <c r="F49">
        <v>9.657441277668051E-3</v>
      </c>
      <c r="K49" s="2">
        <v>9.8272281329315092E-2</v>
      </c>
      <c r="O49" s="1">
        <v>53.617852858771883</v>
      </c>
      <c r="Q49" s="3">
        <v>79.798150124361214</v>
      </c>
      <c r="U49" s="2">
        <v>133.4160029831331</v>
      </c>
      <c r="W49">
        <v>3.3854902215917165E-2</v>
      </c>
    </row>
    <row r="50" spans="1:24" x14ac:dyDescent="0.15">
      <c r="A50">
        <v>133.4</v>
      </c>
      <c r="B50">
        <v>9</v>
      </c>
      <c r="C50">
        <v>1.0348528745942593E-2</v>
      </c>
      <c r="D50">
        <v>67.149634805940451</v>
      </c>
      <c r="E50" s="1">
        <v>133.50172771867068</v>
      </c>
      <c r="F50">
        <v>1.0348528745939702E-2</v>
      </c>
      <c r="K50" s="2">
        <v>-0.10172771867067354</v>
      </c>
      <c r="O50" s="1">
        <v>53.617852858771883</v>
      </c>
      <c r="Q50" s="3">
        <v>79.798150124361214</v>
      </c>
      <c r="U50" s="2">
        <v>133.4160029831331</v>
      </c>
      <c r="W50">
        <v>2.5609546915801666E-4</v>
      </c>
    </row>
    <row r="51" spans="1:24" x14ac:dyDescent="0.15">
      <c r="A51">
        <v>133.30000000000001</v>
      </c>
      <c r="B51">
        <v>9</v>
      </c>
      <c r="C51">
        <v>4.069407248007785E-2</v>
      </c>
      <c r="D51">
        <v>67.149634805940451</v>
      </c>
      <c r="E51" s="1">
        <v>133.50172771867068</v>
      </c>
      <c r="F51">
        <v>4.0694072480072119E-2</v>
      </c>
      <c r="K51" s="2">
        <v>-0.20172771867066785</v>
      </c>
      <c r="O51" s="1">
        <v>53.617852858771883</v>
      </c>
      <c r="Q51" s="3">
        <v>79.798150124361214</v>
      </c>
      <c r="U51" s="2">
        <v>133.4160029831331</v>
      </c>
      <c r="W51">
        <v>1.3456692095775033E-2</v>
      </c>
    </row>
    <row r="52" spans="1:24" x14ac:dyDescent="0.15">
      <c r="A52">
        <v>133.5</v>
      </c>
      <c r="B52">
        <v>9</v>
      </c>
      <c r="C52">
        <v>2.9850118050626882E-6</v>
      </c>
      <c r="D52">
        <v>67.149634805940451</v>
      </c>
      <c r="E52" s="1">
        <v>133.50172771867068</v>
      </c>
      <c r="F52">
        <v>2.9850118050135836E-6</v>
      </c>
      <c r="K52" s="2">
        <v>-1.7277186706792236E-3</v>
      </c>
      <c r="O52" s="1">
        <v>53.617852858771883</v>
      </c>
      <c r="Q52" s="3">
        <v>79.798150124361214</v>
      </c>
      <c r="U52" s="2">
        <v>133.4160029831331</v>
      </c>
      <c r="W52">
        <v>7.0554988425387266E-3</v>
      </c>
    </row>
    <row r="53" spans="1:24" x14ac:dyDescent="0.15">
      <c r="A53">
        <v>133.5</v>
      </c>
      <c r="B53">
        <v>9</v>
      </c>
      <c r="C53">
        <v>2.9850118050626882E-6</v>
      </c>
      <c r="D53">
        <v>67.149634805940451</v>
      </c>
      <c r="E53" s="1">
        <v>133.50172771867068</v>
      </c>
      <c r="F53">
        <v>2.9850118050135836E-6</v>
      </c>
      <c r="K53" s="2">
        <v>-1.7277186706792236E-3</v>
      </c>
      <c r="O53" s="1">
        <v>53.617852858771883</v>
      </c>
      <c r="Q53" s="3">
        <v>79.798150124361214</v>
      </c>
      <c r="U53" s="2">
        <v>133.4160029831331</v>
      </c>
      <c r="W53">
        <v>7.0554988425387266E-3</v>
      </c>
    </row>
    <row r="54" spans="1:24" x14ac:dyDescent="0.15">
      <c r="A54">
        <v>138.5</v>
      </c>
      <c r="B54">
        <v>10</v>
      </c>
      <c r="C54">
        <v>9.4071119908102491E-2</v>
      </c>
      <c r="D54">
        <v>66.702819365450694</v>
      </c>
      <c r="E54" s="1">
        <v>138.19328984381323</v>
      </c>
      <c r="F54">
        <v>9.407111990811122E-2</v>
      </c>
      <c r="K54" s="2">
        <v>0.30671015618676734</v>
      </c>
      <c r="L54" s="4">
        <v>0.54191264054748822</v>
      </c>
      <c r="M54">
        <v>5.5320208649455152E-2</v>
      </c>
      <c r="N54">
        <v>13.078451289045857</v>
      </c>
      <c r="O54" s="1">
        <v>58.309414983914436</v>
      </c>
      <c r="Q54" s="3">
        <v>79.798150124361214</v>
      </c>
      <c r="U54" s="2">
        <v>138.64947774882313</v>
      </c>
      <c r="W54">
        <v>2.2343597393230951E-2</v>
      </c>
      <c r="X54" s="1">
        <v>0.31959796173138572</v>
      </c>
    </row>
    <row r="55" spans="1:24" x14ac:dyDescent="0.15">
      <c r="A55">
        <v>138.4</v>
      </c>
      <c r="B55">
        <v>10</v>
      </c>
      <c r="C55">
        <v>4.2729088670754221E-2</v>
      </c>
      <c r="D55">
        <v>66.702819365450694</v>
      </c>
      <c r="E55" s="1">
        <v>138.19328984381323</v>
      </c>
      <c r="F55">
        <v>4.2729088670760099E-2</v>
      </c>
      <c r="K55" s="2">
        <v>0.20671015618677302</v>
      </c>
      <c r="L55" s="4">
        <v>0.54191264054748822</v>
      </c>
      <c r="M55">
        <v>0.11236070552159552</v>
      </c>
      <c r="N55">
        <v>17.520316943706796</v>
      </c>
      <c r="O55" s="1">
        <v>58.309414983914436</v>
      </c>
      <c r="Q55" s="3">
        <v>79.798150124361214</v>
      </c>
      <c r="U55" s="2">
        <v>138.64947774882313</v>
      </c>
      <c r="W55">
        <v>6.2239147157854252E-2</v>
      </c>
    </row>
    <row r="56" spans="1:24" x14ac:dyDescent="0.15">
      <c r="A56">
        <v>138.69999999999999</v>
      </c>
      <c r="B56">
        <v>10</v>
      </c>
      <c r="C56">
        <v>0.25675518238279221</v>
      </c>
      <c r="D56">
        <v>66.702819365450694</v>
      </c>
      <c r="E56" s="1">
        <v>138.19328984381323</v>
      </c>
      <c r="F56">
        <v>0.25675518238280665</v>
      </c>
      <c r="K56" s="2">
        <v>0.50671015618675597</v>
      </c>
      <c r="L56" s="4">
        <v>0.54191264054748822</v>
      </c>
      <c r="M56">
        <v>1.2392149051675991E-3</v>
      </c>
      <c r="N56">
        <v>1.4379019001109496</v>
      </c>
      <c r="O56" s="1">
        <v>58.309414983914436</v>
      </c>
      <c r="Q56" s="3">
        <v>79.798150124361214</v>
      </c>
      <c r="U56" s="2">
        <v>138.64947774882313</v>
      </c>
      <c r="W56">
        <v>2.5524978639775231E-3</v>
      </c>
    </row>
    <row r="57" spans="1:24" x14ac:dyDescent="0.15">
      <c r="A57">
        <v>138.30000000000001</v>
      </c>
      <c r="B57">
        <v>10</v>
      </c>
      <c r="C57">
        <v>1.1387057433403673E-2</v>
      </c>
      <c r="D57">
        <v>66.702819365450694</v>
      </c>
      <c r="E57" s="1">
        <v>138.19328984381323</v>
      </c>
      <c r="F57">
        <v>1.1387057433406705E-2</v>
      </c>
      <c r="K57" s="2">
        <v>0.1067101561867787</v>
      </c>
      <c r="L57" s="4">
        <v>0.54191264054748822</v>
      </c>
      <c r="M57">
        <v>0.18940120239373362</v>
      </c>
      <c r="O57" s="1">
        <v>58.309414983914436</v>
      </c>
      <c r="Q57" s="3">
        <v>79.798150124361214</v>
      </c>
      <c r="U57" s="2">
        <v>138.64947774882313</v>
      </c>
      <c r="W57">
        <v>0.12213469692247528</v>
      </c>
    </row>
    <row r="58" spans="1:24" x14ac:dyDescent="0.15">
      <c r="A58">
        <v>138.6</v>
      </c>
      <c r="B58">
        <v>10</v>
      </c>
      <c r="C58">
        <v>0.16541315114544849</v>
      </c>
      <c r="D58">
        <v>66.702819365450694</v>
      </c>
      <c r="E58" s="1">
        <v>138.19328984381323</v>
      </c>
      <c r="F58">
        <v>0.16541315114546007</v>
      </c>
      <c r="K58" s="2">
        <v>0.40671015618676165</v>
      </c>
      <c r="L58" s="4">
        <v>0.54191264054748822</v>
      </c>
      <c r="M58">
        <v>1.8279711777312514E-2</v>
      </c>
      <c r="O58" s="1">
        <v>58.309414983914436</v>
      </c>
      <c r="Q58" s="3">
        <v>79.798150124361214</v>
      </c>
      <c r="U58" s="2">
        <v>138.64947774882313</v>
      </c>
      <c r="W58">
        <v>2.4480476286053736E-3</v>
      </c>
    </row>
    <row r="59" spans="1:24" x14ac:dyDescent="0.15">
      <c r="A59">
        <v>138.1</v>
      </c>
      <c r="B59">
        <v>10</v>
      </c>
      <c r="C59">
        <v>8.7029949587010564E-3</v>
      </c>
      <c r="D59">
        <v>66.702819365450694</v>
      </c>
      <c r="E59" s="1">
        <v>138.19328984381323</v>
      </c>
      <c r="F59">
        <v>8.7029949586984057E-3</v>
      </c>
      <c r="K59" s="2">
        <v>-9.3289843813238349E-2</v>
      </c>
      <c r="L59" s="4">
        <v>0.54191264054748822</v>
      </c>
      <c r="M59">
        <v>0.4034821961380391</v>
      </c>
      <c r="O59" s="1">
        <v>58.309414983914436</v>
      </c>
      <c r="Q59" s="3">
        <v>79.798150124361214</v>
      </c>
      <c r="U59" s="2">
        <v>138.64947774882313</v>
      </c>
      <c r="W59">
        <v>0.30192579645174178</v>
      </c>
    </row>
    <row r="60" spans="1:24" x14ac:dyDescent="0.15">
      <c r="A60">
        <v>139</v>
      </c>
      <c r="B60">
        <v>10</v>
      </c>
      <c r="C60">
        <v>0.65078127609485559</v>
      </c>
      <c r="D60">
        <v>66.702819365450694</v>
      </c>
      <c r="E60" s="1">
        <v>138.19328984381323</v>
      </c>
      <c r="F60">
        <v>0.65078127609487857</v>
      </c>
      <c r="K60" s="2">
        <v>0.80671015618676734</v>
      </c>
      <c r="L60" s="4">
        <v>0.54191264054748822</v>
      </c>
      <c r="M60">
        <v>7.0117724288734265E-2</v>
      </c>
      <c r="O60" s="1">
        <v>58.309414983914436</v>
      </c>
      <c r="Q60" s="3">
        <v>79.798150124361214</v>
      </c>
      <c r="U60" s="2">
        <v>138.64947774882313</v>
      </c>
      <c r="W60">
        <v>0.12286584857010026</v>
      </c>
    </row>
    <row r="61" spans="1:24" x14ac:dyDescent="0.15">
      <c r="A61">
        <v>139</v>
      </c>
      <c r="B61">
        <v>10</v>
      </c>
      <c r="C61">
        <v>0.65078127609485559</v>
      </c>
      <c r="D61">
        <v>66.702819365450694</v>
      </c>
      <c r="E61" s="1">
        <v>138.19328984381323</v>
      </c>
      <c r="F61">
        <v>0.65078127609487857</v>
      </c>
      <c r="K61" s="2">
        <v>0.80671015618676734</v>
      </c>
      <c r="L61" s="4">
        <v>0.54191264054748822</v>
      </c>
      <c r="M61">
        <v>7.0117724288734265E-2</v>
      </c>
      <c r="O61" s="1">
        <v>58.309414983914436</v>
      </c>
      <c r="Q61" s="3">
        <v>79.798150124361214</v>
      </c>
      <c r="U61" s="2">
        <v>138.64947774882313</v>
      </c>
      <c r="W61">
        <v>0.12286584857010026</v>
      </c>
    </row>
    <row r="62" spans="1:24" x14ac:dyDescent="0.15">
      <c r="A62">
        <v>144.19999999999999</v>
      </c>
      <c r="B62">
        <v>11</v>
      </c>
      <c r="E62" s="1">
        <v>142.438036528466</v>
      </c>
      <c r="K62" s="2">
        <v>1.7619634715339885</v>
      </c>
      <c r="L62" s="4">
        <v>2.0143723986933795</v>
      </c>
      <c r="M62">
        <v>6.3710266509754754E-2</v>
      </c>
      <c r="O62" s="1">
        <v>62.554161668567204</v>
      </c>
      <c r="Q62" s="3">
        <v>79.798150124361214</v>
      </c>
      <c r="U62" s="2">
        <v>144.3666841916218</v>
      </c>
      <c r="W62">
        <v>2.7783619736616878E-2</v>
      </c>
      <c r="X62" s="1">
        <v>0.462717130498905</v>
      </c>
    </row>
    <row r="63" spans="1:24" x14ac:dyDescent="0.15">
      <c r="A63">
        <v>144.5</v>
      </c>
      <c r="B63">
        <v>11</v>
      </c>
      <c r="E63" s="1">
        <v>142.438036528466</v>
      </c>
      <c r="K63" s="2">
        <v>2.0619634715339998</v>
      </c>
      <c r="L63" s="4">
        <v>2.0143723986933795</v>
      </c>
      <c r="M63">
        <v>2.2649102141212331E-3</v>
      </c>
      <c r="O63" s="1">
        <v>62.554161668567204</v>
      </c>
      <c r="Q63" s="3">
        <v>79.798150124361214</v>
      </c>
      <c r="U63" s="2">
        <v>144.3666841916218</v>
      </c>
      <c r="W63">
        <v>1.7773104763532825E-2</v>
      </c>
    </row>
    <row r="64" spans="1:24" x14ac:dyDescent="0.15">
      <c r="A64">
        <v>145.19999999999999</v>
      </c>
      <c r="B64">
        <v>11</v>
      </c>
      <c r="E64" s="1">
        <v>142.438036528466</v>
      </c>
      <c r="K64" s="2">
        <v>2.7619634715339885</v>
      </c>
      <c r="L64" s="4">
        <v>2.0143723986933795</v>
      </c>
      <c r="M64">
        <v>0.55889241219097274</v>
      </c>
      <c r="O64" s="1">
        <v>62.554161668567204</v>
      </c>
      <c r="Q64" s="3">
        <v>79.798150124361214</v>
      </c>
      <c r="U64" s="2">
        <v>144.3666841916218</v>
      </c>
      <c r="W64">
        <v>0.6944152364929933</v>
      </c>
    </row>
    <row r="65" spans="1:24" x14ac:dyDescent="0.15">
      <c r="A65">
        <v>145.5</v>
      </c>
      <c r="B65">
        <v>11</v>
      </c>
      <c r="E65" s="1">
        <v>142.438036528466</v>
      </c>
      <c r="K65" s="2">
        <v>3.0619634715339998</v>
      </c>
      <c r="L65" s="4">
        <v>2.0143723986933795</v>
      </c>
      <c r="M65">
        <v>1.097447055895362</v>
      </c>
      <c r="O65" s="1">
        <v>62.554161668567204</v>
      </c>
      <c r="Q65" s="3">
        <v>79.798150124361214</v>
      </c>
      <c r="U65" s="2">
        <v>144.3666841916218</v>
      </c>
      <c r="W65">
        <v>1.2844047215199319</v>
      </c>
    </row>
    <row r="66" spans="1:24" x14ac:dyDescent="0.15">
      <c r="A66">
        <v>144.6</v>
      </c>
      <c r="B66">
        <v>11</v>
      </c>
      <c r="E66" s="1">
        <v>142.438036528466</v>
      </c>
      <c r="K66" s="2">
        <v>2.1619634715339942</v>
      </c>
      <c r="L66" s="4">
        <v>2.0143723986933795</v>
      </c>
      <c r="M66">
        <v>2.1783124782243628E-2</v>
      </c>
      <c r="O66" s="1">
        <v>62.554161668567204</v>
      </c>
      <c r="Q66" s="3">
        <v>79.798150124361214</v>
      </c>
      <c r="U66" s="2">
        <v>144.3666841916218</v>
      </c>
      <c r="W66">
        <v>5.4436266439170086E-2</v>
      </c>
    </row>
    <row r="67" spans="1:24" x14ac:dyDescent="0.15">
      <c r="A67">
        <v>144.30000000000001</v>
      </c>
      <c r="B67">
        <v>11</v>
      </c>
      <c r="E67" s="1">
        <v>142.438036528466</v>
      </c>
      <c r="K67" s="2">
        <v>1.8619634715340112</v>
      </c>
      <c r="L67" s="4">
        <v>2.0143723986933795</v>
      </c>
      <c r="M67">
        <v>2.3228481077869623E-2</v>
      </c>
      <c r="O67" s="1">
        <v>62.554161668567204</v>
      </c>
      <c r="Q67" s="3">
        <v>79.798150124361214</v>
      </c>
      <c r="U67" s="2">
        <v>144.3666841916218</v>
      </c>
      <c r="W67">
        <v>4.4467814122514833E-3</v>
      </c>
    </row>
    <row r="68" spans="1:24" x14ac:dyDescent="0.15">
      <c r="A68">
        <v>144.4</v>
      </c>
      <c r="B68">
        <v>11</v>
      </c>
      <c r="E68" s="1">
        <v>142.438036528466</v>
      </c>
      <c r="K68" s="2">
        <v>1.9619634715340055</v>
      </c>
      <c r="L68" s="4">
        <v>2.0143723986933795</v>
      </c>
      <c r="M68">
        <v>2.7466956459965648E-3</v>
      </c>
      <c r="O68" s="1">
        <v>62.554161668567204</v>
      </c>
      <c r="Q68" s="3">
        <v>79.798150124361214</v>
      </c>
      <c r="U68" s="2">
        <v>144.3666841916218</v>
      </c>
      <c r="W68">
        <v>1.1099430878932909E-3</v>
      </c>
    </row>
    <row r="69" spans="1:24" x14ac:dyDescent="0.15">
      <c r="A69">
        <v>144.4</v>
      </c>
      <c r="B69">
        <v>11</v>
      </c>
      <c r="E69" s="1">
        <v>142.438036528466</v>
      </c>
      <c r="K69" s="2">
        <v>1.9619634715340055</v>
      </c>
      <c r="L69" s="4">
        <v>2.0143723986933795</v>
      </c>
      <c r="M69">
        <v>2.7466956459965648E-3</v>
      </c>
      <c r="O69" s="1">
        <v>62.554161668567204</v>
      </c>
      <c r="Q69" s="3">
        <v>79.798150124361214</v>
      </c>
      <c r="U69" s="2">
        <v>144.3666841916218</v>
      </c>
      <c r="W69">
        <v>1.1099430878932909E-3</v>
      </c>
    </row>
    <row r="70" spans="1:24" x14ac:dyDescent="0.15">
      <c r="A70">
        <v>151.9</v>
      </c>
      <c r="B70">
        <v>12</v>
      </c>
      <c r="E70" s="1">
        <v>146.23596777262901</v>
      </c>
      <c r="K70" s="2">
        <v>5.6640322273709955</v>
      </c>
      <c r="L70" s="4">
        <v>5.67622584607322</v>
      </c>
      <c r="M70">
        <v>1.4868433705523819E-4</v>
      </c>
      <c r="O70" s="1">
        <v>66.352092912730214</v>
      </c>
      <c r="Q70" s="3">
        <v>79.798150124361214</v>
      </c>
      <c r="U70" s="2">
        <v>151.82646888316464</v>
      </c>
      <c r="W70">
        <v>5.406825143056679E-3</v>
      </c>
      <c r="X70" s="1">
        <v>0.21876275473018722</v>
      </c>
    </row>
    <row r="71" spans="1:24" x14ac:dyDescent="0.15">
      <c r="A71">
        <v>152.19999999999999</v>
      </c>
      <c r="B71">
        <v>12</v>
      </c>
      <c r="E71" s="1">
        <v>146.23596777262901</v>
      </c>
      <c r="K71" s="2">
        <v>5.9640322273709785</v>
      </c>
      <c r="L71" s="4">
        <v>5.67622584607322</v>
      </c>
      <c r="M71">
        <v>8.2832513115710743E-2</v>
      </c>
      <c r="O71" s="1">
        <v>66.352092912730214</v>
      </c>
      <c r="Q71" s="3">
        <v>79.798150124361214</v>
      </c>
      <c r="U71" s="2">
        <v>151.82646888316464</v>
      </c>
      <c r="W71">
        <v>0.1395254952442653</v>
      </c>
    </row>
    <row r="72" spans="1:24" x14ac:dyDescent="0.15">
      <c r="A72">
        <v>151.80000000000001</v>
      </c>
      <c r="B72">
        <v>12</v>
      </c>
      <c r="E72" s="1">
        <v>146.23596777262901</v>
      </c>
      <c r="K72" s="2">
        <v>5.5640322273710012</v>
      </c>
      <c r="L72" s="4">
        <v>5.67622584607322</v>
      </c>
      <c r="M72">
        <v>1.2587408077498856E-2</v>
      </c>
      <c r="O72" s="1">
        <v>66.352092912730214</v>
      </c>
      <c r="Q72" s="3">
        <v>79.798150124361214</v>
      </c>
      <c r="U72" s="2">
        <v>151.82646888316464</v>
      </c>
      <c r="W72">
        <v>7.0060177598258821E-4</v>
      </c>
    </row>
    <row r="73" spans="1:24" x14ac:dyDescent="0.15">
      <c r="A73">
        <v>151.80000000000001</v>
      </c>
      <c r="B73">
        <v>12</v>
      </c>
      <c r="E73" s="1">
        <v>146.23596777262901</v>
      </c>
      <c r="K73" s="2">
        <v>5.5640322273710012</v>
      </c>
      <c r="L73" s="4">
        <v>5.67622584607322</v>
      </c>
      <c r="M73">
        <v>1.2587408077498856E-2</v>
      </c>
      <c r="O73" s="1">
        <v>66.352092912730214</v>
      </c>
      <c r="Q73" s="3">
        <v>79.798150124361214</v>
      </c>
      <c r="U73" s="2">
        <v>151.82646888316464</v>
      </c>
      <c r="W73">
        <v>7.0060177598258821E-4</v>
      </c>
    </row>
    <row r="74" spans="1:24" x14ac:dyDescent="0.15">
      <c r="A74">
        <v>152.19999999999999</v>
      </c>
      <c r="B74">
        <v>12</v>
      </c>
      <c r="E74" s="1">
        <v>146.23596777262901</v>
      </c>
      <c r="K74" s="2">
        <v>5.9640322273709785</v>
      </c>
      <c r="L74" s="4">
        <v>5.67622584607322</v>
      </c>
      <c r="M74">
        <v>8.2832513115710743E-2</v>
      </c>
      <c r="O74" s="1">
        <v>66.352092912730214</v>
      </c>
      <c r="Q74" s="3">
        <v>79.798150124361214</v>
      </c>
      <c r="U74" s="2">
        <v>151.82646888316464</v>
      </c>
      <c r="W74">
        <v>0.1395254952442653</v>
      </c>
    </row>
    <row r="75" spans="1:24" x14ac:dyDescent="0.15">
      <c r="A75">
        <v>151.80000000000001</v>
      </c>
      <c r="B75">
        <v>12</v>
      </c>
      <c r="E75" s="1">
        <v>146.23596777262901</v>
      </c>
      <c r="K75" s="2">
        <v>5.5640322273710012</v>
      </c>
      <c r="L75" s="4">
        <v>5.67622584607322</v>
      </c>
      <c r="M75">
        <v>1.2587408077498856E-2</v>
      </c>
      <c r="O75" s="1">
        <v>66.352092912730214</v>
      </c>
      <c r="Q75" s="3">
        <v>79.798150124361214</v>
      </c>
      <c r="U75" s="2">
        <v>151.82646888316464</v>
      </c>
      <c r="W75">
        <v>7.0060177598258821E-4</v>
      </c>
    </row>
    <row r="76" spans="1:24" x14ac:dyDescent="0.15">
      <c r="A76">
        <v>151.6</v>
      </c>
      <c r="B76">
        <v>12</v>
      </c>
      <c r="E76" s="1">
        <v>146.23596777262901</v>
      </c>
      <c r="K76" s="2">
        <v>5.3640322273709842</v>
      </c>
      <c r="L76" s="4">
        <v>5.67622584607322</v>
      </c>
      <c r="M76">
        <v>9.7464855558397012E-2</v>
      </c>
      <c r="O76" s="1">
        <v>66.352092912730214</v>
      </c>
      <c r="Q76" s="3">
        <v>79.798150124361214</v>
      </c>
      <c r="U76" s="2">
        <v>151.82646888316464</v>
      </c>
      <c r="W76">
        <v>5.1288155041840457E-2</v>
      </c>
    </row>
    <row r="77" spans="1:24" x14ac:dyDescent="0.15">
      <c r="A77">
        <v>152.1</v>
      </c>
      <c r="B77">
        <v>12</v>
      </c>
      <c r="E77" s="1">
        <v>146.23596777262901</v>
      </c>
      <c r="K77" s="2">
        <v>5.8640322273709842</v>
      </c>
      <c r="L77" s="4">
        <v>5.67622584607322</v>
      </c>
      <c r="M77">
        <v>3.5271236856161181E-2</v>
      </c>
      <c r="O77" s="1">
        <v>66.352092912730214</v>
      </c>
      <c r="Q77" s="3">
        <v>79.798150124361214</v>
      </c>
      <c r="U77" s="2">
        <v>151.82646888316464</v>
      </c>
      <c r="W77">
        <v>7.4819271877198043E-2</v>
      </c>
    </row>
    <row r="78" spans="1:24" x14ac:dyDescent="0.15">
      <c r="A78">
        <v>159.5</v>
      </c>
      <c r="B78">
        <v>13</v>
      </c>
      <c r="E78" s="1">
        <v>149.58708357630226</v>
      </c>
      <c r="K78" s="2">
        <v>9.9129164236977374</v>
      </c>
      <c r="L78" s="4">
        <v>9.9864432267965064</v>
      </c>
      <c r="M78">
        <v>5.4061907739251496E-3</v>
      </c>
      <c r="O78" s="1">
        <v>69.703208716403466</v>
      </c>
      <c r="Q78" s="3">
        <v>79.798150124361214</v>
      </c>
      <c r="U78" s="2">
        <v>159.48780206756118</v>
      </c>
      <c r="W78">
        <v>1.4878955578210261E-4</v>
      </c>
      <c r="X78" s="1">
        <v>0.3991061441342546</v>
      </c>
    </row>
    <row r="79" spans="1:24" x14ac:dyDescent="0.15">
      <c r="A79">
        <v>159.6</v>
      </c>
      <c r="B79">
        <v>13</v>
      </c>
      <c r="E79" s="1">
        <v>149.58708357630226</v>
      </c>
      <c r="K79" s="2">
        <v>10.012916423697732</v>
      </c>
      <c r="L79" s="4">
        <v>9.9864432267965064</v>
      </c>
      <c r="M79">
        <v>7.0083015417104447E-4</v>
      </c>
      <c r="O79" s="1">
        <v>69.703208716403466</v>
      </c>
      <c r="Q79" s="3">
        <v>79.798150124361214</v>
      </c>
      <c r="U79" s="2">
        <v>159.48780206756118</v>
      </c>
      <c r="W79">
        <v>1.2588376043545527E-2</v>
      </c>
    </row>
    <row r="80" spans="1:24" x14ac:dyDescent="0.15">
      <c r="A80">
        <v>159.19999999999999</v>
      </c>
      <c r="B80">
        <v>13</v>
      </c>
      <c r="E80" s="1">
        <v>149.58708357630226</v>
      </c>
      <c r="K80" s="2">
        <v>9.612916423697726</v>
      </c>
      <c r="L80" s="4">
        <v>9.9864432267965064</v>
      </c>
      <c r="M80">
        <v>0.13952227263319505</v>
      </c>
      <c r="O80" s="1">
        <v>69.703208716403466</v>
      </c>
      <c r="Q80" s="3">
        <v>79.798150124361214</v>
      </c>
      <c r="U80" s="2">
        <v>159.48780206756118</v>
      </c>
      <c r="W80">
        <v>8.2830030092494553E-2</v>
      </c>
    </row>
    <row r="81" spans="1:24" x14ac:dyDescent="0.15">
      <c r="A81">
        <v>159.4</v>
      </c>
      <c r="B81">
        <v>13</v>
      </c>
      <c r="E81" s="1">
        <v>149.58708357630226</v>
      </c>
      <c r="K81" s="2">
        <v>9.8129164236977431</v>
      </c>
      <c r="L81" s="4">
        <v>9.9864432267965064</v>
      </c>
      <c r="M81">
        <v>3.011155139367698E-2</v>
      </c>
      <c r="O81" s="1">
        <v>69.703208716403466</v>
      </c>
      <c r="Q81" s="3">
        <v>79.798150124361214</v>
      </c>
      <c r="U81" s="2">
        <v>159.48780206756118</v>
      </c>
      <c r="W81">
        <v>7.7092030680164046E-3</v>
      </c>
    </row>
    <row r="82" spans="1:24" x14ac:dyDescent="0.15">
      <c r="A82">
        <v>159.69999999999999</v>
      </c>
      <c r="B82">
        <v>13</v>
      </c>
      <c r="E82" s="1">
        <v>149.58708357630226</v>
      </c>
      <c r="K82" s="2">
        <v>10.112916423697726</v>
      </c>
      <c r="L82" s="4">
        <v>9.9864432267965064</v>
      </c>
      <c r="M82">
        <v>1.5995469534414664E-2</v>
      </c>
      <c r="O82" s="1">
        <v>69.703208716403466</v>
      </c>
      <c r="Q82" s="3">
        <v>79.798150124361214</v>
      </c>
      <c r="U82" s="2">
        <v>159.48780206756118</v>
      </c>
      <c r="W82">
        <v>4.5027962531306677E-2</v>
      </c>
    </row>
    <row r="83" spans="1:24" x14ac:dyDescent="0.15">
      <c r="A83">
        <v>159.69999999999999</v>
      </c>
      <c r="B83">
        <v>13</v>
      </c>
      <c r="E83" s="1">
        <v>149.58708357630226</v>
      </c>
      <c r="K83" s="2">
        <v>10.112916423697726</v>
      </c>
      <c r="L83" s="4">
        <v>9.9864432267965064</v>
      </c>
      <c r="M83">
        <v>1.5995469534414664E-2</v>
      </c>
      <c r="O83" s="1">
        <v>69.703208716403466</v>
      </c>
      <c r="Q83" s="3">
        <v>79.798150124361214</v>
      </c>
      <c r="U83" s="2">
        <v>159.48780206756118</v>
      </c>
      <c r="W83">
        <v>4.5027962531306677E-2</v>
      </c>
    </row>
    <row r="84" spans="1:24" x14ac:dyDescent="0.15">
      <c r="A84">
        <v>158.6</v>
      </c>
      <c r="B84">
        <v>13</v>
      </c>
      <c r="E84" s="1">
        <v>149.58708357630226</v>
      </c>
      <c r="K84" s="2">
        <v>9.0129164236977317</v>
      </c>
      <c r="L84" s="4">
        <v>9.9864432267965064</v>
      </c>
      <c r="M84">
        <v>0.94775443635172041</v>
      </c>
      <c r="O84" s="1">
        <v>69.703208716403466</v>
      </c>
      <c r="Q84" s="3">
        <v>79.798150124361214</v>
      </c>
      <c r="U84" s="2">
        <v>159.48780206756118</v>
      </c>
      <c r="W84">
        <v>0.78819251116590994</v>
      </c>
    </row>
    <row r="85" spans="1:24" x14ac:dyDescent="0.15">
      <c r="A85">
        <v>158.9</v>
      </c>
      <c r="B85">
        <v>13</v>
      </c>
      <c r="E85" s="1">
        <v>149.58708357630226</v>
      </c>
      <c r="K85" s="2">
        <v>9.3129164236977431</v>
      </c>
      <c r="L85" s="4">
        <v>9.9864432267965064</v>
      </c>
      <c r="M85">
        <v>0.45363835449244033</v>
      </c>
      <c r="O85" s="1">
        <v>69.703208716403466</v>
      </c>
      <c r="Q85" s="3">
        <v>79.798150124361214</v>
      </c>
      <c r="U85" s="2">
        <v>159.48780206756118</v>
      </c>
      <c r="W85">
        <v>0.34551127062918724</v>
      </c>
    </row>
    <row r="86" spans="1:24" x14ac:dyDescent="0.15">
      <c r="A86">
        <v>165</v>
      </c>
      <c r="B86">
        <v>14</v>
      </c>
      <c r="E86" s="1">
        <v>152.49138393948573</v>
      </c>
      <c r="K86" s="2">
        <v>12.508616060514271</v>
      </c>
      <c r="L86" s="4">
        <v>12.182867083922297</v>
      </c>
      <c r="M86">
        <v>0.10611239575071864</v>
      </c>
      <c r="O86" s="1">
        <v>72.607509079586933</v>
      </c>
      <c r="Q86" s="3">
        <v>79.798150124361214</v>
      </c>
      <c r="U86" s="2">
        <v>164.58852628787045</v>
      </c>
      <c r="W86">
        <v>0.16931061577367104</v>
      </c>
      <c r="X86" s="1">
        <v>0.21671244937539941</v>
      </c>
    </row>
    <row r="87" spans="1:24" x14ac:dyDescent="0.15">
      <c r="A87">
        <v>165.2</v>
      </c>
      <c r="B87">
        <v>14</v>
      </c>
      <c r="E87" s="1">
        <v>152.49138393948573</v>
      </c>
      <c r="K87" s="2">
        <v>12.70861606051426</v>
      </c>
      <c r="L87" s="4">
        <v>12.182867083922297</v>
      </c>
      <c r="M87">
        <v>0.27641198638749642</v>
      </c>
      <c r="O87" s="1">
        <v>72.607509079586933</v>
      </c>
      <c r="Q87" s="3">
        <v>79.798150124361214</v>
      </c>
      <c r="U87" s="2">
        <v>164.58852628787045</v>
      </c>
      <c r="W87">
        <v>0.37390010062547674</v>
      </c>
    </row>
    <row r="88" spans="1:24" x14ac:dyDescent="0.15">
      <c r="A88">
        <v>164.7</v>
      </c>
      <c r="B88">
        <v>14</v>
      </c>
      <c r="E88" s="1">
        <v>152.49138393948573</v>
      </c>
      <c r="K88" s="2">
        <v>12.20861606051426</v>
      </c>
      <c r="L88" s="4">
        <v>12.182867083922297</v>
      </c>
      <c r="M88">
        <v>6.6300979553345638E-4</v>
      </c>
      <c r="O88" s="1">
        <v>72.607509079586933</v>
      </c>
      <c r="Q88" s="3">
        <v>79.798150124361214</v>
      </c>
      <c r="U88" s="2">
        <v>164.58852628787045</v>
      </c>
      <c r="W88">
        <v>1.2426388495939045E-2</v>
      </c>
    </row>
    <row r="89" spans="1:24" x14ac:dyDescent="0.15">
      <c r="A89">
        <v>164.8</v>
      </c>
      <c r="B89">
        <v>14</v>
      </c>
      <c r="E89" s="1">
        <v>152.49138393948573</v>
      </c>
      <c r="K89" s="2">
        <v>12.308616060514282</v>
      </c>
      <c r="L89" s="4">
        <v>12.182867083922297</v>
      </c>
      <c r="M89">
        <v>1.5812805113931766E-2</v>
      </c>
      <c r="O89" s="1">
        <v>72.607509079586933</v>
      </c>
      <c r="Q89" s="3">
        <v>79.798150124361214</v>
      </c>
      <c r="U89" s="2">
        <v>164.58852628787045</v>
      </c>
      <c r="W89">
        <v>4.4721130921856207E-2</v>
      </c>
    </row>
    <row r="90" spans="1:24" x14ac:dyDescent="0.15">
      <c r="A90">
        <v>164.9</v>
      </c>
      <c r="B90">
        <v>14</v>
      </c>
      <c r="E90" s="1">
        <v>152.49138393948573</v>
      </c>
      <c r="K90" s="2">
        <v>12.408616060514277</v>
      </c>
      <c r="L90" s="4">
        <v>12.182867083922297</v>
      </c>
      <c r="M90">
        <v>5.0962600432326338E-2</v>
      </c>
      <c r="O90" s="1">
        <v>72.607509079586933</v>
      </c>
      <c r="Q90" s="3">
        <v>79.798150124361214</v>
      </c>
      <c r="U90" s="2">
        <v>164.58852628787045</v>
      </c>
      <c r="W90">
        <v>9.701587334776475E-2</v>
      </c>
    </row>
    <row r="91" spans="1:24" x14ac:dyDescent="0.15">
      <c r="A91">
        <v>165</v>
      </c>
      <c r="B91">
        <v>14</v>
      </c>
      <c r="E91" s="1">
        <v>152.49138393948573</v>
      </c>
      <c r="K91" s="2">
        <v>12.508616060514271</v>
      </c>
      <c r="L91" s="4">
        <v>12.182867083922297</v>
      </c>
      <c r="M91">
        <v>0.10611239575071864</v>
      </c>
      <c r="O91" s="1">
        <v>72.607509079586933</v>
      </c>
      <c r="Q91" s="3">
        <v>79.798150124361214</v>
      </c>
      <c r="U91" s="2">
        <v>164.58852628787045</v>
      </c>
      <c r="W91">
        <v>0.16931061577367104</v>
      </c>
    </row>
    <row r="92" spans="1:24" x14ac:dyDescent="0.15">
      <c r="A92">
        <v>165</v>
      </c>
      <c r="B92">
        <v>14</v>
      </c>
      <c r="E92" s="1">
        <v>152.49138393948573</v>
      </c>
      <c r="K92" s="2">
        <v>12.508616060514271</v>
      </c>
      <c r="L92" s="4">
        <v>12.182867083922297</v>
      </c>
      <c r="M92">
        <v>0.10611239575071864</v>
      </c>
      <c r="O92" s="1">
        <v>72.607509079586933</v>
      </c>
      <c r="Q92" s="3">
        <v>79.798150124361214</v>
      </c>
      <c r="U92" s="2">
        <v>164.58852628787045</v>
      </c>
      <c r="W92">
        <v>0.16931061577367104</v>
      </c>
    </row>
    <row r="93" spans="1:24" x14ac:dyDescent="0.15">
      <c r="A93">
        <v>164.5</v>
      </c>
      <c r="B93">
        <v>14</v>
      </c>
      <c r="E93" s="1">
        <v>152.49138393948573</v>
      </c>
      <c r="K93" s="2">
        <v>12.008616060514271</v>
      </c>
      <c r="L93" s="4">
        <v>12.182867083922297</v>
      </c>
      <c r="M93">
        <v>3.0363419158744312E-2</v>
      </c>
      <c r="O93" s="1">
        <v>72.607509079586933</v>
      </c>
      <c r="Q93" s="3">
        <v>79.798150124361214</v>
      </c>
      <c r="U93" s="2">
        <v>164.58852628787045</v>
      </c>
      <c r="W93">
        <v>7.8369036441219442E-3</v>
      </c>
    </row>
    <row r="94" spans="1:24" x14ac:dyDescent="0.15">
      <c r="A94">
        <v>168.4</v>
      </c>
      <c r="B94">
        <v>15</v>
      </c>
      <c r="E94" s="1">
        <v>154.94886886217944</v>
      </c>
      <c r="K94" s="2">
        <v>13.451131137820568</v>
      </c>
      <c r="L94" s="4">
        <v>12.854101439982617</v>
      </c>
      <c r="M94">
        <v>0.35644446010047404</v>
      </c>
      <c r="O94" s="1">
        <v>75.064994002280642</v>
      </c>
      <c r="Q94" s="3">
        <v>79.798150124361214</v>
      </c>
      <c r="U94" s="2">
        <v>167.71724556662448</v>
      </c>
      <c r="W94">
        <v>0.46615361629392921</v>
      </c>
      <c r="X94" s="1">
        <v>0.31594529363709711</v>
      </c>
    </row>
    <row r="95" spans="1:24" x14ac:dyDescent="0.15">
      <c r="A95">
        <v>168.9</v>
      </c>
      <c r="B95">
        <v>15</v>
      </c>
      <c r="E95" s="1">
        <v>154.94886886217944</v>
      </c>
      <c r="K95" s="2">
        <v>13.951131137820568</v>
      </c>
      <c r="L95" s="4">
        <v>12.854101439982617</v>
      </c>
      <c r="M95">
        <v>1.203474157938424</v>
      </c>
      <c r="O95" s="1">
        <v>75.064994002280642</v>
      </c>
      <c r="Q95" s="3">
        <v>79.798150124361214</v>
      </c>
      <c r="U95" s="2">
        <v>167.71724556662448</v>
      </c>
      <c r="W95">
        <v>1.3989080496694506</v>
      </c>
    </row>
    <row r="96" spans="1:24" x14ac:dyDescent="0.15">
      <c r="A96">
        <v>168.2</v>
      </c>
      <c r="B96">
        <v>15</v>
      </c>
      <c r="E96" s="1">
        <v>154.94886886217944</v>
      </c>
      <c r="K96" s="2">
        <v>13.251131137820551</v>
      </c>
      <c r="L96" s="4">
        <v>12.854101439982617</v>
      </c>
      <c r="M96">
        <v>0.15763258096528043</v>
      </c>
      <c r="O96" s="1">
        <v>75.064994002280642</v>
      </c>
      <c r="Q96" s="3">
        <v>79.798150124361214</v>
      </c>
      <c r="U96" s="2">
        <v>167.71724556662448</v>
      </c>
      <c r="W96">
        <v>0.23305184294370421</v>
      </c>
    </row>
    <row r="97" spans="1:24" x14ac:dyDescent="0.15">
      <c r="A97">
        <v>169</v>
      </c>
      <c r="B97">
        <v>15</v>
      </c>
      <c r="E97" s="1">
        <v>154.94886886217944</v>
      </c>
      <c r="K97" s="2">
        <v>14.051131137820562</v>
      </c>
      <c r="L97" s="4">
        <v>12.854101439982617</v>
      </c>
      <c r="M97">
        <v>1.4328800975060005</v>
      </c>
      <c r="O97" s="1">
        <v>75.064994002280642</v>
      </c>
      <c r="Q97" s="3">
        <v>79.798150124361214</v>
      </c>
      <c r="U97" s="2">
        <v>167.71724556662448</v>
      </c>
      <c r="W97">
        <v>1.6454589363445402</v>
      </c>
    </row>
    <row r="98" spans="1:24" x14ac:dyDescent="0.15">
      <c r="A98">
        <v>168.2</v>
      </c>
      <c r="B98">
        <v>15</v>
      </c>
      <c r="E98" s="1">
        <v>154.94886886217944</v>
      </c>
      <c r="K98" s="2">
        <v>13.251131137820551</v>
      </c>
      <c r="L98" s="4">
        <v>12.854101439982617</v>
      </c>
      <c r="M98">
        <v>0.15763258096528043</v>
      </c>
      <c r="O98" s="1">
        <v>75.064994002280642</v>
      </c>
      <c r="Q98" s="3">
        <v>79.798150124361214</v>
      </c>
      <c r="U98" s="2">
        <v>167.71724556662448</v>
      </c>
      <c r="W98">
        <v>0.23305184294370421</v>
      </c>
    </row>
    <row r="99" spans="1:24" x14ac:dyDescent="0.15">
      <c r="A99">
        <v>168.4</v>
      </c>
      <c r="B99">
        <v>15</v>
      </c>
      <c r="E99" s="1">
        <v>154.94886886217944</v>
      </c>
      <c r="K99" s="2">
        <v>13.451131137820568</v>
      </c>
      <c r="L99" s="4">
        <v>12.854101439982617</v>
      </c>
      <c r="M99">
        <v>0.35644446010047404</v>
      </c>
      <c r="O99" s="1">
        <v>75.064994002280642</v>
      </c>
      <c r="Q99" s="3">
        <v>79.798150124361214</v>
      </c>
      <c r="U99" s="2">
        <v>167.71724556662448</v>
      </c>
      <c r="W99">
        <v>0.46615361629392921</v>
      </c>
    </row>
    <row r="100" spans="1:24" x14ac:dyDescent="0.15">
      <c r="A100">
        <v>168.4</v>
      </c>
      <c r="B100">
        <v>15</v>
      </c>
      <c r="E100" s="1">
        <v>154.94886886217944</v>
      </c>
      <c r="K100" s="2">
        <v>13.451131137820568</v>
      </c>
      <c r="L100" s="4">
        <v>12.854101439982617</v>
      </c>
      <c r="M100">
        <v>0.35644446010047404</v>
      </c>
      <c r="O100" s="1">
        <v>75.064994002280642</v>
      </c>
      <c r="Q100" s="3">
        <v>79.798150124361214</v>
      </c>
      <c r="U100" s="2">
        <v>167.71724556662448</v>
      </c>
      <c r="W100">
        <v>0.46615361629392921</v>
      </c>
    </row>
    <row r="101" spans="1:24" x14ac:dyDescent="0.15">
      <c r="A101">
        <v>168.2</v>
      </c>
      <c r="B101">
        <v>15</v>
      </c>
      <c r="E101" s="1">
        <v>154.94886886217944</v>
      </c>
      <c r="K101" s="2">
        <v>13.251131137820551</v>
      </c>
      <c r="L101" s="4">
        <v>12.854101439982617</v>
      </c>
      <c r="M101">
        <v>0.15763258096528043</v>
      </c>
      <c r="O101" s="1">
        <v>75.064994002280642</v>
      </c>
      <c r="Q101" s="3">
        <v>79.798150124361214</v>
      </c>
      <c r="U101" s="2">
        <v>167.71724556662448</v>
      </c>
      <c r="W101">
        <v>0.23305184294370421</v>
      </c>
    </row>
    <row r="102" spans="1:24" x14ac:dyDescent="0.15">
      <c r="A102">
        <v>170.2</v>
      </c>
      <c r="B102">
        <v>16</v>
      </c>
      <c r="E102" s="1">
        <v>156.95953834438339</v>
      </c>
      <c r="K102" s="2">
        <v>13.240461655616599</v>
      </c>
      <c r="L102" s="4">
        <v>13.02447891084441</v>
      </c>
      <c r="M102">
        <v>4.6648546039328602E-2</v>
      </c>
      <c r="O102" s="1">
        <v>77.075663484484593</v>
      </c>
      <c r="Q102" s="3">
        <v>79.798150124361214</v>
      </c>
      <c r="U102" s="2">
        <v>169.89829251969022</v>
      </c>
      <c r="W102">
        <v>9.1027403674871943E-2</v>
      </c>
      <c r="X102" s="1">
        <v>0.17728105208558162</v>
      </c>
    </row>
    <row r="103" spans="1:24" x14ac:dyDescent="0.15">
      <c r="A103">
        <v>169.9</v>
      </c>
      <c r="B103">
        <v>16</v>
      </c>
      <c r="E103" s="1">
        <v>156.95953834438339</v>
      </c>
      <c r="K103" s="2">
        <v>12.940461655616616</v>
      </c>
      <c r="L103" s="4">
        <v>13.02447891084441</v>
      </c>
      <c r="M103">
        <v>7.0588991760122443E-3</v>
      </c>
      <c r="O103" s="1">
        <v>77.075663484484593</v>
      </c>
      <c r="Q103" s="3">
        <v>79.798150124361214</v>
      </c>
      <c r="U103" s="2">
        <v>169.89829251969022</v>
      </c>
      <c r="W103">
        <v>2.9154890083200211E-6</v>
      </c>
    </row>
    <row r="104" spans="1:24" x14ac:dyDescent="0.15">
      <c r="A104">
        <v>170</v>
      </c>
      <c r="B104">
        <v>16</v>
      </c>
      <c r="E104" s="1">
        <v>156.95953834438339</v>
      </c>
      <c r="K104" s="2">
        <v>13.04046165561661</v>
      </c>
      <c r="L104" s="4">
        <v>13.02447891084441</v>
      </c>
      <c r="M104">
        <v>2.5544813045330302E-4</v>
      </c>
      <c r="O104" s="1">
        <v>77.075663484484593</v>
      </c>
      <c r="Q104" s="3">
        <v>79.798150124361214</v>
      </c>
      <c r="U104" s="2">
        <v>169.89829251969022</v>
      </c>
      <c r="W104">
        <v>1.0344411550965132E-2</v>
      </c>
    </row>
    <row r="105" spans="1:24" x14ac:dyDescent="0.15">
      <c r="A105">
        <v>170</v>
      </c>
      <c r="B105">
        <v>16</v>
      </c>
      <c r="E105" s="1">
        <v>156.95953834438339</v>
      </c>
      <c r="K105" s="2">
        <v>13.04046165561661</v>
      </c>
      <c r="L105" s="4">
        <v>13.02447891084441</v>
      </c>
      <c r="M105">
        <v>2.5544813045330302E-4</v>
      </c>
      <c r="O105" s="1">
        <v>77.075663484484593</v>
      </c>
      <c r="Q105" s="3">
        <v>79.798150124361214</v>
      </c>
      <c r="U105" s="2">
        <v>169.89829251969022</v>
      </c>
      <c r="W105">
        <v>1.0344411550965132E-2</v>
      </c>
    </row>
    <row r="106" spans="1:24" x14ac:dyDescent="0.15">
      <c r="A106">
        <v>169.9</v>
      </c>
      <c r="B106">
        <v>16</v>
      </c>
      <c r="E106" s="1">
        <v>156.95953834438339</v>
      </c>
      <c r="K106" s="2">
        <v>12.940461655616616</v>
      </c>
      <c r="L106" s="4">
        <v>13.02447891084441</v>
      </c>
      <c r="M106">
        <v>7.0588991760122443E-3</v>
      </c>
      <c r="O106" s="1">
        <v>77.075663484484593</v>
      </c>
      <c r="Q106" s="3">
        <v>79.798150124361214</v>
      </c>
      <c r="U106" s="2">
        <v>169.89829251969022</v>
      </c>
      <c r="W106">
        <v>2.9154890083200211E-6</v>
      </c>
    </row>
    <row r="107" spans="1:24" x14ac:dyDescent="0.15">
      <c r="A107">
        <v>170.1</v>
      </c>
      <c r="B107">
        <v>16</v>
      </c>
      <c r="E107" s="1">
        <v>156.95953834438339</v>
      </c>
      <c r="K107" s="2">
        <v>13.140461655616605</v>
      </c>
      <c r="L107" s="4">
        <v>13.02447891084441</v>
      </c>
      <c r="M107">
        <v>1.3451997084892088E-2</v>
      </c>
      <c r="O107" s="1">
        <v>77.075663484484593</v>
      </c>
      <c r="Q107" s="3">
        <v>79.798150124361214</v>
      </c>
      <c r="U107" s="2">
        <v>169.89829251969022</v>
      </c>
      <c r="W107">
        <v>4.0685907612919674E-2</v>
      </c>
    </row>
    <row r="108" spans="1:24" x14ac:dyDescent="0.15">
      <c r="A108">
        <v>169.6</v>
      </c>
      <c r="B108">
        <v>16</v>
      </c>
      <c r="E108" s="1">
        <v>156.95953834438339</v>
      </c>
      <c r="K108" s="2">
        <v>12.640461655616605</v>
      </c>
      <c r="L108" s="4">
        <v>13.02447891084441</v>
      </c>
      <c r="M108">
        <v>0.14746925231269725</v>
      </c>
      <c r="O108" s="1">
        <v>77.075663484484593</v>
      </c>
      <c r="Q108" s="3">
        <v>79.798150124361214</v>
      </c>
      <c r="U108" s="2">
        <v>169.89829251969022</v>
      </c>
      <c r="W108">
        <v>8.8978427303141192E-2</v>
      </c>
    </row>
    <row r="109" spans="1:24" x14ac:dyDescent="0.15">
      <c r="A109">
        <v>169.9</v>
      </c>
      <c r="B109">
        <v>16</v>
      </c>
      <c r="E109" s="1">
        <v>156.95953834438339</v>
      </c>
      <c r="K109" s="2">
        <v>12.940461655616616</v>
      </c>
      <c r="L109" s="4">
        <v>13.02447891084441</v>
      </c>
      <c r="M109">
        <v>7.0588991760122443E-3</v>
      </c>
      <c r="O109" s="1">
        <v>77.075663484484593</v>
      </c>
      <c r="Q109" s="3">
        <v>79.798150124361214</v>
      </c>
      <c r="U109" s="2">
        <v>169.89829251969022</v>
      </c>
      <c r="W109">
        <v>2.9154890083200211E-6</v>
      </c>
    </row>
    <row r="110" spans="1:24" x14ac:dyDescent="0.15">
      <c r="A110">
        <v>171.2</v>
      </c>
      <c r="B110">
        <v>17</v>
      </c>
      <c r="E110" s="1">
        <v>158.52339238609756</v>
      </c>
      <c r="K110" s="2">
        <v>12.676607613902434</v>
      </c>
      <c r="L110" s="4">
        <v>13.065596422371987</v>
      </c>
      <c r="M110">
        <v>0.15131229311456326</v>
      </c>
      <c r="O110" s="1">
        <v>78.639517526198759</v>
      </c>
      <c r="Q110" s="3">
        <v>79.798150124361214</v>
      </c>
      <c r="U110" s="2">
        <v>171.50326407293196</v>
      </c>
      <c r="W110">
        <v>9.1969097931285201E-2</v>
      </c>
      <c r="X110" s="1">
        <v>0.20658792662827916</v>
      </c>
    </row>
    <row r="111" spans="1:24" x14ac:dyDescent="0.15">
      <c r="A111">
        <v>170.9</v>
      </c>
      <c r="B111">
        <v>17</v>
      </c>
      <c r="E111" s="1">
        <v>158.52339238609756</v>
      </c>
      <c r="K111" s="2">
        <v>12.376607613902451</v>
      </c>
      <c r="L111" s="4">
        <v>13.065596422371987</v>
      </c>
      <c r="M111">
        <v>0.47470557819627207</v>
      </c>
      <c r="O111" s="1">
        <v>78.639517526198759</v>
      </c>
      <c r="Q111" s="3">
        <v>79.798150124361214</v>
      </c>
      <c r="U111" s="2">
        <v>171.50326407293196</v>
      </c>
      <c r="W111">
        <v>0.36392754169044461</v>
      </c>
    </row>
    <row r="112" spans="1:24" x14ac:dyDescent="0.15">
      <c r="A112">
        <v>170.9</v>
      </c>
      <c r="B112">
        <v>17</v>
      </c>
      <c r="E112" s="1">
        <v>158.52339238609756</v>
      </c>
      <c r="K112" s="2">
        <v>12.376607613902451</v>
      </c>
      <c r="L112" s="4">
        <v>13.065596422371987</v>
      </c>
      <c r="M112">
        <v>0.47470557819627207</v>
      </c>
      <c r="O112" s="1">
        <v>78.639517526198759</v>
      </c>
      <c r="Q112" s="3">
        <v>79.798150124361214</v>
      </c>
      <c r="U112" s="2">
        <v>171.50326407293196</v>
      </c>
      <c r="W112">
        <v>0.36392754169044461</v>
      </c>
    </row>
    <row r="113" spans="1:23" x14ac:dyDescent="0.15">
      <c r="A113">
        <v>171</v>
      </c>
      <c r="B113">
        <v>17</v>
      </c>
      <c r="E113" s="1">
        <v>158.52339238609756</v>
      </c>
      <c r="K113" s="2">
        <v>12.476607613902445</v>
      </c>
      <c r="L113" s="4">
        <v>13.065596422371987</v>
      </c>
      <c r="M113">
        <v>0.3469078165023714</v>
      </c>
      <c r="O113" s="1">
        <v>78.639517526198759</v>
      </c>
      <c r="Q113" s="3">
        <v>79.798150124361214</v>
      </c>
      <c r="U113" s="2">
        <v>171.50326407293196</v>
      </c>
      <c r="W113">
        <v>0.2532747271040604</v>
      </c>
    </row>
    <row r="114" spans="1:23" x14ac:dyDescent="0.15">
      <c r="A114">
        <v>170.7</v>
      </c>
      <c r="B114">
        <v>17</v>
      </c>
      <c r="E114" s="1">
        <v>158.52339238609756</v>
      </c>
      <c r="K114" s="2">
        <v>12.176607613902434</v>
      </c>
      <c r="L114" s="4">
        <v>13.065596422371987</v>
      </c>
      <c r="M114">
        <v>0.79030110158411715</v>
      </c>
      <c r="O114" s="1">
        <v>78.639517526198759</v>
      </c>
      <c r="Q114" s="3">
        <v>79.798150124361214</v>
      </c>
      <c r="U114" s="2">
        <v>171.50326407293196</v>
      </c>
      <c r="W114">
        <v>0.64523317086325183</v>
      </c>
    </row>
    <row r="115" spans="1:23" x14ac:dyDescent="0.15">
      <c r="A115">
        <v>171.1</v>
      </c>
      <c r="B115">
        <v>17</v>
      </c>
      <c r="E115" s="1">
        <v>158.52339238609756</v>
      </c>
      <c r="K115" s="2">
        <v>12.576607613902439</v>
      </c>
      <c r="L115" s="4">
        <v>13.065596422371987</v>
      </c>
      <c r="M115">
        <v>0.23911005480846848</v>
      </c>
      <c r="O115" s="1">
        <v>78.639517526198759</v>
      </c>
      <c r="Q115" s="3">
        <v>79.798150124361214</v>
      </c>
      <c r="U115" s="2">
        <v>171.50326407293196</v>
      </c>
      <c r="W115">
        <v>0.16262191251767394</v>
      </c>
    </row>
    <row r="116" spans="1:23" x14ac:dyDescent="0.15">
      <c r="A116">
        <v>170.6</v>
      </c>
      <c r="B116">
        <v>17</v>
      </c>
      <c r="E116" s="1">
        <v>158.52339238609756</v>
      </c>
      <c r="K116" s="2">
        <v>12.076607613902439</v>
      </c>
      <c r="L116" s="4">
        <v>13.065596422371987</v>
      </c>
      <c r="M116">
        <v>0.97809886327801665</v>
      </c>
      <c r="O116" s="1">
        <v>78.639517526198759</v>
      </c>
      <c r="Q116" s="3">
        <v>79.798150124361214</v>
      </c>
      <c r="U116" s="2">
        <v>171.50326407293196</v>
      </c>
      <c r="W116">
        <v>0.81588598544963498</v>
      </c>
    </row>
    <row r="117" spans="1:23" x14ac:dyDescent="0.15">
      <c r="A117">
        <v>171.1</v>
      </c>
      <c r="B117">
        <v>17</v>
      </c>
      <c r="E117" s="1">
        <v>158.52339238609756</v>
      </c>
      <c r="K117" s="2">
        <v>12.576607613902439</v>
      </c>
      <c r="L117" s="4">
        <v>13.065596422371987</v>
      </c>
      <c r="M117">
        <v>0.23911005480846848</v>
      </c>
      <c r="O117" s="1">
        <v>78.639517526198759</v>
      </c>
      <c r="Q117" s="3">
        <v>79.798150124361214</v>
      </c>
      <c r="U117" s="2">
        <v>171.50326407293196</v>
      </c>
      <c r="W117">
        <v>0.16262191251767394</v>
      </c>
    </row>
  </sheetData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34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48.8</v>
      </c>
      <c r="B2">
        <v>0</v>
      </c>
      <c r="P2" s="2">
        <v>48.8</v>
      </c>
      <c r="Q2" s="3">
        <v>48.837515922403043</v>
      </c>
      <c r="R2" s="3">
        <v>1.4074444337513286E-3</v>
      </c>
      <c r="U2" s="3">
        <v>48.837515922403043</v>
      </c>
      <c r="W2">
        <v>1.4074444337513286E-3</v>
      </c>
      <c r="X2" s="1">
        <v>5.1754916950677306E-2</v>
      </c>
    </row>
    <row r="3" spans="1:24" x14ac:dyDescent="0.15">
      <c r="A3">
        <v>48.8</v>
      </c>
      <c r="B3">
        <v>0</v>
      </c>
      <c r="P3" s="2">
        <v>48.8</v>
      </c>
      <c r="Q3" s="3">
        <v>48.837515922403043</v>
      </c>
      <c r="R3" s="3">
        <v>1.4074444337513286E-3</v>
      </c>
      <c r="U3" s="3">
        <v>48.837515922403043</v>
      </c>
      <c r="W3">
        <v>1.4074444337513286E-3</v>
      </c>
    </row>
    <row r="4" spans="1:24" x14ac:dyDescent="0.15">
      <c r="A4">
        <v>48.8</v>
      </c>
      <c r="B4">
        <v>0</v>
      </c>
      <c r="P4" s="2">
        <v>48.8</v>
      </c>
      <c r="Q4" s="3">
        <v>48.837515922403043</v>
      </c>
      <c r="R4" s="3">
        <v>1.4074444337513286E-3</v>
      </c>
      <c r="U4" s="3">
        <v>48.837515922403043</v>
      </c>
      <c r="W4">
        <v>1.4074444337513286E-3</v>
      </c>
    </row>
    <row r="5" spans="1:24" x14ac:dyDescent="0.15">
      <c r="A5">
        <v>48.8</v>
      </c>
      <c r="B5">
        <v>0</v>
      </c>
      <c r="P5" s="2">
        <v>48.8</v>
      </c>
      <c r="Q5" s="3">
        <v>48.837515922403043</v>
      </c>
      <c r="R5" s="3">
        <v>1.4074444337513286E-3</v>
      </c>
      <c r="U5" s="3">
        <v>48.837515922403043</v>
      </c>
      <c r="W5">
        <v>1.4074444337513286E-3</v>
      </c>
    </row>
    <row r="6" spans="1:24" x14ac:dyDescent="0.15">
      <c r="A6">
        <v>48.8</v>
      </c>
      <c r="B6">
        <v>0</v>
      </c>
      <c r="P6" s="2">
        <v>48.8</v>
      </c>
      <c r="Q6" s="3">
        <v>48.837515922403043</v>
      </c>
      <c r="R6" s="3">
        <v>1.4074444337513286E-3</v>
      </c>
      <c r="U6" s="3">
        <v>48.837515922403043</v>
      </c>
      <c r="W6">
        <v>1.4074444337513286E-3</v>
      </c>
    </row>
    <row r="7" spans="1:24" x14ac:dyDescent="0.15">
      <c r="A7">
        <v>48.9</v>
      </c>
      <c r="B7">
        <v>0</v>
      </c>
      <c r="P7" s="2">
        <v>48.9</v>
      </c>
      <c r="Q7" s="3">
        <v>48.837515922403043</v>
      </c>
      <c r="R7" s="3">
        <v>3.9042599531424133E-3</v>
      </c>
      <c r="U7" s="3">
        <v>48.837515922403043</v>
      </c>
      <c r="W7">
        <v>3.9042599531424133E-3</v>
      </c>
    </row>
    <row r="8" spans="1:24" x14ac:dyDescent="0.15">
      <c r="A8">
        <v>48.9</v>
      </c>
      <c r="B8">
        <v>0</v>
      </c>
      <c r="P8" s="2">
        <v>48.9</v>
      </c>
      <c r="Q8" s="3">
        <v>48.837515922403043</v>
      </c>
      <c r="R8" s="3">
        <v>3.9042599531424133E-3</v>
      </c>
      <c r="U8" s="3">
        <v>48.837515922403043</v>
      </c>
      <c r="W8">
        <v>3.9042599531424133E-3</v>
      </c>
    </row>
    <row r="9" spans="1:24" x14ac:dyDescent="0.15">
      <c r="A9">
        <v>48.9</v>
      </c>
      <c r="B9">
        <v>0</v>
      </c>
      <c r="P9" s="2">
        <v>48.9</v>
      </c>
      <c r="Q9" s="3">
        <v>48.837515922403043</v>
      </c>
      <c r="R9" s="3">
        <v>3.9042599531424133E-3</v>
      </c>
      <c r="U9" s="3">
        <v>48.837515922403043</v>
      </c>
      <c r="W9">
        <v>3.9042599531424133E-3</v>
      </c>
    </row>
    <row r="10" spans="1:24" x14ac:dyDescent="0.15">
      <c r="B10">
        <v>1</v>
      </c>
      <c r="E10" s="1">
        <v>79.40809621245495</v>
      </c>
      <c r="O10" s="1">
        <v>0</v>
      </c>
    </row>
    <row r="11" spans="1:24" x14ac:dyDescent="0.15">
      <c r="B11">
        <v>2</v>
      </c>
      <c r="E11" s="1">
        <v>87.767512058279394</v>
      </c>
      <c r="O11" s="1">
        <v>8.3594158458244436</v>
      </c>
    </row>
    <row r="12" spans="1:24" x14ac:dyDescent="0.15">
      <c r="B12">
        <v>3</v>
      </c>
      <c r="E12" s="1">
        <v>95.675067588113336</v>
      </c>
      <c r="O12" s="1">
        <v>16.266971375658386</v>
      </c>
    </row>
    <row r="13" spans="1:24" x14ac:dyDescent="0.15">
      <c r="B13">
        <v>4</v>
      </c>
      <c r="E13" s="1">
        <v>103.13076280195675</v>
      </c>
      <c r="O13" s="1">
        <v>23.722666589501799</v>
      </c>
    </row>
    <row r="14" spans="1:24" x14ac:dyDescent="0.15">
      <c r="A14">
        <v>110.8</v>
      </c>
      <c r="B14">
        <v>5</v>
      </c>
      <c r="C14">
        <v>0.44276022109857227</v>
      </c>
      <c r="D14">
        <v>68.337518470687442</v>
      </c>
      <c r="E14" s="1">
        <v>110.13459769980966</v>
      </c>
      <c r="F14">
        <v>0.44276022109859114</v>
      </c>
      <c r="G14" t="s">
        <v>74</v>
      </c>
      <c r="H14">
        <v>122.24250000000004</v>
      </c>
      <c r="I14" t="s">
        <v>1</v>
      </c>
      <c r="J14">
        <v>70.596820050639991</v>
      </c>
      <c r="K14" s="2">
        <v>0.66540230019033686</v>
      </c>
      <c r="L14" s="3"/>
      <c r="O14" s="1">
        <v>30.72650148735471</v>
      </c>
      <c r="P14" s="2">
        <v>80.073498512645287</v>
      </c>
      <c r="Q14" s="3">
        <v>79.312917283782355</v>
      </c>
      <c r="R14" s="3">
        <v>0.57848380569864821</v>
      </c>
      <c r="S14" t="s">
        <v>59</v>
      </c>
      <c r="T14">
        <v>79.312917283783676</v>
      </c>
      <c r="U14" s="2">
        <v>110.03941877113706</v>
      </c>
      <c r="W14">
        <v>0.57848380569864821</v>
      </c>
      <c r="X14" s="1">
        <v>0.29730936268953601</v>
      </c>
    </row>
    <row r="15" spans="1:24" x14ac:dyDescent="0.15">
      <c r="A15">
        <v>110.6</v>
      </c>
      <c r="B15">
        <v>5</v>
      </c>
      <c r="C15">
        <v>0.21659930102245378</v>
      </c>
      <c r="D15">
        <v>68.337518470687442</v>
      </c>
      <c r="E15" s="1">
        <v>110.13459769980966</v>
      </c>
      <c r="F15">
        <v>0.21659930102245378</v>
      </c>
      <c r="G15" t="s">
        <v>0</v>
      </c>
      <c r="H15">
        <v>0.47847573827420697</v>
      </c>
      <c r="I15" t="s">
        <v>2</v>
      </c>
      <c r="J15">
        <v>-0.22593015799525532</v>
      </c>
      <c r="K15" s="2">
        <v>0.46540230019033402</v>
      </c>
      <c r="L15" s="3"/>
      <c r="O15" s="1">
        <v>30.72650148735471</v>
      </c>
      <c r="P15" s="2">
        <v>79.873498512645284</v>
      </c>
      <c r="Q15" s="3">
        <v>79.312917283782355</v>
      </c>
      <c r="R15" s="3">
        <v>0.31425131415347213</v>
      </c>
      <c r="S15" t="s">
        <v>60</v>
      </c>
      <c r="T15">
        <v>30.47540136138063</v>
      </c>
      <c r="U15" s="2">
        <v>110.03941877113706</v>
      </c>
      <c r="W15">
        <v>0.31425131415347213</v>
      </c>
    </row>
    <row r="16" spans="1:24" x14ac:dyDescent="0.15">
      <c r="A16">
        <v>111</v>
      </c>
      <c r="B16">
        <v>5</v>
      </c>
      <c r="C16">
        <v>0.74892114117473085</v>
      </c>
      <c r="D16">
        <v>68.337518470687442</v>
      </c>
      <c r="E16" s="1">
        <v>110.13459769980966</v>
      </c>
      <c r="F16">
        <v>0.74892114117473085</v>
      </c>
      <c r="I16" t="s">
        <v>3</v>
      </c>
      <c r="J16">
        <v>9.0372063198102115</v>
      </c>
      <c r="K16" s="2">
        <v>0.8654023001903397</v>
      </c>
      <c r="L16" s="3"/>
      <c r="O16" s="1">
        <v>30.72650148735471</v>
      </c>
      <c r="P16" s="2">
        <v>80.27349851264529</v>
      </c>
      <c r="Q16" s="3">
        <v>79.312917283782355</v>
      </c>
      <c r="R16" s="3">
        <v>0.92271629724382664</v>
      </c>
      <c r="S16" t="s">
        <v>61</v>
      </c>
      <c r="T16">
        <v>6.1539723663005974</v>
      </c>
      <c r="U16" s="2">
        <v>110.03941877113706</v>
      </c>
      <c r="W16">
        <v>0.92271629724382664</v>
      </c>
    </row>
    <row r="17" spans="1:24" x14ac:dyDescent="0.15">
      <c r="A17">
        <v>110.5</v>
      </c>
      <c r="B17">
        <v>5</v>
      </c>
      <c r="C17">
        <v>0.13351884098439112</v>
      </c>
      <c r="D17">
        <v>68.337518470687442</v>
      </c>
      <c r="E17" s="1">
        <v>110.13459769980966</v>
      </c>
      <c r="F17">
        <v>0.13351884098439112</v>
      </c>
      <c r="K17" s="2">
        <v>0.3654023001903397</v>
      </c>
      <c r="L17" s="3"/>
      <c r="O17" s="1">
        <v>30.72650148735471</v>
      </c>
      <c r="P17" s="2">
        <v>79.77349851264529</v>
      </c>
      <c r="Q17" s="3">
        <v>79.312917283782355</v>
      </c>
      <c r="R17" s="3">
        <v>0.21213506838089147</v>
      </c>
      <c r="U17" s="2">
        <v>110.03941877113706</v>
      </c>
      <c r="W17">
        <v>0.21213506838089147</v>
      </c>
    </row>
    <row r="18" spans="1:24" x14ac:dyDescent="0.15">
      <c r="A18">
        <v>110.3</v>
      </c>
      <c r="B18">
        <v>5</v>
      </c>
      <c r="C18">
        <v>2.7357920908249608E-2</v>
      </c>
      <c r="D18">
        <v>68.337518470687442</v>
      </c>
      <c r="E18" s="1">
        <v>110.13459769980966</v>
      </c>
      <c r="F18">
        <v>2.7357920908254309E-2</v>
      </c>
      <c r="K18" s="2">
        <v>0.16540230019033686</v>
      </c>
      <c r="L18" s="3"/>
      <c r="O18" s="1">
        <v>30.72650148735471</v>
      </c>
      <c r="P18" s="2">
        <v>79.573498512645287</v>
      </c>
      <c r="Q18" s="3">
        <v>79.312917283782355</v>
      </c>
      <c r="R18" s="3">
        <v>6.7902576835715919E-2</v>
      </c>
      <c r="U18" s="2">
        <v>110.03941877113706</v>
      </c>
      <c r="W18">
        <v>6.7902576835715919E-2</v>
      </c>
    </row>
    <row r="19" spans="1:24" x14ac:dyDescent="0.15">
      <c r="A19">
        <v>110.3</v>
      </c>
      <c r="B19">
        <v>5</v>
      </c>
      <c r="C19">
        <v>2.7357920908249608E-2</v>
      </c>
      <c r="D19">
        <v>68.337518470687442</v>
      </c>
      <c r="E19" s="1">
        <v>110.13459769980966</v>
      </c>
      <c r="F19">
        <v>2.7357920908254309E-2</v>
      </c>
      <c r="K19" s="2">
        <v>0.16540230019033686</v>
      </c>
      <c r="L19" s="3"/>
      <c r="O19" s="1">
        <v>30.72650148735471</v>
      </c>
      <c r="P19" s="2">
        <v>79.573498512645287</v>
      </c>
      <c r="Q19" s="3">
        <v>79.312917283782355</v>
      </c>
      <c r="R19" s="3">
        <v>6.7902576835715919E-2</v>
      </c>
      <c r="U19" s="2">
        <v>110.03941877113706</v>
      </c>
      <c r="W19">
        <v>6.7902576835715919E-2</v>
      </c>
    </row>
    <row r="20" spans="1:24" x14ac:dyDescent="0.15">
      <c r="A20">
        <v>110.1</v>
      </c>
      <c r="B20">
        <v>5</v>
      </c>
      <c r="C20">
        <v>1.1970008321197615E-3</v>
      </c>
      <c r="D20">
        <v>68.337518470687442</v>
      </c>
      <c r="E20" s="1">
        <v>110.13459769980966</v>
      </c>
      <c r="F20">
        <v>1.1970008321197615E-3</v>
      </c>
      <c r="K20" s="2">
        <v>-3.4597699809665983E-2</v>
      </c>
      <c r="L20" s="3"/>
      <c r="O20" s="1">
        <v>30.72650148735471</v>
      </c>
      <c r="P20" s="2">
        <v>79.373498512645284</v>
      </c>
      <c r="Q20" s="3">
        <v>79.312917283782355</v>
      </c>
      <c r="R20" s="3">
        <v>3.6700852905426416E-3</v>
      </c>
      <c r="U20" s="2">
        <v>110.03941877113706</v>
      </c>
      <c r="W20">
        <v>3.6700852905426416E-3</v>
      </c>
    </row>
    <row r="21" spans="1:24" x14ac:dyDescent="0.15">
      <c r="A21">
        <v>110.7</v>
      </c>
      <c r="B21">
        <v>5</v>
      </c>
      <c r="C21">
        <v>0.31967976106051416</v>
      </c>
      <c r="D21">
        <v>68.337518470687442</v>
      </c>
      <c r="E21" s="1">
        <v>110.13459769980966</v>
      </c>
      <c r="F21">
        <v>0.3196797610605302</v>
      </c>
      <c r="K21" s="2">
        <v>0.56540230019034254</v>
      </c>
      <c r="L21" s="3"/>
      <c r="O21" s="1">
        <v>30.72650148735471</v>
      </c>
      <c r="P21" s="2">
        <v>79.973498512645293</v>
      </c>
      <c r="Q21" s="3">
        <v>79.312917283782355</v>
      </c>
      <c r="R21" s="3">
        <v>0.43636755992606929</v>
      </c>
      <c r="U21" s="2">
        <v>110.03941877113706</v>
      </c>
      <c r="W21">
        <v>0.43636755992606929</v>
      </c>
    </row>
    <row r="22" spans="1:24" x14ac:dyDescent="0.15">
      <c r="A22">
        <v>117.2</v>
      </c>
      <c r="B22">
        <v>6</v>
      </c>
      <c r="C22">
        <v>0.26360802194742661</v>
      </c>
      <c r="D22">
        <v>67.885658154696927</v>
      </c>
      <c r="E22" s="1">
        <v>116.68657228167207</v>
      </c>
      <c r="F22">
        <v>0.26360802194742661</v>
      </c>
      <c r="K22" s="2">
        <v>0.51342771832793233</v>
      </c>
      <c r="L22" s="3"/>
      <c r="O22" s="1">
        <v>37.27847606921712</v>
      </c>
      <c r="P22" s="2">
        <v>79.921523930782882</v>
      </c>
      <c r="Q22" s="3">
        <v>79.312917283783676</v>
      </c>
      <c r="R22" s="3">
        <v>0.37040205077161636</v>
      </c>
      <c r="U22" s="2">
        <v>116.5913933530008</v>
      </c>
      <c r="W22">
        <v>0.37040205077161636</v>
      </c>
      <c r="X22" s="1">
        <v>0.28504385627478501</v>
      </c>
    </row>
    <row r="23" spans="1:24" x14ac:dyDescent="0.15">
      <c r="A23">
        <v>116.3</v>
      </c>
      <c r="B23">
        <v>6</v>
      </c>
      <c r="C23">
        <v>0.14943812895715283</v>
      </c>
      <c r="D23">
        <v>67.885658154696927</v>
      </c>
      <c r="E23" s="1">
        <v>116.68657228167207</v>
      </c>
      <c r="F23">
        <v>0.14943812895715283</v>
      </c>
      <c r="K23" s="2">
        <v>-0.38657228167207336</v>
      </c>
      <c r="L23" s="3"/>
      <c r="O23" s="1">
        <v>37.27847606921712</v>
      </c>
      <c r="P23" s="2">
        <v>79.021523930782877</v>
      </c>
      <c r="Q23" s="3">
        <v>79.312917283783676</v>
      </c>
      <c r="R23" s="3">
        <v>8.4910086173048543E-2</v>
      </c>
      <c r="U23" s="2">
        <v>116.5913933530008</v>
      </c>
      <c r="W23">
        <v>8.4910086173048543E-2</v>
      </c>
    </row>
    <row r="24" spans="1:24" x14ac:dyDescent="0.15">
      <c r="A24">
        <v>116.7</v>
      </c>
      <c r="B24">
        <v>6</v>
      </c>
      <c r="C24">
        <v>1.8030361949428967E-4</v>
      </c>
      <c r="D24">
        <v>67.885658154696927</v>
      </c>
      <c r="E24" s="1">
        <v>116.68657228167207</v>
      </c>
      <c r="F24">
        <v>1.8030361949428967E-4</v>
      </c>
      <c r="K24" s="2">
        <v>1.3427718327932325E-2</v>
      </c>
      <c r="L24" s="3"/>
      <c r="O24" s="1">
        <v>37.27847606921712</v>
      </c>
      <c r="P24" s="2">
        <v>79.421523930782882</v>
      </c>
      <c r="Q24" s="3">
        <v>79.312917283783676</v>
      </c>
      <c r="R24" s="3">
        <v>1.1795403772410184E-2</v>
      </c>
      <c r="U24" s="2">
        <v>116.5913933530008</v>
      </c>
      <c r="W24">
        <v>1.1795403772410184E-2</v>
      </c>
    </row>
    <row r="25" spans="1:24" x14ac:dyDescent="0.15">
      <c r="A25">
        <v>116.7</v>
      </c>
      <c r="B25">
        <v>6</v>
      </c>
      <c r="C25">
        <v>1.8030361949428967E-4</v>
      </c>
      <c r="D25">
        <v>67.885658154696927</v>
      </c>
      <c r="E25" s="1">
        <v>116.68657228167207</v>
      </c>
      <c r="F25">
        <v>1.8030361949428967E-4</v>
      </c>
      <c r="K25" s="2">
        <v>1.3427718327932325E-2</v>
      </c>
      <c r="L25" s="3"/>
      <c r="O25" s="1">
        <v>37.27847606921712</v>
      </c>
      <c r="P25" s="2">
        <v>79.421523930782882</v>
      </c>
      <c r="Q25" s="3">
        <v>79.312917283783676</v>
      </c>
      <c r="R25" s="3">
        <v>1.1795403772410184E-2</v>
      </c>
      <c r="U25" s="2">
        <v>116.5913933530008</v>
      </c>
      <c r="W25">
        <v>1.1795403772410184E-2</v>
      </c>
    </row>
    <row r="26" spans="1:24" x14ac:dyDescent="0.15">
      <c r="A26">
        <v>116.4</v>
      </c>
      <c r="B26">
        <v>6</v>
      </c>
      <c r="C26">
        <v>8.2123672622733263E-2</v>
      </c>
      <c r="D26">
        <v>67.885658154696927</v>
      </c>
      <c r="E26" s="1">
        <v>116.68657228167207</v>
      </c>
      <c r="F26">
        <v>8.2123672622733263E-2</v>
      </c>
      <c r="K26" s="2">
        <v>-0.28657228167206483</v>
      </c>
      <c r="L26" s="3"/>
      <c r="O26" s="1">
        <v>37.27847606921712</v>
      </c>
      <c r="P26" s="2">
        <v>79.121523930782885</v>
      </c>
      <c r="Q26" s="3">
        <v>79.312917283783676</v>
      </c>
      <c r="R26" s="3">
        <v>3.6631415572885379E-2</v>
      </c>
      <c r="U26" s="2">
        <v>116.5913933530008</v>
      </c>
      <c r="W26">
        <v>3.6631415572885379E-2</v>
      </c>
    </row>
    <row r="27" spans="1:24" x14ac:dyDescent="0.15">
      <c r="A27">
        <v>116.5</v>
      </c>
      <c r="B27">
        <v>6</v>
      </c>
      <c r="C27">
        <v>3.4809216288322418E-2</v>
      </c>
      <c r="D27">
        <v>67.885658154696927</v>
      </c>
      <c r="E27" s="1">
        <v>116.68657228167207</v>
      </c>
      <c r="F27">
        <v>3.4809216288322418E-2</v>
      </c>
      <c r="K27" s="2">
        <v>-0.18657228167207052</v>
      </c>
      <c r="L27" s="3"/>
      <c r="O27" s="1">
        <v>37.27847606921712</v>
      </c>
      <c r="P27" s="2">
        <v>79.22152393078288</v>
      </c>
      <c r="Q27" s="3">
        <v>79.312917283783676</v>
      </c>
      <c r="R27" s="3">
        <v>8.3527449727282266E-3</v>
      </c>
      <c r="U27" s="2">
        <v>116.5913933530008</v>
      </c>
      <c r="W27">
        <v>8.3527449727282266E-3</v>
      </c>
    </row>
    <row r="28" spans="1:24" x14ac:dyDescent="0.15">
      <c r="A28">
        <v>116.5</v>
      </c>
      <c r="B28">
        <v>6</v>
      </c>
      <c r="C28">
        <v>3.4809216288322418E-2</v>
      </c>
      <c r="D28">
        <v>67.885658154696927</v>
      </c>
      <c r="E28" s="1">
        <v>116.68657228167207</v>
      </c>
      <c r="F28">
        <v>3.4809216288322418E-2</v>
      </c>
      <c r="K28" s="2">
        <v>-0.18657228167207052</v>
      </c>
      <c r="L28" s="3"/>
      <c r="O28" s="1">
        <v>37.27847606921712</v>
      </c>
      <c r="P28" s="2">
        <v>79.22152393078288</v>
      </c>
      <c r="Q28" s="3">
        <v>79.312917283783676</v>
      </c>
      <c r="R28" s="3">
        <v>8.3527449727282266E-3</v>
      </c>
      <c r="U28" s="2">
        <v>116.5913933530008</v>
      </c>
      <c r="W28">
        <v>8.3527449727282266E-3</v>
      </c>
    </row>
    <row r="29" spans="1:24" x14ac:dyDescent="0.15">
      <c r="A29">
        <v>116.4</v>
      </c>
      <c r="B29">
        <v>6</v>
      </c>
      <c r="C29">
        <v>8.2123672622733263E-2</v>
      </c>
      <c r="D29">
        <v>67.885658154696927</v>
      </c>
      <c r="E29" s="1">
        <v>116.68657228167207</v>
      </c>
      <c r="F29">
        <v>8.2123672622733263E-2</v>
      </c>
      <c r="K29" s="2">
        <v>-0.28657228167206483</v>
      </c>
      <c r="L29" s="3"/>
      <c r="O29" s="1">
        <v>37.27847606921712</v>
      </c>
      <c r="P29" s="2">
        <v>79.121523930782885</v>
      </c>
      <c r="Q29" s="3">
        <v>79.312917283783676</v>
      </c>
      <c r="R29" s="3">
        <v>3.6631415572885379E-2</v>
      </c>
      <c r="U29" s="2">
        <v>116.5913933530008</v>
      </c>
      <c r="W29">
        <v>3.6631415572885379E-2</v>
      </c>
    </row>
    <row r="30" spans="1:24" x14ac:dyDescent="0.15">
      <c r="A30">
        <v>122.3</v>
      </c>
      <c r="B30">
        <v>7</v>
      </c>
      <c r="C30">
        <v>0.23686379556026713</v>
      </c>
      <c r="D30">
        <v>67.433797838706411</v>
      </c>
      <c r="E30" s="1">
        <v>122.78668654754397</v>
      </c>
      <c r="F30">
        <v>0.23686379556026713</v>
      </c>
      <c r="K30" s="2">
        <v>-0.48668654754396812</v>
      </c>
      <c r="L30" s="3"/>
      <c r="O30" s="1">
        <v>43.378590335089015</v>
      </c>
      <c r="P30" s="2">
        <v>78.921409664910982</v>
      </c>
      <c r="Q30" s="3">
        <v>79.312917283783676</v>
      </c>
      <c r="R30" s="3">
        <v>0.15327821563536681</v>
      </c>
      <c r="U30" s="2">
        <v>122.69150761887269</v>
      </c>
      <c r="W30">
        <v>0.15327821563536681</v>
      </c>
      <c r="X30" s="1">
        <v>0.18322507626258208</v>
      </c>
    </row>
    <row r="31" spans="1:24" x14ac:dyDescent="0.15">
      <c r="A31">
        <v>122.7</v>
      </c>
      <c r="B31">
        <v>7</v>
      </c>
      <c r="C31">
        <v>7.5145575250916592E-3</v>
      </c>
      <c r="D31">
        <v>67.433797838706411</v>
      </c>
      <c r="E31" s="1">
        <v>122.78668654754397</v>
      </c>
      <c r="F31">
        <v>7.5145575250916592E-3</v>
      </c>
      <c r="K31" s="2">
        <v>-8.6686547543962433E-2</v>
      </c>
      <c r="L31" s="3"/>
      <c r="O31" s="1">
        <v>43.378590335089015</v>
      </c>
      <c r="P31" s="2">
        <v>79.321409664910988</v>
      </c>
      <c r="Q31" s="3">
        <v>79.312917283783676</v>
      </c>
      <c r="R31" s="3">
        <v>7.2120537211515392E-5</v>
      </c>
      <c r="U31" s="2">
        <v>122.69150761887269</v>
      </c>
      <c r="W31">
        <v>7.2120537211515392E-5</v>
      </c>
    </row>
    <row r="32" spans="1:24" x14ac:dyDescent="0.15">
      <c r="A32">
        <v>122.5</v>
      </c>
      <c r="B32">
        <v>7</v>
      </c>
      <c r="C32">
        <v>8.218917654267012E-2</v>
      </c>
      <c r="D32">
        <v>67.433797838706411</v>
      </c>
      <c r="E32" s="1">
        <v>122.78668654754397</v>
      </c>
      <c r="F32">
        <v>8.2189176542678266E-2</v>
      </c>
      <c r="K32" s="2">
        <v>-0.28668654754396528</v>
      </c>
      <c r="L32" s="3"/>
      <c r="O32" s="1">
        <v>43.378590335089015</v>
      </c>
      <c r="P32" s="2">
        <v>79.121409664910985</v>
      </c>
      <c r="Q32" s="3">
        <v>79.312917283783676</v>
      </c>
      <c r="R32" s="3">
        <v>3.6675168086288033E-2</v>
      </c>
      <c r="U32" s="2">
        <v>122.69150761887269</v>
      </c>
      <c r="W32">
        <v>3.6675168086288033E-2</v>
      </c>
    </row>
    <row r="33" spans="1:24" x14ac:dyDescent="0.15">
      <c r="A33">
        <v>122.6</v>
      </c>
      <c r="B33">
        <v>7</v>
      </c>
      <c r="C33">
        <v>3.4851867033882024E-2</v>
      </c>
      <c r="D33">
        <v>67.433797838706411</v>
      </c>
      <c r="E33" s="1">
        <v>122.78668654754397</v>
      </c>
      <c r="F33">
        <v>3.4851867033887332E-2</v>
      </c>
      <c r="K33" s="2">
        <v>-0.18668654754397096</v>
      </c>
      <c r="L33" s="3"/>
      <c r="O33" s="1">
        <v>43.378590335089015</v>
      </c>
      <c r="P33" s="2">
        <v>79.221409664910979</v>
      </c>
      <c r="Q33" s="3">
        <v>79.312917283783676</v>
      </c>
      <c r="R33" s="3">
        <v>8.3736443117507896E-3</v>
      </c>
      <c r="U33" s="2">
        <v>122.69150761887269</v>
      </c>
      <c r="W33">
        <v>8.3736443117507896E-3</v>
      </c>
    </row>
    <row r="34" spans="1:24" x14ac:dyDescent="0.15">
      <c r="A34">
        <v>122.4</v>
      </c>
      <c r="B34">
        <v>7</v>
      </c>
      <c r="C34">
        <v>0.14952648605145594</v>
      </c>
      <c r="D34">
        <v>67.433797838706411</v>
      </c>
      <c r="E34" s="1">
        <v>122.78668654754397</v>
      </c>
      <c r="F34">
        <v>0.14952648605146693</v>
      </c>
      <c r="K34" s="2">
        <v>-0.38668654754395959</v>
      </c>
      <c r="L34" s="3"/>
      <c r="O34" s="1">
        <v>43.378590335089015</v>
      </c>
      <c r="P34" s="2">
        <v>79.021409664910991</v>
      </c>
      <c r="Q34" s="3">
        <v>79.312917283783676</v>
      </c>
      <c r="R34" s="3">
        <v>8.4976691860823003E-2</v>
      </c>
      <c r="U34" s="2">
        <v>122.69150761887269</v>
      </c>
      <c r="W34">
        <v>8.4976691860823003E-2</v>
      </c>
    </row>
    <row r="35" spans="1:24" x14ac:dyDescent="0.15">
      <c r="A35">
        <v>122.1</v>
      </c>
      <c r="B35">
        <v>7</v>
      </c>
      <c r="C35">
        <v>0.47153841457783879</v>
      </c>
      <c r="D35">
        <v>67.433797838706411</v>
      </c>
      <c r="E35" s="1">
        <v>122.78668654754397</v>
      </c>
      <c r="F35">
        <v>0.47153841457785828</v>
      </c>
      <c r="K35" s="2">
        <v>-0.68668654754397096</v>
      </c>
      <c r="L35" s="3"/>
      <c r="O35" s="1">
        <v>43.378590335089015</v>
      </c>
      <c r="P35" s="2">
        <v>78.721409664910979</v>
      </c>
      <c r="Q35" s="3">
        <v>79.312917283783676</v>
      </c>
      <c r="R35" s="3">
        <v>0.3498812631844479</v>
      </c>
      <c r="U35" s="2">
        <v>122.69150761887269</v>
      </c>
      <c r="W35">
        <v>0.3498812631844479</v>
      </c>
    </row>
    <row r="36" spans="1:24" x14ac:dyDescent="0.15">
      <c r="A36">
        <v>122.4</v>
      </c>
      <c r="B36">
        <v>7</v>
      </c>
      <c r="C36">
        <v>0.14952648605145594</v>
      </c>
      <c r="D36">
        <v>67.433797838706411</v>
      </c>
      <c r="E36" s="1">
        <v>122.78668654754397</v>
      </c>
      <c r="F36">
        <v>0.14952648605146693</v>
      </c>
      <c r="K36" s="2">
        <v>-0.38668654754395959</v>
      </c>
      <c r="L36" s="3"/>
      <c r="O36" s="1">
        <v>43.378590335089015</v>
      </c>
      <c r="P36" s="2">
        <v>79.021409664910991</v>
      </c>
      <c r="Q36" s="3">
        <v>79.312917283783676</v>
      </c>
      <c r="R36" s="3">
        <v>8.4976691860823003E-2</v>
      </c>
      <c r="U36" s="2">
        <v>122.69150761887269</v>
      </c>
      <c r="W36">
        <v>8.4976691860823003E-2</v>
      </c>
    </row>
    <row r="37" spans="1:24" x14ac:dyDescent="0.15">
      <c r="A37">
        <v>122.4</v>
      </c>
      <c r="B37">
        <v>7</v>
      </c>
      <c r="C37">
        <v>0.14952648605145594</v>
      </c>
      <c r="D37">
        <v>67.433797838706411</v>
      </c>
      <c r="E37" s="1">
        <v>122.78668654754397</v>
      </c>
      <c r="F37">
        <v>0.14952648605146693</v>
      </c>
      <c r="K37" s="2">
        <v>-0.38668654754395959</v>
      </c>
      <c r="L37" s="3"/>
      <c r="O37" s="1">
        <v>43.378590335089015</v>
      </c>
      <c r="P37" s="2">
        <v>79.021409664910991</v>
      </c>
      <c r="Q37" s="3">
        <v>79.312917283783676</v>
      </c>
      <c r="R37" s="3">
        <v>8.4976691860823003E-2</v>
      </c>
      <c r="U37" s="2">
        <v>122.69150761887269</v>
      </c>
      <c r="W37">
        <v>8.4976691860823003E-2</v>
      </c>
    </row>
    <row r="38" spans="1:24" x14ac:dyDescent="0.15">
      <c r="A38">
        <v>127.8</v>
      </c>
      <c r="B38">
        <v>8</v>
      </c>
      <c r="C38">
        <v>0.40314943527074759</v>
      </c>
      <c r="D38">
        <v>66.98193752271591</v>
      </c>
      <c r="E38" s="1">
        <v>128.43494049742534</v>
      </c>
      <c r="F38">
        <v>0.40314943527074759</v>
      </c>
      <c r="K38" s="2">
        <v>-0.63494049742534742</v>
      </c>
      <c r="O38" s="1">
        <v>49.026844284970394</v>
      </c>
      <c r="P38" s="2">
        <v>78.773155715029603</v>
      </c>
      <c r="Q38" s="3">
        <v>79.312917283783676</v>
      </c>
      <c r="R38" s="3">
        <v>0.29134255110385848</v>
      </c>
      <c r="U38" s="2">
        <v>128.33976156875406</v>
      </c>
      <c r="W38">
        <v>0.29134255110384311</v>
      </c>
      <c r="X38" s="1">
        <v>0.18850918886280998</v>
      </c>
    </row>
    <row r="39" spans="1:24" x14ac:dyDescent="0.15">
      <c r="A39">
        <v>128.19999999999999</v>
      </c>
      <c r="B39">
        <v>8</v>
      </c>
      <c r="C39">
        <v>5.5197037330467005E-2</v>
      </c>
      <c r="D39">
        <v>66.98193752271591</v>
      </c>
      <c r="E39" s="1">
        <v>128.43494049742534</v>
      </c>
      <c r="F39">
        <v>5.5197037330473681E-2</v>
      </c>
      <c r="K39" s="2">
        <v>-0.23494049742535594</v>
      </c>
      <c r="O39" s="1">
        <v>49.026844284970394</v>
      </c>
      <c r="P39" s="2">
        <v>79.173155715029594</v>
      </c>
      <c r="Q39" s="3">
        <v>79.312917283783676</v>
      </c>
      <c r="R39" s="3">
        <v>1.9533296100602011E-2</v>
      </c>
      <c r="U39" s="2">
        <v>128.33976156875406</v>
      </c>
      <c r="W39">
        <v>1.9533296100598039E-2</v>
      </c>
    </row>
    <row r="40" spans="1:24" x14ac:dyDescent="0.15">
      <c r="A40">
        <v>128.19999999999999</v>
      </c>
      <c r="B40">
        <v>8</v>
      </c>
      <c r="C40">
        <v>5.5197037330467005E-2</v>
      </c>
      <c r="D40">
        <v>66.98193752271591</v>
      </c>
      <c r="E40" s="1">
        <v>128.43494049742534</v>
      </c>
      <c r="F40">
        <v>5.5197037330473681E-2</v>
      </c>
      <c r="K40" s="2">
        <v>-0.23494049742535594</v>
      </c>
      <c r="O40" s="1">
        <v>49.026844284970394</v>
      </c>
      <c r="P40" s="2">
        <v>79.173155715029594</v>
      </c>
      <c r="Q40" s="3">
        <v>79.312917283783676</v>
      </c>
      <c r="R40" s="3">
        <v>1.9533296100602011E-2</v>
      </c>
      <c r="U40" s="2">
        <v>128.33976156875406</v>
      </c>
      <c r="W40">
        <v>1.9533296100598039E-2</v>
      </c>
    </row>
    <row r="41" spans="1:24" x14ac:dyDescent="0.15">
      <c r="A41">
        <v>128.19999999999999</v>
      </c>
      <c r="B41">
        <v>8</v>
      </c>
      <c r="C41">
        <v>5.5197037330467005E-2</v>
      </c>
      <c r="D41">
        <v>66.98193752271591</v>
      </c>
      <c r="E41" s="1">
        <v>128.43494049742534</v>
      </c>
      <c r="F41">
        <v>5.5197037330473681E-2</v>
      </c>
      <c r="K41" s="2">
        <v>-0.23494049742535594</v>
      </c>
      <c r="O41" s="1">
        <v>49.026844284970394</v>
      </c>
      <c r="P41" s="2">
        <v>79.173155715029594</v>
      </c>
      <c r="Q41" s="3">
        <v>79.312917283783676</v>
      </c>
      <c r="R41" s="3">
        <v>1.9533296100602011E-2</v>
      </c>
      <c r="U41" s="2">
        <v>128.33976156875406</v>
      </c>
      <c r="W41">
        <v>1.9533296100598039E-2</v>
      </c>
    </row>
    <row r="42" spans="1:24" x14ac:dyDescent="0.15">
      <c r="A42">
        <v>127.9</v>
      </c>
      <c r="B42">
        <v>8</v>
      </c>
      <c r="C42">
        <v>0.28616133578565378</v>
      </c>
      <c r="D42">
        <v>66.98193752271591</v>
      </c>
      <c r="E42" s="1">
        <v>128.43494049742534</v>
      </c>
      <c r="F42">
        <v>0.28616133578566899</v>
      </c>
      <c r="K42" s="2">
        <v>-0.53494049742533889</v>
      </c>
      <c r="O42" s="1">
        <v>49.026844284970394</v>
      </c>
      <c r="P42" s="2">
        <v>78.873155715029611</v>
      </c>
      <c r="Q42" s="3">
        <v>79.312917283783676</v>
      </c>
      <c r="R42" s="3">
        <v>0.19339023735303626</v>
      </c>
      <c r="U42" s="2">
        <v>128.33976156875406</v>
      </c>
      <c r="W42">
        <v>0.19339023735302377</v>
      </c>
    </row>
    <row r="43" spans="1:24" x14ac:dyDescent="0.15">
      <c r="A43">
        <v>128</v>
      </c>
      <c r="B43">
        <v>8</v>
      </c>
      <c r="C43">
        <v>0.18917323630059382</v>
      </c>
      <c r="D43">
        <v>66.98193752271591</v>
      </c>
      <c r="E43" s="1">
        <v>128.43494049742534</v>
      </c>
      <c r="F43">
        <v>0.18917323630060617</v>
      </c>
      <c r="K43" s="2">
        <v>-0.43494049742534457</v>
      </c>
      <c r="O43" s="1">
        <v>49.026844284970394</v>
      </c>
      <c r="P43" s="2">
        <v>78.973155715029606</v>
      </c>
      <c r="Q43" s="3">
        <v>79.312917283783676</v>
      </c>
      <c r="R43" s="3">
        <v>0.11543792360222711</v>
      </c>
      <c r="U43" s="2">
        <v>128.33976156875406</v>
      </c>
      <c r="W43">
        <v>0.11543792360221745</v>
      </c>
    </row>
    <row r="44" spans="1:24" x14ac:dyDescent="0.15">
      <c r="A44">
        <v>128.30000000000001</v>
      </c>
      <c r="B44">
        <v>8</v>
      </c>
      <c r="C44">
        <v>1.8208937845392521E-2</v>
      </c>
      <c r="D44">
        <v>66.98193752271591</v>
      </c>
      <c r="E44" s="1">
        <v>128.43494049742534</v>
      </c>
      <c r="F44">
        <v>1.8208937845396359E-2</v>
      </c>
      <c r="K44" s="2">
        <v>-0.13494049742533321</v>
      </c>
      <c r="O44" s="1">
        <v>49.026844284970394</v>
      </c>
      <c r="P44" s="2">
        <v>79.273155715029617</v>
      </c>
      <c r="Q44" s="3">
        <v>79.312917283783676</v>
      </c>
      <c r="R44" s="3">
        <v>1.580982349783788E-3</v>
      </c>
      <c r="U44" s="2">
        <v>128.33976156875406</v>
      </c>
      <c r="W44">
        <v>1.580982349782658E-3</v>
      </c>
    </row>
    <row r="45" spans="1:24" x14ac:dyDescent="0.15">
      <c r="A45">
        <v>128.30000000000001</v>
      </c>
      <c r="B45">
        <v>8</v>
      </c>
      <c r="C45">
        <v>1.8208937845392521E-2</v>
      </c>
      <c r="D45">
        <v>66.98193752271591</v>
      </c>
      <c r="E45" s="1">
        <v>128.43494049742534</v>
      </c>
      <c r="F45">
        <v>1.8208937845396359E-2</v>
      </c>
      <c r="K45" s="2">
        <v>-0.13494049742533321</v>
      </c>
      <c r="O45" s="1">
        <v>49.026844284970394</v>
      </c>
      <c r="P45" s="2">
        <v>79.273155715029617</v>
      </c>
      <c r="Q45" s="3">
        <v>79.312917283783676</v>
      </c>
      <c r="R45" s="3">
        <v>1.580982349783788E-3</v>
      </c>
      <c r="U45" s="2">
        <v>128.33976156875406</v>
      </c>
      <c r="W45">
        <v>1.580982349782658E-3</v>
      </c>
    </row>
    <row r="46" spans="1:24" x14ac:dyDescent="0.15">
      <c r="A46">
        <v>133.19999999999999</v>
      </c>
      <c r="B46">
        <v>9</v>
      </c>
      <c r="C46">
        <v>0.18604913283831792</v>
      </c>
      <c r="D46">
        <v>66.530077206725394</v>
      </c>
      <c r="E46" s="1">
        <v>133.63133413131621</v>
      </c>
      <c r="F46">
        <v>0.18604913283831792</v>
      </c>
      <c r="K46" s="2">
        <v>-0.43133413131621978</v>
      </c>
      <c r="O46" s="1">
        <v>54.223237918861258</v>
      </c>
      <c r="Q46" s="3">
        <v>79.312917283783676</v>
      </c>
      <c r="U46" s="2">
        <v>133.53615520264492</v>
      </c>
      <c r="W46">
        <v>0.1130003202652551</v>
      </c>
      <c r="X46" s="1">
        <v>0.31167748898959369</v>
      </c>
    </row>
    <row r="47" spans="1:24" x14ac:dyDescent="0.15">
      <c r="A47">
        <v>133.80000000000001</v>
      </c>
      <c r="B47">
        <v>9</v>
      </c>
      <c r="C47">
        <v>2.8448175258861862E-2</v>
      </c>
      <c r="D47">
        <v>66.530077206725394</v>
      </c>
      <c r="E47" s="1">
        <v>133.63133413131621</v>
      </c>
      <c r="F47">
        <v>2.8448175258861862E-2</v>
      </c>
      <c r="K47" s="2">
        <v>0.16866586868380296</v>
      </c>
      <c r="O47" s="1">
        <v>54.223237918861258</v>
      </c>
      <c r="Q47" s="3">
        <v>79.312917283783676</v>
      </c>
      <c r="U47" s="2">
        <v>133.53615520264492</v>
      </c>
      <c r="W47">
        <v>6.961407709134905E-2</v>
      </c>
    </row>
    <row r="48" spans="1:24" x14ac:dyDescent="0.15">
      <c r="A48">
        <v>133.6</v>
      </c>
      <c r="B48">
        <v>9</v>
      </c>
      <c r="C48">
        <v>9.818277853417491E-4</v>
      </c>
      <c r="D48">
        <v>66.530077206725394</v>
      </c>
      <c r="E48" s="1">
        <v>133.63133413131621</v>
      </c>
      <c r="F48">
        <v>9.818277853417491E-4</v>
      </c>
      <c r="K48" s="2">
        <v>-3.1334131316214098E-2</v>
      </c>
      <c r="O48" s="1">
        <v>54.223237918861258</v>
      </c>
      <c r="Q48" s="3">
        <v>79.312917283783676</v>
      </c>
      <c r="U48" s="2">
        <v>133.53615520264492</v>
      </c>
      <c r="W48">
        <v>4.0761581493104614E-3</v>
      </c>
    </row>
    <row r="49" spans="1:24" x14ac:dyDescent="0.15">
      <c r="A49">
        <v>134.1</v>
      </c>
      <c r="B49">
        <v>9</v>
      </c>
      <c r="C49">
        <v>0.21964769646912766</v>
      </c>
      <c r="D49">
        <v>66.530077206725394</v>
      </c>
      <c r="E49" s="1">
        <v>133.63133413131621</v>
      </c>
      <c r="F49">
        <v>0.21964769646912766</v>
      </c>
      <c r="K49" s="2">
        <v>0.4686658686837859</v>
      </c>
      <c r="O49" s="1">
        <v>54.223237918861258</v>
      </c>
      <c r="Q49" s="3">
        <v>79.312917283783676</v>
      </c>
      <c r="U49" s="2">
        <v>133.53615520264492</v>
      </c>
      <c r="W49">
        <v>0.31792095550438443</v>
      </c>
    </row>
    <row r="50" spans="1:24" x14ac:dyDescent="0.15">
      <c r="A50">
        <v>133.6</v>
      </c>
      <c r="B50">
        <v>9</v>
      </c>
      <c r="C50">
        <v>9.818277853417491E-4</v>
      </c>
      <c r="D50">
        <v>66.530077206725394</v>
      </c>
      <c r="E50" s="1">
        <v>133.63133413131621</v>
      </c>
      <c r="F50">
        <v>9.818277853417491E-4</v>
      </c>
      <c r="K50" s="2">
        <v>-3.1334131316214098E-2</v>
      </c>
      <c r="O50" s="1">
        <v>54.223237918861258</v>
      </c>
      <c r="Q50" s="3">
        <v>79.312917283783676</v>
      </c>
      <c r="U50" s="2">
        <v>133.53615520264492</v>
      </c>
      <c r="W50">
        <v>4.0761581493104614E-3</v>
      </c>
    </row>
    <row r="51" spans="1:24" x14ac:dyDescent="0.15">
      <c r="A51">
        <v>133.30000000000001</v>
      </c>
      <c r="B51">
        <v>9</v>
      </c>
      <c r="C51">
        <v>0.10978230657505891</v>
      </c>
      <c r="D51">
        <v>66.530077206725394</v>
      </c>
      <c r="E51" s="1">
        <v>133.63133413131621</v>
      </c>
      <c r="F51">
        <v>0.10978230657505891</v>
      </c>
      <c r="K51" s="2">
        <v>-0.33133413131619704</v>
      </c>
      <c r="O51" s="1">
        <v>54.223237918861258</v>
      </c>
      <c r="Q51" s="3">
        <v>79.312917283783676</v>
      </c>
      <c r="U51" s="2">
        <v>133.53615520264492</v>
      </c>
      <c r="W51">
        <v>5.5769279736258018E-2</v>
      </c>
    </row>
    <row r="52" spans="1:24" x14ac:dyDescent="0.15">
      <c r="A52">
        <v>133.19999999999999</v>
      </c>
      <c r="B52">
        <v>9</v>
      </c>
      <c r="C52">
        <v>0.18604913283831792</v>
      </c>
      <c r="D52">
        <v>66.530077206725394</v>
      </c>
      <c r="E52" s="1">
        <v>133.63133413131621</v>
      </c>
      <c r="F52">
        <v>0.18604913283831792</v>
      </c>
      <c r="K52" s="2">
        <v>-0.43133413131621978</v>
      </c>
      <c r="O52" s="1">
        <v>54.223237918861258</v>
      </c>
      <c r="Q52" s="3">
        <v>79.312917283783676</v>
      </c>
      <c r="U52" s="2">
        <v>133.53615520264492</v>
      </c>
      <c r="W52">
        <v>0.1130003202652551</v>
      </c>
    </row>
    <row r="53" spans="1:24" x14ac:dyDescent="0.15">
      <c r="A53">
        <v>133.6</v>
      </c>
      <c r="B53">
        <v>9</v>
      </c>
      <c r="C53">
        <v>9.818277853417491E-4</v>
      </c>
      <c r="D53">
        <v>66.530077206725394</v>
      </c>
      <c r="E53" s="1">
        <v>133.63133413131621</v>
      </c>
      <c r="F53">
        <v>9.818277853417491E-4</v>
      </c>
      <c r="K53" s="2">
        <v>-3.1334131316214098E-2</v>
      </c>
      <c r="O53" s="1">
        <v>54.223237918861258</v>
      </c>
      <c r="Q53" s="3">
        <v>79.312917283783676</v>
      </c>
      <c r="U53" s="2">
        <v>133.53615520264492</v>
      </c>
      <c r="W53">
        <v>4.0761581493104614E-3</v>
      </c>
    </row>
    <row r="54" spans="1:24" x14ac:dyDescent="0.15">
      <c r="A54">
        <v>138.69999999999999</v>
      </c>
      <c r="B54">
        <v>10</v>
      </c>
      <c r="C54">
        <v>0.10506191047735559</v>
      </c>
      <c r="D54">
        <v>66.078216890734879</v>
      </c>
      <c r="E54" s="1">
        <v>138.37586744921657</v>
      </c>
      <c r="F54">
        <v>0.10506191047736481</v>
      </c>
      <c r="K54" s="2">
        <v>0.32413255078341763</v>
      </c>
      <c r="L54" s="4">
        <v>0.51337601783449605</v>
      </c>
      <c r="M54">
        <v>3.58130898215126E-2</v>
      </c>
      <c r="N54">
        <v>12.693570034531888</v>
      </c>
      <c r="O54" s="1">
        <v>58.967771236761621</v>
      </c>
      <c r="Q54" s="3">
        <v>79.312917283783676</v>
      </c>
      <c r="U54" s="2">
        <v>138.79406453837981</v>
      </c>
      <c r="W54">
        <v>8.8481373806096712E-3</v>
      </c>
      <c r="X54" s="1">
        <v>0.25035688811888357</v>
      </c>
    </row>
    <row r="55" spans="1:24" x14ac:dyDescent="0.15">
      <c r="A55">
        <v>138.6</v>
      </c>
      <c r="B55">
        <v>10</v>
      </c>
      <c r="C55">
        <v>5.0235400320690203E-2</v>
      </c>
      <c r="D55">
        <v>66.078216890734879</v>
      </c>
      <c r="E55" s="1">
        <v>138.37586744921657</v>
      </c>
      <c r="F55">
        <v>5.0235400320683833E-2</v>
      </c>
      <c r="K55" s="2">
        <v>0.22413255078342331</v>
      </c>
      <c r="L55" s="4">
        <v>0.51337601783449605</v>
      </c>
      <c r="M55">
        <v>8.3661783231725004E-2</v>
      </c>
      <c r="N55">
        <v>17.626902960417191</v>
      </c>
      <c r="O55" s="1">
        <v>58.967771236761621</v>
      </c>
      <c r="Q55" s="3">
        <v>79.312917283783676</v>
      </c>
      <c r="U55" s="2">
        <v>138.79406453837981</v>
      </c>
      <c r="W55">
        <v>3.766104505657257E-2</v>
      </c>
    </row>
    <row r="56" spans="1:24" x14ac:dyDescent="0.15">
      <c r="A56">
        <v>138.9</v>
      </c>
      <c r="B56">
        <v>10</v>
      </c>
      <c r="C56">
        <v>0.27471493079076464</v>
      </c>
      <c r="D56">
        <v>66.078216890734879</v>
      </c>
      <c r="E56" s="1">
        <v>138.37586744921657</v>
      </c>
      <c r="F56">
        <v>0.27471493079074971</v>
      </c>
      <c r="K56" s="2">
        <v>0.52413255078343468</v>
      </c>
      <c r="L56" s="4">
        <v>0.51337601783449605</v>
      </c>
      <c r="M56">
        <v>1.1570300108160249E-4</v>
      </c>
      <c r="N56">
        <v>1.4460345045067176</v>
      </c>
      <c r="O56" s="1">
        <v>58.967771236761621</v>
      </c>
      <c r="Q56" s="3">
        <v>79.312917283783676</v>
      </c>
      <c r="U56" s="2">
        <v>138.79406453837981</v>
      </c>
      <c r="W56">
        <v>1.122232202868307E-2</v>
      </c>
    </row>
    <row r="57" spans="1:24" x14ac:dyDescent="0.15">
      <c r="A57">
        <v>139.1</v>
      </c>
      <c r="B57">
        <v>10</v>
      </c>
      <c r="C57">
        <v>0.52436795110412771</v>
      </c>
      <c r="D57">
        <v>66.078216890734879</v>
      </c>
      <c r="E57" s="1">
        <v>138.37586744921657</v>
      </c>
      <c r="F57">
        <v>0.52436795110410717</v>
      </c>
      <c r="K57" s="2">
        <v>0.72413255078342331</v>
      </c>
      <c r="L57" s="4">
        <v>0.51337601783449605</v>
      </c>
      <c r="M57">
        <v>4.4418316180652263E-2</v>
      </c>
      <c r="O57" s="1">
        <v>58.967771236761621</v>
      </c>
      <c r="Q57" s="3">
        <v>79.312917283783676</v>
      </c>
      <c r="U57" s="2">
        <v>138.79406453837981</v>
      </c>
      <c r="W57">
        <v>9.3596506676752719E-2</v>
      </c>
    </row>
    <row r="58" spans="1:24" x14ac:dyDescent="0.15">
      <c r="A58">
        <v>138.5</v>
      </c>
      <c r="B58">
        <v>10</v>
      </c>
      <c r="C58">
        <v>1.540889016399705E-2</v>
      </c>
      <c r="D58">
        <v>66.078216890734879</v>
      </c>
      <c r="E58" s="1">
        <v>138.37586744921657</v>
      </c>
      <c r="F58">
        <v>1.5408890164000578E-2</v>
      </c>
      <c r="K58" s="2">
        <v>0.124132550783429</v>
      </c>
      <c r="L58" s="4">
        <v>0.51337601783449605</v>
      </c>
      <c r="M58">
        <v>0.15151047664193512</v>
      </c>
      <c r="O58" s="1">
        <v>58.967771236761621</v>
      </c>
      <c r="Q58" s="3">
        <v>79.312917283783676</v>
      </c>
      <c r="U58" s="2">
        <v>138.79406453837981</v>
      </c>
      <c r="W58">
        <v>8.6473952732533194E-2</v>
      </c>
    </row>
    <row r="59" spans="1:24" x14ac:dyDescent="0.15">
      <c r="A59">
        <v>139</v>
      </c>
      <c r="B59">
        <v>10</v>
      </c>
      <c r="C59">
        <v>0.38954144094741183</v>
      </c>
      <c r="D59">
        <v>66.078216890734879</v>
      </c>
      <c r="E59" s="1">
        <v>138.37586744921657</v>
      </c>
      <c r="F59">
        <v>0.3895414409474296</v>
      </c>
      <c r="K59" s="2">
        <v>0.624132550783429</v>
      </c>
      <c r="L59" s="4">
        <v>0.51337601783449605</v>
      </c>
      <c r="M59">
        <v>1.226700959086807E-2</v>
      </c>
      <c r="O59" s="1">
        <v>58.967771236761621</v>
      </c>
      <c r="Q59" s="3">
        <v>79.312917283783676</v>
      </c>
      <c r="U59" s="2">
        <v>138.79406453837981</v>
      </c>
      <c r="W59">
        <v>4.2409414352719034E-2</v>
      </c>
    </row>
    <row r="60" spans="1:24" x14ac:dyDescent="0.15">
      <c r="A60">
        <v>139.19999999999999</v>
      </c>
      <c r="B60">
        <v>10</v>
      </c>
      <c r="C60">
        <v>0.679194461260759</v>
      </c>
      <c r="D60">
        <v>66.078216890734879</v>
      </c>
      <c r="E60" s="1">
        <v>138.37586744921657</v>
      </c>
      <c r="F60">
        <v>0.67919446126078242</v>
      </c>
      <c r="K60" s="2">
        <v>0.82413255078341763</v>
      </c>
      <c r="L60" s="4">
        <v>0.51337601783449605</v>
      </c>
      <c r="M60">
        <v>9.6569622770434183E-2</v>
      </c>
      <c r="O60" s="1">
        <v>58.967771236761621</v>
      </c>
      <c r="Q60" s="3">
        <v>79.312917283783676</v>
      </c>
      <c r="U60" s="2">
        <v>138.79406453837981</v>
      </c>
      <c r="W60">
        <v>0.16478359900078413</v>
      </c>
    </row>
    <row r="61" spans="1:24" x14ac:dyDescent="0.15">
      <c r="A61">
        <v>138.69999999999999</v>
      </c>
      <c r="B61">
        <v>10</v>
      </c>
      <c r="C61">
        <v>0.10506191047735559</v>
      </c>
      <c r="D61">
        <v>66.078216890734879</v>
      </c>
      <c r="E61" s="1">
        <v>138.37586744921657</v>
      </c>
      <c r="F61">
        <v>0.10506191047736481</v>
      </c>
      <c r="K61" s="2">
        <v>0.32413255078341763</v>
      </c>
      <c r="L61" s="4">
        <v>0.51337601783449605</v>
      </c>
      <c r="M61">
        <v>3.58130898215126E-2</v>
      </c>
      <c r="O61" s="1">
        <v>58.967771236761621</v>
      </c>
      <c r="Q61" s="3">
        <v>79.312917283783676</v>
      </c>
      <c r="U61" s="2">
        <v>138.79406453837981</v>
      </c>
      <c r="W61">
        <v>8.8481373806096712E-3</v>
      </c>
    </row>
    <row r="62" spans="1:24" x14ac:dyDescent="0.15">
      <c r="A62">
        <v>144.69999999999999</v>
      </c>
      <c r="B62">
        <v>11</v>
      </c>
      <c r="E62" s="1">
        <v>142.66854045112643</v>
      </c>
      <c r="K62" s="2">
        <v>2.0314595488735563</v>
      </c>
      <c r="L62" s="4">
        <v>1.9269316250405919</v>
      </c>
      <c r="M62">
        <v>1.0926086860830004E-2</v>
      </c>
      <c r="O62" s="1">
        <v>63.260444238671482</v>
      </c>
      <c r="Q62" s="3">
        <v>79.312917283783676</v>
      </c>
      <c r="U62" s="2">
        <v>144.50029314749577</v>
      </c>
      <c r="W62">
        <v>3.9882826937142651E-2</v>
      </c>
      <c r="X62" s="1">
        <v>0.21213203435596367</v>
      </c>
    </row>
    <row r="63" spans="1:24" x14ac:dyDescent="0.15">
      <c r="A63">
        <v>144.30000000000001</v>
      </c>
      <c r="B63">
        <v>11</v>
      </c>
      <c r="E63" s="1">
        <v>142.66854045112643</v>
      </c>
      <c r="K63" s="2">
        <v>1.631459548873579</v>
      </c>
      <c r="L63" s="4">
        <v>1.9269316250405919</v>
      </c>
      <c r="M63">
        <v>8.7303747794445052E-2</v>
      </c>
      <c r="O63" s="1">
        <v>63.260444238671482</v>
      </c>
      <c r="Q63" s="3">
        <v>79.312917283783676</v>
      </c>
      <c r="U63" s="2">
        <v>144.50029314749577</v>
      </c>
      <c r="W63">
        <v>4.01173449337568E-2</v>
      </c>
    </row>
    <row r="64" spans="1:24" x14ac:dyDescent="0.15">
      <c r="A64">
        <v>144.80000000000001</v>
      </c>
      <c r="B64">
        <v>11</v>
      </c>
      <c r="E64" s="1">
        <v>142.66854045112643</v>
      </c>
      <c r="K64" s="2">
        <v>2.131459548873579</v>
      </c>
      <c r="L64" s="4">
        <v>1.9269316250405919</v>
      </c>
      <c r="M64">
        <v>4.1831671627432183E-2</v>
      </c>
      <c r="O64" s="1">
        <v>63.260444238671482</v>
      </c>
      <c r="Q64" s="3">
        <v>79.312917283783676</v>
      </c>
      <c r="U64" s="2">
        <v>144.50029314749577</v>
      </c>
      <c r="W64">
        <v>8.9824197438000464E-2</v>
      </c>
    </row>
    <row r="65" spans="1:24" x14ac:dyDescent="0.15">
      <c r="A65">
        <v>145</v>
      </c>
      <c r="B65">
        <v>11</v>
      </c>
      <c r="E65" s="1">
        <v>142.66854045112643</v>
      </c>
      <c r="K65" s="2">
        <v>2.3314595488735677</v>
      </c>
      <c r="L65" s="4">
        <v>1.9269316250405919</v>
      </c>
      <c r="M65">
        <v>0.16364284116061784</v>
      </c>
      <c r="O65" s="1">
        <v>63.260444238671482</v>
      </c>
      <c r="Q65" s="3">
        <v>79.312917283783676</v>
      </c>
      <c r="U65" s="2">
        <v>144.50029314749577</v>
      </c>
      <c r="W65">
        <v>0.24970693843968658</v>
      </c>
    </row>
    <row r="66" spans="1:24" x14ac:dyDescent="0.15">
      <c r="A66">
        <v>144.80000000000001</v>
      </c>
      <c r="B66">
        <v>11</v>
      </c>
      <c r="E66" s="1">
        <v>142.66854045112643</v>
      </c>
      <c r="K66" s="2">
        <v>2.131459548873579</v>
      </c>
      <c r="L66" s="4">
        <v>1.9269316250405919</v>
      </c>
      <c r="M66">
        <v>4.1831671627432183E-2</v>
      </c>
      <c r="O66" s="1">
        <v>63.260444238671482</v>
      </c>
      <c r="Q66" s="3">
        <v>79.312917283783676</v>
      </c>
      <c r="U66" s="2">
        <v>144.50029314749577</v>
      </c>
      <c r="W66">
        <v>8.9824197438000464E-2</v>
      </c>
    </row>
    <row r="67" spans="1:24" x14ac:dyDescent="0.15">
      <c r="A67">
        <v>144.69999999999999</v>
      </c>
      <c r="B67">
        <v>11</v>
      </c>
      <c r="E67" s="1">
        <v>142.66854045112643</v>
      </c>
      <c r="K67" s="2">
        <v>2.0314595488735563</v>
      </c>
      <c r="L67" s="4">
        <v>1.9269316250405919</v>
      </c>
      <c r="M67">
        <v>1.0926086860830004E-2</v>
      </c>
      <c r="O67" s="1">
        <v>63.260444238671482</v>
      </c>
      <c r="Q67" s="3">
        <v>79.312917283783676</v>
      </c>
      <c r="U67" s="2">
        <v>144.50029314749577</v>
      </c>
      <c r="W67">
        <v>3.9882826937142651E-2</v>
      </c>
    </row>
    <row r="68" spans="1:24" x14ac:dyDescent="0.15">
      <c r="A68">
        <v>144.6</v>
      </c>
      <c r="B68">
        <v>11</v>
      </c>
      <c r="E68" s="1">
        <v>142.66854045112643</v>
      </c>
      <c r="K68" s="2">
        <v>1.931459548873562</v>
      </c>
      <c r="L68" s="4">
        <v>1.9269316250405919</v>
      </c>
      <c r="M68">
        <v>2.0502094237178378E-5</v>
      </c>
      <c r="O68" s="1">
        <v>63.260444238671482</v>
      </c>
      <c r="Q68" s="3">
        <v>79.312917283783676</v>
      </c>
      <c r="U68" s="2">
        <v>144.50029314749577</v>
      </c>
      <c r="W68">
        <v>9.9414564362996019E-3</v>
      </c>
    </row>
    <row r="69" spans="1:24" x14ac:dyDescent="0.15">
      <c r="A69">
        <v>144.9</v>
      </c>
      <c r="B69">
        <v>11</v>
      </c>
      <c r="E69" s="1">
        <v>142.66854045112643</v>
      </c>
      <c r="K69" s="2">
        <v>2.2314595488735733</v>
      </c>
      <c r="L69" s="4">
        <v>1.9269316250405919</v>
      </c>
      <c r="M69">
        <v>9.2737256394026149E-2</v>
      </c>
      <c r="O69" s="1">
        <v>63.260444238671482</v>
      </c>
      <c r="Q69" s="3">
        <v>79.312917283783676</v>
      </c>
      <c r="U69" s="2">
        <v>144.50029314749577</v>
      </c>
      <c r="W69">
        <v>0.15976556793884467</v>
      </c>
    </row>
    <row r="70" spans="1:24" x14ac:dyDescent="0.15">
      <c r="A70">
        <v>152.6</v>
      </c>
      <c r="B70">
        <v>12</v>
      </c>
      <c r="E70" s="1">
        <v>146.50935313704576</v>
      </c>
      <c r="K70" s="2">
        <v>6.0906468629542303</v>
      </c>
      <c r="L70" s="4">
        <v>5.4811521969053345</v>
      </c>
      <c r="M70">
        <v>0.37148374794205502</v>
      </c>
      <c r="O70" s="1">
        <v>67.101256924590814</v>
      </c>
      <c r="Q70" s="3">
        <v>79.312917283783676</v>
      </c>
      <c r="U70" s="2">
        <v>151.89532640527983</v>
      </c>
      <c r="W70">
        <v>0.49656487509583591</v>
      </c>
      <c r="X70" s="1">
        <v>0.29246489410818871</v>
      </c>
    </row>
    <row r="71" spans="1:24" x14ac:dyDescent="0.15">
      <c r="A71">
        <v>152.1</v>
      </c>
      <c r="B71">
        <v>12</v>
      </c>
      <c r="E71" s="1">
        <v>146.50935313704576</v>
      </c>
      <c r="K71" s="2">
        <v>5.5906468629542303</v>
      </c>
      <c r="L71" s="4">
        <v>5.4811521969053345</v>
      </c>
      <c r="M71">
        <v>1.1989081893159214E-2</v>
      </c>
      <c r="O71" s="1">
        <v>67.101256924590814</v>
      </c>
      <c r="Q71" s="3">
        <v>79.312917283783676</v>
      </c>
      <c r="U71" s="2">
        <v>151.89532640527983</v>
      </c>
      <c r="W71">
        <v>4.1891280375673356E-2</v>
      </c>
    </row>
    <row r="72" spans="1:24" x14ac:dyDescent="0.15">
      <c r="A72">
        <v>152.30000000000001</v>
      </c>
      <c r="B72">
        <v>12</v>
      </c>
      <c r="E72" s="1">
        <v>146.50935313704576</v>
      </c>
      <c r="K72" s="2">
        <v>5.7906468629542474</v>
      </c>
      <c r="L72" s="4">
        <v>5.4811521969053345</v>
      </c>
      <c r="M72">
        <v>9.578694831272809E-2</v>
      </c>
      <c r="O72" s="1">
        <v>67.101256924590814</v>
      </c>
      <c r="Q72" s="3">
        <v>79.312917283783676</v>
      </c>
      <c r="U72" s="2">
        <v>151.89532640527983</v>
      </c>
      <c r="W72">
        <v>0.16376071826375219</v>
      </c>
    </row>
    <row r="73" spans="1:24" x14ac:dyDescent="0.15">
      <c r="A73">
        <v>151.69999999999999</v>
      </c>
      <c r="B73">
        <v>12</v>
      </c>
      <c r="E73" s="1">
        <v>146.50935313704576</v>
      </c>
      <c r="K73" s="2">
        <v>5.1906468629542246</v>
      </c>
      <c r="L73" s="4">
        <v>5.4811521969053345</v>
      </c>
      <c r="M73">
        <v>8.4393349054045885E-2</v>
      </c>
      <c r="O73" s="1">
        <v>67.101256924590814</v>
      </c>
      <c r="Q73" s="3">
        <v>79.312917283783676</v>
      </c>
      <c r="U73" s="2">
        <v>151.89532640527983</v>
      </c>
      <c r="W73">
        <v>3.8152404599545532E-2</v>
      </c>
    </row>
    <row r="74" spans="1:24" x14ac:dyDescent="0.15">
      <c r="A74">
        <v>152</v>
      </c>
      <c r="B74">
        <v>12</v>
      </c>
      <c r="E74" s="1">
        <v>146.50935313704576</v>
      </c>
      <c r="K74" s="2">
        <v>5.490646862954236</v>
      </c>
      <c r="L74" s="4">
        <v>5.4811521969053345</v>
      </c>
      <c r="M74">
        <v>9.0148683380162427E-5</v>
      </c>
      <c r="O74" s="1">
        <v>67.101256924590814</v>
      </c>
      <c r="Q74" s="3">
        <v>79.312917283783676</v>
      </c>
      <c r="U74" s="2">
        <v>151.89532640527983</v>
      </c>
      <c r="W74">
        <v>1.0956561431642033E-2</v>
      </c>
    </row>
    <row r="75" spans="1:24" x14ac:dyDescent="0.15">
      <c r="A75">
        <v>151.80000000000001</v>
      </c>
      <c r="B75">
        <v>12</v>
      </c>
      <c r="E75" s="1">
        <v>146.50935313704576</v>
      </c>
      <c r="K75" s="2">
        <v>5.2906468629542474</v>
      </c>
      <c r="L75" s="4">
        <v>5.4811521969053345</v>
      </c>
      <c r="M75">
        <v>3.6292282263815243E-2</v>
      </c>
      <c r="O75" s="1">
        <v>67.101256924590814</v>
      </c>
      <c r="Q75" s="3">
        <v>79.312917283783676</v>
      </c>
      <c r="U75" s="2">
        <v>151.89532640527983</v>
      </c>
      <c r="W75">
        <v>9.0871235435725697E-3</v>
      </c>
    </row>
    <row r="76" spans="1:24" x14ac:dyDescent="0.15">
      <c r="A76">
        <v>151.9</v>
      </c>
      <c r="B76">
        <v>12</v>
      </c>
      <c r="E76" s="1">
        <v>146.50935313704576</v>
      </c>
      <c r="K76" s="2">
        <v>5.3906468629542417</v>
      </c>
      <c r="L76" s="4">
        <v>5.4811521969053345</v>
      </c>
      <c r="M76">
        <v>8.1912154735988372E-3</v>
      </c>
      <c r="O76" s="1">
        <v>67.101256924590814</v>
      </c>
      <c r="Q76" s="3">
        <v>79.312917283783676</v>
      </c>
      <c r="U76" s="2">
        <v>151.89532640527983</v>
      </c>
      <c r="W76">
        <v>2.1842487608437577E-5</v>
      </c>
    </row>
    <row r="77" spans="1:24" x14ac:dyDescent="0.15">
      <c r="A77">
        <v>151.9</v>
      </c>
      <c r="B77">
        <v>12</v>
      </c>
      <c r="E77" s="1">
        <v>146.50935313704576</v>
      </c>
      <c r="K77" s="2">
        <v>5.3906468629542417</v>
      </c>
      <c r="L77" s="4">
        <v>5.4811521969053345</v>
      </c>
      <c r="M77">
        <v>8.1912154735988372E-3</v>
      </c>
      <c r="O77" s="1">
        <v>67.101256924590814</v>
      </c>
      <c r="Q77" s="3">
        <v>79.312917283783676</v>
      </c>
      <c r="U77" s="2">
        <v>151.89532640527983</v>
      </c>
      <c r="W77">
        <v>2.1842487608437577E-5</v>
      </c>
    </row>
    <row r="78" spans="1:24" x14ac:dyDescent="0.15">
      <c r="A78">
        <v>159.5</v>
      </c>
      <c r="B78">
        <v>13</v>
      </c>
      <c r="E78" s="1">
        <v>149.89830550697459</v>
      </c>
      <c r="K78" s="2">
        <v>9.6016944930254056</v>
      </c>
      <c r="L78" s="4">
        <v>9.6905795163373707</v>
      </c>
      <c r="M78">
        <v>7.9005473691685837E-3</v>
      </c>
      <c r="O78" s="1">
        <v>70.490209294519644</v>
      </c>
      <c r="Q78" s="3">
        <v>79.312917283783676</v>
      </c>
      <c r="U78" s="2">
        <v>159.49370609464069</v>
      </c>
      <c r="W78">
        <v>3.9613244672002333E-5</v>
      </c>
      <c r="X78" s="1">
        <v>0.37321001364608786</v>
      </c>
    </row>
    <row r="79" spans="1:24" x14ac:dyDescent="0.15">
      <c r="A79">
        <v>159.69999999999999</v>
      </c>
      <c r="B79">
        <v>13</v>
      </c>
      <c r="E79" s="1">
        <v>149.89830550697459</v>
      </c>
      <c r="K79" s="2">
        <v>9.8016944930253942</v>
      </c>
      <c r="L79" s="4">
        <v>9.6905795163373707</v>
      </c>
      <c r="M79">
        <v>1.2346538044380007E-2</v>
      </c>
      <c r="O79" s="1">
        <v>70.490209294519644</v>
      </c>
      <c r="Q79" s="3">
        <v>79.312917283783676</v>
      </c>
      <c r="U79" s="2">
        <v>159.49370609464069</v>
      </c>
      <c r="W79">
        <v>4.2557175388392939E-2</v>
      </c>
    </row>
    <row r="80" spans="1:24" x14ac:dyDescent="0.15">
      <c r="A80">
        <v>158.9</v>
      </c>
      <c r="B80">
        <v>13</v>
      </c>
      <c r="E80" s="1">
        <v>149.89830550697459</v>
      </c>
      <c r="K80" s="2">
        <v>9.0016944930254112</v>
      </c>
      <c r="L80" s="4">
        <v>9.6905795163373707</v>
      </c>
      <c r="M80">
        <v>0.47456257534351892</v>
      </c>
      <c r="O80" s="1">
        <v>70.490209294519644</v>
      </c>
      <c r="Q80" s="3">
        <v>79.312917283783676</v>
      </c>
      <c r="U80" s="2">
        <v>159.49370609464069</v>
      </c>
      <c r="W80">
        <v>0.35248692681348837</v>
      </c>
    </row>
    <row r="81" spans="1:24" x14ac:dyDescent="0.15">
      <c r="A81">
        <v>159</v>
      </c>
      <c r="B81">
        <v>13</v>
      </c>
      <c r="E81" s="1">
        <v>149.89830550697459</v>
      </c>
      <c r="K81" s="2">
        <v>9.1016944930254056</v>
      </c>
      <c r="L81" s="4">
        <v>9.6905795163373707</v>
      </c>
      <c r="M81">
        <v>0.34678557068113369</v>
      </c>
      <c r="O81" s="1">
        <v>70.490209294519644</v>
      </c>
      <c r="Q81" s="3">
        <v>79.312917283783676</v>
      </c>
      <c r="U81" s="2">
        <v>159.49370609464069</v>
      </c>
      <c r="W81">
        <v>0.24374570788535793</v>
      </c>
    </row>
    <row r="82" spans="1:24" x14ac:dyDescent="0.15">
      <c r="A82">
        <v>159.69999999999999</v>
      </c>
      <c r="B82">
        <v>13</v>
      </c>
      <c r="E82" s="1">
        <v>149.89830550697459</v>
      </c>
      <c r="K82" s="2">
        <v>9.8016944930253942</v>
      </c>
      <c r="L82" s="4">
        <v>9.6905795163373707</v>
      </c>
      <c r="M82">
        <v>1.2346538044380007E-2</v>
      </c>
      <c r="O82" s="1">
        <v>70.490209294519644</v>
      </c>
      <c r="Q82" s="3">
        <v>79.312917283783676</v>
      </c>
      <c r="U82" s="2">
        <v>159.49370609464069</v>
      </c>
      <c r="W82">
        <v>4.2557175388392939E-2</v>
      </c>
    </row>
    <row r="83" spans="1:24" x14ac:dyDescent="0.15">
      <c r="A83">
        <v>159.30000000000001</v>
      </c>
      <c r="B83">
        <v>13</v>
      </c>
      <c r="E83" s="1">
        <v>149.89830550697459</v>
      </c>
      <c r="K83" s="2">
        <v>9.4016944930254169</v>
      </c>
      <c r="L83" s="4">
        <v>9.6905795163373707</v>
      </c>
      <c r="M83">
        <v>8.3454556693948065E-2</v>
      </c>
      <c r="O83" s="1">
        <v>70.490209294519644</v>
      </c>
      <c r="Q83" s="3">
        <v>79.312917283783676</v>
      </c>
      <c r="U83" s="2">
        <v>159.49370609464069</v>
      </c>
      <c r="W83">
        <v>3.7522051100941971E-2</v>
      </c>
    </row>
    <row r="84" spans="1:24" x14ac:dyDescent="0.15">
      <c r="A84">
        <v>158.69999999999999</v>
      </c>
      <c r="B84">
        <v>13</v>
      </c>
      <c r="E84" s="1">
        <v>149.89830550697459</v>
      </c>
      <c r="K84" s="2">
        <v>8.8016944930253942</v>
      </c>
      <c r="L84" s="4">
        <v>9.6905795163373707</v>
      </c>
      <c r="M84">
        <v>0.79011658466833301</v>
      </c>
      <c r="O84" s="1">
        <v>70.490209294519644</v>
      </c>
      <c r="Q84" s="3">
        <v>79.312917283783676</v>
      </c>
      <c r="U84" s="2">
        <v>159.49370609464069</v>
      </c>
      <c r="W84">
        <v>0.62996936466978759</v>
      </c>
    </row>
    <row r="85" spans="1:24" x14ac:dyDescent="0.15">
      <c r="A85">
        <v>159.4</v>
      </c>
      <c r="B85">
        <v>13</v>
      </c>
      <c r="E85" s="1">
        <v>149.89830550697459</v>
      </c>
      <c r="K85" s="2">
        <v>9.5016944930254112</v>
      </c>
      <c r="L85" s="4">
        <v>9.6905795163373707</v>
      </c>
      <c r="M85">
        <v>3.5677552031559465E-2</v>
      </c>
      <c r="O85" s="1">
        <v>70.490209294519644</v>
      </c>
      <c r="Q85" s="3">
        <v>79.312917283783676</v>
      </c>
      <c r="U85" s="2">
        <v>159.49370609464069</v>
      </c>
      <c r="W85">
        <v>8.7808321728081243E-3</v>
      </c>
    </row>
    <row r="86" spans="1:24" x14ac:dyDescent="0.15">
      <c r="A86">
        <v>165.3</v>
      </c>
      <c r="B86">
        <v>14</v>
      </c>
      <c r="E86" s="1">
        <v>152.83539756091292</v>
      </c>
      <c r="K86" s="2">
        <v>12.464602439087088</v>
      </c>
      <c r="L86" s="4">
        <v>11.830210151239058</v>
      </c>
      <c r="M86">
        <v>0.40245357488105765</v>
      </c>
      <c r="O86" s="1">
        <v>73.427301348457974</v>
      </c>
      <c r="Q86" s="3">
        <v>79.312917283783676</v>
      </c>
      <c r="U86" s="2">
        <v>164.57042878348068</v>
      </c>
      <c r="W86">
        <v>0.53227415997349836</v>
      </c>
      <c r="X86" s="1">
        <v>0.35228843701879298</v>
      </c>
    </row>
    <row r="87" spans="1:24" x14ac:dyDescent="0.15">
      <c r="A87">
        <v>165</v>
      </c>
      <c r="B87">
        <v>14</v>
      </c>
      <c r="E87" s="1">
        <v>152.83539756091292</v>
      </c>
      <c r="K87" s="2">
        <v>12.164602439087076</v>
      </c>
      <c r="L87" s="4">
        <v>11.830210151239058</v>
      </c>
      <c r="M87">
        <v>0.1118182021722321</v>
      </c>
      <c r="O87" s="1">
        <v>73.427301348457974</v>
      </c>
      <c r="Q87" s="3">
        <v>79.312917283783676</v>
      </c>
      <c r="U87" s="2">
        <v>164.57042878348068</v>
      </c>
      <c r="W87">
        <v>0.18453143006188924</v>
      </c>
    </row>
    <row r="88" spans="1:24" x14ac:dyDescent="0.15">
      <c r="A88">
        <v>165.4</v>
      </c>
      <c r="B88">
        <v>14</v>
      </c>
      <c r="E88" s="1">
        <v>152.83539756091292</v>
      </c>
      <c r="K88" s="2">
        <v>12.564602439087082</v>
      </c>
      <c r="L88" s="4">
        <v>11.830210151239058</v>
      </c>
      <c r="M88">
        <v>0.53933203245065531</v>
      </c>
      <c r="O88" s="1">
        <v>73.427301348457974</v>
      </c>
      <c r="Q88" s="3">
        <v>79.312917283783676</v>
      </c>
      <c r="U88" s="2">
        <v>164.57042878348068</v>
      </c>
      <c r="W88">
        <v>0.68818840327735531</v>
      </c>
    </row>
    <row r="89" spans="1:24" x14ac:dyDescent="0.15">
      <c r="A89">
        <v>164.4</v>
      </c>
      <c r="B89">
        <v>14</v>
      </c>
      <c r="E89" s="1">
        <v>152.83539756091292</v>
      </c>
      <c r="K89" s="2">
        <v>11.564602439087082</v>
      </c>
      <c r="L89" s="4">
        <v>11.830210151239058</v>
      </c>
      <c r="M89">
        <v>7.0547456754606816E-2</v>
      </c>
      <c r="O89" s="1">
        <v>73.427301348457974</v>
      </c>
      <c r="Q89" s="3">
        <v>79.312917283783676</v>
      </c>
      <c r="U89" s="2">
        <v>164.57042878348068</v>
      </c>
      <c r="W89">
        <v>2.9045970238702281E-2</v>
      </c>
    </row>
    <row r="90" spans="1:24" x14ac:dyDescent="0.15">
      <c r="A90">
        <v>164.7</v>
      </c>
      <c r="B90">
        <v>14</v>
      </c>
      <c r="E90" s="1">
        <v>152.83539756091292</v>
      </c>
      <c r="K90" s="2">
        <v>11.864602439087065</v>
      </c>
      <c r="L90" s="4">
        <v>11.830210151239058</v>
      </c>
      <c r="M90">
        <v>1.1828294634201827E-3</v>
      </c>
      <c r="O90" s="1">
        <v>73.427301348457974</v>
      </c>
      <c r="Q90" s="3">
        <v>79.312917283783676</v>
      </c>
      <c r="U90" s="2">
        <v>164.57042878348068</v>
      </c>
      <c r="W90">
        <v>1.6788700150293778E-2</v>
      </c>
    </row>
    <row r="91" spans="1:24" x14ac:dyDescent="0.15">
      <c r="A91">
        <v>165.2</v>
      </c>
      <c r="B91">
        <v>14</v>
      </c>
      <c r="E91" s="1">
        <v>152.83539756091292</v>
      </c>
      <c r="K91" s="2">
        <v>12.364602439087065</v>
      </c>
      <c r="L91" s="4">
        <v>11.830210151239058</v>
      </c>
      <c r="M91">
        <v>0.28557511731142737</v>
      </c>
      <c r="O91" s="1">
        <v>73.427301348457974</v>
      </c>
      <c r="Q91" s="3">
        <v>79.312917283783676</v>
      </c>
      <c r="U91" s="2">
        <v>164.57042878348068</v>
      </c>
      <c r="W91">
        <v>0.39635991666960324</v>
      </c>
    </row>
    <row r="92" spans="1:24" x14ac:dyDescent="0.15">
      <c r="A92">
        <v>165.2</v>
      </c>
      <c r="B92">
        <v>14</v>
      </c>
      <c r="E92" s="1">
        <v>152.83539756091292</v>
      </c>
      <c r="K92" s="2">
        <v>12.364602439087065</v>
      </c>
      <c r="L92" s="4">
        <v>11.830210151239058</v>
      </c>
      <c r="M92">
        <v>0.28557511731142737</v>
      </c>
      <c r="O92" s="1">
        <v>73.427301348457974</v>
      </c>
      <c r="Q92" s="3">
        <v>79.312917283783676</v>
      </c>
      <c r="U92" s="2">
        <v>164.57042878348068</v>
      </c>
      <c r="W92">
        <v>0.39635991666960324</v>
      </c>
    </row>
    <row r="93" spans="1:24" x14ac:dyDescent="0.15">
      <c r="A93">
        <v>164.7</v>
      </c>
      <c r="B93">
        <v>14</v>
      </c>
      <c r="E93" s="1">
        <v>152.83539756091292</v>
      </c>
      <c r="K93" s="2">
        <v>11.864602439087065</v>
      </c>
      <c r="L93" s="4">
        <v>11.830210151239058</v>
      </c>
      <c r="M93">
        <v>1.1828294634201827E-3</v>
      </c>
      <c r="O93" s="1">
        <v>73.427301348457974</v>
      </c>
      <c r="Q93" s="3">
        <v>79.312917283783676</v>
      </c>
      <c r="U93" s="2">
        <v>164.57042878348068</v>
      </c>
      <c r="W93">
        <v>1.6788700150293778E-2</v>
      </c>
    </row>
    <row r="94" spans="1:24" x14ac:dyDescent="0.15">
      <c r="A94">
        <v>168.7</v>
      </c>
      <c r="B94">
        <v>15</v>
      </c>
      <c r="E94" s="1">
        <v>155.32062929886069</v>
      </c>
      <c r="K94" s="2">
        <v>13.379370701139294</v>
      </c>
      <c r="L94" s="4">
        <v>12.479094541689328</v>
      </c>
      <c r="M94">
        <v>0.81049716327398058</v>
      </c>
      <c r="O94" s="1">
        <v>75.912533086405745</v>
      </c>
      <c r="Q94" s="3">
        <v>79.312917283783676</v>
      </c>
      <c r="U94" s="2">
        <v>167.70454491187877</v>
      </c>
      <c r="W94">
        <v>0.99093083246642288</v>
      </c>
      <c r="X94" s="1">
        <v>0.26049403612585725</v>
      </c>
    </row>
    <row r="95" spans="1:24" x14ac:dyDescent="0.15">
      <c r="A95">
        <v>168.3</v>
      </c>
      <c r="B95">
        <v>15</v>
      </c>
      <c r="E95" s="1">
        <v>155.32062929886069</v>
      </c>
      <c r="K95" s="2">
        <v>12.979370701139317</v>
      </c>
      <c r="L95" s="4">
        <v>12.479094541689328</v>
      </c>
      <c r="M95">
        <v>0.25027623571403051</v>
      </c>
      <c r="O95" s="1">
        <v>75.912533086405745</v>
      </c>
      <c r="Q95" s="3">
        <v>79.312917283783676</v>
      </c>
      <c r="U95" s="2">
        <v>167.70454491187877</v>
      </c>
      <c r="W95">
        <v>0.35456676196947517</v>
      </c>
    </row>
    <row r="96" spans="1:24" x14ac:dyDescent="0.15">
      <c r="A96">
        <v>168.4</v>
      </c>
      <c r="B96">
        <v>15</v>
      </c>
      <c r="E96" s="1">
        <v>155.32062929886069</v>
      </c>
      <c r="K96" s="2">
        <v>13.079370701139311</v>
      </c>
      <c r="L96" s="4">
        <v>12.479094541689328</v>
      </c>
      <c r="M96">
        <v>0.36033146760402146</v>
      </c>
      <c r="O96" s="1">
        <v>75.912533086405745</v>
      </c>
      <c r="Q96" s="3">
        <v>79.312917283783676</v>
      </c>
      <c r="U96" s="2">
        <v>167.70454491187877</v>
      </c>
      <c r="W96">
        <v>0.48365777959371553</v>
      </c>
    </row>
    <row r="97" spans="1:24" x14ac:dyDescent="0.15">
      <c r="A97">
        <v>168.6</v>
      </c>
      <c r="B97">
        <v>15</v>
      </c>
      <c r="E97" s="1">
        <v>155.32062929886069</v>
      </c>
      <c r="K97" s="2">
        <v>13.2793707011393</v>
      </c>
      <c r="L97" s="4">
        <v>12.479094541689328</v>
      </c>
      <c r="M97">
        <v>0.64044193138399641</v>
      </c>
      <c r="O97" s="1">
        <v>75.912533086405745</v>
      </c>
      <c r="Q97" s="3">
        <v>79.312917283783676</v>
      </c>
      <c r="U97" s="2">
        <v>167.70454491187877</v>
      </c>
      <c r="W97">
        <v>0.80183981484218936</v>
      </c>
    </row>
    <row r="98" spans="1:24" x14ac:dyDescent="0.15">
      <c r="A98">
        <v>168.6</v>
      </c>
      <c r="B98">
        <v>15</v>
      </c>
      <c r="E98" s="1">
        <v>155.32062929886069</v>
      </c>
      <c r="K98" s="2">
        <v>13.2793707011393</v>
      </c>
      <c r="L98" s="4">
        <v>12.479094541689328</v>
      </c>
      <c r="M98">
        <v>0.64044193138399641</v>
      </c>
      <c r="O98" s="1">
        <v>75.912533086405745</v>
      </c>
      <c r="Q98" s="3">
        <v>79.312917283783676</v>
      </c>
      <c r="U98" s="2">
        <v>167.70454491187877</v>
      </c>
      <c r="W98">
        <v>0.80183981484218936</v>
      </c>
    </row>
    <row r="99" spans="1:24" x14ac:dyDescent="0.15">
      <c r="A99">
        <v>168.3</v>
      </c>
      <c r="B99">
        <v>15</v>
      </c>
      <c r="E99" s="1">
        <v>155.32062929886069</v>
      </c>
      <c r="K99" s="2">
        <v>12.979370701139317</v>
      </c>
      <c r="L99" s="4">
        <v>12.479094541689328</v>
      </c>
      <c r="M99">
        <v>0.25027623571403051</v>
      </c>
      <c r="O99" s="1">
        <v>75.912533086405745</v>
      </c>
      <c r="Q99" s="3">
        <v>79.312917283783676</v>
      </c>
      <c r="U99" s="2">
        <v>167.70454491187877</v>
      </c>
      <c r="W99">
        <v>0.35456676196947517</v>
      </c>
    </row>
    <row r="100" spans="1:24" x14ac:dyDescent="0.15">
      <c r="A100">
        <v>168.6</v>
      </c>
      <c r="B100">
        <v>15</v>
      </c>
      <c r="E100" s="1">
        <v>155.32062929886069</v>
      </c>
      <c r="K100" s="2">
        <v>13.2793707011393</v>
      </c>
      <c r="L100" s="4">
        <v>12.479094541689328</v>
      </c>
      <c r="M100">
        <v>0.64044193138399641</v>
      </c>
      <c r="O100" s="1">
        <v>75.912533086405745</v>
      </c>
      <c r="Q100" s="3">
        <v>79.312917283783676</v>
      </c>
      <c r="U100" s="2">
        <v>167.70454491187877</v>
      </c>
      <c r="W100">
        <v>0.80183981484218936</v>
      </c>
    </row>
    <row r="101" spans="1:24" x14ac:dyDescent="0.15">
      <c r="A101">
        <v>167.9</v>
      </c>
      <c r="B101">
        <v>15</v>
      </c>
      <c r="E101" s="1">
        <v>155.32062929886069</v>
      </c>
      <c r="K101" s="2">
        <v>12.579370701139311</v>
      </c>
      <c r="L101" s="4">
        <v>12.479094541689328</v>
      </c>
      <c r="M101">
        <v>1.005530815403842E-2</v>
      </c>
      <c r="O101" s="1">
        <v>75.912533086405745</v>
      </c>
      <c r="Q101" s="3">
        <v>79.312917283783676</v>
      </c>
      <c r="U101" s="2">
        <v>167.70454491187877</v>
      </c>
      <c r="W101">
        <v>3.8202691472479962E-2</v>
      </c>
    </row>
    <row r="102" spans="1:24" x14ac:dyDescent="0.15">
      <c r="A102">
        <v>169.6</v>
      </c>
      <c r="B102">
        <v>16</v>
      </c>
      <c r="E102" s="1">
        <v>157.35400072081802</v>
      </c>
      <c r="K102" s="2">
        <v>12.245999279181973</v>
      </c>
      <c r="L102" s="4">
        <v>12.642399576298734</v>
      </c>
      <c r="M102">
        <v>0.15713319555425662</v>
      </c>
      <c r="O102" s="1">
        <v>77.945904508363071</v>
      </c>
      <c r="Q102" s="3">
        <v>79.312917283783676</v>
      </c>
      <c r="U102" s="2">
        <v>169.9012213684455</v>
      </c>
      <c r="W102">
        <v>9.0734312808185988E-2</v>
      </c>
      <c r="X102" s="1">
        <v>0.40510139824140862</v>
      </c>
    </row>
    <row r="103" spans="1:24" x14ac:dyDescent="0.15">
      <c r="A103">
        <v>170.5</v>
      </c>
      <c r="B103">
        <v>16</v>
      </c>
      <c r="E103" s="1">
        <v>157.35400072081802</v>
      </c>
      <c r="K103" s="2">
        <v>13.145999279181979</v>
      </c>
      <c r="L103" s="4">
        <v>12.642399576298734</v>
      </c>
      <c r="M103">
        <v>0.25361266074409206</v>
      </c>
      <c r="O103" s="1">
        <v>77.945904508363071</v>
      </c>
      <c r="Q103" s="3">
        <v>79.312917283783676</v>
      </c>
      <c r="U103" s="2">
        <v>169.9012213684455</v>
      </c>
      <c r="W103">
        <v>0.35853584960627388</v>
      </c>
    </row>
    <row r="104" spans="1:24" x14ac:dyDescent="0.15">
      <c r="A104">
        <v>170.5</v>
      </c>
      <c r="B104">
        <v>16</v>
      </c>
      <c r="E104" s="1">
        <v>157.35400072081802</v>
      </c>
      <c r="K104" s="2">
        <v>13.145999279181979</v>
      </c>
      <c r="L104" s="4">
        <v>12.642399576298734</v>
      </c>
      <c r="M104">
        <v>0.25361266074409206</v>
      </c>
      <c r="O104" s="1">
        <v>77.945904508363071</v>
      </c>
      <c r="Q104" s="3">
        <v>79.312917283783676</v>
      </c>
      <c r="U104" s="2">
        <v>169.9012213684455</v>
      </c>
      <c r="W104">
        <v>0.35853584960627388</v>
      </c>
    </row>
    <row r="105" spans="1:24" x14ac:dyDescent="0.15">
      <c r="A105">
        <v>170.5</v>
      </c>
      <c r="B105">
        <v>16</v>
      </c>
      <c r="E105" s="1">
        <v>157.35400072081802</v>
      </c>
      <c r="K105" s="2">
        <v>13.145999279181979</v>
      </c>
      <c r="L105" s="4">
        <v>12.642399576298734</v>
      </c>
      <c r="M105">
        <v>0.25361266074409206</v>
      </c>
      <c r="O105" s="1">
        <v>77.945904508363071</v>
      </c>
      <c r="Q105" s="3">
        <v>79.312917283783676</v>
      </c>
      <c r="U105" s="2">
        <v>169.9012213684455</v>
      </c>
      <c r="W105">
        <v>0.35853584960627388</v>
      </c>
    </row>
    <row r="106" spans="1:24" x14ac:dyDescent="0.15">
      <c r="A106">
        <v>170.4</v>
      </c>
      <c r="B106">
        <v>16</v>
      </c>
      <c r="E106" s="1">
        <v>157.35400072081802</v>
      </c>
      <c r="K106" s="2">
        <v>13.045999279181984</v>
      </c>
      <c r="L106" s="4">
        <v>12.642399576298734</v>
      </c>
      <c r="M106">
        <v>0.16289272016744774</v>
      </c>
      <c r="O106" s="1">
        <v>77.945904508363071</v>
      </c>
      <c r="Q106" s="3">
        <v>79.312917283783676</v>
      </c>
      <c r="U106" s="2">
        <v>169.9012213684455</v>
      </c>
      <c r="W106">
        <v>0.24878012329538052</v>
      </c>
    </row>
    <row r="107" spans="1:24" x14ac:dyDescent="0.15">
      <c r="A107">
        <v>169.6</v>
      </c>
      <c r="B107">
        <v>16</v>
      </c>
      <c r="E107" s="1">
        <v>157.35400072081802</v>
      </c>
      <c r="K107" s="2">
        <v>12.245999279181973</v>
      </c>
      <c r="L107" s="4">
        <v>12.642399576298734</v>
      </c>
      <c r="M107">
        <v>0.15713319555425662</v>
      </c>
      <c r="O107" s="1">
        <v>77.945904508363071</v>
      </c>
      <c r="Q107" s="3">
        <v>79.312917283783676</v>
      </c>
      <c r="U107" s="2">
        <v>169.9012213684455</v>
      </c>
      <c r="W107">
        <v>9.0734312808185988E-2</v>
      </c>
    </row>
    <row r="108" spans="1:24" x14ac:dyDescent="0.15">
      <c r="A108">
        <v>169.9</v>
      </c>
      <c r="B108">
        <v>16</v>
      </c>
      <c r="E108" s="1">
        <v>157.35400072081802</v>
      </c>
      <c r="K108" s="2">
        <v>12.545999279181984</v>
      </c>
      <c r="L108" s="4">
        <v>12.642399576298734</v>
      </c>
      <c r="M108">
        <v>9.2930172841976608E-3</v>
      </c>
      <c r="O108" s="1">
        <v>77.945904508363071</v>
      </c>
      <c r="Q108" s="3">
        <v>79.312917283783676</v>
      </c>
      <c r="U108" s="2">
        <v>169.9012213684455</v>
      </c>
      <c r="W108">
        <v>1.4917408796609809E-6</v>
      </c>
    </row>
    <row r="109" spans="1:24" x14ac:dyDescent="0.15">
      <c r="A109">
        <v>169.9</v>
      </c>
      <c r="B109">
        <v>16</v>
      </c>
      <c r="E109" s="1">
        <v>157.35400072081802</v>
      </c>
      <c r="K109" s="2">
        <v>12.545999279181984</v>
      </c>
      <c r="L109" s="4">
        <v>12.642399576298734</v>
      </c>
      <c r="M109">
        <v>9.2930172841976608E-3</v>
      </c>
      <c r="O109" s="1">
        <v>77.945904508363071</v>
      </c>
      <c r="Q109" s="3">
        <v>79.312917283783676</v>
      </c>
      <c r="U109" s="2">
        <v>169.9012213684455</v>
      </c>
      <c r="W109">
        <v>1.4917408796609809E-6</v>
      </c>
    </row>
    <row r="110" spans="1:24" x14ac:dyDescent="0.15">
      <c r="A110">
        <v>170.9</v>
      </c>
      <c r="B110">
        <v>17</v>
      </c>
      <c r="E110" s="1">
        <v>158.93551182678482</v>
      </c>
      <c r="K110" s="2">
        <v>11.964488173215187</v>
      </c>
      <c r="L110" s="4">
        <v>12.68148201931926</v>
      </c>
      <c r="M110">
        <v>0.5140801753511105</v>
      </c>
      <c r="O110" s="1">
        <v>79.527415614329868</v>
      </c>
      <c r="Q110" s="3">
        <v>79.312917283783676</v>
      </c>
      <c r="U110" s="2">
        <v>171.52181491743281</v>
      </c>
      <c r="W110">
        <v>0.3866537915419605</v>
      </c>
      <c r="X110" s="1">
        <v>0.33139316313320161</v>
      </c>
    </row>
    <row r="111" spans="1:24" x14ac:dyDescent="0.15">
      <c r="A111">
        <v>171.4</v>
      </c>
      <c r="B111">
        <v>17</v>
      </c>
      <c r="E111" s="1">
        <v>158.93551182678482</v>
      </c>
      <c r="K111" s="2">
        <v>12.464488173215187</v>
      </c>
      <c r="L111" s="4">
        <v>12.68148201931926</v>
      </c>
      <c r="M111">
        <v>4.7086329247037935E-2</v>
      </c>
      <c r="O111" s="1">
        <v>79.527415614329868</v>
      </c>
      <c r="Q111" s="3">
        <v>79.312917283783676</v>
      </c>
      <c r="U111" s="2">
        <v>171.52181491743281</v>
      </c>
      <c r="W111">
        <v>1.4838874109159999E-2</v>
      </c>
    </row>
    <row r="112" spans="1:24" x14ac:dyDescent="0.15">
      <c r="A112">
        <v>170.5</v>
      </c>
      <c r="B112">
        <v>17</v>
      </c>
      <c r="E112" s="1">
        <v>158.93551182678482</v>
      </c>
      <c r="K112" s="2">
        <v>11.564488173215182</v>
      </c>
      <c r="L112" s="4">
        <v>12.68148201931926</v>
      </c>
      <c r="M112">
        <v>1.2476752522343812</v>
      </c>
      <c r="O112" s="1">
        <v>79.527415614329868</v>
      </c>
      <c r="Q112" s="3">
        <v>79.312917283783676</v>
      </c>
      <c r="U112" s="2">
        <v>171.52181491743281</v>
      </c>
      <c r="W112">
        <v>1.0441057254882125</v>
      </c>
    </row>
    <row r="113" spans="1:23" x14ac:dyDescent="0.15">
      <c r="A113">
        <v>171</v>
      </c>
      <c r="B113">
        <v>17</v>
      </c>
      <c r="E113" s="1">
        <v>158.93551182678482</v>
      </c>
      <c r="K113" s="2">
        <v>12.064488173215182</v>
      </c>
      <c r="L113" s="4">
        <v>12.68148201931926</v>
      </c>
      <c r="M113">
        <v>0.38068140613030299</v>
      </c>
      <c r="O113" s="1">
        <v>79.527415614329868</v>
      </c>
      <c r="Q113" s="3">
        <v>79.312917283783676</v>
      </c>
      <c r="U113" s="2">
        <v>171.52181491743281</v>
      </c>
      <c r="W113">
        <v>0.27229080805540634</v>
      </c>
    </row>
    <row r="114" spans="1:23" x14ac:dyDescent="0.15">
      <c r="A114">
        <v>170.8</v>
      </c>
      <c r="B114">
        <v>17</v>
      </c>
      <c r="E114" s="1">
        <v>158.93551182678482</v>
      </c>
      <c r="K114" s="2">
        <v>11.864488173215193</v>
      </c>
      <c r="L114" s="4">
        <v>12.68148201931926</v>
      </c>
      <c r="M114">
        <v>0.6674789445719157</v>
      </c>
      <c r="O114" s="1">
        <v>79.527415614329868</v>
      </c>
      <c r="Q114" s="3">
        <v>79.312917283783676</v>
      </c>
      <c r="U114" s="2">
        <v>171.52181491743281</v>
      </c>
      <c r="W114">
        <v>0.5210167750285124</v>
      </c>
    </row>
    <row r="115" spans="1:23" x14ac:dyDescent="0.15">
      <c r="A115">
        <v>170.7</v>
      </c>
      <c r="B115">
        <v>17</v>
      </c>
      <c r="E115" s="1">
        <v>158.93551182678482</v>
      </c>
      <c r="K115" s="2">
        <v>11.76448817321517</v>
      </c>
      <c r="L115" s="4">
        <v>12.68148201931926</v>
      </c>
      <c r="M115">
        <v>0.84087771379277076</v>
      </c>
      <c r="O115" s="1">
        <v>79.527415614329868</v>
      </c>
      <c r="Q115" s="3">
        <v>79.312917283783676</v>
      </c>
      <c r="U115" s="2">
        <v>171.52181491743281</v>
      </c>
      <c r="W115">
        <v>0.67537975851510867</v>
      </c>
    </row>
    <row r="116" spans="1:23" x14ac:dyDescent="0.15">
      <c r="A116">
        <v>170.7</v>
      </c>
      <c r="B116">
        <v>17</v>
      </c>
      <c r="E116" s="1">
        <v>158.93551182678482</v>
      </c>
      <c r="K116" s="2">
        <v>11.76448817321517</v>
      </c>
      <c r="L116" s="4">
        <v>12.68148201931926</v>
      </c>
      <c r="M116">
        <v>0.84087771379277076</v>
      </c>
      <c r="O116" s="1">
        <v>79.527415614329868</v>
      </c>
      <c r="Q116" s="3">
        <v>79.312917283783676</v>
      </c>
      <c r="U116" s="2">
        <v>171.52181491743281</v>
      </c>
      <c r="W116">
        <v>0.67537975851510867</v>
      </c>
    </row>
    <row r="117" spans="1:23" x14ac:dyDescent="0.15">
      <c r="A117">
        <v>170.3</v>
      </c>
      <c r="B117">
        <v>17</v>
      </c>
      <c r="E117" s="1">
        <v>158.93551182678482</v>
      </c>
      <c r="K117" s="2">
        <v>11.364488173215193</v>
      </c>
      <c r="L117" s="4">
        <v>12.68148201931926</v>
      </c>
      <c r="M117">
        <v>1.7344727906759827</v>
      </c>
      <c r="O117" s="1">
        <v>79.527415614329868</v>
      </c>
      <c r="Q117" s="3">
        <v>79.312917283783676</v>
      </c>
      <c r="U117" s="2">
        <v>171.52181491743281</v>
      </c>
      <c r="W117">
        <v>1.4928316924613072</v>
      </c>
    </row>
  </sheetData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35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48.9</v>
      </c>
      <c r="B2">
        <v>0</v>
      </c>
      <c r="P2" s="2">
        <v>48.9</v>
      </c>
      <c r="Q2" s="3">
        <v>48.787524187925328</v>
      </c>
      <c r="R2" s="3">
        <v>1.2650808301856595E-2</v>
      </c>
      <c r="U2" s="3">
        <v>48.787524187925328</v>
      </c>
      <c r="W2">
        <v>1.2650808301856595E-2</v>
      </c>
      <c r="X2" s="1">
        <v>8.345229603962602E-2</v>
      </c>
    </row>
    <row r="3" spans="1:24" x14ac:dyDescent="0.15">
      <c r="A3">
        <v>48.9</v>
      </c>
      <c r="B3">
        <v>0</v>
      </c>
      <c r="P3" s="2">
        <v>48.9</v>
      </c>
      <c r="Q3" s="3">
        <v>48.787524187925328</v>
      </c>
      <c r="R3" s="3">
        <v>1.2650808301856595E-2</v>
      </c>
      <c r="U3" s="3">
        <v>48.787524187925328</v>
      </c>
      <c r="W3">
        <v>1.2650808301856595E-2</v>
      </c>
    </row>
    <row r="4" spans="1:24" x14ac:dyDescent="0.15">
      <c r="A4">
        <v>48.8</v>
      </c>
      <c r="B4">
        <v>0</v>
      </c>
      <c r="P4" s="2">
        <v>48.8</v>
      </c>
      <c r="Q4" s="3">
        <v>48.787524187925328</v>
      </c>
      <c r="R4" s="3">
        <v>1.5564588692245881E-4</v>
      </c>
      <c r="U4" s="3">
        <v>48.787524187925328</v>
      </c>
      <c r="W4">
        <v>1.5564588692245881E-4</v>
      </c>
    </row>
    <row r="5" spans="1:24" x14ac:dyDescent="0.15">
      <c r="A5">
        <v>48.7</v>
      </c>
      <c r="B5">
        <v>0</v>
      </c>
      <c r="P5" s="2">
        <v>48.7</v>
      </c>
      <c r="Q5" s="3">
        <v>48.787524187925328</v>
      </c>
      <c r="R5" s="3">
        <v>7.6604834719876478E-3</v>
      </c>
      <c r="U5" s="3">
        <v>48.787524187925328</v>
      </c>
      <c r="W5">
        <v>7.6604834719876478E-3</v>
      </c>
    </row>
    <row r="6" spans="1:24" x14ac:dyDescent="0.15">
      <c r="A6">
        <v>48.7</v>
      </c>
      <c r="B6">
        <v>0</v>
      </c>
      <c r="P6" s="2">
        <v>48.7</v>
      </c>
      <c r="Q6" s="3">
        <v>48.787524187925328</v>
      </c>
      <c r="R6" s="3">
        <v>7.6604834719876478E-3</v>
      </c>
      <c r="U6" s="3">
        <v>48.787524187925328</v>
      </c>
      <c r="W6">
        <v>7.6604834719876478E-3</v>
      </c>
    </row>
    <row r="7" spans="1:24" x14ac:dyDescent="0.15">
      <c r="A7">
        <v>48.8</v>
      </c>
      <c r="B7">
        <v>0</v>
      </c>
      <c r="P7" s="2">
        <v>48.8</v>
      </c>
      <c r="Q7" s="3">
        <v>48.787524187925328</v>
      </c>
      <c r="R7" s="3">
        <v>1.5564588692245881E-4</v>
      </c>
      <c r="U7" s="3">
        <v>48.787524187925328</v>
      </c>
      <c r="W7">
        <v>1.5564588692245881E-4</v>
      </c>
    </row>
    <row r="8" spans="1:24" x14ac:dyDescent="0.15">
      <c r="A8">
        <v>48.8</v>
      </c>
      <c r="B8">
        <v>0</v>
      </c>
      <c r="P8" s="2">
        <v>48.8</v>
      </c>
      <c r="Q8" s="3">
        <v>48.787524187925328</v>
      </c>
      <c r="R8" s="3">
        <v>1.5564588692245881E-4</v>
      </c>
      <c r="U8" s="3">
        <v>48.787524187925328</v>
      </c>
      <c r="W8">
        <v>1.5564588692245881E-4</v>
      </c>
    </row>
    <row r="9" spans="1:24" x14ac:dyDescent="0.15">
      <c r="A9">
        <v>48.7</v>
      </c>
      <c r="B9">
        <v>0</v>
      </c>
      <c r="P9" s="2">
        <v>48.7</v>
      </c>
      <c r="Q9" s="3">
        <v>48.787524187925328</v>
      </c>
      <c r="R9" s="3">
        <v>7.6604834719876478E-3</v>
      </c>
      <c r="U9" s="3">
        <v>48.787524187925328</v>
      </c>
      <c r="W9">
        <v>7.6604834719876478E-3</v>
      </c>
    </row>
    <row r="10" spans="1:24" x14ac:dyDescent="0.15">
      <c r="B10">
        <v>1</v>
      </c>
      <c r="E10" s="1">
        <v>79.430550292135536</v>
      </c>
      <c r="O10" s="1">
        <v>0</v>
      </c>
    </row>
    <row r="11" spans="1:24" x14ac:dyDescent="0.15">
      <c r="B11">
        <v>2</v>
      </c>
      <c r="E11" s="1">
        <v>87.81640314380337</v>
      </c>
      <c r="O11" s="1">
        <v>8.3858528516678348</v>
      </c>
    </row>
    <row r="12" spans="1:24" x14ac:dyDescent="0.15">
      <c r="B12">
        <v>3</v>
      </c>
      <c r="E12" s="1">
        <v>95.74896665213781</v>
      </c>
      <c r="O12" s="1">
        <v>16.318416360002274</v>
      </c>
    </row>
    <row r="13" spans="1:24" x14ac:dyDescent="0.15">
      <c r="B13">
        <v>4</v>
      </c>
      <c r="E13" s="1">
        <v>103.22824081713885</v>
      </c>
      <c r="O13" s="1">
        <v>23.797690525003318</v>
      </c>
    </row>
    <row r="14" spans="1:24" x14ac:dyDescent="0.15">
      <c r="A14">
        <v>110.6</v>
      </c>
      <c r="B14">
        <v>5</v>
      </c>
      <c r="C14">
        <v>0.11955990885876717</v>
      </c>
      <c r="D14">
        <v>68.324961380467329</v>
      </c>
      <c r="E14" s="1">
        <v>110.2542256388065</v>
      </c>
      <c r="F14">
        <v>0.11955990885876717</v>
      </c>
      <c r="G14" t="s">
        <v>74</v>
      </c>
      <c r="H14">
        <v>122.39499999999998</v>
      </c>
      <c r="I14" t="s">
        <v>1</v>
      </c>
      <c r="J14">
        <v>70.591408097134305</v>
      </c>
      <c r="K14" s="2">
        <v>0.34577436119349159</v>
      </c>
      <c r="L14" s="3"/>
      <c r="O14" s="1">
        <v>30.823675346670967</v>
      </c>
      <c r="P14" s="2">
        <v>79.776324653329027</v>
      </c>
      <c r="Q14" s="3">
        <v>79.348591421072712</v>
      </c>
      <c r="R14" s="3">
        <v>0.18295571797643509</v>
      </c>
      <c r="S14" t="s">
        <v>59</v>
      </c>
      <c r="T14">
        <v>79.348591421074033</v>
      </c>
      <c r="U14" s="2">
        <v>110.17226676774368</v>
      </c>
      <c r="W14">
        <v>0.18295571797643509</v>
      </c>
      <c r="X14" s="1">
        <v>0.21001700611413252</v>
      </c>
    </row>
    <row r="15" spans="1:24" x14ac:dyDescent="0.15">
      <c r="A15">
        <v>110.6</v>
      </c>
      <c r="B15">
        <v>5</v>
      </c>
      <c r="C15">
        <v>0.11955990885876717</v>
      </c>
      <c r="D15">
        <v>68.324961380467329</v>
      </c>
      <c r="E15" s="1">
        <v>110.2542256388065</v>
      </c>
      <c r="F15">
        <v>0.11955990885876717</v>
      </c>
      <c r="G15" t="s">
        <v>0</v>
      </c>
      <c r="H15">
        <v>0.47932648470892203</v>
      </c>
      <c r="I15" t="s">
        <v>2</v>
      </c>
      <c r="J15">
        <v>-0.22664467166669833</v>
      </c>
      <c r="K15" s="2">
        <v>0.34577436119349159</v>
      </c>
      <c r="L15" s="3"/>
      <c r="O15" s="1">
        <v>30.823675346670967</v>
      </c>
      <c r="P15" s="2">
        <v>79.776324653329027</v>
      </c>
      <c r="Q15" s="3">
        <v>79.348591421072712</v>
      </c>
      <c r="R15" s="3">
        <v>0.18295571797643509</v>
      </c>
      <c r="S15" t="s">
        <v>60</v>
      </c>
      <c r="T15">
        <v>30.561067233148709</v>
      </c>
      <c r="U15" s="2">
        <v>110.17226676774368</v>
      </c>
      <c r="W15">
        <v>0.18295571797643509</v>
      </c>
    </row>
    <row r="16" spans="1:24" x14ac:dyDescent="0.15">
      <c r="A16">
        <v>110.9</v>
      </c>
      <c r="B16">
        <v>5</v>
      </c>
      <c r="C16">
        <v>0.41702452557487679</v>
      </c>
      <c r="D16">
        <v>68.324961380467329</v>
      </c>
      <c r="E16" s="1">
        <v>110.2542256388065</v>
      </c>
      <c r="F16">
        <v>0.41702452557487679</v>
      </c>
      <c r="I16" t="s">
        <v>3</v>
      </c>
      <c r="J16">
        <v>9.0657868666679313</v>
      </c>
      <c r="K16" s="2">
        <v>0.64577436119350295</v>
      </c>
      <c r="L16" s="3"/>
      <c r="O16" s="1">
        <v>30.823675346670967</v>
      </c>
      <c r="P16" s="2">
        <v>80.076324653329038</v>
      </c>
      <c r="Q16" s="3">
        <v>79.348591421072712</v>
      </c>
      <c r="R16" s="3">
        <v>0.52959565733024083</v>
      </c>
      <c r="S16" t="s">
        <v>61</v>
      </c>
      <c r="T16">
        <v>6.1539723663005974</v>
      </c>
      <c r="U16" s="2">
        <v>110.17226676774368</v>
      </c>
      <c r="W16">
        <v>0.52959565733024083</v>
      </c>
    </row>
    <row r="17" spans="1:24" x14ac:dyDescent="0.15">
      <c r="A17">
        <v>110.8</v>
      </c>
      <c r="B17">
        <v>5</v>
      </c>
      <c r="C17">
        <v>0.29786965333616694</v>
      </c>
      <c r="D17">
        <v>68.324961380467329</v>
      </c>
      <c r="E17" s="1">
        <v>110.2542256388065</v>
      </c>
      <c r="F17">
        <v>0.29786965333616694</v>
      </c>
      <c r="K17" s="2">
        <v>0.54577436119349443</v>
      </c>
      <c r="L17" s="3"/>
      <c r="O17" s="1">
        <v>30.823675346670967</v>
      </c>
      <c r="P17" s="2">
        <v>79.97632465332903</v>
      </c>
      <c r="Q17" s="3">
        <v>79.348591421072712</v>
      </c>
      <c r="R17" s="3">
        <v>0.39404901087896482</v>
      </c>
      <c r="U17" s="2">
        <v>110.17226676774368</v>
      </c>
      <c r="W17">
        <v>0.39404901087896482</v>
      </c>
    </row>
    <row r="18" spans="1:24" x14ac:dyDescent="0.15">
      <c r="A18">
        <v>110.6</v>
      </c>
      <c r="B18">
        <v>5</v>
      </c>
      <c r="C18">
        <v>0.11955990885876717</v>
      </c>
      <c r="D18">
        <v>68.324961380467329</v>
      </c>
      <c r="E18" s="1">
        <v>110.2542256388065</v>
      </c>
      <c r="F18">
        <v>0.11955990885876717</v>
      </c>
      <c r="K18" s="2">
        <v>0.34577436119349159</v>
      </c>
      <c r="L18" s="3"/>
      <c r="O18" s="1">
        <v>30.823675346670967</v>
      </c>
      <c r="P18" s="2">
        <v>79.776324653329027</v>
      </c>
      <c r="Q18" s="3">
        <v>79.348591421072712</v>
      </c>
      <c r="R18" s="3">
        <v>0.18295571797643509</v>
      </c>
      <c r="U18" s="2">
        <v>110.17226676774368</v>
      </c>
      <c r="W18">
        <v>0.18295571797643509</v>
      </c>
    </row>
    <row r="19" spans="1:24" x14ac:dyDescent="0.15">
      <c r="A19">
        <v>110.3</v>
      </c>
      <c r="B19">
        <v>5</v>
      </c>
      <c r="C19">
        <v>2.0952921426724887E-3</v>
      </c>
      <c r="D19">
        <v>68.324961380467329</v>
      </c>
      <c r="E19" s="1">
        <v>110.2542256388065</v>
      </c>
      <c r="F19">
        <v>2.0952921426724887E-3</v>
      </c>
      <c r="K19" s="2">
        <v>4.5774361193494428E-2</v>
      </c>
      <c r="L19" s="3"/>
      <c r="O19" s="1">
        <v>30.823675346670967</v>
      </c>
      <c r="P19" s="2">
        <v>79.47632465332903</v>
      </c>
      <c r="Q19" s="3">
        <v>79.348591421072712</v>
      </c>
      <c r="R19" s="3">
        <v>1.6315778622646548E-2</v>
      </c>
      <c r="U19" s="2">
        <v>110.17226676774368</v>
      </c>
      <c r="W19">
        <v>1.6315778622646548E-2</v>
      </c>
    </row>
    <row r="20" spans="1:24" x14ac:dyDescent="0.15">
      <c r="A20">
        <v>110.3</v>
      </c>
      <c r="B20">
        <v>5</v>
      </c>
      <c r="C20">
        <v>2.0952921426724887E-3</v>
      </c>
      <c r="D20">
        <v>68.324961380467329</v>
      </c>
      <c r="E20" s="1">
        <v>110.2542256388065</v>
      </c>
      <c r="F20">
        <v>2.0952921426724887E-3</v>
      </c>
      <c r="K20" s="2">
        <v>4.5774361193494428E-2</v>
      </c>
      <c r="L20" s="3"/>
      <c r="O20" s="1">
        <v>30.823675346670967</v>
      </c>
      <c r="P20" s="2">
        <v>79.47632465332903</v>
      </c>
      <c r="Q20" s="3">
        <v>79.348591421072712</v>
      </c>
      <c r="R20" s="3">
        <v>1.6315778622646548E-2</v>
      </c>
      <c r="U20" s="2">
        <v>110.17226676774368</v>
      </c>
      <c r="W20">
        <v>1.6315778622646548E-2</v>
      </c>
    </row>
    <row r="21" spans="1:24" x14ac:dyDescent="0.15">
      <c r="A21">
        <v>110.6</v>
      </c>
      <c r="B21">
        <v>5</v>
      </c>
      <c r="C21">
        <v>0.11955990885876717</v>
      </c>
      <c r="D21">
        <v>68.324961380467329</v>
      </c>
      <c r="E21" s="1">
        <v>110.2542256388065</v>
      </c>
      <c r="F21">
        <v>0.11955990885876717</v>
      </c>
      <c r="K21" s="2">
        <v>0.34577436119349159</v>
      </c>
      <c r="L21" s="3"/>
      <c r="O21" s="1">
        <v>30.823675346670967</v>
      </c>
      <c r="P21" s="2">
        <v>79.776324653329027</v>
      </c>
      <c r="Q21" s="3">
        <v>79.348591421072712</v>
      </c>
      <c r="R21" s="3">
        <v>0.18295571797643509</v>
      </c>
      <c r="U21" s="2">
        <v>110.17226676774368</v>
      </c>
      <c r="W21">
        <v>0.18295571797643509</v>
      </c>
    </row>
    <row r="22" spans="1:24" x14ac:dyDescent="0.15">
      <c r="A22">
        <v>116.9</v>
      </c>
      <c r="B22">
        <v>6</v>
      </c>
      <c r="C22">
        <v>5.3405231199579817E-3</v>
      </c>
      <c r="D22">
        <v>67.871672037133919</v>
      </c>
      <c r="E22" s="1">
        <v>116.82692111714076</v>
      </c>
      <c r="F22">
        <v>5.3405231199559044E-3</v>
      </c>
      <c r="K22" s="2">
        <v>7.3078882859249461E-2</v>
      </c>
      <c r="L22" s="3"/>
      <c r="O22" s="1">
        <v>37.396370825005221</v>
      </c>
      <c r="P22" s="2">
        <v>79.503629174994785</v>
      </c>
      <c r="Q22" s="3">
        <v>79.348591421074033</v>
      </c>
      <c r="R22" s="3">
        <v>2.4036705140791557E-2</v>
      </c>
      <c r="U22" s="2">
        <v>116.74496224607925</v>
      </c>
      <c r="W22">
        <v>2.4036705140791557E-2</v>
      </c>
      <c r="X22" s="1">
        <v>0.33273756282434647</v>
      </c>
    </row>
    <row r="23" spans="1:24" x14ac:dyDescent="0.15">
      <c r="A23">
        <v>116.8</v>
      </c>
      <c r="B23">
        <v>6</v>
      </c>
      <c r="C23">
        <v>7.2474654810647152E-4</v>
      </c>
      <c r="D23">
        <v>67.871672037133919</v>
      </c>
      <c r="E23" s="1">
        <v>116.82692111714076</v>
      </c>
      <c r="F23">
        <v>7.2474654810647152E-4</v>
      </c>
      <c r="K23" s="2">
        <v>-2.6921117140759065E-2</v>
      </c>
      <c r="L23" s="3"/>
      <c r="O23" s="1">
        <v>37.396370825005221</v>
      </c>
      <c r="P23" s="2">
        <v>79.403629174994776</v>
      </c>
      <c r="Q23" s="3">
        <v>79.348591421074033</v>
      </c>
      <c r="R23" s="3">
        <v>3.0291543566402803E-3</v>
      </c>
      <c r="U23" s="2">
        <v>116.74496224607925</v>
      </c>
      <c r="W23">
        <v>3.0291543566402803E-3</v>
      </c>
    </row>
    <row r="24" spans="1:24" x14ac:dyDescent="0.15">
      <c r="A24">
        <v>117.1</v>
      </c>
      <c r="B24">
        <v>6</v>
      </c>
      <c r="C24">
        <v>7.4572076263657236E-2</v>
      </c>
      <c r="D24">
        <v>67.871672037133919</v>
      </c>
      <c r="E24" s="1">
        <v>116.82692111714076</v>
      </c>
      <c r="F24">
        <v>7.4572076263649478E-2</v>
      </c>
      <c r="K24" s="2">
        <v>0.27307888285923809</v>
      </c>
      <c r="L24" s="3"/>
      <c r="O24" s="1">
        <v>37.396370825005221</v>
      </c>
      <c r="P24" s="2">
        <v>79.703629174994774</v>
      </c>
      <c r="Q24" s="3">
        <v>79.348591421074033</v>
      </c>
      <c r="R24" s="3">
        <v>0.12605180670908417</v>
      </c>
      <c r="U24" s="2">
        <v>116.74496224607925</v>
      </c>
      <c r="W24">
        <v>0.12605180670908417</v>
      </c>
    </row>
    <row r="25" spans="1:24" x14ac:dyDescent="0.15">
      <c r="A25">
        <v>116.9</v>
      </c>
      <c r="B25">
        <v>6</v>
      </c>
      <c r="C25">
        <v>5.3405231199579817E-3</v>
      </c>
      <c r="D25">
        <v>67.871672037133919</v>
      </c>
      <c r="E25" s="1">
        <v>116.82692111714076</v>
      </c>
      <c r="F25">
        <v>5.3405231199559044E-3</v>
      </c>
      <c r="K25" s="2">
        <v>7.3078882859249461E-2</v>
      </c>
      <c r="L25" s="3"/>
      <c r="O25" s="1">
        <v>37.396370825005221</v>
      </c>
      <c r="P25" s="2">
        <v>79.503629174994785</v>
      </c>
      <c r="Q25" s="3">
        <v>79.348591421074033</v>
      </c>
      <c r="R25" s="3">
        <v>2.4036705140791557E-2</v>
      </c>
      <c r="U25" s="2">
        <v>116.74496224607925</v>
      </c>
      <c r="W25">
        <v>2.4036705140791557E-2</v>
      </c>
    </row>
    <row r="26" spans="1:24" x14ac:dyDescent="0.15">
      <c r="A26">
        <v>116.7</v>
      </c>
      <c r="B26">
        <v>6</v>
      </c>
      <c r="C26">
        <v>1.610896997625684E-2</v>
      </c>
      <c r="D26">
        <v>67.871672037133919</v>
      </c>
      <c r="E26" s="1">
        <v>116.82692111714076</v>
      </c>
      <c r="F26">
        <v>1.610896997625684E-2</v>
      </c>
      <c r="K26" s="2">
        <v>-0.12692111714075338</v>
      </c>
      <c r="L26" s="3"/>
      <c r="O26" s="1">
        <v>37.396370825005221</v>
      </c>
      <c r="P26" s="2">
        <v>79.303629174994782</v>
      </c>
      <c r="Q26" s="3">
        <v>79.348591421074033</v>
      </c>
      <c r="R26" s="3">
        <v>2.0216035724911351E-3</v>
      </c>
      <c r="U26" s="2">
        <v>116.74496224607925</v>
      </c>
      <c r="W26">
        <v>2.0216035724911351E-3</v>
      </c>
    </row>
    <row r="27" spans="1:24" x14ac:dyDescent="0.15">
      <c r="A27">
        <v>116.9</v>
      </c>
      <c r="B27">
        <v>6</v>
      </c>
      <c r="C27">
        <v>5.3405231199579817E-3</v>
      </c>
      <c r="D27">
        <v>67.871672037133919</v>
      </c>
      <c r="E27" s="1">
        <v>116.82692111714076</v>
      </c>
      <c r="F27">
        <v>5.3405231199559044E-3</v>
      </c>
      <c r="K27" s="2">
        <v>7.3078882859249461E-2</v>
      </c>
      <c r="L27" s="3"/>
      <c r="O27" s="1">
        <v>37.396370825005221</v>
      </c>
      <c r="P27" s="2">
        <v>79.503629174994785</v>
      </c>
      <c r="Q27" s="3">
        <v>79.348591421074033</v>
      </c>
      <c r="R27" s="3">
        <v>2.4036705140791557E-2</v>
      </c>
      <c r="U27" s="2">
        <v>116.74496224607925</v>
      </c>
      <c r="W27">
        <v>2.4036705140791557E-2</v>
      </c>
    </row>
    <row r="28" spans="1:24" x14ac:dyDescent="0.15">
      <c r="A28">
        <v>116.9</v>
      </c>
      <c r="B28">
        <v>6</v>
      </c>
      <c r="C28">
        <v>5.3405231199579817E-3</v>
      </c>
      <c r="D28">
        <v>67.871672037133919</v>
      </c>
      <c r="E28" s="1">
        <v>116.82692111714076</v>
      </c>
      <c r="F28">
        <v>5.3405231199559044E-3</v>
      </c>
      <c r="K28" s="2">
        <v>7.3078882859249461E-2</v>
      </c>
      <c r="L28" s="3"/>
      <c r="O28" s="1">
        <v>37.396370825005221</v>
      </c>
      <c r="P28" s="2">
        <v>79.503629174994785</v>
      </c>
      <c r="Q28" s="3">
        <v>79.348591421074033</v>
      </c>
      <c r="R28" s="3">
        <v>2.4036705140791557E-2</v>
      </c>
      <c r="U28" s="2">
        <v>116.74496224607925</v>
      </c>
      <c r="W28">
        <v>2.4036705140791557E-2</v>
      </c>
    </row>
    <row r="29" spans="1:24" x14ac:dyDescent="0.15">
      <c r="A29">
        <v>116</v>
      </c>
      <c r="B29">
        <v>6</v>
      </c>
      <c r="C29">
        <v>0.68379853397329282</v>
      </c>
      <c r="D29">
        <v>67.871672037133919</v>
      </c>
      <c r="E29" s="1">
        <v>116.82692111714076</v>
      </c>
      <c r="F29">
        <v>0.68379853397331625</v>
      </c>
      <c r="K29" s="2">
        <v>-0.82692111714075622</v>
      </c>
      <c r="L29" s="3"/>
      <c r="O29" s="1">
        <v>37.396370825005221</v>
      </c>
      <c r="P29" s="2">
        <v>78.603629174994779</v>
      </c>
      <c r="Q29" s="3">
        <v>79.348591421074033</v>
      </c>
      <c r="R29" s="3">
        <v>0.55496874808344698</v>
      </c>
      <c r="U29" s="2">
        <v>116.74496224607925</v>
      </c>
      <c r="W29">
        <v>0.55496874808344698</v>
      </c>
    </row>
    <row r="30" spans="1:24" x14ac:dyDescent="0.15">
      <c r="A30">
        <v>122.7</v>
      </c>
      <c r="B30">
        <v>7</v>
      </c>
      <c r="C30">
        <v>6.0677115147630072E-2</v>
      </c>
      <c r="D30">
        <v>67.418382693800524</v>
      </c>
      <c r="E30" s="1">
        <v>122.9463272521416</v>
      </c>
      <c r="F30">
        <v>6.0677115147630072E-2</v>
      </c>
      <c r="K30" s="2">
        <v>-0.24632725214159734</v>
      </c>
      <c r="L30" s="3"/>
      <c r="O30" s="1">
        <v>43.515776960006065</v>
      </c>
      <c r="P30" s="2">
        <v>79.184223039993938</v>
      </c>
      <c r="Q30" s="3">
        <v>79.348591421074033</v>
      </c>
      <c r="R30" s="3">
        <v>2.7016964698891366E-2</v>
      </c>
      <c r="U30" s="2">
        <v>122.8643683810801</v>
      </c>
      <c r="W30">
        <v>2.7016964698891366E-2</v>
      </c>
      <c r="X30" s="1">
        <v>0.21001700611412827</v>
      </c>
    </row>
    <row r="31" spans="1:24" x14ac:dyDescent="0.15">
      <c r="A31">
        <v>123.1</v>
      </c>
      <c r="B31">
        <v>7</v>
      </c>
      <c r="C31">
        <v>2.3615313434345211E-2</v>
      </c>
      <c r="D31">
        <v>67.418382693800524</v>
      </c>
      <c r="E31" s="1">
        <v>122.9463272521416</v>
      </c>
      <c r="F31">
        <v>2.3615313434349579E-2</v>
      </c>
      <c r="K31" s="2">
        <v>0.15367274785839413</v>
      </c>
      <c r="L31" s="3"/>
      <c r="O31" s="1">
        <v>43.515776960006065</v>
      </c>
      <c r="P31" s="2">
        <v>79.58422303999393</v>
      </c>
      <c r="Q31" s="3">
        <v>79.348591421074033</v>
      </c>
      <c r="R31" s="3">
        <v>5.5522259834811266E-2</v>
      </c>
      <c r="U31" s="2">
        <v>122.8643683810801</v>
      </c>
      <c r="W31">
        <v>5.5522259834811266E-2</v>
      </c>
    </row>
    <row r="32" spans="1:24" x14ac:dyDescent="0.15">
      <c r="A32">
        <v>122.8</v>
      </c>
      <c r="B32">
        <v>7</v>
      </c>
      <c r="C32">
        <v>2.1411664719312266E-2</v>
      </c>
      <c r="D32">
        <v>67.418382693800524</v>
      </c>
      <c r="E32" s="1">
        <v>122.9463272521416</v>
      </c>
      <c r="F32">
        <v>2.1411664719312266E-2</v>
      </c>
      <c r="K32" s="2">
        <v>-0.14632725214160303</v>
      </c>
      <c r="L32" s="3"/>
      <c r="O32" s="1">
        <v>43.515776960006065</v>
      </c>
      <c r="P32" s="2">
        <v>79.284223039993933</v>
      </c>
      <c r="Q32" s="3">
        <v>79.348591421074033</v>
      </c>
      <c r="R32" s="3">
        <v>4.1432884828730776E-3</v>
      </c>
      <c r="U32" s="2">
        <v>122.8643683810801</v>
      </c>
      <c r="W32">
        <v>4.1432884828730776E-3</v>
      </c>
    </row>
    <row r="33" spans="1:24" x14ac:dyDescent="0.15">
      <c r="A33">
        <v>122.4</v>
      </c>
      <c r="B33">
        <v>7</v>
      </c>
      <c r="C33">
        <v>0.29847346643260092</v>
      </c>
      <c r="D33">
        <v>67.418382693800524</v>
      </c>
      <c r="E33" s="1">
        <v>122.9463272521416</v>
      </c>
      <c r="F33">
        <v>0.29847346643258538</v>
      </c>
      <c r="K33" s="2">
        <v>-0.5463272521415945</v>
      </c>
      <c r="L33" s="3"/>
      <c r="O33" s="1">
        <v>43.515776960006065</v>
      </c>
      <c r="P33" s="2">
        <v>78.884223039993941</v>
      </c>
      <c r="Q33" s="3">
        <v>79.348591421074033</v>
      </c>
      <c r="R33" s="3">
        <v>0.21563799334694578</v>
      </c>
      <c r="U33" s="2">
        <v>122.8643683810801</v>
      </c>
      <c r="W33">
        <v>0.21563799334694578</v>
      </c>
    </row>
    <row r="34" spans="1:24" x14ac:dyDescent="0.15">
      <c r="A34">
        <v>122.6</v>
      </c>
      <c r="B34">
        <v>7</v>
      </c>
      <c r="C34">
        <v>0.11994256557596529</v>
      </c>
      <c r="D34">
        <v>67.418382693800524</v>
      </c>
      <c r="E34" s="1">
        <v>122.9463272521416</v>
      </c>
      <c r="F34">
        <v>0.11994256557595545</v>
      </c>
      <c r="K34" s="2">
        <v>-0.34632725214160587</v>
      </c>
      <c r="L34" s="3"/>
      <c r="O34" s="1">
        <v>43.515776960006065</v>
      </c>
      <c r="P34" s="2">
        <v>79.08422303999393</v>
      </c>
      <c r="Q34" s="3">
        <v>79.348591421074033</v>
      </c>
      <c r="R34" s="3">
        <v>6.9890640914914898E-2</v>
      </c>
      <c r="U34" s="2">
        <v>122.8643683810801</v>
      </c>
      <c r="W34">
        <v>6.9890640914914898E-2</v>
      </c>
    </row>
    <row r="35" spans="1:24" x14ac:dyDescent="0.15">
      <c r="A35">
        <v>122.5</v>
      </c>
      <c r="B35">
        <v>7</v>
      </c>
      <c r="C35">
        <v>0.19920801600428423</v>
      </c>
      <c r="D35">
        <v>67.418382693800524</v>
      </c>
      <c r="E35" s="1">
        <v>122.9463272521416</v>
      </c>
      <c r="F35">
        <v>0.19920801600427154</v>
      </c>
      <c r="K35" s="2">
        <v>-0.44632725214160018</v>
      </c>
      <c r="L35" s="3"/>
      <c r="O35" s="1">
        <v>43.515776960006065</v>
      </c>
      <c r="P35" s="2">
        <v>78.984223039993935</v>
      </c>
      <c r="Q35" s="3">
        <v>79.348591421074033</v>
      </c>
      <c r="R35" s="3">
        <v>0.13276431713093148</v>
      </c>
      <c r="U35" s="2">
        <v>122.8643683810801</v>
      </c>
      <c r="W35">
        <v>0.13276431713093148</v>
      </c>
    </row>
    <row r="36" spans="1:24" x14ac:dyDescent="0.15">
      <c r="A36">
        <v>122.7</v>
      </c>
      <c r="B36">
        <v>7</v>
      </c>
      <c r="C36">
        <v>6.0677115147630072E-2</v>
      </c>
      <c r="D36">
        <v>67.418382693800524</v>
      </c>
      <c r="E36" s="1">
        <v>122.9463272521416</v>
      </c>
      <c r="F36">
        <v>6.0677115147630072E-2</v>
      </c>
      <c r="K36" s="2">
        <v>-0.24632725214159734</v>
      </c>
      <c r="L36" s="3"/>
      <c r="O36" s="1">
        <v>43.515776960006065</v>
      </c>
      <c r="P36" s="2">
        <v>79.184223039993938</v>
      </c>
      <c r="Q36" s="3">
        <v>79.348591421074033</v>
      </c>
      <c r="R36" s="3">
        <v>2.7016964698891366E-2</v>
      </c>
      <c r="U36" s="2">
        <v>122.8643683810801</v>
      </c>
      <c r="W36">
        <v>2.7016964698891366E-2</v>
      </c>
    </row>
    <row r="37" spans="1:24" x14ac:dyDescent="0.15">
      <c r="A37">
        <v>122.7</v>
      </c>
      <c r="B37">
        <v>7</v>
      </c>
      <c r="C37">
        <v>6.0677115147630072E-2</v>
      </c>
      <c r="D37">
        <v>67.418382693800524</v>
      </c>
      <c r="E37" s="1">
        <v>122.9463272521416</v>
      </c>
      <c r="F37">
        <v>6.0677115147630072E-2</v>
      </c>
      <c r="K37" s="2">
        <v>-0.24632725214159734</v>
      </c>
      <c r="L37" s="3"/>
      <c r="O37" s="1">
        <v>43.515776960006065</v>
      </c>
      <c r="P37" s="2">
        <v>79.184223039993938</v>
      </c>
      <c r="Q37" s="3">
        <v>79.348591421074033</v>
      </c>
      <c r="R37" s="3">
        <v>2.7016964698891366E-2</v>
      </c>
      <c r="U37" s="2">
        <v>122.8643683810801</v>
      </c>
      <c r="W37">
        <v>2.7016964698891366E-2</v>
      </c>
    </row>
    <row r="38" spans="1:24" x14ac:dyDescent="0.15">
      <c r="A38">
        <v>128.1</v>
      </c>
      <c r="B38">
        <v>8</v>
      </c>
      <c r="C38">
        <v>0.26259889803540531</v>
      </c>
      <c r="D38">
        <v>66.965093350467129</v>
      </c>
      <c r="E38" s="1">
        <v>128.61244404380906</v>
      </c>
      <c r="F38">
        <v>0.26259889803539072</v>
      </c>
      <c r="K38" s="2">
        <v>-0.51244404380906872</v>
      </c>
      <c r="O38" s="1">
        <v>49.181893751673528</v>
      </c>
      <c r="P38" s="2">
        <v>78.918106248326467</v>
      </c>
      <c r="Q38" s="3">
        <v>79.348591421074033</v>
      </c>
      <c r="R38" s="3">
        <v>0.18531748395550215</v>
      </c>
      <c r="U38" s="2">
        <v>128.53048517274755</v>
      </c>
      <c r="W38">
        <v>0.18531748395548991</v>
      </c>
      <c r="X38" s="1">
        <v>0.21998376563477845</v>
      </c>
    </row>
    <row r="39" spans="1:24" x14ac:dyDescent="0.15">
      <c r="A39">
        <v>128.5</v>
      </c>
      <c r="B39">
        <v>8</v>
      </c>
      <c r="C39">
        <v>1.264366298813129E-2</v>
      </c>
      <c r="D39">
        <v>66.965093350467129</v>
      </c>
      <c r="E39" s="1">
        <v>128.61244404380906</v>
      </c>
      <c r="F39">
        <v>1.2643662988134486E-2</v>
      </c>
      <c r="K39" s="2">
        <v>-0.11244404380906303</v>
      </c>
      <c r="O39" s="1">
        <v>49.181893751673528</v>
      </c>
      <c r="P39" s="2">
        <v>79.318106248326472</v>
      </c>
      <c r="Q39" s="3">
        <v>79.348591421074033</v>
      </c>
      <c r="R39" s="3">
        <v>9.293457574486234E-4</v>
      </c>
      <c r="U39" s="2">
        <v>128.53048517274755</v>
      </c>
      <c r="W39">
        <v>9.2934575744775701E-4</v>
      </c>
    </row>
    <row r="40" spans="1:24" x14ac:dyDescent="0.15">
      <c r="A40">
        <v>128.1</v>
      </c>
      <c r="B40">
        <v>8</v>
      </c>
      <c r="C40">
        <v>0.26259889803540531</v>
      </c>
      <c r="D40">
        <v>66.965093350467129</v>
      </c>
      <c r="E40" s="1">
        <v>128.61244404380906</v>
      </c>
      <c r="F40">
        <v>0.26259889803539072</v>
      </c>
      <c r="K40" s="2">
        <v>-0.51244404380906872</v>
      </c>
      <c r="O40" s="1">
        <v>49.181893751673528</v>
      </c>
      <c r="P40" s="2">
        <v>78.918106248326467</v>
      </c>
      <c r="Q40" s="3">
        <v>79.348591421074033</v>
      </c>
      <c r="R40" s="3">
        <v>0.18531748395550215</v>
      </c>
      <c r="U40" s="2">
        <v>128.53048517274755</v>
      </c>
      <c r="W40">
        <v>0.18531748395548991</v>
      </c>
    </row>
    <row r="41" spans="1:24" x14ac:dyDescent="0.15">
      <c r="A41">
        <v>128.19999999999999</v>
      </c>
      <c r="B41">
        <v>8</v>
      </c>
      <c r="C41">
        <v>0.17011008927356996</v>
      </c>
      <c r="D41">
        <v>66.965093350467129</v>
      </c>
      <c r="E41" s="1">
        <v>128.61244404380906</v>
      </c>
      <c r="F41">
        <v>0.17011008927358168</v>
      </c>
      <c r="K41" s="2">
        <v>-0.4124440438090744</v>
      </c>
      <c r="O41" s="1">
        <v>49.181893751673528</v>
      </c>
      <c r="P41" s="2">
        <v>79.018106248326461</v>
      </c>
      <c r="Q41" s="3">
        <v>79.348591421074033</v>
      </c>
      <c r="R41" s="3">
        <v>0.10922044940599261</v>
      </c>
      <c r="U41" s="2">
        <v>128.53048517274755</v>
      </c>
      <c r="W41">
        <v>0.10922044940598322</v>
      </c>
    </row>
    <row r="42" spans="1:24" x14ac:dyDescent="0.15">
      <c r="A42">
        <v>128.1</v>
      </c>
      <c r="B42">
        <v>8</v>
      </c>
      <c r="C42">
        <v>0.26259889803540531</v>
      </c>
      <c r="D42">
        <v>66.965093350467129</v>
      </c>
      <c r="E42" s="1">
        <v>128.61244404380906</v>
      </c>
      <c r="F42">
        <v>0.26259889803539072</v>
      </c>
      <c r="K42" s="2">
        <v>-0.51244404380906872</v>
      </c>
      <c r="O42" s="1">
        <v>49.181893751673528</v>
      </c>
      <c r="P42" s="2">
        <v>78.918106248326467</v>
      </c>
      <c r="Q42" s="3">
        <v>79.348591421074033</v>
      </c>
      <c r="R42" s="3">
        <v>0.18531748395550215</v>
      </c>
      <c r="U42" s="2">
        <v>128.53048517274755</v>
      </c>
      <c r="W42">
        <v>0.18531748395548991</v>
      </c>
    </row>
    <row r="43" spans="1:24" x14ac:dyDescent="0.15">
      <c r="A43">
        <v>128.19999999999999</v>
      </c>
      <c r="B43">
        <v>8</v>
      </c>
      <c r="C43">
        <v>0.17011008927356996</v>
      </c>
      <c r="D43">
        <v>66.965093350467129</v>
      </c>
      <c r="E43" s="1">
        <v>128.61244404380906</v>
      </c>
      <c r="F43">
        <v>0.17011008927358168</v>
      </c>
      <c r="K43" s="2">
        <v>-0.4124440438090744</v>
      </c>
      <c r="O43" s="1">
        <v>49.181893751673528</v>
      </c>
      <c r="P43" s="2">
        <v>79.018106248326461</v>
      </c>
      <c r="Q43" s="3">
        <v>79.348591421074033</v>
      </c>
      <c r="R43" s="3">
        <v>0.10922044940599261</v>
      </c>
      <c r="U43" s="2">
        <v>128.53048517274755</v>
      </c>
      <c r="W43">
        <v>0.10922044940598322</v>
      </c>
    </row>
    <row r="44" spans="1:24" x14ac:dyDescent="0.15">
      <c r="A44">
        <v>128.69999999999999</v>
      </c>
      <c r="B44">
        <v>8</v>
      </c>
      <c r="C44">
        <v>7.6660454645097716E-3</v>
      </c>
      <c r="D44">
        <v>66.965093350467129</v>
      </c>
      <c r="E44" s="1">
        <v>128.61244404380906</v>
      </c>
      <c r="F44">
        <v>7.6660454645072831E-3</v>
      </c>
      <c r="K44" s="2">
        <v>8.7555956190925599E-2</v>
      </c>
      <c r="O44" s="1">
        <v>49.181893751673528</v>
      </c>
      <c r="P44" s="2">
        <v>79.518106248326461</v>
      </c>
      <c r="Q44" s="3">
        <v>79.348591421074033</v>
      </c>
      <c r="R44" s="3">
        <v>2.8735276658420451E-2</v>
      </c>
      <c r="U44" s="2">
        <v>128.53048517274755</v>
      </c>
      <c r="W44">
        <v>2.873527665842527E-2</v>
      </c>
    </row>
    <row r="45" spans="1:24" x14ac:dyDescent="0.15">
      <c r="A45">
        <v>128.19999999999999</v>
      </c>
      <c r="B45">
        <v>8</v>
      </c>
      <c r="C45">
        <v>0.17011008927356996</v>
      </c>
      <c r="D45">
        <v>66.965093350467129</v>
      </c>
      <c r="E45" s="1">
        <v>128.61244404380906</v>
      </c>
      <c r="F45">
        <v>0.17011008927358168</v>
      </c>
      <c r="K45" s="2">
        <v>-0.4124440438090744</v>
      </c>
      <c r="O45" s="1">
        <v>49.181893751673528</v>
      </c>
      <c r="P45" s="2">
        <v>79.018106248326461</v>
      </c>
      <c r="Q45" s="3">
        <v>79.348591421074033</v>
      </c>
      <c r="R45" s="3">
        <v>0.10922044940599261</v>
      </c>
      <c r="U45" s="2">
        <v>128.53048517274755</v>
      </c>
      <c r="W45">
        <v>0.10922044940598322</v>
      </c>
    </row>
    <row r="46" spans="1:24" x14ac:dyDescent="0.15">
      <c r="A46">
        <v>133.69999999999999</v>
      </c>
      <c r="B46">
        <v>9</v>
      </c>
      <c r="C46">
        <v>1.5692946743769271E-2</v>
      </c>
      <c r="D46">
        <v>66.511804007133733</v>
      </c>
      <c r="E46" s="1">
        <v>133.82527149214314</v>
      </c>
      <c r="F46">
        <v>1.5692946743772831E-2</v>
      </c>
      <c r="K46" s="2">
        <v>-0.12527149214315614</v>
      </c>
      <c r="O46" s="1">
        <v>54.394721200007609</v>
      </c>
      <c r="Q46" s="3">
        <v>79.348591421074033</v>
      </c>
      <c r="U46" s="2">
        <v>133.74331262108166</v>
      </c>
      <c r="W46">
        <v>1.875983144964161E-3</v>
      </c>
      <c r="X46" s="1">
        <v>0.21998376563477726</v>
      </c>
    </row>
    <row r="47" spans="1:24" x14ac:dyDescent="0.15">
      <c r="A47">
        <v>133.5</v>
      </c>
      <c r="B47">
        <v>9</v>
      </c>
      <c r="C47">
        <v>0.10580154360101865</v>
      </c>
      <c r="D47">
        <v>66.511804007133733</v>
      </c>
      <c r="E47" s="1">
        <v>133.82527149214314</v>
      </c>
      <c r="F47">
        <v>0.10580154360102789</v>
      </c>
      <c r="K47" s="2">
        <v>-0.32527149214314477</v>
      </c>
      <c r="O47" s="1">
        <v>54.394721200007609</v>
      </c>
      <c r="Q47" s="3">
        <v>79.348591421074033</v>
      </c>
      <c r="U47" s="2">
        <v>133.74331262108166</v>
      </c>
      <c r="W47">
        <v>5.9201031577625872E-2</v>
      </c>
    </row>
    <row r="48" spans="1:24" x14ac:dyDescent="0.15">
      <c r="A48">
        <v>133.80000000000001</v>
      </c>
      <c r="B48">
        <v>9</v>
      </c>
      <c r="C48">
        <v>6.3864831513973496E-4</v>
      </c>
      <c r="D48">
        <v>66.511804007133733</v>
      </c>
      <c r="E48" s="1">
        <v>133.82527149214314</v>
      </c>
      <c r="F48">
        <v>6.3864831514045324E-4</v>
      </c>
      <c r="K48" s="2">
        <v>-2.5271492143133401E-2</v>
      </c>
      <c r="O48" s="1">
        <v>54.394721200007609</v>
      </c>
      <c r="Q48" s="3">
        <v>79.348591421074033</v>
      </c>
      <c r="U48" s="2">
        <v>133.74331262108166</v>
      </c>
      <c r="W48">
        <v>3.2134589286331164E-3</v>
      </c>
    </row>
    <row r="49" spans="1:24" x14ac:dyDescent="0.15">
      <c r="A49">
        <v>133.30000000000001</v>
      </c>
      <c r="B49">
        <v>9</v>
      </c>
      <c r="C49">
        <v>0.2759101404582589</v>
      </c>
      <c r="D49">
        <v>66.511804007133733</v>
      </c>
      <c r="E49" s="1">
        <v>133.82527149214314</v>
      </c>
      <c r="F49">
        <v>0.27591014045827383</v>
      </c>
      <c r="K49" s="2">
        <v>-0.5252714921431334</v>
      </c>
      <c r="O49" s="1">
        <v>54.394721200007609</v>
      </c>
      <c r="Q49" s="3">
        <v>79.348591421074033</v>
      </c>
      <c r="U49" s="2">
        <v>133.74331262108166</v>
      </c>
      <c r="W49">
        <v>0.19652608001027849</v>
      </c>
    </row>
    <row r="50" spans="1:24" x14ac:dyDescent="0.15">
      <c r="A50">
        <v>133.80000000000001</v>
      </c>
      <c r="B50">
        <v>9</v>
      </c>
      <c r="C50">
        <v>6.3864831513973496E-4</v>
      </c>
      <c r="D50">
        <v>66.511804007133733</v>
      </c>
      <c r="E50" s="1">
        <v>133.82527149214314</v>
      </c>
      <c r="F50">
        <v>6.3864831514045324E-4</v>
      </c>
      <c r="K50" s="2">
        <v>-2.5271492143133401E-2</v>
      </c>
      <c r="O50" s="1">
        <v>54.394721200007609</v>
      </c>
      <c r="Q50" s="3">
        <v>79.348591421074033</v>
      </c>
      <c r="U50" s="2">
        <v>133.74331262108166</v>
      </c>
      <c r="W50">
        <v>3.2134589286331164E-3</v>
      </c>
    </row>
    <row r="51" spans="1:24" x14ac:dyDescent="0.15">
      <c r="A51">
        <v>134</v>
      </c>
      <c r="B51">
        <v>9</v>
      </c>
      <c r="C51">
        <v>3.0530051457888088E-2</v>
      </c>
      <c r="D51">
        <v>66.511804007133733</v>
      </c>
      <c r="E51" s="1">
        <v>133.82527149214314</v>
      </c>
      <c r="F51">
        <v>3.0530051457883119E-2</v>
      </c>
      <c r="K51" s="2">
        <v>0.17472850785685523</v>
      </c>
      <c r="O51" s="1">
        <v>54.394721200007609</v>
      </c>
      <c r="Q51" s="3">
        <v>79.348591421074033</v>
      </c>
      <c r="U51" s="2">
        <v>133.74331262108166</v>
      </c>
      <c r="W51">
        <v>6.5888410495969135E-2</v>
      </c>
    </row>
    <row r="52" spans="1:24" x14ac:dyDescent="0.15">
      <c r="A52">
        <v>133.5</v>
      </c>
      <c r="B52">
        <v>9</v>
      </c>
      <c r="C52">
        <v>0.10580154360101865</v>
      </c>
      <c r="D52">
        <v>66.511804007133733</v>
      </c>
      <c r="E52" s="1">
        <v>133.82527149214314</v>
      </c>
      <c r="F52">
        <v>0.10580154360102789</v>
      </c>
      <c r="K52" s="2">
        <v>-0.32527149214314477</v>
      </c>
      <c r="O52" s="1">
        <v>54.394721200007609</v>
      </c>
      <c r="Q52" s="3">
        <v>79.348591421074033</v>
      </c>
      <c r="U52" s="2">
        <v>133.74331262108166</v>
      </c>
      <c r="W52">
        <v>5.9201031577625872E-2</v>
      </c>
    </row>
    <row r="53" spans="1:24" x14ac:dyDescent="0.15">
      <c r="A53">
        <v>133.69999999999999</v>
      </c>
      <c r="B53">
        <v>9</v>
      </c>
      <c r="C53">
        <v>1.5692946743769271E-2</v>
      </c>
      <c r="D53">
        <v>66.511804007133733</v>
      </c>
      <c r="E53" s="1">
        <v>133.82527149214314</v>
      </c>
      <c r="F53">
        <v>1.5692946743772831E-2</v>
      </c>
      <c r="K53" s="2">
        <v>-0.12527149214315614</v>
      </c>
      <c r="O53" s="1">
        <v>54.394721200007609</v>
      </c>
      <c r="Q53" s="3">
        <v>79.348591421074033</v>
      </c>
      <c r="U53" s="2">
        <v>133.74331262108166</v>
      </c>
      <c r="W53">
        <v>1.875983144964161E-3</v>
      </c>
    </row>
    <row r="54" spans="1:24" x14ac:dyDescent="0.15">
      <c r="A54">
        <v>139.19999999999999</v>
      </c>
      <c r="B54">
        <v>10</v>
      </c>
      <c r="C54">
        <v>0.37845923176635626</v>
      </c>
      <c r="D54">
        <v>66.058514663800338</v>
      </c>
      <c r="E54" s="1">
        <v>138.58480959714379</v>
      </c>
      <c r="F54">
        <v>0.37845923176637375</v>
      </c>
      <c r="K54" s="2">
        <v>0.61519040285620008</v>
      </c>
      <c r="L54" s="4">
        <v>0.47887627841312724</v>
      </c>
      <c r="M54">
        <v>1.8581540522681548E-2</v>
      </c>
      <c r="N54">
        <v>12.449313113626873</v>
      </c>
      <c r="O54" s="1">
        <v>59.154259305008253</v>
      </c>
      <c r="Q54" s="3">
        <v>79.348591421074033</v>
      </c>
      <c r="U54" s="2">
        <v>138.98172700449541</v>
      </c>
      <c r="W54">
        <v>4.7643100566541197E-2</v>
      </c>
      <c r="X54" s="1">
        <v>0.21213203435596031</v>
      </c>
    </row>
    <row r="55" spans="1:24" x14ac:dyDescent="0.15">
      <c r="A55">
        <v>138.80000000000001</v>
      </c>
      <c r="B55">
        <v>10</v>
      </c>
      <c r="C55">
        <v>4.6306909481417351E-2</v>
      </c>
      <c r="D55">
        <v>66.058514663800338</v>
      </c>
      <c r="E55" s="1">
        <v>138.58480959714379</v>
      </c>
      <c r="F55">
        <v>4.6306909481423471E-2</v>
      </c>
      <c r="K55" s="2">
        <v>0.21519040285622282</v>
      </c>
      <c r="L55" s="4">
        <v>0.47887627841312724</v>
      </c>
      <c r="M55">
        <v>6.9530240968211282E-2</v>
      </c>
      <c r="N55">
        <v>18.958095631836514</v>
      </c>
      <c r="O55" s="1">
        <v>59.154259305008253</v>
      </c>
      <c r="Q55" s="3">
        <v>79.348591421074033</v>
      </c>
      <c r="U55" s="2">
        <v>138.98172700449541</v>
      </c>
      <c r="W55">
        <v>3.3024704162871142E-2</v>
      </c>
    </row>
    <row r="56" spans="1:24" x14ac:dyDescent="0.15">
      <c r="A56">
        <v>139.1</v>
      </c>
      <c r="B56">
        <v>10</v>
      </c>
      <c r="C56">
        <v>0.26542115119512494</v>
      </c>
      <c r="D56">
        <v>66.058514663800338</v>
      </c>
      <c r="E56" s="1">
        <v>138.58480959714379</v>
      </c>
      <c r="F56">
        <v>0.26542115119513959</v>
      </c>
      <c r="K56" s="2">
        <v>0.51519040285620576</v>
      </c>
      <c r="L56" s="4">
        <v>0.47887627841312724</v>
      </c>
      <c r="M56">
        <v>1.318715634067393E-3</v>
      </c>
      <c r="N56">
        <v>1.5739342612415335</v>
      </c>
      <c r="O56" s="1">
        <v>59.154259305008253</v>
      </c>
      <c r="Q56" s="3">
        <v>79.348591421074033</v>
      </c>
      <c r="U56" s="2">
        <v>138.98172700449541</v>
      </c>
      <c r="W56">
        <v>1.3988501465627093E-2</v>
      </c>
    </row>
    <row r="57" spans="1:24" x14ac:dyDescent="0.15">
      <c r="A57">
        <v>138.9</v>
      </c>
      <c r="B57">
        <v>10</v>
      </c>
      <c r="C57">
        <v>9.9344990052655485E-2</v>
      </c>
      <c r="D57">
        <v>66.058514663800338</v>
      </c>
      <c r="E57" s="1">
        <v>138.58480959714379</v>
      </c>
      <c r="F57">
        <v>9.934499005266445E-2</v>
      </c>
      <c r="K57" s="2">
        <v>0.31519040285621713</v>
      </c>
      <c r="L57" s="4">
        <v>0.47887627841312724</v>
      </c>
      <c r="M57">
        <v>2.6793065856832263E-2</v>
      </c>
      <c r="O57" s="1">
        <v>59.154259305008253</v>
      </c>
      <c r="Q57" s="3">
        <v>79.348591421074033</v>
      </c>
      <c r="U57" s="2">
        <v>138.98172700449541</v>
      </c>
      <c r="W57">
        <v>6.6793032637920647E-3</v>
      </c>
    </row>
    <row r="58" spans="1:24" x14ac:dyDescent="0.15">
      <c r="A58">
        <v>139.5</v>
      </c>
      <c r="B58">
        <v>10</v>
      </c>
      <c r="C58">
        <v>0.83757347348008859</v>
      </c>
      <c r="D58">
        <v>66.058514663800338</v>
      </c>
      <c r="E58" s="1">
        <v>138.58480959714379</v>
      </c>
      <c r="F58">
        <v>0.83757347348011457</v>
      </c>
      <c r="K58" s="2">
        <v>0.91519040285621145</v>
      </c>
      <c r="L58" s="4">
        <v>0.47887627841312724</v>
      </c>
      <c r="M58">
        <v>0.19037001518853516</v>
      </c>
      <c r="O58" s="1">
        <v>59.154259305008253</v>
      </c>
      <c r="Q58" s="3">
        <v>79.348591421074033</v>
      </c>
      <c r="U58" s="2">
        <v>138.98172700449541</v>
      </c>
      <c r="W58">
        <v>0.26860689786929931</v>
      </c>
    </row>
    <row r="59" spans="1:24" x14ac:dyDescent="0.15">
      <c r="A59">
        <v>139.1</v>
      </c>
      <c r="B59">
        <v>10</v>
      </c>
      <c r="C59">
        <v>0.26542115119512494</v>
      </c>
      <c r="D59">
        <v>66.058514663800338</v>
      </c>
      <c r="E59" s="1">
        <v>138.58480959714379</v>
      </c>
      <c r="F59">
        <v>0.26542115119513959</v>
      </c>
      <c r="K59" s="2">
        <v>0.51519040285620576</v>
      </c>
      <c r="L59" s="4">
        <v>0.47887627841312724</v>
      </c>
      <c r="M59">
        <v>1.318715634067393E-3</v>
      </c>
      <c r="O59" s="1">
        <v>59.154259305008253</v>
      </c>
      <c r="Q59" s="3">
        <v>79.348591421074033</v>
      </c>
      <c r="U59" s="2">
        <v>138.98172700449541</v>
      </c>
      <c r="W59">
        <v>1.3988501465627093E-2</v>
      </c>
    </row>
    <row r="60" spans="1:24" x14ac:dyDescent="0.15">
      <c r="A60">
        <v>139</v>
      </c>
      <c r="B60">
        <v>10</v>
      </c>
      <c r="C60">
        <v>0.17238307062389135</v>
      </c>
      <c r="D60">
        <v>66.058514663800338</v>
      </c>
      <c r="E60" s="1">
        <v>138.58480959714379</v>
      </c>
      <c r="F60">
        <v>0.17238307062390315</v>
      </c>
      <c r="K60" s="2">
        <v>0.41519040285621145</v>
      </c>
      <c r="L60" s="4">
        <v>0.47887627841312724</v>
      </c>
      <c r="M60">
        <v>4.0558907454509643E-3</v>
      </c>
      <c r="O60" s="1">
        <v>59.154259305008253</v>
      </c>
      <c r="Q60" s="3">
        <v>79.348591421074033</v>
      </c>
      <c r="U60" s="2">
        <v>138.98172700449541</v>
      </c>
      <c r="W60">
        <v>3.3390236471071547E-4</v>
      </c>
    </row>
    <row r="61" spans="1:24" x14ac:dyDescent="0.15">
      <c r="A61">
        <v>139</v>
      </c>
      <c r="B61">
        <v>10</v>
      </c>
      <c r="C61">
        <v>0.17238307062389135</v>
      </c>
      <c r="D61">
        <v>66.058514663800338</v>
      </c>
      <c r="E61" s="1">
        <v>138.58480959714379</v>
      </c>
      <c r="F61">
        <v>0.17238307062390315</v>
      </c>
      <c r="K61" s="2">
        <v>0.41519040285621145</v>
      </c>
      <c r="L61" s="4">
        <v>0.47887627841312724</v>
      </c>
      <c r="M61">
        <v>4.0558907454509643E-3</v>
      </c>
      <c r="O61" s="1">
        <v>59.154259305008253</v>
      </c>
      <c r="Q61" s="3">
        <v>79.348591421074033</v>
      </c>
      <c r="U61" s="2">
        <v>138.98172700449541</v>
      </c>
      <c r="W61">
        <v>3.3390236471071547E-4</v>
      </c>
    </row>
    <row r="62" spans="1:24" x14ac:dyDescent="0.15">
      <c r="A62">
        <v>144.69999999999999</v>
      </c>
      <c r="B62">
        <v>11</v>
      </c>
      <c r="E62" s="1">
        <v>142.89105835881105</v>
      </c>
      <c r="K62" s="2">
        <v>1.8089416411889374</v>
      </c>
      <c r="L62" s="4">
        <v>2.0144288247215587</v>
      </c>
      <c r="M62">
        <v>4.2224982596169192E-2</v>
      </c>
      <c r="O62" s="1">
        <v>63.460508066675516</v>
      </c>
      <c r="Q62" s="3">
        <v>79.348591421074033</v>
      </c>
      <c r="U62" s="2">
        <v>144.82352831247113</v>
      </c>
      <c r="W62">
        <v>1.5259243981966927E-2</v>
      </c>
      <c r="X62" s="1">
        <v>0.32403703492039748</v>
      </c>
    </row>
    <row r="63" spans="1:24" x14ac:dyDescent="0.15">
      <c r="A63">
        <v>145.4</v>
      </c>
      <c r="B63">
        <v>11</v>
      </c>
      <c r="E63" s="1">
        <v>142.89105835881105</v>
      </c>
      <c r="K63" s="2">
        <v>2.5089416411889545</v>
      </c>
      <c r="L63" s="4">
        <v>2.0144288247215587</v>
      </c>
      <c r="M63">
        <v>0.24454292565051625</v>
      </c>
      <c r="O63" s="1">
        <v>63.460508066675516</v>
      </c>
      <c r="Q63" s="3">
        <v>79.348591421074033</v>
      </c>
      <c r="U63" s="2">
        <v>144.82352831247113</v>
      </c>
      <c r="W63">
        <v>0.3323196065223944</v>
      </c>
    </row>
    <row r="64" spans="1:24" x14ac:dyDescent="0.15">
      <c r="A64">
        <v>145.4</v>
      </c>
      <c r="B64">
        <v>11</v>
      </c>
      <c r="E64" s="1">
        <v>142.89105835881105</v>
      </c>
      <c r="K64" s="2">
        <v>2.5089416411889545</v>
      </c>
      <c r="L64" s="4">
        <v>2.0144288247215587</v>
      </c>
      <c r="M64">
        <v>0.24454292565051625</v>
      </c>
      <c r="O64" s="1">
        <v>63.460508066675516</v>
      </c>
      <c r="Q64" s="3">
        <v>79.348591421074033</v>
      </c>
      <c r="U64" s="2">
        <v>144.82352831247113</v>
      </c>
      <c r="W64">
        <v>0.3323196065223944</v>
      </c>
    </row>
    <row r="65" spans="1:24" x14ac:dyDescent="0.15">
      <c r="A65">
        <v>144.6</v>
      </c>
      <c r="B65">
        <v>11</v>
      </c>
      <c r="E65" s="1">
        <v>142.89105835881105</v>
      </c>
      <c r="K65" s="2">
        <v>1.7089416411889431</v>
      </c>
      <c r="L65" s="4">
        <v>2.0144288247215587</v>
      </c>
      <c r="M65">
        <v>9.3322419302689974E-2</v>
      </c>
      <c r="O65" s="1">
        <v>63.460508066675516</v>
      </c>
      <c r="Q65" s="3">
        <v>79.348591421074033</v>
      </c>
      <c r="U65" s="2">
        <v>144.82352831247113</v>
      </c>
      <c r="W65">
        <v>4.9964906476191839E-2</v>
      </c>
    </row>
    <row r="66" spans="1:24" x14ac:dyDescent="0.15">
      <c r="A66">
        <v>145</v>
      </c>
      <c r="B66">
        <v>11</v>
      </c>
      <c r="E66" s="1">
        <v>142.89105835881105</v>
      </c>
      <c r="K66" s="2">
        <v>2.1089416411889488</v>
      </c>
      <c r="L66" s="4">
        <v>2.0144288247215587</v>
      </c>
      <c r="M66">
        <v>8.9326724765985601E-3</v>
      </c>
      <c r="O66" s="1">
        <v>63.460508066675516</v>
      </c>
      <c r="Q66" s="3">
        <v>79.348591421074033</v>
      </c>
      <c r="U66" s="2">
        <v>144.82352831247113</v>
      </c>
      <c r="W66">
        <v>3.1142256499288579E-2</v>
      </c>
    </row>
    <row r="67" spans="1:24" x14ac:dyDescent="0.15">
      <c r="A67">
        <v>144.69999999999999</v>
      </c>
      <c r="B67">
        <v>11</v>
      </c>
      <c r="E67" s="1">
        <v>142.89105835881105</v>
      </c>
      <c r="K67" s="2">
        <v>1.8089416411889374</v>
      </c>
      <c r="L67" s="4">
        <v>2.0144288247215587</v>
      </c>
      <c r="M67">
        <v>4.2224982596169192E-2</v>
      </c>
      <c r="O67" s="1">
        <v>63.460508066675516</v>
      </c>
      <c r="Q67" s="3">
        <v>79.348591421074033</v>
      </c>
      <c r="U67" s="2">
        <v>144.82352831247113</v>
      </c>
      <c r="W67">
        <v>1.5259243981966927E-2</v>
      </c>
    </row>
    <row r="68" spans="1:24" x14ac:dyDescent="0.15">
      <c r="A68">
        <v>145.19999999999999</v>
      </c>
      <c r="B68">
        <v>11</v>
      </c>
      <c r="E68" s="1">
        <v>142.89105835881105</v>
      </c>
      <c r="K68" s="2">
        <v>2.3089416411889374</v>
      </c>
      <c r="L68" s="4">
        <v>2.0144288247215587</v>
      </c>
      <c r="M68">
        <v>8.6737799063547893E-2</v>
      </c>
      <c r="O68" s="1">
        <v>63.460508066675516</v>
      </c>
      <c r="Q68" s="3">
        <v>79.348591421074033</v>
      </c>
      <c r="U68" s="2">
        <v>144.82352831247113</v>
      </c>
      <c r="W68">
        <v>0.14173093151082966</v>
      </c>
    </row>
    <row r="69" spans="1:24" x14ac:dyDescent="0.15">
      <c r="A69">
        <v>145.19999999999999</v>
      </c>
      <c r="B69">
        <v>11</v>
      </c>
      <c r="E69" s="1">
        <v>142.89105835881105</v>
      </c>
      <c r="K69" s="2">
        <v>2.3089416411889374</v>
      </c>
      <c r="L69" s="4">
        <v>2.0144288247215587</v>
      </c>
      <c r="M69">
        <v>8.6737799063547893E-2</v>
      </c>
      <c r="O69" s="1">
        <v>63.460508066675516</v>
      </c>
      <c r="Q69" s="3">
        <v>79.348591421074033</v>
      </c>
      <c r="U69" s="2">
        <v>144.82352831247113</v>
      </c>
      <c r="W69">
        <v>0.14173093151082966</v>
      </c>
    </row>
    <row r="70" spans="1:24" x14ac:dyDescent="0.15">
      <c r="A70">
        <v>152.80000000000001</v>
      </c>
      <c r="B70">
        <v>12</v>
      </c>
      <c r="E70" s="1">
        <v>146.7440177771449</v>
      </c>
      <c r="K70" s="2">
        <v>6.055982222855107</v>
      </c>
      <c r="L70" s="4">
        <v>6.0041330618421398</v>
      </c>
      <c r="M70">
        <v>2.6883354977485993E-3</v>
      </c>
      <c r="O70" s="1">
        <v>67.313467485009369</v>
      </c>
      <c r="Q70" s="3">
        <v>79.348591421074033</v>
      </c>
      <c r="U70" s="2">
        <v>152.66619196792556</v>
      </c>
      <c r="W70">
        <v>1.7904589447638442E-2</v>
      </c>
      <c r="X70" s="1">
        <v>0.42088342464731687</v>
      </c>
    </row>
    <row r="71" spans="1:24" x14ac:dyDescent="0.15">
      <c r="A71">
        <v>152.6</v>
      </c>
      <c r="B71">
        <v>12</v>
      </c>
      <c r="E71" s="1">
        <v>146.7440177771449</v>
      </c>
      <c r="K71" s="2">
        <v>5.85598222285509</v>
      </c>
      <c r="L71" s="4">
        <v>6.0041330618421398</v>
      </c>
      <c r="M71">
        <v>2.1948671092566766E-2</v>
      </c>
      <c r="O71" s="1">
        <v>67.313467485009369</v>
      </c>
      <c r="Q71" s="3">
        <v>79.348591421074033</v>
      </c>
      <c r="U71" s="2">
        <v>152.66619196792556</v>
      </c>
      <c r="W71">
        <v>4.3813766178586039E-3</v>
      </c>
    </row>
    <row r="72" spans="1:24" x14ac:dyDescent="0.15">
      <c r="A72">
        <v>153.19999999999999</v>
      </c>
      <c r="B72">
        <v>12</v>
      </c>
      <c r="E72" s="1">
        <v>146.7440177771449</v>
      </c>
      <c r="K72" s="2">
        <v>6.4559822228550843</v>
      </c>
      <c r="L72" s="4">
        <v>6.0041330618421398</v>
      </c>
      <c r="M72">
        <v>0.20416766430810182</v>
      </c>
      <c r="O72" s="1">
        <v>67.313467485009369</v>
      </c>
      <c r="Q72" s="3">
        <v>79.348591421074033</v>
      </c>
      <c r="U72" s="2">
        <v>152.66619196792556</v>
      </c>
      <c r="W72">
        <v>0.28495101510717835</v>
      </c>
    </row>
    <row r="73" spans="1:24" x14ac:dyDescent="0.15">
      <c r="A73">
        <v>153.19999999999999</v>
      </c>
      <c r="B73">
        <v>12</v>
      </c>
      <c r="E73" s="1">
        <v>146.7440177771449</v>
      </c>
      <c r="K73" s="2">
        <v>6.4559822228550843</v>
      </c>
      <c r="L73" s="4">
        <v>6.0041330618421398</v>
      </c>
      <c r="M73">
        <v>0.20416766430810182</v>
      </c>
      <c r="O73" s="1">
        <v>67.313467485009369</v>
      </c>
      <c r="Q73" s="3">
        <v>79.348591421074033</v>
      </c>
      <c r="U73" s="2">
        <v>152.66619196792556</v>
      </c>
      <c r="W73">
        <v>0.28495101510717835</v>
      </c>
    </row>
    <row r="74" spans="1:24" x14ac:dyDescent="0.15">
      <c r="A74">
        <v>153.19999999999999</v>
      </c>
      <c r="B74">
        <v>12</v>
      </c>
      <c r="E74" s="1">
        <v>146.7440177771449</v>
      </c>
      <c r="K74" s="2">
        <v>6.4559822228550843</v>
      </c>
      <c r="L74" s="4">
        <v>6.0041330618421398</v>
      </c>
      <c r="M74">
        <v>0.20416766430810182</v>
      </c>
      <c r="O74" s="1">
        <v>67.313467485009369</v>
      </c>
      <c r="Q74" s="3">
        <v>79.348591421074033</v>
      </c>
      <c r="U74" s="2">
        <v>152.66619196792556</v>
      </c>
      <c r="W74">
        <v>0.28495101510717835</v>
      </c>
    </row>
    <row r="75" spans="1:24" x14ac:dyDescent="0.15">
      <c r="A75">
        <v>152.5</v>
      </c>
      <c r="B75">
        <v>12</v>
      </c>
      <c r="E75" s="1">
        <v>146.7440177771449</v>
      </c>
      <c r="K75" s="2">
        <v>5.7559822228550956</v>
      </c>
      <c r="L75" s="4">
        <v>6.0041330618421398</v>
      </c>
      <c r="M75">
        <v>6.1578838889973911E-2</v>
      </c>
      <c r="O75" s="1">
        <v>67.313467485009369</v>
      </c>
      <c r="Q75" s="3">
        <v>79.348591421074033</v>
      </c>
      <c r="U75" s="2">
        <v>152.66619196792556</v>
      </c>
      <c r="W75">
        <v>2.7619770202969077E-2</v>
      </c>
    </row>
    <row r="76" spans="1:24" x14ac:dyDescent="0.15">
      <c r="A76">
        <v>152.1</v>
      </c>
      <c r="B76">
        <v>12</v>
      </c>
      <c r="E76" s="1">
        <v>146.7440177771449</v>
      </c>
      <c r="K76" s="2">
        <v>5.35598222285509</v>
      </c>
      <c r="L76" s="4">
        <v>6.0041330618421398</v>
      </c>
      <c r="M76">
        <v>0.4200995100796166</v>
      </c>
      <c r="O76" s="1">
        <v>67.313467485009369</v>
      </c>
      <c r="Q76" s="3">
        <v>79.348591421074033</v>
      </c>
      <c r="U76" s="2">
        <v>152.66619196792556</v>
      </c>
      <c r="W76">
        <v>0.3205733445434204</v>
      </c>
    </row>
    <row r="77" spans="1:24" x14ac:dyDescent="0.15">
      <c r="A77">
        <v>152.4</v>
      </c>
      <c r="B77">
        <v>12</v>
      </c>
      <c r="E77" s="1">
        <v>146.7440177771449</v>
      </c>
      <c r="K77" s="2">
        <v>5.6559822228551013</v>
      </c>
      <c r="L77" s="4">
        <v>6.0041330618421398</v>
      </c>
      <c r="M77">
        <v>0.12120900668737879</v>
      </c>
      <c r="O77" s="1">
        <v>67.313467485009369</v>
      </c>
      <c r="Q77" s="3">
        <v>79.348591421074033</v>
      </c>
      <c r="U77" s="2">
        <v>152.66619196792556</v>
      </c>
      <c r="W77">
        <v>7.0858163788077272E-2</v>
      </c>
    </row>
    <row r="78" spans="1:24" x14ac:dyDescent="0.15">
      <c r="A78">
        <v>159.6</v>
      </c>
      <c r="B78">
        <v>13</v>
      </c>
      <c r="E78" s="1">
        <v>150.14368785214538</v>
      </c>
      <c r="K78" s="2">
        <v>9.4563121478546179</v>
      </c>
      <c r="L78" s="4">
        <v>10.183897877831969</v>
      </c>
      <c r="M78">
        <v>0.52938099446667464</v>
      </c>
      <c r="O78" s="1">
        <v>70.713137560009841</v>
      </c>
      <c r="Q78" s="3">
        <v>79.348591421074033</v>
      </c>
      <c r="U78" s="2">
        <v>160.24562685891587</v>
      </c>
      <c r="W78">
        <v>0.41683404095357962</v>
      </c>
      <c r="X78" s="1">
        <v>0.33139316313319944</v>
      </c>
    </row>
    <row r="79" spans="1:24" x14ac:dyDescent="0.15">
      <c r="A79">
        <v>160.5</v>
      </c>
      <c r="B79">
        <v>13</v>
      </c>
      <c r="E79" s="1">
        <v>150.14368785214538</v>
      </c>
      <c r="K79" s="2">
        <v>10.356312147854624</v>
      </c>
      <c r="L79" s="4">
        <v>10.183897877831969</v>
      </c>
      <c r="M79">
        <v>2.9726680507444904E-2</v>
      </c>
      <c r="O79" s="1">
        <v>70.713137560009841</v>
      </c>
      <c r="Q79" s="3">
        <v>79.348591421074033</v>
      </c>
      <c r="U79" s="2">
        <v>160.24562685891587</v>
      </c>
      <c r="W79">
        <v>6.4705694905006883E-2</v>
      </c>
    </row>
    <row r="80" spans="1:24" x14ac:dyDescent="0.15">
      <c r="A80">
        <v>159.80000000000001</v>
      </c>
      <c r="B80">
        <v>13</v>
      </c>
      <c r="E80" s="1">
        <v>150.14368785214538</v>
      </c>
      <c r="K80" s="2">
        <v>9.656312147854635</v>
      </c>
      <c r="L80" s="4">
        <v>10.183897877831969</v>
      </c>
      <c r="M80">
        <v>0.27834670247571625</v>
      </c>
      <c r="O80" s="1">
        <v>70.713137560009841</v>
      </c>
      <c r="Q80" s="3">
        <v>79.348591421074033</v>
      </c>
      <c r="U80" s="2">
        <v>160.24562685891587</v>
      </c>
      <c r="W80">
        <v>0.19858329738721428</v>
      </c>
    </row>
    <row r="81" spans="1:24" x14ac:dyDescent="0.15">
      <c r="A81">
        <v>160.5</v>
      </c>
      <c r="B81">
        <v>13</v>
      </c>
      <c r="E81" s="1">
        <v>150.14368785214538</v>
      </c>
      <c r="K81" s="2">
        <v>10.356312147854624</v>
      </c>
      <c r="L81" s="4">
        <v>10.183897877831969</v>
      </c>
      <c r="M81">
        <v>2.9726680507444904E-2</v>
      </c>
      <c r="O81" s="1">
        <v>70.713137560009841</v>
      </c>
      <c r="Q81" s="3">
        <v>79.348591421074033</v>
      </c>
      <c r="U81" s="2">
        <v>160.24562685891587</v>
      </c>
      <c r="W81">
        <v>6.4705694905006883E-2</v>
      </c>
    </row>
    <row r="82" spans="1:24" x14ac:dyDescent="0.15">
      <c r="A82">
        <v>160.1</v>
      </c>
      <c r="B82">
        <v>13</v>
      </c>
      <c r="E82" s="1">
        <v>150.14368785214538</v>
      </c>
      <c r="K82" s="2">
        <v>9.9563121478546179</v>
      </c>
      <c r="L82" s="4">
        <v>10.183897877831969</v>
      </c>
      <c r="M82">
        <v>5.1795264489323693E-2</v>
      </c>
      <c r="O82" s="1">
        <v>70.713137560009841</v>
      </c>
      <c r="Q82" s="3">
        <v>79.348591421074033</v>
      </c>
      <c r="U82" s="2">
        <v>160.24562685891587</v>
      </c>
      <c r="W82">
        <v>2.1207182037704261E-2</v>
      </c>
    </row>
    <row r="83" spans="1:24" x14ac:dyDescent="0.15">
      <c r="A83">
        <v>159.80000000000001</v>
      </c>
      <c r="B83">
        <v>13</v>
      </c>
      <c r="E83" s="1">
        <v>150.14368785214538</v>
      </c>
      <c r="K83" s="2">
        <v>9.656312147854635</v>
      </c>
      <c r="L83" s="4">
        <v>10.183897877831969</v>
      </c>
      <c r="M83">
        <v>0.27834670247571625</v>
      </c>
      <c r="O83" s="1">
        <v>70.713137560009841</v>
      </c>
      <c r="Q83" s="3">
        <v>79.348591421074033</v>
      </c>
      <c r="U83" s="2">
        <v>160.24562685891587</v>
      </c>
      <c r="W83">
        <v>0.19858329738721428</v>
      </c>
    </row>
    <row r="84" spans="1:24" x14ac:dyDescent="0.15">
      <c r="A84">
        <v>159.9</v>
      </c>
      <c r="B84">
        <v>13</v>
      </c>
      <c r="E84" s="1">
        <v>150.14368785214538</v>
      </c>
      <c r="K84" s="2">
        <v>9.7563121478546293</v>
      </c>
      <c r="L84" s="4">
        <v>10.183897877831969</v>
      </c>
      <c r="M84">
        <v>0.18282955648025434</v>
      </c>
      <c r="O84" s="1">
        <v>70.713137560009841</v>
      </c>
      <c r="Q84" s="3">
        <v>79.348591421074033</v>
      </c>
      <c r="U84" s="2">
        <v>160.24562685891587</v>
      </c>
      <c r="W84">
        <v>0.11945792560404654</v>
      </c>
    </row>
    <row r="85" spans="1:24" x14ac:dyDescent="0.15">
      <c r="A85">
        <v>159.9</v>
      </c>
      <c r="B85">
        <v>13</v>
      </c>
      <c r="E85" s="1">
        <v>150.14368785214538</v>
      </c>
      <c r="K85" s="2">
        <v>9.7563121478546293</v>
      </c>
      <c r="L85" s="4">
        <v>10.183897877831969</v>
      </c>
      <c r="M85">
        <v>0.18282955648025434</v>
      </c>
      <c r="O85" s="1">
        <v>70.713137560009841</v>
      </c>
      <c r="Q85" s="3">
        <v>79.348591421074033</v>
      </c>
      <c r="U85" s="2">
        <v>160.24562685891587</v>
      </c>
      <c r="W85">
        <v>0.11945792560404654</v>
      </c>
    </row>
    <row r="86" spans="1:24" x14ac:dyDescent="0.15">
      <c r="A86">
        <v>165.5</v>
      </c>
      <c r="B86">
        <v>14</v>
      </c>
      <c r="E86" s="1">
        <v>153.09006858381247</v>
      </c>
      <c r="K86" s="2">
        <v>12.409931416187533</v>
      </c>
      <c r="L86" s="4">
        <v>11.900713114271619</v>
      </c>
      <c r="M86">
        <v>0.25930327900612626</v>
      </c>
      <c r="O86" s="1">
        <v>73.659518291676932</v>
      </c>
      <c r="Q86" s="3">
        <v>79.348591421074033</v>
      </c>
      <c r="U86" s="2">
        <v>164.90882282702259</v>
      </c>
      <c r="W86">
        <v>0.34949044984956285</v>
      </c>
      <c r="X86" s="1">
        <v>0.11877349391653531</v>
      </c>
    </row>
    <row r="87" spans="1:24" x14ac:dyDescent="0.15">
      <c r="A87">
        <v>165.7</v>
      </c>
      <c r="B87">
        <v>14</v>
      </c>
      <c r="E87" s="1">
        <v>153.09006858381247</v>
      </c>
      <c r="K87" s="2">
        <v>12.609931416187521</v>
      </c>
      <c r="L87" s="4">
        <v>11.900713114271619</v>
      </c>
      <c r="M87">
        <v>0.50299059977247551</v>
      </c>
      <c r="O87" s="1">
        <v>73.659518291676932</v>
      </c>
      <c r="Q87" s="3">
        <v>79.348591421074033</v>
      </c>
      <c r="U87" s="2">
        <v>164.90882282702259</v>
      </c>
      <c r="W87">
        <v>0.62596131904050889</v>
      </c>
    </row>
    <row r="88" spans="1:24" x14ac:dyDescent="0.15">
      <c r="A88">
        <v>165.7</v>
      </c>
      <c r="B88">
        <v>14</v>
      </c>
      <c r="E88" s="1">
        <v>153.09006858381247</v>
      </c>
      <c r="K88" s="2">
        <v>12.609931416187521</v>
      </c>
      <c r="L88" s="4">
        <v>11.900713114271619</v>
      </c>
      <c r="M88">
        <v>0.50299059977247551</v>
      </c>
      <c r="O88" s="1">
        <v>73.659518291676932</v>
      </c>
      <c r="Q88" s="3">
        <v>79.348591421074033</v>
      </c>
      <c r="U88" s="2">
        <v>164.90882282702259</v>
      </c>
      <c r="W88">
        <v>0.62596131904050889</v>
      </c>
    </row>
    <row r="89" spans="1:24" x14ac:dyDescent="0.15">
      <c r="A89">
        <v>165.6</v>
      </c>
      <c r="B89">
        <v>14</v>
      </c>
      <c r="E89" s="1">
        <v>153.09006858381247</v>
      </c>
      <c r="K89" s="2">
        <v>12.509931416187527</v>
      </c>
      <c r="L89" s="4">
        <v>11.900713114271619</v>
      </c>
      <c r="M89">
        <v>0.37114693938930199</v>
      </c>
      <c r="O89" s="1">
        <v>73.659518291676932</v>
      </c>
      <c r="Q89" s="3">
        <v>79.348591421074033</v>
      </c>
      <c r="U89" s="2">
        <v>164.90882282702259</v>
      </c>
      <c r="W89">
        <v>0.477725884445037</v>
      </c>
    </row>
    <row r="90" spans="1:24" x14ac:dyDescent="0.15">
      <c r="A90">
        <v>165.6</v>
      </c>
      <c r="B90">
        <v>14</v>
      </c>
      <c r="E90" s="1">
        <v>153.09006858381247</v>
      </c>
      <c r="K90" s="2">
        <v>12.509931416187527</v>
      </c>
      <c r="L90" s="4">
        <v>11.900713114271619</v>
      </c>
      <c r="M90">
        <v>0.37114693938930199</v>
      </c>
      <c r="O90" s="1">
        <v>73.659518291676932</v>
      </c>
      <c r="Q90" s="3">
        <v>79.348591421074033</v>
      </c>
      <c r="U90" s="2">
        <v>164.90882282702259</v>
      </c>
      <c r="W90">
        <v>0.477725884445037</v>
      </c>
    </row>
    <row r="91" spans="1:24" x14ac:dyDescent="0.15">
      <c r="A91">
        <v>165.4</v>
      </c>
      <c r="B91">
        <v>14</v>
      </c>
      <c r="E91" s="1">
        <v>153.09006858381247</v>
      </c>
      <c r="K91" s="2">
        <v>12.309931416187538</v>
      </c>
      <c r="L91" s="4">
        <v>11.900713114271619</v>
      </c>
      <c r="M91">
        <v>0.16745961862294825</v>
      </c>
      <c r="O91" s="1">
        <v>73.659518291676932</v>
      </c>
      <c r="Q91" s="3">
        <v>79.348591421074033</v>
      </c>
      <c r="U91" s="2">
        <v>164.90882282702259</v>
      </c>
      <c r="W91">
        <v>0.24125501525408635</v>
      </c>
    </row>
    <row r="92" spans="1:24" x14ac:dyDescent="0.15">
      <c r="A92">
        <v>165.6</v>
      </c>
      <c r="B92">
        <v>14</v>
      </c>
      <c r="E92" s="1">
        <v>153.09006858381247</v>
      </c>
      <c r="K92" s="2">
        <v>12.509931416187527</v>
      </c>
      <c r="L92" s="4">
        <v>11.900713114271619</v>
      </c>
      <c r="M92">
        <v>0.37114693938930199</v>
      </c>
      <c r="O92" s="1">
        <v>73.659518291676932</v>
      </c>
      <c r="Q92" s="3">
        <v>79.348591421074033</v>
      </c>
      <c r="U92" s="2">
        <v>164.90882282702259</v>
      </c>
      <c r="W92">
        <v>0.477725884445037</v>
      </c>
    </row>
    <row r="93" spans="1:24" x14ac:dyDescent="0.15">
      <c r="A93">
        <v>165.4</v>
      </c>
      <c r="B93">
        <v>14</v>
      </c>
      <c r="E93" s="1">
        <v>153.09006858381247</v>
      </c>
      <c r="K93" s="2">
        <v>12.309931416187538</v>
      </c>
      <c r="L93" s="4">
        <v>11.900713114271619</v>
      </c>
      <c r="M93">
        <v>0.16745961862294825</v>
      </c>
      <c r="O93" s="1">
        <v>73.659518291676932</v>
      </c>
      <c r="Q93" s="3">
        <v>79.348591421074033</v>
      </c>
      <c r="U93" s="2">
        <v>164.90882282702259</v>
      </c>
      <c r="W93">
        <v>0.24125501525408635</v>
      </c>
    </row>
    <row r="94" spans="1:24" x14ac:dyDescent="0.15">
      <c r="A94">
        <v>168.8</v>
      </c>
      <c r="B94">
        <v>15</v>
      </c>
      <c r="E94" s="1">
        <v>155.58315997214615</v>
      </c>
      <c r="K94" s="2">
        <v>13.216840027853863</v>
      </c>
      <c r="L94" s="4">
        <v>12.331512326152193</v>
      </c>
      <c r="M94">
        <v>0.78380513940036012</v>
      </c>
      <c r="O94" s="1">
        <v>76.152609680010613</v>
      </c>
      <c r="Q94" s="3">
        <v>79.348591421074033</v>
      </c>
      <c r="U94" s="2">
        <v>167.83271342723683</v>
      </c>
      <c r="W94">
        <v>0.93564331384795008</v>
      </c>
      <c r="X94" s="1">
        <v>0.15059406173076939</v>
      </c>
    </row>
    <row r="95" spans="1:24" x14ac:dyDescent="0.15">
      <c r="A95">
        <v>168.3</v>
      </c>
      <c r="B95">
        <v>15</v>
      </c>
      <c r="E95" s="1">
        <v>155.58315997214615</v>
      </c>
      <c r="K95" s="2">
        <v>12.716840027853863</v>
      </c>
      <c r="L95" s="4">
        <v>12.331512326152193</v>
      </c>
      <c r="M95">
        <v>0.14847743769869073</v>
      </c>
      <c r="O95" s="1">
        <v>76.152609680010613</v>
      </c>
      <c r="Q95" s="3">
        <v>79.348591421074033</v>
      </c>
      <c r="U95" s="2">
        <v>167.83271342723683</v>
      </c>
      <c r="W95">
        <v>0.21835674108476419</v>
      </c>
    </row>
    <row r="96" spans="1:24" x14ac:dyDescent="0.15">
      <c r="A96">
        <v>168.5</v>
      </c>
      <c r="B96">
        <v>15</v>
      </c>
      <c r="E96" s="1">
        <v>155.58315997214615</v>
      </c>
      <c r="K96" s="2">
        <v>12.916840027853851</v>
      </c>
      <c r="L96" s="4">
        <v>12.331512326152193</v>
      </c>
      <c r="M96">
        <v>0.34260851837934519</v>
      </c>
      <c r="O96" s="1">
        <v>76.152609680010613</v>
      </c>
      <c r="Q96" s="3">
        <v>79.348591421074033</v>
      </c>
      <c r="U96" s="2">
        <v>167.83271342723683</v>
      </c>
      <c r="W96">
        <v>0.44527137019002339</v>
      </c>
    </row>
    <row r="97" spans="1:24" x14ac:dyDescent="0.15">
      <c r="A97">
        <v>168.6</v>
      </c>
      <c r="B97">
        <v>15</v>
      </c>
      <c r="E97" s="1">
        <v>155.58315997214615</v>
      </c>
      <c r="K97" s="2">
        <v>13.016840027853846</v>
      </c>
      <c r="L97" s="4">
        <v>12.331512326152193</v>
      </c>
      <c r="M97">
        <v>0.469674058719669</v>
      </c>
      <c r="O97" s="1">
        <v>76.152609680010613</v>
      </c>
      <c r="Q97" s="3">
        <v>79.348591421074033</v>
      </c>
      <c r="U97" s="2">
        <v>167.83271342723683</v>
      </c>
      <c r="W97">
        <v>0.5887286847426495</v>
      </c>
    </row>
    <row r="98" spans="1:24" x14ac:dyDescent="0.15">
      <c r="A98">
        <v>168.6</v>
      </c>
      <c r="B98">
        <v>15</v>
      </c>
      <c r="E98" s="1">
        <v>155.58315997214615</v>
      </c>
      <c r="K98" s="2">
        <v>13.016840027853846</v>
      </c>
      <c r="L98" s="4">
        <v>12.331512326152193</v>
      </c>
      <c r="M98">
        <v>0.469674058719669</v>
      </c>
      <c r="O98" s="1">
        <v>76.152609680010613</v>
      </c>
      <c r="Q98" s="3">
        <v>79.348591421074033</v>
      </c>
      <c r="U98" s="2">
        <v>167.83271342723683</v>
      </c>
      <c r="W98">
        <v>0.5887286847426495</v>
      </c>
    </row>
    <row r="99" spans="1:24" x14ac:dyDescent="0.15">
      <c r="A99">
        <v>168.5</v>
      </c>
      <c r="B99">
        <v>15</v>
      </c>
      <c r="E99" s="1">
        <v>155.58315997214615</v>
      </c>
      <c r="K99" s="2">
        <v>12.916840027853851</v>
      </c>
      <c r="L99" s="4">
        <v>12.331512326152193</v>
      </c>
      <c r="M99">
        <v>0.34260851837934519</v>
      </c>
      <c r="O99" s="1">
        <v>76.152609680010613</v>
      </c>
      <c r="Q99" s="3">
        <v>79.348591421074033</v>
      </c>
      <c r="U99" s="2">
        <v>167.83271342723683</v>
      </c>
      <c r="W99">
        <v>0.44527137019002339</v>
      </c>
    </row>
    <row r="100" spans="1:24" x14ac:dyDescent="0.15">
      <c r="A100">
        <v>168.7</v>
      </c>
      <c r="B100">
        <v>15</v>
      </c>
      <c r="E100" s="1">
        <v>155.58315997214615</v>
      </c>
      <c r="K100" s="2">
        <v>13.11684002785384</v>
      </c>
      <c r="L100" s="4">
        <v>12.331512326152193</v>
      </c>
      <c r="M100">
        <v>0.61673959905999054</v>
      </c>
      <c r="O100" s="1">
        <v>76.152609680010613</v>
      </c>
      <c r="Q100" s="3">
        <v>79.348591421074033</v>
      </c>
      <c r="U100" s="2">
        <v>167.83271342723683</v>
      </c>
      <c r="W100">
        <v>0.75218599929527341</v>
      </c>
    </row>
    <row r="101" spans="1:24" x14ac:dyDescent="0.15">
      <c r="A101">
        <v>168.5</v>
      </c>
      <c r="B101">
        <v>15</v>
      </c>
      <c r="E101" s="1">
        <v>155.58315997214615</v>
      </c>
      <c r="K101" s="2">
        <v>12.916840027853851</v>
      </c>
      <c r="L101" s="4">
        <v>12.331512326152193</v>
      </c>
      <c r="M101">
        <v>0.34260851837934519</v>
      </c>
      <c r="O101" s="1">
        <v>76.152609680010613</v>
      </c>
      <c r="Q101" s="3">
        <v>79.348591421074033</v>
      </c>
      <c r="U101" s="2">
        <v>167.83271342723683</v>
      </c>
      <c r="W101">
        <v>0.44527137019002339</v>
      </c>
    </row>
    <row r="102" spans="1:24" x14ac:dyDescent="0.15">
      <c r="A102">
        <v>169.9</v>
      </c>
      <c r="B102">
        <v>16</v>
      </c>
      <c r="E102" s="1">
        <v>157.62296201714645</v>
      </c>
      <c r="K102" s="2">
        <v>12.277037982853557</v>
      </c>
      <c r="L102" s="4">
        <v>12.424716948985118</v>
      </c>
      <c r="M102">
        <v>2.1809077037686857E-2</v>
      </c>
      <c r="O102" s="1">
        <v>78.192411725010913</v>
      </c>
      <c r="Q102" s="3">
        <v>79.348591421074033</v>
      </c>
      <c r="U102" s="2">
        <v>169.96572009507008</v>
      </c>
      <c r="W102">
        <v>4.3191308960199492E-3</v>
      </c>
      <c r="X102" s="1">
        <v>0.34200041771069412</v>
      </c>
    </row>
    <row r="103" spans="1:24" x14ac:dyDescent="0.15">
      <c r="A103">
        <v>170.8</v>
      </c>
      <c r="B103">
        <v>16</v>
      </c>
      <c r="E103" s="1">
        <v>157.62296201714645</v>
      </c>
      <c r="K103" s="2">
        <v>13.177037982853562</v>
      </c>
      <c r="L103" s="4">
        <v>12.424716948985118</v>
      </c>
      <c r="M103">
        <v>0.56598693800088495</v>
      </c>
      <c r="O103" s="1">
        <v>78.192411725010913</v>
      </c>
      <c r="Q103" s="3">
        <v>79.348591421074033</v>
      </c>
      <c r="U103" s="2">
        <v>169.96572009507008</v>
      </c>
      <c r="W103">
        <v>0.69602295976989093</v>
      </c>
    </row>
    <row r="104" spans="1:24" x14ac:dyDescent="0.15">
      <c r="A104">
        <v>170.3</v>
      </c>
      <c r="B104">
        <v>16</v>
      </c>
      <c r="E104" s="1">
        <v>157.62296201714645</v>
      </c>
      <c r="K104" s="2">
        <v>12.677037982853562</v>
      </c>
      <c r="L104" s="4">
        <v>12.424716948985118</v>
      </c>
      <c r="M104">
        <v>6.3665904132440609E-2</v>
      </c>
      <c r="O104" s="1">
        <v>78.192411725010913</v>
      </c>
      <c r="Q104" s="3">
        <v>79.348591421074033</v>
      </c>
      <c r="U104" s="2">
        <v>169.96572009507008</v>
      </c>
      <c r="W104">
        <v>0.11174305483996221</v>
      </c>
    </row>
    <row r="105" spans="1:24" x14ac:dyDescent="0.15">
      <c r="A105">
        <v>169.9</v>
      </c>
      <c r="B105">
        <v>16</v>
      </c>
      <c r="E105" s="1">
        <v>157.62296201714645</v>
      </c>
      <c r="K105" s="2">
        <v>12.277037982853557</v>
      </c>
      <c r="L105" s="4">
        <v>12.424716948985118</v>
      </c>
      <c r="M105">
        <v>2.1809077037686857E-2</v>
      </c>
      <c r="O105" s="1">
        <v>78.192411725010913</v>
      </c>
      <c r="Q105" s="3">
        <v>79.348591421074033</v>
      </c>
      <c r="U105" s="2">
        <v>169.96572009507008</v>
      </c>
      <c r="W105">
        <v>4.3191308960199492E-3</v>
      </c>
    </row>
    <row r="106" spans="1:24" x14ac:dyDescent="0.15">
      <c r="A106">
        <v>170</v>
      </c>
      <c r="B106">
        <v>16</v>
      </c>
      <c r="E106" s="1">
        <v>157.62296201714645</v>
      </c>
      <c r="K106" s="2">
        <v>12.377037982853551</v>
      </c>
      <c r="L106" s="4">
        <v>12.424716948985118</v>
      </c>
      <c r="M106">
        <v>2.2732838113751208E-3</v>
      </c>
      <c r="O106" s="1">
        <v>78.192411725010913</v>
      </c>
      <c r="Q106" s="3">
        <v>79.348591421074033</v>
      </c>
      <c r="U106" s="2">
        <v>169.96572009507008</v>
      </c>
      <c r="W106">
        <v>1.1751118820041747E-3</v>
      </c>
    </row>
    <row r="107" spans="1:24" x14ac:dyDescent="0.15">
      <c r="A107">
        <v>169.7</v>
      </c>
      <c r="B107">
        <v>16</v>
      </c>
      <c r="E107" s="1">
        <v>157.62296201714645</v>
      </c>
      <c r="K107" s="2">
        <v>12.07703798285354</v>
      </c>
      <c r="L107" s="4">
        <v>12.424716948985118</v>
      </c>
      <c r="M107">
        <v>0.12088066349032327</v>
      </c>
      <c r="O107" s="1">
        <v>78.192411725010913</v>
      </c>
      <c r="Q107" s="3">
        <v>79.348591421074033</v>
      </c>
      <c r="U107" s="2">
        <v>169.96572009507008</v>
      </c>
      <c r="W107">
        <v>7.0607168924059785E-2</v>
      </c>
    </row>
    <row r="108" spans="1:24" x14ac:dyDescent="0.15">
      <c r="A108">
        <v>169.9</v>
      </c>
      <c r="B108">
        <v>16</v>
      </c>
      <c r="E108" s="1">
        <v>157.62296201714645</v>
      </c>
      <c r="K108" s="2">
        <v>12.277037982853557</v>
      </c>
      <c r="L108" s="4">
        <v>12.424716948985118</v>
      </c>
      <c r="M108">
        <v>2.1809077037686857E-2</v>
      </c>
      <c r="O108" s="1">
        <v>78.192411725010913</v>
      </c>
      <c r="Q108" s="3">
        <v>79.348591421074033</v>
      </c>
      <c r="U108" s="2">
        <v>169.96572009507008</v>
      </c>
      <c r="W108">
        <v>4.3191308960199492E-3</v>
      </c>
    </row>
    <row r="109" spans="1:24" x14ac:dyDescent="0.15">
      <c r="A109">
        <v>170</v>
      </c>
      <c r="B109">
        <v>16</v>
      </c>
      <c r="E109" s="1">
        <v>157.62296201714645</v>
      </c>
      <c r="K109" s="2">
        <v>12.377037982853551</v>
      </c>
      <c r="L109" s="4">
        <v>12.424716948985118</v>
      </c>
      <c r="M109">
        <v>2.2732838113751208E-3</v>
      </c>
      <c r="O109" s="1">
        <v>78.192411725010913</v>
      </c>
      <c r="Q109" s="3">
        <v>79.348591421074033</v>
      </c>
      <c r="U109" s="2">
        <v>169.96572009507008</v>
      </c>
      <c r="W109">
        <v>1.1751118820041747E-3</v>
      </c>
    </row>
    <row r="110" spans="1:24" x14ac:dyDescent="0.15">
      <c r="A110">
        <v>170.2</v>
      </c>
      <c r="B110">
        <v>17</v>
      </c>
      <c r="E110" s="1">
        <v>159.20947471881334</v>
      </c>
      <c r="K110" s="2">
        <v>10.990525281186649</v>
      </c>
      <c r="L110" s="4">
        <v>12.444208096680065</v>
      </c>
      <c r="M110">
        <v>2.1131937280608639</v>
      </c>
      <c r="O110" s="1">
        <v>79.778924426677804</v>
      </c>
      <c r="Q110" s="3">
        <v>79.348591421074033</v>
      </c>
      <c r="U110" s="2">
        <v>171.57172394443191</v>
      </c>
      <c r="W110">
        <v>1.8816265797278664</v>
      </c>
      <c r="X110" s="1">
        <v>0.37201190457142563</v>
      </c>
    </row>
    <row r="111" spans="1:24" x14ac:dyDescent="0.15">
      <c r="A111">
        <v>171.1</v>
      </c>
      <c r="B111">
        <v>17</v>
      </c>
      <c r="E111" s="1">
        <v>159.20947471881334</v>
      </c>
      <c r="K111" s="2">
        <v>11.890525281186655</v>
      </c>
      <c r="L111" s="4">
        <v>12.444208096680065</v>
      </c>
      <c r="M111">
        <v>0.30656466017270939</v>
      </c>
      <c r="O111" s="1">
        <v>79.778924426677804</v>
      </c>
      <c r="Q111" s="3">
        <v>79.348591421074033</v>
      </c>
      <c r="U111" s="2">
        <v>171.57172394443191</v>
      </c>
      <c r="W111">
        <v>0.22252347975040424</v>
      </c>
    </row>
    <row r="112" spans="1:24" x14ac:dyDescent="0.15">
      <c r="A112">
        <v>170.2</v>
      </c>
      <c r="B112">
        <v>17</v>
      </c>
      <c r="E112" s="1">
        <v>159.20947471881334</v>
      </c>
      <c r="K112" s="2">
        <v>10.990525281186649</v>
      </c>
      <c r="L112" s="4">
        <v>12.444208096680065</v>
      </c>
      <c r="M112">
        <v>2.1131937280608639</v>
      </c>
      <c r="O112" s="1">
        <v>79.778924426677804</v>
      </c>
      <c r="Q112" s="3">
        <v>79.348591421074033</v>
      </c>
      <c r="U112" s="2">
        <v>171.57172394443191</v>
      </c>
      <c r="W112">
        <v>1.8816265797278664</v>
      </c>
    </row>
    <row r="113" spans="1:23" x14ac:dyDescent="0.15">
      <c r="A113">
        <v>170.9</v>
      </c>
      <c r="B113">
        <v>17</v>
      </c>
      <c r="E113" s="1">
        <v>159.20947471881334</v>
      </c>
      <c r="K113" s="2">
        <v>11.690525281186666</v>
      </c>
      <c r="L113" s="4">
        <v>12.444208096680065</v>
      </c>
      <c r="M113">
        <v>0.5680377863700562</v>
      </c>
      <c r="O113" s="1">
        <v>79.778924426677804</v>
      </c>
      <c r="Q113" s="3">
        <v>79.348591421074033</v>
      </c>
      <c r="U113" s="2">
        <v>171.57172394443191</v>
      </c>
      <c r="W113">
        <v>0.45121305752315488</v>
      </c>
    </row>
    <row r="114" spans="1:23" x14ac:dyDescent="0.15">
      <c r="A114">
        <v>170.4</v>
      </c>
      <c r="B114">
        <v>17</v>
      </c>
      <c r="E114" s="1">
        <v>159.20947471881334</v>
      </c>
      <c r="K114" s="2">
        <v>11.190525281186666</v>
      </c>
      <c r="L114" s="4">
        <v>12.444208096680065</v>
      </c>
      <c r="M114">
        <v>1.5717206018634549</v>
      </c>
      <c r="O114" s="1">
        <v>79.778924426677804</v>
      </c>
      <c r="Q114" s="3">
        <v>79.348591421074033</v>
      </c>
      <c r="U114" s="2">
        <v>171.57172394443191</v>
      </c>
      <c r="W114">
        <v>1.3729370019550582</v>
      </c>
    </row>
    <row r="115" spans="1:23" x14ac:dyDescent="0.15">
      <c r="A115">
        <v>171</v>
      </c>
      <c r="B115">
        <v>17</v>
      </c>
      <c r="E115" s="1">
        <v>159.20947471881334</v>
      </c>
      <c r="K115" s="2">
        <v>11.79052528118666</v>
      </c>
      <c r="L115" s="4">
        <v>12.444208096680065</v>
      </c>
      <c r="M115">
        <v>0.42730122327138398</v>
      </c>
      <c r="O115" s="1">
        <v>79.778924426677804</v>
      </c>
      <c r="Q115" s="3">
        <v>79.348591421074033</v>
      </c>
      <c r="U115" s="2">
        <v>171.57172394443191</v>
      </c>
      <c r="W115">
        <v>0.3268682686367807</v>
      </c>
    </row>
    <row r="116" spans="1:23" x14ac:dyDescent="0.15">
      <c r="A116">
        <v>170.7</v>
      </c>
      <c r="B116">
        <v>17</v>
      </c>
      <c r="E116" s="1">
        <v>159.20947471881334</v>
      </c>
      <c r="K116" s="2">
        <v>11.490525281186649</v>
      </c>
      <c r="L116" s="4">
        <v>12.444208096680065</v>
      </c>
      <c r="M116">
        <v>0.9095109125674482</v>
      </c>
      <c r="O116" s="1">
        <v>79.778924426677804</v>
      </c>
      <c r="Q116" s="3">
        <v>79.348591421074033</v>
      </c>
      <c r="U116" s="2">
        <v>171.57172394443191</v>
      </c>
      <c r="W116">
        <v>0.75990263529594593</v>
      </c>
    </row>
    <row r="117" spans="1:23" x14ac:dyDescent="0.15">
      <c r="A117">
        <v>171</v>
      </c>
      <c r="B117">
        <v>17</v>
      </c>
      <c r="E117" s="1">
        <v>159.20947471881334</v>
      </c>
      <c r="K117" s="2">
        <v>11.79052528118666</v>
      </c>
      <c r="L117" s="4">
        <v>12.444208096680065</v>
      </c>
      <c r="M117">
        <v>0.42730122327138398</v>
      </c>
      <c r="O117" s="1">
        <v>79.778924426677804</v>
      </c>
      <c r="Q117" s="3">
        <v>79.348591421074033</v>
      </c>
      <c r="U117" s="2">
        <v>171.57172394443191</v>
      </c>
      <c r="W117">
        <v>0.3268682686367807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05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9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</v>
      </c>
      <c r="B2">
        <v>0</v>
      </c>
      <c r="P2" s="2">
        <v>49</v>
      </c>
      <c r="Q2" s="3">
        <v>48.912533626462832</v>
      </c>
      <c r="R2" s="3">
        <v>7.6503664997434641E-3</v>
      </c>
      <c r="U2" s="3">
        <v>48.912533626462832</v>
      </c>
      <c r="W2">
        <v>7.6503664997434641E-3</v>
      </c>
      <c r="X2" s="1">
        <v>3.5355339059327869E-2</v>
      </c>
    </row>
    <row r="3" spans="1:24" x14ac:dyDescent="0.15">
      <c r="A3">
        <v>48.9</v>
      </c>
      <c r="B3">
        <v>0</v>
      </c>
      <c r="P3" s="2">
        <v>48.9</v>
      </c>
      <c r="Q3" s="3">
        <v>48.912533626462832</v>
      </c>
      <c r="R3" s="3">
        <v>1.5709179230982942E-4</v>
      </c>
      <c r="U3" s="3">
        <v>48.912533626462832</v>
      </c>
      <c r="W3">
        <v>1.5709179230982942E-4</v>
      </c>
    </row>
    <row r="4" spans="1:24" x14ac:dyDescent="0.15">
      <c r="A4">
        <v>48.9</v>
      </c>
      <c r="B4">
        <v>0</v>
      </c>
      <c r="P4" s="2">
        <v>48.9</v>
      </c>
      <c r="Q4" s="3">
        <v>48.912533626462832</v>
      </c>
      <c r="R4" s="3">
        <v>1.5709179230982942E-4</v>
      </c>
      <c r="U4" s="3">
        <v>48.912533626462832</v>
      </c>
      <c r="W4">
        <v>1.5709179230982942E-4</v>
      </c>
    </row>
    <row r="5" spans="1:24" x14ac:dyDescent="0.15">
      <c r="A5">
        <v>48.9</v>
      </c>
      <c r="B5">
        <v>0</v>
      </c>
      <c r="P5" s="2">
        <v>48.9</v>
      </c>
      <c r="Q5" s="3">
        <v>48.912533626462832</v>
      </c>
      <c r="R5" s="3">
        <v>1.5709179230982942E-4</v>
      </c>
      <c r="U5" s="3">
        <v>48.912533626462832</v>
      </c>
      <c r="W5">
        <v>1.5709179230982942E-4</v>
      </c>
    </row>
    <row r="6" spans="1:24" x14ac:dyDescent="0.15">
      <c r="A6">
        <v>48.9</v>
      </c>
      <c r="B6">
        <v>0</v>
      </c>
      <c r="P6" s="2">
        <v>48.9</v>
      </c>
      <c r="Q6" s="3">
        <v>48.912533626462832</v>
      </c>
      <c r="R6" s="3">
        <v>1.5709179230982942E-4</v>
      </c>
      <c r="U6" s="3">
        <v>48.912533626462832</v>
      </c>
      <c r="W6">
        <v>1.5709179230982942E-4</v>
      </c>
    </row>
    <row r="7" spans="1:24" x14ac:dyDescent="0.15">
      <c r="A7">
        <v>48.9</v>
      </c>
      <c r="B7">
        <v>0</v>
      </c>
      <c r="P7" s="2">
        <v>48.9</v>
      </c>
      <c r="Q7" s="3">
        <v>48.912533626462832</v>
      </c>
      <c r="R7" s="3">
        <v>1.5709179230982942E-4</v>
      </c>
      <c r="U7" s="3">
        <v>48.912533626462832</v>
      </c>
      <c r="W7">
        <v>1.5709179230982942E-4</v>
      </c>
    </row>
    <row r="8" spans="1:24" x14ac:dyDescent="0.15">
      <c r="A8">
        <v>48.9</v>
      </c>
      <c r="B8">
        <v>0</v>
      </c>
      <c r="P8" s="2">
        <v>48.9</v>
      </c>
      <c r="Q8" s="3">
        <v>48.912533626462832</v>
      </c>
      <c r="R8" s="3">
        <v>1.5709179230982942E-4</v>
      </c>
      <c r="U8" s="3">
        <v>48.912533626462832</v>
      </c>
      <c r="W8">
        <v>1.5709179230982942E-4</v>
      </c>
    </row>
    <row r="9" spans="1:24" x14ac:dyDescent="0.15">
      <c r="A9">
        <v>48.9</v>
      </c>
      <c r="B9">
        <v>0</v>
      </c>
      <c r="P9" s="2">
        <v>48.9</v>
      </c>
      <c r="Q9" s="3">
        <v>48.912533626462832</v>
      </c>
      <c r="R9" s="3">
        <v>1.5709179230982942E-4</v>
      </c>
      <c r="U9" s="3">
        <v>48.912533626462832</v>
      </c>
      <c r="W9">
        <v>1.5709179230982942E-4</v>
      </c>
    </row>
    <row r="10" spans="1:24" x14ac:dyDescent="0.15">
      <c r="B10">
        <v>1</v>
      </c>
      <c r="E10" s="1">
        <v>79.99161763857343</v>
      </c>
      <c r="O10" s="1">
        <v>0</v>
      </c>
    </row>
    <row r="11" spans="1:24" x14ac:dyDescent="0.15">
      <c r="B11">
        <v>2</v>
      </c>
      <c r="E11" s="1">
        <v>88.36343134039852</v>
      </c>
      <c r="O11" s="1">
        <v>8.37181370182509</v>
      </c>
    </row>
    <row r="12" spans="1:24" x14ac:dyDescent="0.15">
      <c r="B12">
        <v>3</v>
      </c>
      <c r="E12" s="1">
        <v>96.282714571854683</v>
      </c>
      <c r="O12" s="1">
        <v>16.291096933281253</v>
      </c>
    </row>
    <row r="13" spans="1:24" x14ac:dyDescent="0.15">
      <c r="B13">
        <v>4</v>
      </c>
      <c r="E13" s="1">
        <v>103.74946733294192</v>
      </c>
      <c r="O13" s="1">
        <v>23.757849694368488</v>
      </c>
    </row>
    <row r="14" spans="1:24" x14ac:dyDescent="0.15">
      <c r="A14">
        <v>111.6</v>
      </c>
      <c r="B14">
        <v>5</v>
      </c>
      <c r="C14">
        <v>0.69941504557356349</v>
      </c>
      <c r="D14">
        <v>68.904621114534805</v>
      </c>
      <c r="E14" s="1">
        <v>110.76368962366023</v>
      </c>
      <c r="F14">
        <v>0.69941504557356349</v>
      </c>
      <c r="G14" t="s">
        <v>74</v>
      </c>
      <c r="H14">
        <v>122.88285714285711</v>
      </c>
      <c r="I14" t="s">
        <v>1</v>
      </c>
      <c r="J14">
        <v>71.167273466379427</v>
      </c>
      <c r="K14" s="2">
        <v>0.83631037633976746</v>
      </c>
      <c r="L14" s="3"/>
      <c r="O14" s="1">
        <v>30.772071985086797</v>
      </c>
      <c r="P14" s="2">
        <v>80.827928014913198</v>
      </c>
      <c r="Q14" s="3">
        <v>79.910744296858709</v>
      </c>
      <c r="R14" s="3">
        <v>0.84122597266425525</v>
      </c>
      <c r="S14" t="s">
        <v>59</v>
      </c>
      <c r="T14">
        <v>79.910744296860059</v>
      </c>
      <c r="U14" s="2">
        <v>110.68281628194551</v>
      </c>
      <c r="W14">
        <v>0.84122597266425525</v>
      </c>
      <c r="X14" s="1">
        <v>0.37733400639347559</v>
      </c>
    </row>
    <row r="15" spans="1:24" x14ac:dyDescent="0.15">
      <c r="A15">
        <v>111.4</v>
      </c>
      <c r="B15">
        <v>5</v>
      </c>
      <c r="C15">
        <v>0.40489089503767095</v>
      </c>
      <c r="D15">
        <v>68.904621114534805</v>
      </c>
      <c r="E15" s="1">
        <v>110.76368962366023</v>
      </c>
      <c r="F15">
        <v>0.40489089503767095</v>
      </c>
      <c r="G15" t="s">
        <v>0</v>
      </c>
      <c r="H15">
        <v>0.47674943389843083</v>
      </c>
      <c r="I15" t="s">
        <v>2</v>
      </c>
      <c r="J15">
        <v>-0.22626523518446165</v>
      </c>
      <c r="K15" s="2">
        <v>0.63631037633977883</v>
      </c>
      <c r="L15" s="3"/>
      <c r="O15" s="1">
        <v>30.772071985086797</v>
      </c>
      <c r="P15" s="2">
        <v>80.627928014913209</v>
      </c>
      <c r="Q15" s="3">
        <v>79.910744296858709</v>
      </c>
      <c r="R15" s="3">
        <v>0.51435248544247625</v>
      </c>
      <c r="S15" t="s">
        <v>60</v>
      </c>
      <c r="T15">
        <v>30.998210670397231</v>
      </c>
      <c r="U15" s="2">
        <v>110.68281628194551</v>
      </c>
      <c r="W15">
        <v>0.51435248544247625</v>
      </c>
      <c r="X15" s="1"/>
    </row>
    <row r="16" spans="1:24" x14ac:dyDescent="0.15">
      <c r="A16">
        <v>111.5</v>
      </c>
      <c r="B16">
        <v>5</v>
      </c>
      <c r="C16">
        <v>0.54215297030561838</v>
      </c>
      <c r="D16">
        <v>68.904621114534805</v>
      </c>
      <c r="E16" s="1">
        <v>110.76368962366023</v>
      </c>
      <c r="F16">
        <v>0.54215297030561838</v>
      </c>
      <c r="I16" t="s">
        <v>3</v>
      </c>
      <c r="J16">
        <v>9.0506094073784684</v>
      </c>
      <c r="K16" s="2">
        <v>0.73631037633977314</v>
      </c>
      <c r="L16" s="3"/>
      <c r="O16" s="1">
        <v>30.772071985086797</v>
      </c>
      <c r="P16" s="2">
        <v>80.727928014913203</v>
      </c>
      <c r="Q16" s="3">
        <v>79.910744296858709</v>
      </c>
      <c r="R16" s="3">
        <v>0.66778922905336691</v>
      </c>
      <c r="S16" t="s">
        <v>61</v>
      </c>
      <c r="T16">
        <v>6.1539723663005974</v>
      </c>
      <c r="U16" s="2">
        <v>110.68281628194551</v>
      </c>
      <c r="W16">
        <v>0.66778922905336691</v>
      </c>
      <c r="X16" s="1"/>
    </row>
    <row r="17" spans="1:24" x14ac:dyDescent="0.15">
      <c r="A17">
        <v>111.6</v>
      </c>
      <c r="B17">
        <v>5</v>
      </c>
      <c r="C17">
        <v>0.69941504557356349</v>
      </c>
      <c r="D17">
        <v>68.904621114534805</v>
      </c>
      <c r="E17" s="1">
        <v>110.76368962366023</v>
      </c>
      <c r="F17">
        <v>0.69941504557356349</v>
      </c>
      <c r="K17" s="2">
        <v>0.83631037633976746</v>
      </c>
      <c r="L17" s="3"/>
      <c r="O17" s="1">
        <v>30.772071985086797</v>
      </c>
      <c r="P17" s="2">
        <v>80.827928014913198</v>
      </c>
      <c r="Q17" s="3">
        <v>79.910744296858709</v>
      </c>
      <c r="R17" s="3">
        <v>0.84122597266425525</v>
      </c>
      <c r="U17" s="2">
        <v>110.68281628194551</v>
      </c>
      <c r="W17">
        <v>0.84122597266425525</v>
      </c>
      <c r="X17" s="1"/>
    </row>
    <row r="18" spans="1:24" x14ac:dyDescent="0.15">
      <c r="A18">
        <v>110.8</v>
      </c>
      <c r="B18">
        <v>5</v>
      </c>
      <c r="C18">
        <v>1.3184434299357509E-3</v>
      </c>
      <c r="D18">
        <v>68.904621114534805</v>
      </c>
      <c r="E18" s="1">
        <v>110.76368962366023</v>
      </c>
      <c r="F18">
        <v>1.3184434299357509E-3</v>
      </c>
      <c r="K18" s="2">
        <v>3.6310376339770301E-2</v>
      </c>
      <c r="L18" s="3"/>
      <c r="O18" s="1">
        <v>30.772071985086797</v>
      </c>
      <c r="P18" s="2">
        <v>80.027928014913201</v>
      </c>
      <c r="Q18" s="3">
        <v>79.910744296858709</v>
      </c>
      <c r="R18" s="3">
        <v>1.3732023777074496E-2</v>
      </c>
      <c r="U18" s="2">
        <v>110.68281628194551</v>
      </c>
      <c r="W18">
        <v>1.3732023777074496E-2</v>
      </c>
      <c r="X18" s="1"/>
    </row>
    <row r="19" spans="1:24" x14ac:dyDescent="0.15">
      <c r="A19">
        <v>110.8</v>
      </c>
      <c r="B19">
        <v>5</v>
      </c>
      <c r="C19">
        <v>1.3184434299357509E-3</v>
      </c>
      <c r="D19">
        <v>68.904621114534805</v>
      </c>
      <c r="E19" s="1">
        <v>110.76368962366023</v>
      </c>
      <c r="F19">
        <v>1.3184434299357509E-3</v>
      </c>
      <c r="K19" s="2">
        <v>3.6310376339770301E-2</v>
      </c>
      <c r="L19" s="3"/>
      <c r="O19" s="1">
        <v>30.772071985086797</v>
      </c>
      <c r="P19" s="2">
        <v>80.027928014913201</v>
      </c>
      <c r="Q19" s="3">
        <v>79.910744296858709</v>
      </c>
      <c r="R19" s="3">
        <v>1.3732023777074496E-2</v>
      </c>
      <c r="U19" s="2">
        <v>110.68281628194551</v>
      </c>
      <c r="W19">
        <v>1.3732023777074496E-2</v>
      </c>
      <c r="X19" s="1"/>
    </row>
    <row r="20" spans="1:24" x14ac:dyDescent="0.15">
      <c r="A20">
        <v>110.9</v>
      </c>
      <c r="B20">
        <v>5</v>
      </c>
      <c r="C20">
        <v>1.8580518697892137E-2</v>
      </c>
      <c r="D20">
        <v>68.904621114534805</v>
      </c>
      <c r="E20" s="1">
        <v>110.76368962366023</v>
      </c>
      <c r="F20">
        <v>1.8580518697892137E-2</v>
      </c>
      <c r="K20" s="2">
        <v>0.13631037633977883</v>
      </c>
      <c r="L20" s="3"/>
      <c r="O20" s="1">
        <v>30.772071985086797</v>
      </c>
      <c r="P20" s="2">
        <v>80.127928014913209</v>
      </c>
      <c r="Q20" s="3">
        <v>79.910744296858709</v>
      </c>
      <c r="R20" s="3">
        <v>4.716876738797645E-2</v>
      </c>
      <c r="U20" s="2">
        <v>110.68281628194551</v>
      </c>
      <c r="W20">
        <v>4.716876738797645E-2</v>
      </c>
      <c r="X20" s="1"/>
    </row>
    <row r="21" spans="1:24" x14ac:dyDescent="0.15">
      <c r="A21">
        <v>117.1</v>
      </c>
      <c r="B21">
        <v>6</v>
      </c>
      <c r="C21">
        <v>5.0796795303864987E-2</v>
      </c>
      <c r="D21">
        <v>68.452090644165892</v>
      </c>
      <c r="E21" s="1">
        <v>117.32538144400962</v>
      </c>
      <c r="F21">
        <v>5.0796795303864987E-2</v>
      </c>
      <c r="K21" s="2">
        <v>-0.22538144400962778</v>
      </c>
      <c r="L21" s="3"/>
      <c r="O21" s="1">
        <v>37.333763805436192</v>
      </c>
      <c r="P21" s="2">
        <v>79.766236194563803</v>
      </c>
      <c r="Q21" s="3">
        <v>79.910744296860059</v>
      </c>
      <c r="R21" s="3">
        <v>2.0882591629265444E-2</v>
      </c>
      <c r="U21" s="2">
        <v>117.24450810229625</v>
      </c>
      <c r="W21">
        <v>2.0882591629265444E-2</v>
      </c>
      <c r="X21" s="1">
        <v>0.18644544714716335</v>
      </c>
    </row>
    <row r="22" spans="1:24" x14ac:dyDescent="0.15">
      <c r="A22">
        <v>117.3</v>
      </c>
      <c r="B22">
        <v>6</v>
      </c>
      <c r="C22">
        <v>6.442177000137259E-4</v>
      </c>
      <c r="D22">
        <v>68.452090644165892</v>
      </c>
      <c r="E22" s="1">
        <v>117.32538144400962</v>
      </c>
      <c r="F22">
        <v>6.442177000137259E-4</v>
      </c>
      <c r="K22" s="2">
        <v>-2.5381444009624943E-2</v>
      </c>
      <c r="L22" s="3"/>
      <c r="O22" s="1">
        <v>37.333763805436192</v>
      </c>
      <c r="P22" s="2">
        <v>79.966236194563805</v>
      </c>
      <c r="Q22" s="3">
        <v>79.910744296860059</v>
      </c>
      <c r="R22" s="3">
        <v>3.0793507107630064E-3</v>
      </c>
      <c r="U22" s="2">
        <v>117.24450810229625</v>
      </c>
      <c r="W22">
        <v>3.0793507107630064E-3</v>
      </c>
      <c r="X22" s="1"/>
    </row>
    <row r="23" spans="1:24" x14ac:dyDescent="0.15">
      <c r="A23">
        <v>117.4</v>
      </c>
      <c r="B23">
        <v>6</v>
      </c>
      <c r="C23">
        <v>5.5679288980900101E-3</v>
      </c>
      <c r="D23">
        <v>68.452090644165892</v>
      </c>
      <c r="E23" s="1">
        <v>117.32538144400962</v>
      </c>
      <c r="F23">
        <v>5.5679288980900101E-3</v>
      </c>
      <c r="K23" s="2">
        <v>7.4618555990383584E-2</v>
      </c>
      <c r="L23" s="3"/>
      <c r="O23" s="1">
        <v>37.333763805436192</v>
      </c>
      <c r="P23" s="2">
        <v>80.066236194563814</v>
      </c>
      <c r="Q23" s="3">
        <v>79.910744296860059</v>
      </c>
      <c r="R23" s="3">
        <v>2.4177730251514852E-2</v>
      </c>
      <c r="U23" s="2">
        <v>117.24450810229625</v>
      </c>
      <c r="W23">
        <v>2.4177730251514852E-2</v>
      </c>
      <c r="X23" s="1"/>
    </row>
    <row r="24" spans="1:24" x14ac:dyDescent="0.15">
      <c r="A24">
        <v>117.1</v>
      </c>
      <c r="B24">
        <v>6</v>
      </c>
      <c r="C24">
        <v>5.0796795303864987E-2</v>
      </c>
      <c r="D24">
        <v>68.452090644165892</v>
      </c>
      <c r="E24" s="1">
        <v>117.32538144400962</v>
      </c>
      <c r="F24">
        <v>5.0796795303864987E-2</v>
      </c>
      <c r="K24" s="2">
        <v>-0.22538144400962778</v>
      </c>
      <c r="L24" s="3"/>
      <c r="O24" s="1">
        <v>37.333763805436192</v>
      </c>
      <c r="P24" s="2">
        <v>79.766236194563803</v>
      </c>
      <c r="Q24" s="3">
        <v>79.910744296860059</v>
      </c>
      <c r="R24" s="3">
        <v>2.0882591629265444E-2</v>
      </c>
      <c r="U24" s="2">
        <v>117.24450810229625</v>
      </c>
      <c r="W24">
        <v>2.0882591629265444E-2</v>
      </c>
      <c r="X24" s="1"/>
    </row>
    <row r="25" spans="1:24" x14ac:dyDescent="0.15">
      <c r="A25">
        <v>117.1</v>
      </c>
      <c r="B25">
        <v>6</v>
      </c>
      <c r="C25">
        <v>5.0796795303864987E-2</v>
      </c>
      <c r="D25">
        <v>68.452090644165892</v>
      </c>
      <c r="E25" s="1">
        <v>117.32538144400962</v>
      </c>
      <c r="F25">
        <v>5.0796795303864987E-2</v>
      </c>
      <c r="K25" s="2">
        <v>-0.22538144400962778</v>
      </c>
      <c r="L25" s="3"/>
      <c r="O25" s="1">
        <v>37.333763805436192</v>
      </c>
      <c r="P25" s="2">
        <v>79.766236194563803</v>
      </c>
      <c r="Q25" s="3">
        <v>79.910744296860059</v>
      </c>
      <c r="R25" s="3">
        <v>2.0882591629265444E-2</v>
      </c>
      <c r="U25" s="2">
        <v>117.24450810229625</v>
      </c>
      <c r="W25">
        <v>2.0882591629265444E-2</v>
      </c>
      <c r="X25" s="1"/>
    </row>
    <row r="26" spans="1:24" x14ac:dyDescent="0.15">
      <c r="A26">
        <v>117.5</v>
      </c>
      <c r="B26">
        <v>6</v>
      </c>
      <c r="C26">
        <v>3.049164009616474E-2</v>
      </c>
      <c r="D26">
        <v>68.452090644165892</v>
      </c>
      <c r="E26" s="1">
        <v>117.32538144400962</v>
      </c>
      <c r="F26">
        <v>3.049164009616474E-2</v>
      </c>
      <c r="K26" s="2">
        <v>0.1746185559903779</v>
      </c>
      <c r="L26" s="3"/>
      <c r="O26" s="1">
        <v>37.333763805436192</v>
      </c>
      <c r="P26" s="2">
        <v>80.166236194563808</v>
      </c>
      <c r="Q26" s="3">
        <v>79.910744296860059</v>
      </c>
      <c r="R26" s="3">
        <v>6.5276109792262837E-2</v>
      </c>
      <c r="U26" s="2">
        <v>117.24450810229625</v>
      </c>
      <c r="W26">
        <v>6.5276109792262837E-2</v>
      </c>
      <c r="X26" s="1"/>
    </row>
    <row r="27" spans="1:24" x14ac:dyDescent="0.15">
      <c r="A27">
        <v>117</v>
      </c>
      <c r="B27">
        <v>6</v>
      </c>
      <c r="C27">
        <v>0.10587308410578684</v>
      </c>
      <c r="D27">
        <v>68.452090644165892</v>
      </c>
      <c r="E27" s="1">
        <v>117.32538144400962</v>
      </c>
      <c r="F27">
        <v>0.10587308410578684</v>
      </c>
      <c r="K27" s="2">
        <v>-0.3253814440096221</v>
      </c>
      <c r="L27" s="3"/>
      <c r="O27" s="1">
        <v>37.333763805436192</v>
      </c>
      <c r="P27" s="2">
        <v>79.666236194563808</v>
      </c>
      <c r="Q27" s="3">
        <v>79.910744296860059</v>
      </c>
      <c r="R27" s="3">
        <v>5.978421208851404E-2</v>
      </c>
      <c r="U27" s="2">
        <v>117.24450810229625</v>
      </c>
      <c r="W27">
        <v>5.978421208851404E-2</v>
      </c>
      <c r="X27" s="1"/>
    </row>
    <row r="28" spans="1:24" x14ac:dyDescent="0.15">
      <c r="A28">
        <v>122.7</v>
      </c>
      <c r="B28">
        <v>7</v>
      </c>
      <c r="C28">
        <v>0.53955311620276381</v>
      </c>
      <c r="D28">
        <v>67.999560173796965</v>
      </c>
      <c r="E28" s="1">
        <v>123.43454279399009</v>
      </c>
      <c r="F28">
        <v>0.53955311620276381</v>
      </c>
      <c r="K28" s="2">
        <v>-0.73454279399008726</v>
      </c>
      <c r="L28" s="3"/>
      <c r="O28" s="1">
        <v>43.44292515541666</v>
      </c>
      <c r="P28" s="2">
        <v>79.257074844583343</v>
      </c>
      <c r="Q28" s="3">
        <v>79.910744296860059</v>
      </c>
      <c r="R28" s="3">
        <v>0.42728375283974235</v>
      </c>
      <c r="U28" s="2">
        <v>123.35366945227672</v>
      </c>
      <c r="W28">
        <v>0.42728375283974235</v>
      </c>
      <c r="X28" s="1">
        <v>0.29920529661723877</v>
      </c>
    </row>
    <row r="29" spans="1:24" x14ac:dyDescent="0.15">
      <c r="A29">
        <v>122.8</v>
      </c>
      <c r="B29">
        <v>7</v>
      </c>
      <c r="C29">
        <v>0.40264455740475352</v>
      </c>
      <c r="D29">
        <v>67.999560173796965</v>
      </c>
      <c r="E29" s="1">
        <v>123.43454279399009</v>
      </c>
      <c r="F29">
        <v>0.40264455740475352</v>
      </c>
      <c r="K29" s="2">
        <v>-0.63454279399009295</v>
      </c>
      <c r="L29" s="3"/>
      <c r="O29" s="1">
        <v>43.44292515541666</v>
      </c>
      <c r="P29" s="2">
        <v>79.357074844583337</v>
      </c>
      <c r="Q29" s="3">
        <v>79.910744296860059</v>
      </c>
      <c r="R29" s="3">
        <v>0.3065498623844054</v>
      </c>
      <c r="U29" s="2">
        <v>123.35366945227672</v>
      </c>
      <c r="W29">
        <v>0.3065498623844054</v>
      </c>
      <c r="X29" s="1"/>
    </row>
    <row r="30" spans="1:24" x14ac:dyDescent="0.15">
      <c r="A30">
        <v>123.1</v>
      </c>
      <c r="B30">
        <v>7</v>
      </c>
      <c r="C30">
        <v>0.11191888101069017</v>
      </c>
      <c r="D30">
        <v>67.999560173796965</v>
      </c>
      <c r="E30" s="1">
        <v>123.43454279399009</v>
      </c>
      <c r="F30">
        <v>0.11191888101069968</v>
      </c>
      <c r="K30" s="2">
        <v>-0.33454279399009579</v>
      </c>
      <c r="L30" s="3"/>
      <c r="O30" s="1">
        <v>43.44292515541666</v>
      </c>
      <c r="P30" s="2">
        <v>79.657074844583335</v>
      </c>
      <c r="Q30" s="3">
        <v>79.910744296860059</v>
      </c>
      <c r="R30" s="3">
        <v>6.4348191018373607E-2</v>
      </c>
      <c r="U30" s="2">
        <v>123.35366945227672</v>
      </c>
      <c r="W30">
        <v>6.4348191018373607E-2</v>
      </c>
      <c r="X30" s="1"/>
    </row>
    <row r="31" spans="1:24" x14ac:dyDescent="0.15">
      <c r="A31">
        <v>123</v>
      </c>
      <c r="B31">
        <v>7</v>
      </c>
      <c r="C31">
        <v>0.18882743980870154</v>
      </c>
      <c r="D31">
        <v>67.999560173796965</v>
      </c>
      <c r="E31" s="1">
        <v>123.43454279399009</v>
      </c>
      <c r="F31">
        <v>0.18882743980871389</v>
      </c>
      <c r="K31" s="2">
        <v>-0.4345427939900901</v>
      </c>
      <c r="L31" s="3"/>
      <c r="O31" s="1">
        <v>43.44292515541666</v>
      </c>
      <c r="P31" s="2">
        <v>79.55707484458334</v>
      </c>
      <c r="Q31" s="3">
        <v>79.910744296860059</v>
      </c>
      <c r="R31" s="3">
        <v>0.12508208147371455</v>
      </c>
      <c r="U31" s="2">
        <v>123.35366945227672</v>
      </c>
      <c r="W31">
        <v>0.12508208147371455</v>
      </c>
      <c r="X31" s="1"/>
    </row>
    <row r="32" spans="1:24" x14ac:dyDescent="0.15">
      <c r="A32">
        <v>123</v>
      </c>
      <c r="B32">
        <v>7</v>
      </c>
      <c r="C32">
        <v>0.18882743980870154</v>
      </c>
      <c r="D32">
        <v>67.999560173796965</v>
      </c>
      <c r="E32" s="1">
        <v>123.43454279399009</v>
      </c>
      <c r="F32">
        <v>0.18882743980871389</v>
      </c>
      <c r="K32" s="2">
        <v>-0.4345427939900901</v>
      </c>
      <c r="L32" s="3"/>
      <c r="O32" s="1">
        <v>43.44292515541666</v>
      </c>
      <c r="P32" s="2">
        <v>79.55707484458334</v>
      </c>
      <c r="Q32" s="3">
        <v>79.910744296860059</v>
      </c>
      <c r="R32" s="3">
        <v>0.12508208147371455</v>
      </c>
      <c r="U32" s="2">
        <v>123.35366945227672</v>
      </c>
      <c r="W32">
        <v>0.12508208147371455</v>
      </c>
      <c r="X32" s="1"/>
    </row>
    <row r="33" spans="1:24" x14ac:dyDescent="0.15">
      <c r="A33">
        <v>122.6</v>
      </c>
      <c r="B33">
        <v>7</v>
      </c>
      <c r="C33">
        <v>0.69646167500077172</v>
      </c>
      <c r="D33">
        <v>67.999560173796965</v>
      </c>
      <c r="E33" s="1">
        <v>123.43454279399009</v>
      </c>
      <c r="F33">
        <v>0.69646167500079548</v>
      </c>
      <c r="K33" s="2">
        <v>-0.83454279399009579</v>
      </c>
      <c r="L33" s="3"/>
      <c r="O33" s="1">
        <v>43.44292515541666</v>
      </c>
      <c r="P33" s="2">
        <v>79.157074844583335</v>
      </c>
      <c r="Q33" s="3">
        <v>79.910744296860059</v>
      </c>
      <c r="R33" s="3">
        <v>0.56801764329509852</v>
      </c>
      <c r="U33" s="2">
        <v>123.35366945227672</v>
      </c>
      <c r="W33">
        <v>0.56801764329509852</v>
      </c>
      <c r="X33" s="1"/>
    </row>
    <row r="34" spans="1:24" x14ac:dyDescent="0.15">
      <c r="A34">
        <v>123.5</v>
      </c>
      <c r="B34">
        <v>7</v>
      </c>
      <c r="C34">
        <v>4.2846458186256448E-3</v>
      </c>
      <c r="D34">
        <v>67.999560173796965</v>
      </c>
      <c r="E34" s="1">
        <v>123.43454279399009</v>
      </c>
      <c r="F34">
        <v>4.2846458186237843E-3</v>
      </c>
      <c r="K34" s="2">
        <v>6.5457206009909896E-2</v>
      </c>
      <c r="L34" s="3"/>
      <c r="O34" s="1">
        <v>43.44292515541666</v>
      </c>
      <c r="P34" s="2">
        <v>80.05707484458334</v>
      </c>
      <c r="Q34" s="3">
        <v>79.910744296860059</v>
      </c>
      <c r="R34" s="3">
        <v>2.141262919699536E-2</v>
      </c>
      <c r="U34" s="2">
        <v>123.35366945227672</v>
      </c>
      <c r="W34">
        <v>2.141262919699536E-2</v>
      </c>
      <c r="X34" s="1"/>
    </row>
    <row r="35" spans="1:24" x14ac:dyDescent="0.15">
      <c r="A35">
        <v>128.6</v>
      </c>
      <c r="B35">
        <v>8</v>
      </c>
      <c r="C35">
        <v>0.24125157763931304</v>
      </c>
      <c r="D35">
        <v>67.547029703428038</v>
      </c>
      <c r="E35" s="1">
        <v>129.09117367360165</v>
      </c>
      <c r="F35">
        <v>0.24125157763934096</v>
      </c>
      <c r="K35" s="2">
        <v>-0.49117367360165076</v>
      </c>
      <c r="L35" s="3"/>
      <c r="O35" s="1">
        <v>49.099556035028215</v>
      </c>
      <c r="P35" s="2">
        <v>79.50044396497178</v>
      </c>
      <c r="Q35" s="3">
        <v>79.910744296860059</v>
      </c>
      <c r="R35" s="3">
        <v>0.16834636234763259</v>
      </c>
      <c r="U35" s="2">
        <v>129.01030033188829</v>
      </c>
      <c r="W35">
        <v>0.16834636234764427</v>
      </c>
      <c r="X35" s="1">
        <v>0.21602468994692955</v>
      </c>
    </row>
    <row r="36" spans="1:24" x14ac:dyDescent="0.15">
      <c r="A36">
        <v>128.9</v>
      </c>
      <c r="B36">
        <v>8</v>
      </c>
      <c r="C36">
        <v>3.6547373478335289E-2</v>
      </c>
      <c r="D36">
        <v>67.547029703428038</v>
      </c>
      <c r="E36" s="1">
        <v>129.09117367360165</v>
      </c>
      <c r="F36">
        <v>3.6547373478346155E-2</v>
      </c>
      <c r="K36" s="2">
        <v>-0.19117367360163939</v>
      </c>
      <c r="L36" s="3"/>
      <c r="O36" s="1">
        <v>49.099556035028215</v>
      </c>
      <c r="P36" s="2">
        <v>79.800443964971791</v>
      </c>
      <c r="Q36" s="3">
        <v>79.910744296860059</v>
      </c>
      <c r="R36" s="3">
        <v>1.2166163214662178E-2</v>
      </c>
      <c r="U36" s="2">
        <v>129.01030033188829</v>
      </c>
      <c r="W36">
        <v>1.2166163214665314E-2</v>
      </c>
      <c r="X36" s="1"/>
    </row>
    <row r="37" spans="1:24" x14ac:dyDescent="0.15">
      <c r="A37">
        <v>128.6</v>
      </c>
      <c r="B37">
        <v>8</v>
      </c>
      <c r="C37">
        <v>0.24125157763931304</v>
      </c>
      <c r="D37">
        <v>67.547029703428038</v>
      </c>
      <c r="E37" s="1">
        <v>129.09117367360165</v>
      </c>
      <c r="F37">
        <v>0.24125157763934096</v>
      </c>
      <c r="K37" s="2">
        <v>-0.49117367360165076</v>
      </c>
      <c r="O37" s="1">
        <v>49.099556035028215</v>
      </c>
      <c r="P37" s="2">
        <v>79.50044396497178</v>
      </c>
      <c r="Q37" s="3">
        <v>79.910744296860059</v>
      </c>
      <c r="R37" s="3">
        <v>0.16834636234763259</v>
      </c>
      <c r="U37" s="2">
        <v>129.01030033188829</v>
      </c>
      <c r="W37">
        <v>0.16834636234764427</v>
      </c>
      <c r="X37" s="1"/>
    </row>
    <row r="38" spans="1:24" x14ac:dyDescent="0.15">
      <c r="A38">
        <v>128.69999999999999</v>
      </c>
      <c r="B38">
        <v>8</v>
      </c>
      <c r="C38">
        <v>0.15301684291899301</v>
      </c>
      <c r="D38">
        <v>67.547029703428038</v>
      </c>
      <c r="E38" s="1">
        <v>129.09117367360165</v>
      </c>
      <c r="F38">
        <v>0.15301684291901527</v>
      </c>
      <c r="K38" s="2">
        <v>-0.39117367360165645</v>
      </c>
      <c r="O38" s="1">
        <v>49.099556035028215</v>
      </c>
      <c r="P38" s="2">
        <v>79.600443964971774</v>
      </c>
      <c r="Q38" s="3">
        <v>79.910744296860059</v>
      </c>
      <c r="R38" s="3">
        <v>9.628629596998016E-2</v>
      </c>
      <c r="U38" s="2">
        <v>129.01030033188829</v>
      </c>
      <c r="W38">
        <v>9.6286295969988972E-2</v>
      </c>
      <c r="X38" s="1"/>
    </row>
    <row r="39" spans="1:24" x14ac:dyDescent="0.15">
      <c r="A39">
        <v>129.19999999999999</v>
      </c>
      <c r="B39">
        <v>8</v>
      </c>
      <c r="C39">
        <v>1.1843169317364993E-2</v>
      </c>
      <c r="D39">
        <v>67.547029703428038</v>
      </c>
      <c r="E39" s="1">
        <v>129.09117367360165</v>
      </c>
      <c r="F39">
        <v>1.1843169317358807E-2</v>
      </c>
      <c r="K39" s="2">
        <v>0.10882632639834355</v>
      </c>
      <c r="O39" s="1">
        <v>49.099556035028215</v>
      </c>
      <c r="P39" s="2">
        <v>80.100443964971774</v>
      </c>
      <c r="Q39" s="3">
        <v>79.910744296860059</v>
      </c>
      <c r="R39" s="3">
        <v>3.5985964081694619E-2</v>
      </c>
      <c r="U39" s="2">
        <v>129.01030033188829</v>
      </c>
      <c r="W39">
        <v>3.5985964081689227E-2</v>
      </c>
      <c r="X39" s="1"/>
    </row>
    <row r="40" spans="1:24" x14ac:dyDescent="0.15">
      <c r="A40">
        <v>128.9</v>
      </c>
      <c r="B40">
        <v>8</v>
      </c>
      <c r="C40">
        <v>3.6547373478335289E-2</v>
      </c>
      <c r="D40">
        <v>67.547029703428038</v>
      </c>
      <c r="E40" s="1">
        <v>129.09117367360165</v>
      </c>
      <c r="F40">
        <v>3.6547373478346155E-2</v>
      </c>
      <c r="K40" s="2">
        <v>-0.19117367360163939</v>
      </c>
      <c r="O40" s="1">
        <v>49.099556035028215</v>
      </c>
      <c r="P40" s="2">
        <v>79.800443964971791</v>
      </c>
      <c r="Q40" s="3">
        <v>79.910744296860059</v>
      </c>
      <c r="R40" s="3">
        <v>1.2166163214662178E-2</v>
      </c>
      <c r="U40" s="2">
        <v>129.01030033188829</v>
      </c>
      <c r="W40">
        <v>1.2166163214665314E-2</v>
      </c>
      <c r="X40" s="1"/>
    </row>
    <row r="41" spans="1:24" x14ac:dyDescent="0.15">
      <c r="A41">
        <v>128.69999999999999</v>
      </c>
      <c r="B41">
        <v>8</v>
      </c>
      <c r="C41">
        <v>0.15301684291899301</v>
      </c>
      <c r="D41">
        <v>67.547029703428038</v>
      </c>
      <c r="E41" s="1">
        <v>129.09117367360165</v>
      </c>
      <c r="F41">
        <v>0.15301684291901527</v>
      </c>
      <c r="K41" s="2">
        <v>-0.39117367360165645</v>
      </c>
      <c r="O41" s="1">
        <v>49.099556035028215</v>
      </c>
      <c r="P41" s="2">
        <v>79.600443964971774</v>
      </c>
      <c r="Q41" s="3">
        <v>79.910744296860059</v>
      </c>
      <c r="R41" s="3">
        <v>9.628629596998016E-2</v>
      </c>
      <c r="U41" s="2">
        <v>129.01030033188829</v>
      </c>
      <c r="W41">
        <v>9.6286295969988972E-2</v>
      </c>
      <c r="X41" s="1"/>
    </row>
    <row r="42" spans="1:24" x14ac:dyDescent="0.15">
      <c r="A42">
        <v>134.1</v>
      </c>
      <c r="B42">
        <v>9</v>
      </c>
      <c r="C42">
        <v>3.8131967430663043E-2</v>
      </c>
      <c r="D42">
        <v>67.094499233059111</v>
      </c>
      <c r="E42" s="1">
        <v>134.29527408284426</v>
      </c>
      <c r="F42">
        <v>3.8131967430668594E-2</v>
      </c>
      <c r="K42" s="2">
        <v>-0.19527408284426429</v>
      </c>
      <c r="O42" s="1">
        <v>54.303656444270828</v>
      </c>
      <c r="P42" s="2">
        <v>79.796343555729166</v>
      </c>
      <c r="Q42" s="3">
        <v>79.910744296860059</v>
      </c>
      <c r="R42" s="3">
        <v>1.308752957129768E-2</v>
      </c>
      <c r="U42" s="2">
        <v>134.21440074113087</v>
      </c>
      <c r="W42">
        <v>1.3087529571294429E-2</v>
      </c>
      <c r="X42" s="1">
        <v>0.31847852585154574</v>
      </c>
    </row>
    <row r="43" spans="1:24" x14ac:dyDescent="0.15">
      <c r="A43">
        <v>134.5</v>
      </c>
      <c r="B43">
        <v>9</v>
      </c>
      <c r="C43">
        <v>4.1912701155265311E-2</v>
      </c>
      <c r="D43">
        <v>67.094499233059111</v>
      </c>
      <c r="E43" s="1">
        <v>134.29527408284426</v>
      </c>
      <c r="F43">
        <v>4.1912701155259489E-2</v>
      </c>
      <c r="K43" s="2">
        <v>0.2047259171557414</v>
      </c>
      <c r="O43" s="1">
        <v>54.303656444270828</v>
      </c>
      <c r="P43" s="2">
        <v>80.196343555729172</v>
      </c>
      <c r="Q43" s="3">
        <v>79.910744296860059</v>
      </c>
      <c r="R43" s="3">
        <v>8.1566936666586223E-2</v>
      </c>
      <c r="U43" s="2">
        <v>134.21440074113087</v>
      </c>
      <c r="W43">
        <v>8.1566936666594342E-2</v>
      </c>
      <c r="X43" s="1"/>
    </row>
    <row r="44" spans="1:24" x14ac:dyDescent="0.15">
      <c r="A44">
        <v>134.80000000000001</v>
      </c>
      <c r="B44">
        <v>9</v>
      </c>
      <c r="C44">
        <v>0.25474825144873015</v>
      </c>
      <c r="D44">
        <v>67.094499233059111</v>
      </c>
      <c r="E44" s="1">
        <v>134.29527408284426</v>
      </c>
      <c r="F44">
        <v>0.25474825144871582</v>
      </c>
      <c r="K44" s="2">
        <v>0.50472591715575277</v>
      </c>
      <c r="O44" s="1">
        <v>54.303656444270828</v>
      </c>
      <c r="P44" s="2">
        <v>80.496343555729183</v>
      </c>
      <c r="Q44" s="3">
        <v>79.910744296860059</v>
      </c>
      <c r="R44" s="3">
        <v>0.34292649198806691</v>
      </c>
      <c r="U44" s="2">
        <v>134.21440074113087</v>
      </c>
      <c r="W44">
        <v>0.34292649198808356</v>
      </c>
      <c r="X44" s="1"/>
    </row>
    <row r="45" spans="1:24" x14ac:dyDescent="0.15">
      <c r="A45">
        <v>134.1</v>
      </c>
      <c r="B45">
        <v>9</v>
      </c>
      <c r="C45">
        <v>3.8131967430663043E-2</v>
      </c>
      <c r="D45">
        <v>67.094499233059111</v>
      </c>
      <c r="E45" s="1">
        <v>134.29527408284426</v>
      </c>
      <c r="F45">
        <v>3.8131967430668594E-2</v>
      </c>
      <c r="K45" s="2">
        <v>-0.19527408284426429</v>
      </c>
      <c r="O45" s="1">
        <v>54.303656444270828</v>
      </c>
      <c r="P45" s="2">
        <v>79.796343555729166</v>
      </c>
      <c r="Q45" s="3">
        <v>79.910744296860059</v>
      </c>
      <c r="R45" s="3">
        <v>1.308752957129768E-2</v>
      </c>
      <c r="U45" s="2">
        <v>134.21440074113087</v>
      </c>
      <c r="W45">
        <v>1.3087529571294429E-2</v>
      </c>
      <c r="X45" s="1"/>
    </row>
    <row r="46" spans="1:24" x14ac:dyDescent="0.15">
      <c r="A46">
        <v>134.1</v>
      </c>
      <c r="B46">
        <v>9</v>
      </c>
      <c r="C46">
        <v>3.8131967430663043E-2</v>
      </c>
      <c r="D46">
        <v>67.094499233059111</v>
      </c>
      <c r="E46" s="1">
        <v>134.29527408284426</v>
      </c>
      <c r="F46">
        <v>3.8131967430668594E-2</v>
      </c>
      <c r="K46" s="2">
        <v>-0.19527408284426429</v>
      </c>
      <c r="O46" s="1">
        <v>54.303656444270828</v>
      </c>
      <c r="Q46" s="3">
        <v>79.910744296860059</v>
      </c>
      <c r="U46" s="2">
        <v>134.21440074113087</v>
      </c>
      <c r="W46">
        <v>1.3087529571294429E-2</v>
      </c>
      <c r="X46" s="1"/>
    </row>
    <row r="47" spans="1:24" x14ac:dyDescent="0.15">
      <c r="A47">
        <v>133.9</v>
      </c>
      <c r="B47">
        <v>9</v>
      </c>
      <c r="C47">
        <v>0.15624160056835409</v>
      </c>
      <c r="D47">
        <v>67.094499233059111</v>
      </c>
      <c r="E47" s="1">
        <v>134.29527408284426</v>
      </c>
      <c r="F47">
        <v>0.15624160056836531</v>
      </c>
      <c r="K47" s="2">
        <v>-0.39527408284425292</v>
      </c>
      <c r="O47" s="1">
        <v>54.303656444270828</v>
      </c>
      <c r="Q47" s="3">
        <v>79.910744296860059</v>
      </c>
      <c r="U47" s="2">
        <v>134.21440074113087</v>
      </c>
      <c r="W47">
        <v>9.8847826023638952E-2</v>
      </c>
      <c r="X47" s="1"/>
    </row>
    <row r="48" spans="1:24" x14ac:dyDescent="0.15">
      <c r="A48">
        <v>134</v>
      </c>
      <c r="B48">
        <v>9</v>
      </c>
      <c r="C48">
        <v>8.7186783999509701E-2</v>
      </c>
      <c r="D48">
        <v>67.094499233059111</v>
      </c>
      <c r="E48" s="1">
        <v>134.29527408284426</v>
      </c>
      <c r="F48">
        <v>8.7186783999518097E-2</v>
      </c>
      <c r="K48" s="2">
        <v>-0.2952740828442586</v>
      </c>
      <c r="O48" s="1">
        <v>54.303656444270828</v>
      </c>
      <c r="Q48" s="3">
        <v>79.910744296860059</v>
      </c>
      <c r="U48" s="2">
        <v>134.21440074113087</v>
      </c>
      <c r="W48">
        <v>4.5967677797467826E-2</v>
      </c>
      <c r="X48" s="1"/>
    </row>
    <row r="49" spans="1:24" x14ac:dyDescent="0.15">
      <c r="A49">
        <v>139.1</v>
      </c>
      <c r="B49">
        <v>10</v>
      </c>
      <c r="C49">
        <v>2.8255580271217108E-3</v>
      </c>
      <c r="D49">
        <v>66.641968762690198</v>
      </c>
      <c r="E49" s="1">
        <v>139.04684402171796</v>
      </c>
      <c r="F49">
        <v>2.8255580271201999E-3</v>
      </c>
      <c r="K49" s="2">
        <v>5.3155978282035221E-2</v>
      </c>
      <c r="L49" s="4">
        <v>0.68675132147403162</v>
      </c>
      <c r="M49">
        <v>0.40144305891458371</v>
      </c>
      <c r="N49">
        <v>12.17119340961988</v>
      </c>
      <c r="O49" s="1">
        <v>59.055226383144529</v>
      </c>
      <c r="Q49" s="3">
        <v>79.910744296860059</v>
      </c>
      <c r="U49" s="2">
        <v>139.65272200147862</v>
      </c>
      <c r="W49">
        <v>0.3055016109185405</v>
      </c>
      <c r="X49" s="1">
        <v>0.40766466144427771</v>
      </c>
    </row>
    <row r="50" spans="1:24" x14ac:dyDescent="0.15">
      <c r="A50">
        <v>139.6</v>
      </c>
      <c r="B50">
        <v>10</v>
      </c>
      <c r="C50">
        <v>0.30598153630917113</v>
      </c>
      <c r="D50">
        <v>66.641968762690198</v>
      </c>
      <c r="E50" s="1">
        <v>139.04684402171796</v>
      </c>
      <c r="F50">
        <v>0.30598153630915542</v>
      </c>
      <c r="K50" s="2">
        <v>0.55315597828203522</v>
      </c>
      <c r="L50" s="4">
        <v>0.68675132147403162</v>
      </c>
      <c r="M50">
        <v>1.7847715722587299E-2</v>
      </c>
      <c r="N50">
        <v>17.182345579582588</v>
      </c>
      <c r="O50" s="1">
        <v>59.055226383144529</v>
      </c>
      <c r="Q50" s="3">
        <v>79.910744296860059</v>
      </c>
      <c r="U50" s="2">
        <v>139.65272200147862</v>
      </c>
      <c r="W50">
        <v>2.7796094399124577E-3</v>
      </c>
      <c r="X50" s="1"/>
    </row>
    <row r="51" spans="1:24" x14ac:dyDescent="0.15">
      <c r="A51">
        <v>140.19999999999999</v>
      </c>
      <c r="B51">
        <v>10</v>
      </c>
      <c r="C51">
        <v>1.3297687102476174</v>
      </c>
      <c r="D51">
        <v>66.641968762690198</v>
      </c>
      <c r="E51" s="1">
        <v>139.04684402171796</v>
      </c>
      <c r="F51">
        <v>1.3297687102475846</v>
      </c>
      <c r="K51" s="2">
        <v>1.1531559782820295</v>
      </c>
      <c r="L51" s="4">
        <v>0.68675132147403162</v>
      </c>
      <c r="M51">
        <v>0.21753330389218631</v>
      </c>
      <c r="N51">
        <v>1.4365569292292211</v>
      </c>
      <c r="O51" s="1">
        <v>59.055226383144529</v>
      </c>
      <c r="Q51" s="3">
        <v>79.910744296860059</v>
      </c>
      <c r="U51" s="2">
        <v>139.65272200147862</v>
      </c>
      <c r="W51">
        <v>0.29951320766555256</v>
      </c>
      <c r="X51" s="1"/>
    </row>
    <row r="52" spans="1:24" x14ac:dyDescent="0.15">
      <c r="A52">
        <v>139.6</v>
      </c>
      <c r="B52">
        <v>10</v>
      </c>
      <c r="C52">
        <v>0.30598153630917113</v>
      </c>
      <c r="D52">
        <v>66.641968762690198</v>
      </c>
      <c r="E52" s="1">
        <v>139.04684402171796</v>
      </c>
      <c r="F52">
        <v>0.30598153630915542</v>
      </c>
      <c r="K52" s="2">
        <v>0.55315597828203522</v>
      </c>
      <c r="L52" s="4">
        <v>0.68675132147403162</v>
      </c>
      <c r="M52">
        <v>1.7847715722587299E-2</v>
      </c>
      <c r="O52" s="1">
        <v>59.055226383144529</v>
      </c>
      <c r="Q52" s="3">
        <v>79.910744296860059</v>
      </c>
      <c r="U52" s="2">
        <v>139.65272200147862</v>
      </c>
      <c r="W52">
        <v>2.7796094399124577E-3</v>
      </c>
      <c r="X52" s="1"/>
    </row>
    <row r="53" spans="1:24" x14ac:dyDescent="0.15">
      <c r="A53">
        <v>139.9</v>
      </c>
      <c r="B53">
        <v>10</v>
      </c>
      <c r="C53">
        <v>0.72787512327842019</v>
      </c>
      <c r="D53">
        <v>66.641968762690198</v>
      </c>
      <c r="E53" s="1">
        <v>139.04684402171796</v>
      </c>
      <c r="F53">
        <v>0.72787512327839599</v>
      </c>
      <c r="K53" s="2">
        <v>0.85315597828204659</v>
      </c>
      <c r="L53" s="4">
        <v>0.68675132147403162</v>
      </c>
      <c r="M53">
        <v>2.7690509807393245E-2</v>
      </c>
      <c r="O53" s="1">
        <v>59.055226383144529</v>
      </c>
      <c r="Q53" s="3">
        <v>79.910744296860059</v>
      </c>
      <c r="U53" s="2">
        <v>139.65272200147862</v>
      </c>
      <c r="W53">
        <v>6.1146408552741255E-2</v>
      </c>
      <c r="X53" s="1"/>
    </row>
    <row r="54" spans="1:24" x14ac:dyDescent="0.15">
      <c r="A54">
        <v>139.19999999999999</v>
      </c>
      <c r="B54">
        <v>10</v>
      </c>
      <c r="C54">
        <v>2.3456753683529855E-2</v>
      </c>
      <c r="D54">
        <v>66.641968762690198</v>
      </c>
      <c r="E54" s="1">
        <v>139.04684402171796</v>
      </c>
      <c r="F54">
        <v>2.3456753683525504E-2</v>
      </c>
      <c r="K54" s="2">
        <v>0.15315597828202954</v>
      </c>
      <c r="L54" s="4">
        <v>0.68675132147403162</v>
      </c>
      <c r="M54">
        <v>0.2847239902761905</v>
      </c>
      <c r="O54" s="1">
        <v>59.055226383144529</v>
      </c>
      <c r="Q54" s="3">
        <v>79.910744296860059</v>
      </c>
      <c r="U54" s="2">
        <v>139.65272200147862</v>
      </c>
      <c r="W54">
        <v>0.20495721062282005</v>
      </c>
      <c r="X54" s="1"/>
    </row>
    <row r="55" spans="1:24" x14ac:dyDescent="0.15">
      <c r="A55">
        <v>139.19999999999999</v>
      </c>
      <c r="B55">
        <v>10</v>
      </c>
      <c r="C55">
        <v>2.3456753683529855E-2</v>
      </c>
      <c r="D55">
        <v>66.641968762690198</v>
      </c>
      <c r="E55" s="1">
        <v>139.04684402171796</v>
      </c>
      <c r="F55">
        <v>2.3456753683525504E-2</v>
      </c>
      <c r="K55" s="2">
        <v>0.15315597828202954</v>
      </c>
      <c r="L55" s="4">
        <v>0.68675132147403162</v>
      </c>
      <c r="M55">
        <v>0.2847239902761905</v>
      </c>
      <c r="O55" s="1">
        <v>59.055226383144529</v>
      </c>
      <c r="Q55" s="3">
        <v>79.910744296860059</v>
      </c>
      <c r="U55" s="2">
        <v>139.65272200147862</v>
      </c>
      <c r="W55">
        <v>0.20495721062282005</v>
      </c>
      <c r="X55" s="1"/>
    </row>
    <row r="56" spans="1:24" x14ac:dyDescent="0.15">
      <c r="A56">
        <v>146.19999999999999</v>
      </c>
      <c r="B56">
        <v>11</v>
      </c>
      <c r="E56" s="1">
        <v>143.34588349022272</v>
      </c>
      <c r="K56" s="2">
        <v>2.8541165097772705</v>
      </c>
      <c r="L56" s="4">
        <v>2.4460906516500027</v>
      </c>
      <c r="M56">
        <v>0.16648510090049326</v>
      </c>
      <c r="O56" s="1">
        <v>63.354265851649288</v>
      </c>
      <c r="Q56" s="3">
        <v>79.910744296860059</v>
      </c>
      <c r="U56" s="2">
        <v>145.71110080015936</v>
      </c>
      <c r="W56">
        <v>0.23902242760480938</v>
      </c>
      <c r="X56" s="1">
        <v>0.19148542155126663</v>
      </c>
    </row>
    <row r="57" spans="1:24" x14ac:dyDescent="0.15">
      <c r="A57">
        <v>146.19999999999999</v>
      </c>
      <c r="B57">
        <v>11</v>
      </c>
      <c r="E57" s="1">
        <v>143.34588349022272</v>
      </c>
      <c r="K57" s="2">
        <v>2.8541165097772705</v>
      </c>
      <c r="L57" s="4">
        <v>2.4460906516500027</v>
      </c>
      <c r="M57">
        <v>0.16648510090049326</v>
      </c>
      <c r="O57" s="1">
        <v>63.354265851649288</v>
      </c>
      <c r="Q57" s="3">
        <v>79.910744296860059</v>
      </c>
      <c r="U57" s="2">
        <v>145.71110080015936</v>
      </c>
      <c r="W57">
        <v>0.23902242760480938</v>
      </c>
      <c r="X57" s="1"/>
    </row>
    <row r="58" spans="1:24" x14ac:dyDescent="0.15">
      <c r="A58">
        <v>146.1</v>
      </c>
      <c r="B58">
        <v>11</v>
      </c>
      <c r="E58" s="1">
        <v>143.34588349022272</v>
      </c>
      <c r="K58" s="2">
        <v>2.7541165097772762</v>
      </c>
      <c r="L58" s="4">
        <v>2.4460906516500027</v>
      </c>
      <c r="M58">
        <v>9.4879929275043198E-2</v>
      </c>
      <c r="O58" s="1">
        <v>63.354265851649288</v>
      </c>
      <c r="Q58" s="3">
        <v>79.910744296860059</v>
      </c>
      <c r="U58" s="2">
        <v>145.71110080015936</v>
      </c>
      <c r="W58">
        <v>0.15124258763668758</v>
      </c>
      <c r="X58" s="1"/>
    </row>
    <row r="59" spans="1:24" x14ac:dyDescent="0.15">
      <c r="A59">
        <v>146.6</v>
      </c>
      <c r="B59">
        <v>11</v>
      </c>
      <c r="E59" s="1">
        <v>143.34588349022272</v>
      </c>
      <c r="K59" s="2">
        <v>3.2541165097772762</v>
      </c>
      <c r="L59" s="4">
        <v>2.4460906516500027</v>
      </c>
      <c r="M59">
        <v>0.65290578740231664</v>
      </c>
      <c r="O59" s="1">
        <v>63.354265851649288</v>
      </c>
      <c r="Q59" s="3">
        <v>79.910744296860059</v>
      </c>
      <c r="U59" s="2">
        <v>145.71110080015936</v>
      </c>
      <c r="W59">
        <v>0.79014178747732433</v>
      </c>
      <c r="X59" s="1"/>
    </row>
    <row r="60" spans="1:24" x14ac:dyDescent="0.15">
      <c r="A60">
        <v>146.1</v>
      </c>
      <c r="B60">
        <v>11</v>
      </c>
      <c r="E60" s="1">
        <v>143.34588349022272</v>
      </c>
      <c r="K60" s="2">
        <v>2.7541165097772762</v>
      </c>
      <c r="L60" s="4">
        <v>2.4460906516500027</v>
      </c>
      <c r="M60">
        <v>9.4879929275043198E-2</v>
      </c>
      <c r="O60" s="1">
        <v>63.354265851649288</v>
      </c>
      <c r="Q60" s="3">
        <v>79.910744296860059</v>
      </c>
      <c r="U60" s="2">
        <v>145.71110080015936</v>
      </c>
      <c r="W60">
        <v>0.15124258763668758</v>
      </c>
      <c r="X60" s="1"/>
    </row>
    <row r="61" spans="1:24" x14ac:dyDescent="0.15">
      <c r="A61">
        <v>146</v>
      </c>
      <c r="B61">
        <v>11</v>
      </c>
      <c r="E61" s="1">
        <v>143.34588349022272</v>
      </c>
      <c r="K61" s="2">
        <v>2.6541165097772819</v>
      </c>
      <c r="L61" s="4">
        <v>2.4460906516500027</v>
      </c>
      <c r="M61">
        <v>4.3274757649590871E-2</v>
      </c>
      <c r="O61" s="1">
        <v>63.354265851649288</v>
      </c>
      <c r="Q61" s="3">
        <v>79.910744296860059</v>
      </c>
      <c r="U61" s="2">
        <v>145.71110080015936</v>
      </c>
      <c r="W61">
        <v>8.3462747668563486E-2</v>
      </c>
      <c r="X61" s="1"/>
    </row>
    <row r="62" spans="1:24" x14ac:dyDescent="0.15">
      <c r="A62">
        <v>146.19999999999999</v>
      </c>
      <c r="B62">
        <v>11</v>
      </c>
      <c r="E62" s="1">
        <v>143.34588349022272</v>
      </c>
      <c r="K62" s="2">
        <v>2.8541165097772705</v>
      </c>
      <c r="L62" s="4">
        <v>2.4460906516500027</v>
      </c>
      <c r="M62">
        <v>0.16648510090049326</v>
      </c>
      <c r="O62" s="1">
        <v>63.354265851649288</v>
      </c>
      <c r="Q62" s="3">
        <v>79.910744296860059</v>
      </c>
      <c r="U62" s="2">
        <v>145.71110080015936</v>
      </c>
      <c r="W62">
        <v>0.23902242760480938</v>
      </c>
      <c r="X62" s="1"/>
    </row>
    <row r="63" spans="1:24" x14ac:dyDescent="0.15">
      <c r="A63">
        <v>153.5</v>
      </c>
      <c r="B63">
        <v>12</v>
      </c>
      <c r="E63" s="1">
        <v>147.19239248835856</v>
      </c>
      <c r="K63" s="2">
        <v>6.3076075116414358</v>
      </c>
      <c r="L63" s="4">
        <v>6.2569752474267712</v>
      </c>
      <c r="M63">
        <v>2.5636261795036058E-3</v>
      </c>
      <c r="O63" s="1">
        <v>67.200774849785134</v>
      </c>
      <c r="Q63" s="3">
        <v>79.910744296860059</v>
      </c>
      <c r="U63" s="2">
        <v>153.36849439407197</v>
      </c>
      <c r="W63">
        <v>1.7293724390497433E-2</v>
      </c>
      <c r="X63" s="1">
        <v>0.38047589248453678</v>
      </c>
    </row>
    <row r="64" spans="1:24" x14ac:dyDescent="0.15">
      <c r="A64">
        <v>153.5</v>
      </c>
      <c r="B64">
        <v>12</v>
      </c>
      <c r="E64" s="1">
        <v>147.19239248835856</v>
      </c>
      <c r="K64" s="2">
        <v>6.3076075116414358</v>
      </c>
      <c r="L64" s="4">
        <v>6.2569752474267712</v>
      </c>
      <c r="M64">
        <v>2.5636261795036058E-3</v>
      </c>
      <c r="O64" s="1">
        <v>67.200774849785134</v>
      </c>
      <c r="Q64" s="3">
        <v>79.910744296860059</v>
      </c>
      <c r="U64" s="2">
        <v>153.36849439407197</v>
      </c>
      <c r="W64">
        <v>1.7293724390497433E-2</v>
      </c>
      <c r="X64" s="1"/>
    </row>
    <row r="65" spans="1:24" x14ac:dyDescent="0.15">
      <c r="A65">
        <v>153.4</v>
      </c>
      <c r="B65">
        <v>12</v>
      </c>
      <c r="E65" s="1">
        <v>147.19239248835856</v>
      </c>
      <c r="K65" s="2">
        <v>6.2076075116414415</v>
      </c>
      <c r="L65" s="4">
        <v>6.2569752474267712</v>
      </c>
      <c r="M65">
        <v>2.4371733365701241E-3</v>
      </c>
      <c r="O65" s="1">
        <v>67.200774849785134</v>
      </c>
      <c r="Q65" s="3">
        <v>79.910744296860059</v>
      </c>
      <c r="U65" s="2">
        <v>153.36849439407197</v>
      </c>
      <c r="W65">
        <v>9.9260320489246464E-4</v>
      </c>
      <c r="X65" s="1"/>
    </row>
    <row r="66" spans="1:24" x14ac:dyDescent="0.15">
      <c r="A66">
        <v>153.5</v>
      </c>
      <c r="B66">
        <v>12</v>
      </c>
      <c r="E66" s="1">
        <v>147.19239248835856</v>
      </c>
      <c r="K66" s="2">
        <v>6.3076075116414358</v>
      </c>
      <c r="L66" s="4">
        <v>6.2569752474267712</v>
      </c>
      <c r="M66">
        <v>2.5636261795036058E-3</v>
      </c>
      <c r="O66" s="1">
        <v>67.200774849785134</v>
      </c>
      <c r="Q66" s="3">
        <v>79.910744296860059</v>
      </c>
      <c r="U66" s="2">
        <v>153.36849439407197</v>
      </c>
      <c r="W66">
        <v>1.7293724390497433E-2</v>
      </c>
      <c r="X66" s="1"/>
    </row>
    <row r="67" spans="1:24" x14ac:dyDescent="0.15">
      <c r="A67">
        <v>153</v>
      </c>
      <c r="B67">
        <v>12</v>
      </c>
      <c r="E67" s="1">
        <v>147.19239248835856</v>
      </c>
      <c r="K67" s="2">
        <v>5.8076075116414358</v>
      </c>
      <c r="L67" s="4">
        <v>6.2569752474267712</v>
      </c>
      <c r="M67">
        <v>0.20193136196483899</v>
      </c>
      <c r="O67" s="1">
        <v>67.200774849785134</v>
      </c>
      <c r="Q67" s="3">
        <v>79.910744296860059</v>
      </c>
      <c r="U67" s="2">
        <v>153.36849439407197</v>
      </c>
      <c r="W67">
        <v>0.1357881184624708</v>
      </c>
      <c r="X67" s="1"/>
    </row>
    <row r="68" spans="1:24" x14ac:dyDescent="0.15">
      <c r="A68">
        <v>152.6</v>
      </c>
      <c r="B68">
        <v>12</v>
      </c>
      <c r="E68" s="1">
        <v>147.19239248835856</v>
      </c>
      <c r="K68" s="2">
        <v>5.4076075116414302</v>
      </c>
      <c r="L68" s="4">
        <v>6.2569752474267712</v>
      </c>
      <c r="M68">
        <v>0.72142555059311697</v>
      </c>
      <c r="O68" s="1">
        <v>67.200774849785134</v>
      </c>
      <c r="Q68" s="3">
        <v>79.910744296860059</v>
      </c>
      <c r="U68" s="2">
        <v>153.36849439407197</v>
      </c>
      <c r="W68">
        <v>0.59058363372005829</v>
      </c>
      <c r="X68" s="1"/>
    </row>
    <row r="69" spans="1:24" x14ac:dyDescent="0.15">
      <c r="A69">
        <v>152.80000000000001</v>
      </c>
      <c r="B69">
        <v>12</v>
      </c>
      <c r="E69" s="1">
        <v>147.19239248835856</v>
      </c>
      <c r="K69" s="2">
        <v>5.6076075116414472</v>
      </c>
      <c r="L69" s="4">
        <v>6.2569752474267712</v>
      </c>
      <c r="M69">
        <v>0.42167845627895839</v>
      </c>
      <c r="O69" s="1">
        <v>67.200774849785134</v>
      </c>
      <c r="Q69" s="3">
        <v>79.910744296860059</v>
      </c>
      <c r="U69" s="2">
        <v>153.36849439407197</v>
      </c>
      <c r="W69">
        <v>0.32318587609124722</v>
      </c>
      <c r="X69" s="1"/>
    </row>
    <row r="70" spans="1:24" x14ac:dyDescent="0.15">
      <c r="A70">
        <v>161.30000000000001</v>
      </c>
      <c r="B70">
        <v>13</v>
      </c>
      <c r="E70" s="1">
        <v>150.5863710161255</v>
      </c>
      <c r="K70" s="2">
        <v>10.713628983874514</v>
      </c>
      <c r="L70" s="4">
        <v>9.9379294147078934</v>
      </c>
      <c r="M70">
        <v>0.60170982160528119</v>
      </c>
      <c r="O70" s="1">
        <v>70.594753377552067</v>
      </c>
      <c r="Q70" s="3">
        <v>79.910744296860059</v>
      </c>
      <c r="U70" s="2">
        <v>160.44342708912004</v>
      </c>
      <c r="W70">
        <v>0.73371715165339491</v>
      </c>
      <c r="X70" s="1">
        <v>0.49809159608975928</v>
      </c>
    </row>
    <row r="71" spans="1:24" x14ac:dyDescent="0.15">
      <c r="A71">
        <v>160.4</v>
      </c>
      <c r="B71">
        <v>13</v>
      </c>
      <c r="E71" s="1">
        <v>150.5863710161255</v>
      </c>
      <c r="K71" s="2">
        <v>9.8136289838745085</v>
      </c>
      <c r="L71" s="4">
        <v>9.9379294147078934</v>
      </c>
      <c r="M71">
        <v>1.5450597105365085E-2</v>
      </c>
      <c r="O71" s="1">
        <v>70.594753377552067</v>
      </c>
      <c r="Q71" s="3">
        <v>79.910744296860059</v>
      </c>
      <c r="U71" s="2">
        <v>160.44342708912004</v>
      </c>
      <c r="W71">
        <v>1.8859120694390196E-3</v>
      </c>
      <c r="X71" s="1"/>
    </row>
    <row r="72" spans="1:24" x14ac:dyDescent="0.15">
      <c r="A72">
        <v>160.80000000000001</v>
      </c>
      <c r="B72">
        <v>13</v>
      </c>
      <c r="E72" s="1">
        <v>150.5863710161255</v>
      </c>
      <c r="K72" s="2">
        <v>10.213628983874514</v>
      </c>
      <c r="L72" s="4">
        <v>9.9379294147078934</v>
      </c>
      <c r="M72">
        <v>7.6010252438660358E-2</v>
      </c>
      <c r="O72" s="1">
        <v>70.594753377552067</v>
      </c>
      <c r="Q72" s="3">
        <v>79.910744296860059</v>
      </c>
      <c r="U72" s="2">
        <v>160.44342708912004</v>
      </c>
      <c r="W72">
        <v>0.12714424077341915</v>
      </c>
      <c r="X72" s="1"/>
    </row>
    <row r="73" spans="1:24" x14ac:dyDescent="0.15">
      <c r="A73">
        <v>160.1</v>
      </c>
      <c r="B73">
        <v>13</v>
      </c>
      <c r="E73" s="1">
        <v>150.5863710161255</v>
      </c>
      <c r="K73" s="2">
        <v>9.5136289838744972</v>
      </c>
      <c r="L73" s="4">
        <v>9.9379294147078934</v>
      </c>
      <c r="M73">
        <v>0.18003085560540563</v>
      </c>
      <c r="O73" s="1">
        <v>70.594753377552067</v>
      </c>
      <c r="Q73" s="3">
        <v>79.910744296860059</v>
      </c>
      <c r="U73" s="2">
        <v>160.44342708912004</v>
      </c>
      <c r="W73">
        <v>0.11794216554146478</v>
      </c>
      <c r="X73" s="1"/>
    </row>
    <row r="74" spans="1:24" x14ac:dyDescent="0.15">
      <c r="A74">
        <v>160.1</v>
      </c>
      <c r="B74">
        <v>13</v>
      </c>
      <c r="E74" s="1">
        <v>150.5863710161255</v>
      </c>
      <c r="K74" s="2">
        <v>9.5136289838744972</v>
      </c>
      <c r="L74" s="4">
        <v>9.9379294147078934</v>
      </c>
      <c r="M74">
        <v>0.18003085560540563</v>
      </c>
      <c r="O74" s="1">
        <v>70.594753377552067</v>
      </c>
      <c r="Q74" s="3">
        <v>79.910744296860059</v>
      </c>
      <c r="U74" s="2">
        <v>160.44342708912004</v>
      </c>
      <c r="W74">
        <v>0.11794216554146478</v>
      </c>
      <c r="X74" s="1"/>
    </row>
    <row r="75" spans="1:24" x14ac:dyDescent="0.15">
      <c r="A75">
        <v>160.1</v>
      </c>
      <c r="B75">
        <v>13</v>
      </c>
      <c r="E75" s="1">
        <v>150.5863710161255</v>
      </c>
      <c r="K75" s="2">
        <v>9.5136289838744972</v>
      </c>
      <c r="L75" s="4">
        <v>9.9379294147078934</v>
      </c>
      <c r="M75">
        <v>0.18003085560540563</v>
      </c>
      <c r="O75" s="1">
        <v>70.594753377552067</v>
      </c>
      <c r="Q75" s="3">
        <v>79.910744296860059</v>
      </c>
      <c r="U75" s="2">
        <v>160.44342708912004</v>
      </c>
      <c r="W75">
        <v>0.11794216554146478</v>
      </c>
      <c r="X75" s="1"/>
    </row>
    <row r="76" spans="1:24" x14ac:dyDescent="0.15">
      <c r="A76">
        <v>159.9</v>
      </c>
      <c r="B76">
        <v>13</v>
      </c>
      <c r="E76" s="1">
        <v>150.5863710161255</v>
      </c>
      <c r="K76" s="2">
        <v>9.3136289838745085</v>
      </c>
      <c r="L76" s="4">
        <v>9.9379294147078934</v>
      </c>
      <c r="M76">
        <v>0.38975102793874988</v>
      </c>
      <c r="O76" s="1">
        <v>70.594753377552067</v>
      </c>
      <c r="Q76" s="3">
        <v>79.910744296860059</v>
      </c>
      <c r="U76" s="2">
        <v>160.44342708912004</v>
      </c>
      <c r="W76">
        <v>0.2953130011894689</v>
      </c>
      <c r="X76" s="1"/>
    </row>
    <row r="77" spans="1:24" x14ac:dyDescent="0.15">
      <c r="A77">
        <v>165.7</v>
      </c>
      <c r="B77">
        <v>14</v>
      </c>
      <c r="E77" s="1">
        <v>153.52781907352352</v>
      </c>
      <c r="K77" s="2">
        <v>12.172180926476472</v>
      </c>
      <c r="L77" s="4">
        <v>11.553910290730816</v>
      </c>
      <c r="M77">
        <v>0.38225857902533761</v>
      </c>
      <c r="O77" s="1">
        <v>73.536201434950087</v>
      </c>
      <c r="Q77" s="3">
        <v>79.910744296860059</v>
      </c>
      <c r="U77" s="2">
        <v>165.00085602254097</v>
      </c>
      <c r="W77">
        <v>0.48880230121721341</v>
      </c>
      <c r="X77" s="1">
        <v>0.19760470401186842</v>
      </c>
    </row>
    <row r="78" spans="1:24" x14ac:dyDescent="0.15">
      <c r="A78">
        <v>166</v>
      </c>
      <c r="B78">
        <v>14</v>
      </c>
      <c r="E78" s="1">
        <v>153.52781907352352</v>
      </c>
      <c r="K78" s="2">
        <v>12.472180926476483</v>
      </c>
      <c r="L78" s="4">
        <v>11.553910290730816</v>
      </c>
      <c r="M78">
        <v>0.84322096047275208</v>
      </c>
      <c r="O78" s="1">
        <v>73.536201434950087</v>
      </c>
      <c r="Q78" s="3">
        <v>79.910744296860059</v>
      </c>
      <c r="U78" s="2">
        <v>165.00085602254097</v>
      </c>
      <c r="W78">
        <v>0.99828868769264589</v>
      </c>
      <c r="X78" s="1"/>
    </row>
    <row r="79" spans="1:24" x14ac:dyDescent="0.15">
      <c r="A79">
        <v>165.5</v>
      </c>
      <c r="B79">
        <v>14</v>
      </c>
      <c r="E79" s="1">
        <v>153.52781907352352</v>
      </c>
      <c r="K79" s="2">
        <v>11.972180926476483</v>
      </c>
      <c r="L79" s="4">
        <v>11.553910290730816</v>
      </c>
      <c r="M79">
        <v>0.17495032472708474</v>
      </c>
      <c r="O79" s="1">
        <v>73.536201434950087</v>
      </c>
      <c r="Q79" s="3">
        <v>79.910744296860059</v>
      </c>
      <c r="U79" s="2">
        <v>165.00085602254097</v>
      </c>
      <c r="W79">
        <v>0.24914471023361826</v>
      </c>
      <c r="X79" s="1"/>
    </row>
    <row r="80" spans="1:24" x14ac:dyDescent="0.15">
      <c r="A80">
        <v>165.6</v>
      </c>
      <c r="B80">
        <v>14</v>
      </c>
      <c r="E80" s="1">
        <v>153.52781907352352</v>
      </c>
      <c r="K80" s="2">
        <v>12.072180926476477</v>
      </c>
      <c r="L80" s="4">
        <v>11.553910290730816</v>
      </c>
      <c r="M80">
        <v>0.26860445187621235</v>
      </c>
      <c r="O80" s="1">
        <v>73.536201434950087</v>
      </c>
      <c r="Q80" s="3">
        <v>79.910744296860059</v>
      </c>
      <c r="U80" s="2">
        <v>165.00085602254097</v>
      </c>
      <c r="W80">
        <v>0.35897350572541697</v>
      </c>
      <c r="X80" s="1"/>
    </row>
    <row r="81" spans="1:24" x14ac:dyDescent="0.15">
      <c r="A81">
        <v>165.5</v>
      </c>
      <c r="B81">
        <v>14</v>
      </c>
      <c r="E81" s="1">
        <v>153.52781907352352</v>
      </c>
      <c r="K81" s="2">
        <v>11.972180926476483</v>
      </c>
      <c r="L81" s="4">
        <v>11.553910290730816</v>
      </c>
      <c r="M81">
        <v>0.17495032472708474</v>
      </c>
      <c r="O81" s="1">
        <v>73.536201434950087</v>
      </c>
      <c r="Q81" s="3">
        <v>79.910744296860059</v>
      </c>
      <c r="U81" s="2">
        <v>165.00085602254097</v>
      </c>
      <c r="W81">
        <v>0.24914471023361826</v>
      </c>
      <c r="X81" s="1"/>
    </row>
    <row r="82" spans="1:24" x14ac:dyDescent="0.15">
      <c r="A82">
        <v>165.7</v>
      </c>
      <c r="B82">
        <v>14</v>
      </c>
      <c r="E82" s="1">
        <v>153.52781907352352</v>
      </c>
      <c r="K82" s="2">
        <v>12.172180926476472</v>
      </c>
      <c r="L82" s="4">
        <v>11.553910290730816</v>
      </c>
      <c r="M82">
        <v>0.38225857902533761</v>
      </c>
      <c r="O82" s="1">
        <v>73.536201434950087</v>
      </c>
      <c r="Q82" s="3">
        <v>79.910744296860059</v>
      </c>
      <c r="U82" s="2">
        <v>165.00085602254097</v>
      </c>
      <c r="W82">
        <v>0.48880230121721341</v>
      </c>
      <c r="X82" s="1"/>
    </row>
    <row r="83" spans="1:24" x14ac:dyDescent="0.15">
      <c r="A83">
        <v>165.4</v>
      </c>
      <c r="B83">
        <v>14</v>
      </c>
      <c r="E83" s="1">
        <v>153.52781907352352</v>
      </c>
      <c r="K83" s="2">
        <v>11.872180926476489</v>
      </c>
      <c r="L83" s="4">
        <v>11.553910290730816</v>
      </c>
      <c r="M83">
        <v>0.1012961975779549</v>
      </c>
      <c r="O83" s="1">
        <v>73.536201434950087</v>
      </c>
      <c r="Q83" s="3">
        <v>79.910744296860059</v>
      </c>
      <c r="U83" s="2">
        <v>165.00085602254097</v>
      </c>
      <c r="W83">
        <v>0.15931591474181728</v>
      </c>
      <c r="X83" s="1"/>
    </row>
    <row r="84" spans="1:24" x14ac:dyDescent="0.15">
      <c r="A84">
        <v>168.7</v>
      </c>
      <c r="B84">
        <v>15</v>
      </c>
      <c r="E84" s="1">
        <v>156.01673666055257</v>
      </c>
      <c r="K84" s="2">
        <v>12.683263339447421</v>
      </c>
      <c r="L84" s="4">
        <v>12.018535881383446</v>
      </c>
      <c r="M84">
        <v>0.44186259350419399</v>
      </c>
      <c r="O84" s="1">
        <v>76.025119021979137</v>
      </c>
      <c r="Q84" s="3">
        <v>79.910744296860059</v>
      </c>
      <c r="U84" s="2">
        <v>167.95439920022267</v>
      </c>
      <c r="W84">
        <v>0.5559205526285812</v>
      </c>
      <c r="X84" s="1">
        <v>0.24397501823713275</v>
      </c>
    </row>
    <row r="85" spans="1:24" x14ac:dyDescent="0.15">
      <c r="A85">
        <v>168.1</v>
      </c>
      <c r="B85">
        <v>15</v>
      </c>
      <c r="E85" s="1">
        <v>156.01673666055257</v>
      </c>
      <c r="K85" s="2">
        <v>12.083263339447427</v>
      </c>
      <c r="L85" s="4">
        <v>12.018535881383446</v>
      </c>
      <c r="M85">
        <v>4.1896438274244118E-3</v>
      </c>
      <c r="O85" s="1">
        <v>76.025119021979137</v>
      </c>
      <c r="Q85" s="3">
        <v>79.910744296860059</v>
      </c>
      <c r="U85" s="2">
        <v>167.95439920022267</v>
      </c>
      <c r="W85">
        <v>2.1199592895797262E-2</v>
      </c>
      <c r="X85" s="1"/>
    </row>
    <row r="86" spans="1:24" x14ac:dyDescent="0.15">
      <c r="A86">
        <v>168.5</v>
      </c>
      <c r="B86">
        <v>15</v>
      </c>
      <c r="E86" s="1">
        <v>156.01673666055257</v>
      </c>
      <c r="K86" s="2">
        <v>12.483263339447433</v>
      </c>
      <c r="L86" s="4">
        <v>12.018535881383446</v>
      </c>
      <c r="M86">
        <v>0.21597161027861445</v>
      </c>
      <c r="O86" s="1">
        <v>76.025119021979137</v>
      </c>
      <c r="Q86" s="3">
        <v>79.910744296860059</v>
      </c>
      <c r="U86" s="2">
        <v>167.95439920022267</v>
      </c>
      <c r="W86">
        <v>0.29768023271766503</v>
      </c>
      <c r="X86" s="1"/>
    </row>
    <row r="87" spans="1:24" x14ac:dyDescent="0.15">
      <c r="A87">
        <v>168.6</v>
      </c>
      <c r="B87">
        <v>15</v>
      </c>
      <c r="E87" s="1">
        <v>156.01673666055257</v>
      </c>
      <c r="K87" s="2">
        <v>12.583263339447427</v>
      </c>
      <c r="L87" s="4">
        <v>12.018535881383446</v>
      </c>
      <c r="M87">
        <v>0.31891710189140537</v>
      </c>
      <c r="O87" s="1">
        <v>76.025119021979137</v>
      </c>
      <c r="Q87" s="3">
        <v>79.910744296860059</v>
      </c>
      <c r="U87" s="2">
        <v>167.95439920022267</v>
      </c>
      <c r="W87">
        <v>0.41680039267312424</v>
      </c>
      <c r="X87" s="1"/>
    </row>
    <row r="88" spans="1:24" x14ac:dyDescent="0.15">
      <c r="A88">
        <v>168.5</v>
      </c>
      <c r="B88">
        <v>15</v>
      </c>
      <c r="E88" s="1">
        <v>156.01673666055257</v>
      </c>
      <c r="K88" s="2">
        <v>12.483263339447433</v>
      </c>
      <c r="L88" s="4">
        <v>12.018535881383446</v>
      </c>
      <c r="M88">
        <v>0.21597161027861445</v>
      </c>
      <c r="O88" s="1">
        <v>76.025119021979137</v>
      </c>
      <c r="Q88" s="3">
        <v>79.910744296860059</v>
      </c>
      <c r="U88" s="2">
        <v>167.95439920022267</v>
      </c>
      <c r="W88">
        <v>0.29768023271766503</v>
      </c>
      <c r="X88" s="1"/>
    </row>
    <row r="89" spans="1:24" x14ac:dyDescent="0.15">
      <c r="A89">
        <v>168.1</v>
      </c>
      <c r="B89">
        <v>15</v>
      </c>
      <c r="E89" s="1">
        <v>156.01673666055257</v>
      </c>
      <c r="K89" s="2">
        <v>12.083263339447427</v>
      </c>
      <c r="L89" s="4">
        <v>12.018535881383446</v>
      </c>
      <c r="M89">
        <v>4.1896438274244118E-3</v>
      </c>
      <c r="O89" s="1">
        <v>76.025119021979137</v>
      </c>
      <c r="Q89" s="3">
        <v>79.910744296860059</v>
      </c>
      <c r="U89" s="2">
        <v>167.95439920022267</v>
      </c>
      <c r="W89">
        <v>2.1199592895797262E-2</v>
      </c>
      <c r="X89" s="1"/>
    </row>
    <row r="90" spans="1:24" x14ac:dyDescent="0.15">
      <c r="A90">
        <v>168.6</v>
      </c>
      <c r="B90">
        <v>15</v>
      </c>
      <c r="E90" s="1">
        <v>156.01673666055257</v>
      </c>
      <c r="K90" s="2">
        <v>12.583263339447427</v>
      </c>
      <c r="L90" s="4">
        <v>12.018535881383446</v>
      </c>
      <c r="M90">
        <v>0.31891710189140537</v>
      </c>
      <c r="O90" s="1">
        <v>76.025119021979137</v>
      </c>
      <c r="Q90" s="3">
        <v>79.910744296860059</v>
      </c>
      <c r="U90" s="2">
        <v>167.95439920022267</v>
      </c>
      <c r="W90">
        <v>0.41680039267312424</v>
      </c>
      <c r="X90" s="1"/>
    </row>
    <row r="91" spans="1:24" x14ac:dyDescent="0.15">
      <c r="A91">
        <v>170.6</v>
      </c>
      <c r="B91">
        <v>16</v>
      </c>
      <c r="E91" s="1">
        <v>158.05312377721276</v>
      </c>
      <c r="K91" s="2">
        <v>12.546876222787233</v>
      </c>
      <c r="L91" s="4">
        <v>12.134549519448562</v>
      </c>
      <c r="M91">
        <v>0.17001331028613645</v>
      </c>
      <c r="O91" s="1">
        <v>78.061506138639331</v>
      </c>
      <c r="Q91" s="3">
        <v>79.910744296860059</v>
      </c>
      <c r="U91" s="2">
        <v>170.10679995494797</v>
      </c>
      <c r="W91">
        <v>0.2432462844393152</v>
      </c>
      <c r="X91" s="1">
        <v>0.26367367999822988</v>
      </c>
    </row>
    <row r="92" spans="1:24" x14ac:dyDescent="0.15">
      <c r="A92">
        <v>170.6</v>
      </c>
      <c r="B92">
        <v>16</v>
      </c>
      <c r="E92" s="1">
        <v>158.05312377721276</v>
      </c>
      <c r="K92" s="2">
        <v>12.546876222787233</v>
      </c>
      <c r="L92" s="4">
        <v>12.134549519448562</v>
      </c>
      <c r="M92">
        <v>0.17001331028613645</v>
      </c>
      <c r="O92" s="1">
        <v>78.061506138639331</v>
      </c>
      <c r="Q92" s="3">
        <v>79.910744296860059</v>
      </c>
      <c r="U92" s="2">
        <v>170.10679995494797</v>
      </c>
      <c r="W92">
        <v>0.2432462844393152</v>
      </c>
      <c r="X92" s="1"/>
    </row>
    <row r="93" spans="1:24" x14ac:dyDescent="0.15">
      <c r="A93">
        <v>170.5</v>
      </c>
      <c r="B93">
        <v>16</v>
      </c>
      <c r="E93" s="1">
        <v>158.05312377721276</v>
      </c>
      <c r="K93" s="2">
        <v>12.446876222787239</v>
      </c>
      <c r="L93" s="4">
        <v>12.134549519448562</v>
      </c>
      <c r="M93">
        <v>9.7547969618405783E-2</v>
      </c>
      <c r="O93" s="1">
        <v>78.061506138639331</v>
      </c>
      <c r="Q93" s="3">
        <v>79.910744296860059</v>
      </c>
      <c r="U93" s="2">
        <v>170.10679995494797</v>
      </c>
      <c r="W93">
        <v>0.15460627542891553</v>
      </c>
      <c r="X93" s="1"/>
    </row>
    <row r="94" spans="1:24" x14ac:dyDescent="0.15">
      <c r="A94">
        <v>170.2</v>
      </c>
      <c r="B94">
        <v>16</v>
      </c>
      <c r="E94" s="1">
        <v>158.05312377721276</v>
      </c>
      <c r="K94" s="2">
        <v>12.146876222787228</v>
      </c>
      <c r="L94" s="4">
        <v>12.134549519448562</v>
      </c>
      <c r="M94">
        <v>1.5194761519946392E-4</v>
      </c>
      <c r="O94" s="1">
        <v>78.061506138639331</v>
      </c>
      <c r="Q94" s="3">
        <v>79.910744296860059</v>
      </c>
      <c r="U94" s="2">
        <v>170.10679995494797</v>
      </c>
      <c r="W94">
        <v>8.6862483976976185E-3</v>
      </c>
      <c r="X94" s="1"/>
    </row>
    <row r="95" spans="1:24" x14ac:dyDescent="0.15">
      <c r="A95">
        <v>170.5</v>
      </c>
      <c r="B95">
        <v>16</v>
      </c>
      <c r="E95" s="1">
        <v>158.05312377721276</v>
      </c>
      <c r="K95" s="2">
        <v>12.446876222787239</v>
      </c>
      <c r="L95" s="4">
        <v>12.134549519448562</v>
      </c>
      <c r="M95">
        <v>9.7547969618405783E-2</v>
      </c>
      <c r="O95" s="1">
        <v>78.061506138639331</v>
      </c>
      <c r="Q95" s="3">
        <v>79.910744296860059</v>
      </c>
      <c r="U95" s="2">
        <v>170.10679995494797</v>
      </c>
      <c r="W95">
        <v>0.15460627542891553</v>
      </c>
      <c r="X95" s="1"/>
    </row>
    <row r="96" spans="1:24" x14ac:dyDescent="0.15">
      <c r="A96">
        <v>170.2</v>
      </c>
      <c r="B96">
        <v>16</v>
      </c>
      <c r="E96" s="1">
        <v>158.05312377721276</v>
      </c>
      <c r="K96" s="2">
        <v>12.146876222787228</v>
      </c>
      <c r="L96" s="4">
        <v>12.134549519448562</v>
      </c>
      <c r="M96">
        <v>1.5194761519946392E-4</v>
      </c>
      <c r="O96" s="1">
        <v>78.061506138639331</v>
      </c>
      <c r="Q96" s="3">
        <v>79.910744296860059</v>
      </c>
      <c r="U96" s="2">
        <v>170.10679995494797</v>
      </c>
      <c r="W96">
        <v>8.6862483976976185E-3</v>
      </c>
      <c r="X96" s="1"/>
    </row>
    <row r="97" spans="1:24" x14ac:dyDescent="0.15">
      <c r="A97">
        <v>169.9</v>
      </c>
      <c r="B97">
        <v>16</v>
      </c>
      <c r="E97" s="1">
        <v>158.05312377721276</v>
      </c>
      <c r="K97" s="2">
        <v>11.846876222787245</v>
      </c>
      <c r="L97" s="4">
        <v>12.134549519448562</v>
      </c>
      <c r="M97">
        <v>8.2755925611990439E-2</v>
      </c>
      <c r="O97" s="1">
        <v>78.061506138639331</v>
      </c>
      <c r="Q97" s="3">
        <v>79.910744296860059</v>
      </c>
      <c r="U97" s="2">
        <v>170.10679995494797</v>
      </c>
      <c r="W97">
        <v>4.2766221366481588E-2</v>
      </c>
      <c r="X97" s="1"/>
    </row>
    <row r="98" spans="1:24" x14ac:dyDescent="0.15">
      <c r="A98">
        <v>171.4</v>
      </c>
      <c r="B98">
        <v>17</v>
      </c>
      <c r="E98" s="1">
        <v>159.63698042350399</v>
      </c>
      <c r="K98" s="2">
        <v>11.763019576496021</v>
      </c>
      <c r="L98" s="4">
        <v>12.162461471593421</v>
      </c>
      <c r="M98">
        <v>0.15955382755900241</v>
      </c>
      <c r="O98" s="1">
        <v>79.645362784930555</v>
      </c>
      <c r="Q98" s="3">
        <v>79.910744296860059</v>
      </c>
      <c r="U98" s="2">
        <v>171.71856855338405</v>
      </c>
      <c r="W98">
        <v>0.10148592320519988</v>
      </c>
      <c r="X98" s="1">
        <v>0.48107023544236283</v>
      </c>
    </row>
    <row r="99" spans="1:24" x14ac:dyDescent="0.15">
      <c r="A99">
        <v>171.1</v>
      </c>
      <c r="B99">
        <v>17</v>
      </c>
      <c r="E99" s="1">
        <v>159.63698042350399</v>
      </c>
      <c r="K99" s="2">
        <v>11.463019576496009</v>
      </c>
      <c r="L99" s="4">
        <v>12.162461471593421</v>
      </c>
      <c r="M99">
        <v>0.4892189646174584</v>
      </c>
      <c r="O99" s="1">
        <v>79.645362784930555</v>
      </c>
      <c r="Q99" s="3">
        <v>79.910744296860059</v>
      </c>
      <c r="U99" s="2">
        <v>171.71856855338405</v>
      </c>
      <c r="W99">
        <v>0.38262705523563789</v>
      </c>
      <c r="X99" s="1"/>
    </row>
    <row r="100" spans="1:24" x14ac:dyDescent="0.15">
      <c r="A100">
        <v>170.5</v>
      </c>
      <c r="B100">
        <v>17</v>
      </c>
      <c r="E100" s="1">
        <v>159.63698042350399</v>
      </c>
      <c r="K100" s="2">
        <v>10.863019576496015</v>
      </c>
      <c r="L100" s="4">
        <v>12.162461471593421</v>
      </c>
      <c r="M100">
        <v>1.6885492387343375</v>
      </c>
      <c r="O100" s="1">
        <v>79.645362784930555</v>
      </c>
      <c r="Q100" s="3">
        <v>79.910744296860059</v>
      </c>
      <c r="U100" s="2">
        <v>171.71856855338405</v>
      </c>
      <c r="W100">
        <v>1.4849093192964855</v>
      </c>
      <c r="X100" s="1"/>
    </row>
    <row r="101" spans="1:24" x14ac:dyDescent="0.15">
      <c r="A101">
        <v>171.6</v>
      </c>
      <c r="B101">
        <v>17</v>
      </c>
      <c r="E101" s="1">
        <v>159.63698042350399</v>
      </c>
      <c r="K101" s="2">
        <v>11.963019576496009</v>
      </c>
      <c r="L101" s="4">
        <v>12.162461471593421</v>
      </c>
      <c r="M101">
        <v>3.9777069520046893E-2</v>
      </c>
      <c r="O101" s="1">
        <v>79.645362784930555</v>
      </c>
      <c r="Q101" s="3">
        <v>79.910744296860059</v>
      </c>
      <c r="U101" s="2">
        <v>171.71856855338405</v>
      </c>
      <c r="W101">
        <v>1.4058501851586613E-2</v>
      </c>
      <c r="X101" s="1"/>
    </row>
    <row r="102" spans="1:24" x14ac:dyDescent="0.15">
      <c r="A102">
        <v>170.7</v>
      </c>
      <c r="B102">
        <v>17</v>
      </c>
      <c r="E102" s="1">
        <v>159.63698042350399</v>
      </c>
      <c r="K102" s="2">
        <v>11.063019576496004</v>
      </c>
      <c r="L102" s="4">
        <v>12.162461471593421</v>
      </c>
      <c r="M102">
        <v>1.2087724806954001</v>
      </c>
      <c r="O102" s="1">
        <v>79.645362784930555</v>
      </c>
      <c r="Q102" s="3">
        <v>79.910744296860059</v>
      </c>
      <c r="U102" s="2">
        <v>171.71856855338405</v>
      </c>
      <c r="W102">
        <v>1.0374818979428904</v>
      </c>
      <c r="X102" s="1"/>
    </row>
    <row r="103" spans="1:24" x14ac:dyDescent="0.15">
      <c r="A103">
        <v>170.5</v>
      </c>
      <c r="B103">
        <v>17</v>
      </c>
      <c r="E103" s="1">
        <v>159.63698042350399</v>
      </c>
      <c r="K103" s="2">
        <v>10.863019576496015</v>
      </c>
      <c r="L103" s="4">
        <v>12.162461471593421</v>
      </c>
      <c r="M103">
        <v>1.6885492387343375</v>
      </c>
      <c r="O103" s="1">
        <v>79.645362784930555</v>
      </c>
      <c r="Q103" s="3">
        <v>79.910744296860059</v>
      </c>
      <c r="U103" s="2">
        <v>171.71856855338405</v>
      </c>
      <c r="W103">
        <v>1.4849093192964855</v>
      </c>
      <c r="X103" s="1"/>
    </row>
    <row r="104" spans="1:24" x14ac:dyDescent="0.15">
      <c r="A104">
        <v>170.4</v>
      </c>
      <c r="B104">
        <v>17</v>
      </c>
      <c r="E104" s="1">
        <v>159.63698042350399</v>
      </c>
      <c r="K104" s="2">
        <v>10.763019576496021</v>
      </c>
      <c r="L104" s="4">
        <v>12.162461471593421</v>
      </c>
      <c r="M104">
        <v>1.9584376177538028</v>
      </c>
      <c r="O104" s="1">
        <v>79.645362784930555</v>
      </c>
      <c r="Q104" s="3">
        <v>79.910744296860059</v>
      </c>
      <c r="U104" s="2">
        <v>171.71856855338405</v>
      </c>
      <c r="W104">
        <v>1.7386230299732797</v>
      </c>
      <c r="X104" s="1"/>
    </row>
    <row r="105" spans="1:24" x14ac:dyDescent="0.15">
      <c r="X105" s="1"/>
    </row>
  </sheetData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36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48.4</v>
      </c>
      <c r="B2">
        <v>0</v>
      </c>
      <c r="P2" s="2">
        <v>48.4</v>
      </c>
      <c r="Q2" s="3">
        <v>48.36253246352824</v>
      </c>
      <c r="R2" s="3">
        <v>1.4038162892625859E-3</v>
      </c>
      <c r="U2" s="3">
        <v>48.36253246352824</v>
      </c>
      <c r="W2">
        <v>1.4038162892625859E-3</v>
      </c>
      <c r="X2" s="1">
        <v>9.1612538131291721E-2</v>
      </c>
    </row>
    <row r="3" spans="1:24" x14ac:dyDescent="0.15">
      <c r="A3">
        <v>48.3</v>
      </c>
      <c r="B3">
        <v>0</v>
      </c>
      <c r="P3" s="2">
        <v>48.3</v>
      </c>
      <c r="Q3" s="3">
        <v>48.36253246352824</v>
      </c>
      <c r="R3" s="3">
        <v>3.9103089949109769E-3</v>
      </c>
      <c r="U3" s="3">
        <v>48.36253246352824</v>
      </c>
      <c r="W3">
        <v>3.9103089949109769E-3</v>
      </c>
    </row>
    <row r="4" spans="1:24" x14ac:dyDescent="0.15">
      <c r="A4">
        <v>48.3</v>
      </c>
      <c r="B4">
        <v>0</v>
      </c>
      <c r="P4" s="2">
        <v>48.3</v>
      </c>
      <c r="Q4" s="3">
        <v>48.36253246352824</v>
      </c>
      <c r="R4" s="3">
        <v>3.9103089949109769E-3</v>
      </c>
      <c r="U4" s="3">
        <v>48.36253246352824</v>
      </c>
      <c r="W4">
        <v>3.9103089949109769E-3</v>
      </c>
    </row>
    <row r="5" spans="1:24" x14ac:dyDescent="0.15">
      <c r="A5">
        <v>48.3</v>
      </c>
      <c r="B5">
        <v>0</v>
      </c>
      <c r="P5" s="2">
        <v>48.3</v>
      </c>
      <c r="Q5" s="3">
        <v>48.36253246352824</v>
      </c>
      <c r="R5" s="3">
        <v>3.9103089949109769E-3</v>
      </c>
      <c r="U5" s="3">
        <v>48.36253246352824</v>
      </c>
      <c r="W5">
        <v>3.9103089949109769E-3</v>
      </c>
    </row>
    <row r="6" spans="1:24" x14ac:dyDescent="0.15">
      <c r="A6">
        <v>48.3</v>
      </c>
      <c r="B6">
        <v>0</v>
      </c>
      <c r="P6" s="2">
        <v>48.3</v>
      </c>
      <c r="Q6" s="3">
        <v>48.36253246352824</v>
      </c>
      <c r="R6" s="3">
        <v>3.9103089949109769E-3</v>
      </c>
      <c r="U6" s="3">
        <v>48.36253246352824</v>
      </c>
      <c r="W6">
        <v>3.9103089949109769E-3</v>
      </c>
    </row>
    <row r="7" spans="1:24" x14ac:dyDescent="0.15">
      <c r="A7">
        <v>48.3</v>
      </c>
      <c r="B7">
        <v>0</v>
      </c>
      <c r="P7" s="2">
        <v>48.3</v>
      </c>
      <c r="Q7" s="3">
        <v>48.36253246352824</v>
      </c>
      <c r="R7" s="3">
        <v>3.9103089949109769E-3</v>
      </c>
      <c r="U7" s="3">
        <v>48.36253246352824</v>
      </c>
      <c r="W7">
        <v>3.9103089949109769E-3</v>
      </c>
    </row>
    <row r="8" spans="1:24" x14ac:dyDescent="0.15">
      <c r="A8">
        <v>48.5</v>
      </c>
      <c r="B8">
        <v>0</v>
      </c>
      <c r="P8" s="2">
        <v>48.5</v>
      </c>
      <c r="Q8" s="3">
        <v>48.36253246352824</v>
      </c>
      <c r="R8" s="3">
        <v>1.8897323583614765E-2</v>
      </c>
      <c r="U8" s="3">
        <v>48.36253246352824</v>
      </c>
      <c r="W8">
        <v>1.8897323583614765E-2</v>
      </c>
    </row>
    <row r="9" spans="1:24" x14ac:dyDescent="0.15">
      <c r="A9">
        <v>48.5</v>
      </c>
      <c r="B9">
        <v>0</v>
      </c>
      <c r="P9" s="2">
        <v>48.5</v>
      </c>
      <c r="Q9" s="3">
        <v>48.36253246352824</v>
      </c>
      <c r="R9" s="3">
        <v>1.8897323583614765E-2</v>
      </c>
      <c r="U9" s="3">
        <v>48.36253246352824</v>
      </c>
      <c r="W9">
        <v>1.8897323583614765E-2</v>
      </c>
    </row>
    <row r="10" spans="1:24" x14ac:dyDescent="0.15">
      <c r="B10">
        <v>1</v>
      </c>
      <c r="E10" s="1">
        <v>79.323926155471185</v>
      </c>
      <c r="O10" s="1">
        <v>0</v>
      </c>
    </row>
    <row r="11" spans="1:24" x14ac:dyDescent="0.15">
      <c r="B11">
        <v>2</v>
      </c>
      <c r="E11" s="1">
        <v>87.702973087021846</v>
      </c>
      <c r="O11" s="1">
        <v>8.3790469315506613</v>
      </c>
    </row>
    <row r="12" spans="1:24" x14ac:dyDescent="0.15">
      <c r="B12">
        <v>3</v>
      </c>
      <c r="E12" s="1">
        <v>95.629098562812999</v>
      </c>
      <c r="O12" s="1">
        <v>16.305172407341814</v>
      </c>
    </row>
    <row r="13" spans="1:24" x14ac:dyDescent="0.15">
      <c r="B13">
        <v>4</v>
      </c>
      <c r="E13" s="1">
        <v>103.10230258284466</v>
      </c>
      <c r="O13" s="1">
        <v>23.778376427373473</v>
      </c>
    </row>
    <row r="14" spans="1:24" x14ac:dyDescent="0.15">
      <c r="A14">
        <v>110.5</v>
      </c>
      <c r="B14">
        <v>5</v>
      </c>
      <c r="C14">
        <v>0.14244197117683038</v>
      </c>
      <c r="D14">
        <v>68.227350489363573</v>
      </c>
      <c r="E14" s="1">
        <v>110.12258514711682</v>
      </c>
      <c r="F14">
        <v>0.14244197117683038</v>
      </c>
      <c r="G14" t="s">
        <v>74</v>
      </c>
      <c r="H14">
        <v>122.22999999999999</v>
      </c>
      <c r="I14" t="s">
        <v>1</v>
      </c>
      <c r="J14">
        <v>70.491957768161043</v>
      </c>
      <c r="K14" s="2">
        <v>0.37741485288317733</v>
      </c>
      <c r="L14" s="3"/>
      <c r="O14" s="1">
        <v>30.798658991645638</v>
      </c>
      <c r="P14" s="2">
        <v>79.701341008354362</v>
      </c>
      <c r="Q14" s="3">
        <v>79.215617268318354</v>
      </c>
      <c r="R14" s="3">
        <v>0.23592755163456719</v>
      </c>
      <c r="S14" t="s">
        <v>59</v>
      </c>
      <c r="T14">
        <v>79.21561726831969</v>
      </c>
      <c r="U14" s="2">
        <v>110.01427625996399</v>
      </c>
      <c r="W14">
        <v>0.23592755163456719</v>
      </c>
      <c r="X14" s="1">
        <v>0.1690308509457033</v>
      </c>
    </row>
    <row r="15" spans="1:24" x14ac:dyDescent="0.15">
      <c r="A15">
        <v>110.6</v>
      </c>
      <c r="B15">
        <v>5</v>
      </c>
      <c r="C15">
        <v>0.22792494175346042</v>
      </c>
      <c r="D15">
        <v>68.227350489363573</v>
      </c>
      <c r="E15" s="1">
        <v>110.12258514711682</v>
      </c>
      <c r="F15">
        <v>0.22792494175346042</v>
      </c>
      <c r="G15" t="s">
        <v>0</v>
      </c>
      <c r="H15">
        <v>0.47948378530668345</v>
      </c>
      <c r="I15" t="s">
        <v>2</v>
      </c>
      <c r="J15">
        <v>-0.22646072787974744</v>
      </c>
      <c r="K15" s="2">
        <v>0.47741485288317165</v>
      </c>
      <c r="L15" s="3"/>
      <c r="O15" s="1">
        <v>30.798658991645638</v>
      </c>
      <c r="P15" s="2">
        <v>79.801341008354356</v>
      </c>
      <c r="Q15" s="3">
        <v>79.215617268318354</v>
      </c>
      <c r="R15" s="3">
        <v>0.34307229964176206</v>
      </c>
      <c r="S15" t="s">
        <v>60</v>
      </c>
      <c r="T15">
        <v>30.853084804791454</v>
      </c>
      <c r="U15" s="2">
        <v>110.01427625996399</v>
      </c>
      <c r="W15">
        <v>0.34307229964176206</v>
      </c>
    </row>
    <row r="16" spans="1:24" x14ac:dyDescent="0.15">
      <c r="A16">
        <v>110.6</v>
      </c>
      <c r="B16">
        <v>5</v>
      </c>
      <c r="C16">
        <v>0.22792494175346042</v>
      </c>
      <c r="D16">
        <v>68.227350489363573</v>
      </c>
      <c r="E16" s="1">
        <v>110.12258514711682</v>
      </c>
      <c r="F16">
        <v>0.22792494175346042</v>
      </c>
      <c r="I16" t="s">
        <v>3</v>
      </c>
      <c r="J16">
        <v>9.0584291151898935</v>
      </c>
      <c r="K16" s="2">
        <v>0.47741485288317165</v>
      </c>
      <c r="L16" s="3"/>
      <c r="O16" s="1">
        <v>30.798658991645638</v>
      </c>
      <c r="P16" s="2">
        <v>79.801341008354356</v>
      </c>
      <c r="Q16" s="3">
        <v>79.215617268318354</v>
      </c>
      <c r="R16" s="3">
        <v>0.34307229964176206</v>
      </c>
      <c r="S16" t="s">
        <v>61</v>
      </c>
      <c r="T16">
        <v>6.1539723663005974</v>
      </c>
      <c r="U16" s="2">
        <v>110.01427625996399</v>
      </c>
      <c r="W16">
        <v>0.34307229964176206</v>
      </c>
    </row>
    <row r="17" spans="1:24" x14ac:dyDescent="0.15">
      <c r="A17">
        <v>110.8</v>
      </c>
      <c r="B17">
        <v>5</v>
      </c>
      <c r="C17">
        <v>0.4588908829067137</v>
      </c>
      <c r="D17">
        <v>68.227350489363573</v>
      </c>
      <c r="E17" s="1">
        <v>110.12258514711682</v>
      </c>
      <c r="F17">
        <v>0.45889088290673291</v>
      </c>
      <c r="K17" s="2">
        <v>0.67741485288317449</v>
      </c>
      <c r="L17" s="3"/>
      <c r="O17" s="1">
        <v>30.798658991645638</v>
      </c>
      <c r="P17" s="2">
        <v>80.001341008354359</v>
      </c>
      <c r="Q17" s="3">
        <v>79.215617268318354</v>
      </c>
      <c r="R17" s="3">
        <v>0.61736179565616733</v>
      </c>
      <c r="U17" s="2">
        <v>110.01427625996399</v>
      </c>
      <c r="W17">
        <v>0.61736179565616733</v>
      </c>
    </row>
    <row r="18" spans="1:24" x14ac:dyDescent="0.15">
      <c r="A18">
        <v>110.9</v>
      </c>
      <c r="B18">
        <v>5</v>
      </c>
      <c r="C18">
        <v>0.60437385348338113</v>
      </c>
      <c r="D18">
        <v>68.227350489363573</v>
      </c>
      <c r="E18" s="1">
        <v>110.12258514711682</v>
      </c>
      <c r="F18">
        <v>0.60437385348338113</v>
      </c>
      <c r="K18" s="2">
        <v>0.77741485288318302</v>
      </c>
      <c r="L18" s="3"/>
      <c r="O18" s="1">
        <v>30.798658991645638</v>
      </c>
      <c r="P18" s="2">
        <v>80.101341008354368</v>
      </c>
      <c r="Q18" s="3">
        <v>79.215617268318354</v>
      </c>
      <c r="R18" s="3">
        <v>0.78450654366338346</v>
      </c>
      <c r="U18" s="2">
        <v>110.01427625996399</v>
      </c>
      <c r="W18">
        <v>0.78450654366338346</v>
      </c>
    </row>
    <row r="19" spans="1:24" x14ac:dyDescent="0.15">
      <c r="A19">
        <v>110.6</v>
      </c>
      <c r="B19">
        <v>5</v>
      </c>
      <c r="C19">
        <v>0.22792494175346042</v>
      </c>
      <c r="D19">
        <v>68.227350489363573</v>
      </c>
      <c r="E19" s="1">
        <v>110.12258514711682</v>
      </c>
      <c r="F19">
        <v>0.22792494175346042</v>
      </c>
      <c r="K19" s="2">
        <v>0.47741485288317165</v>
      </c>
      <c r="L19" s="3"/>
      <c r="O19" s="1">
        <v>30.798658991645638</v>
      </c>
      <c r="P19" s="2">
        <v>79.801341008354356</v>
      </c>
      <c r="Q19" s="3">
        <v>79.215617268318354</v>
      </c>
      <c r="R19" s="3">
        <v>0.34307229964176206</v>
      </c>
      <c r="U19" s="2">
        <v>110.01427625996399</v>
      </c>
      <c r="W19">
        <v>0.34307229964176206</v>
      </c>
    </row>
    <row r="20" spans="1:24" x14ac:dyDescent="0.15">
      <c r="A20">
        <v>110.8</v>
      </c>
      <c r="B20">
        <v>5</v>
      </c>
      <c r="C20">
        <v>0.4588908829067137</v>
      </c>
      <c r="D20">
        <v>68.227350489363573</v>
      </c>
      <c r="E20" s="1">
        <v>110.12258514711682</v>
      </c>
      <c r="F20">
        <v>0.45889088290673291</v>
      </c>
      <c r="K20" s="2">
        <v>0.67741485288317449</v>
      </c>
      <c r="L20" s="3"/>
      <c r="O20" s="1">
        <v>30.798658991645638</v>
      </c>
      <c r="P20" s="2">
        <v>80.001341008354359</v>
      </c>
      <c r="Q20" s="3">
        <v>79.215617268318354</v>
      </c>
      <c r="R20" s="3">
        <v>0.61736179565616733</v>
      </c>
      <c r="U20" s="2">
        <v>110.01427625996399</v>
      </c>
      <c r="W20">
        <v>0.61736179565616733</v>
      </c>
    </row>
    <row r="21" spans="1:24" x14ac:dyDescent="0.15">
      <c r="A21">
        <v>110.4</v>
      </c>
      <c r="B21">
        <v>5</v>
      </c>
      <c r="C21">
        <v>7.6959000600198071E-2</v>
      </c>
      <c r="D21">
        <v>68.227350489363573</v>
      </c>
      <c r="E21" s="1">
        <v>110.12258514711682</v>
      </c>
      <c r="F21">
        <v>7.6959000600198071E-2</v>
      </c>
      <c r="K21" s="2">
        <v>0.27741485288318302</v>
      </c>
      <c r="L21" s="3"/>
      <c r="O21" s="1">
        <v>30.798658991645638</v>
      </c>
      <c r="P21" s="2">
        <v>79.601341008354368</v>
      </c>
      <c r="Q21" s="3">
        <v>79.215617268318354</v>
      </c>
      <c r="R21" s="3">
        <v>0.14878280362737004</v>
      </c>
      <c r="U21" s="2">
        <v>110.01427625996399</v>
      </c>
      <c r="W21">
        <v>0.14878280362737004</v>
      </c>
    </row>
    <row r="22" spans="1:24" x14ac:dyDescent="0.15">
      <c r="A22">
        <v>116.6</v>
      </c>
      <c r="B22">
        <v>6</v>
      </c>
      <c r="C22">
        <v>8.0903289017672173E-3</v>
      </c>
      <c r="D22">
        <v>67.774429033604079</v>
      </c>
      <c r="E22" s="1">
        <v>116.68994625562949</v>
      </c>
      <c r="F22">
        <v>8.0903289017672173E-3</v>
      </c>
      <c r="K22" s="2">
        <v>-8.9946255629499205E-2</v>
      </c>
      <c r="L22" s="3"/>
      <c r="O22" s="1">
        <v>37.366020100158309</v>
      </c>
      <c r="P22" s="2">
        <v>79.233979899841685</v>
      </c>
      <c r="Q22" s="3">
        <v>79.21561726831969</v>
      </c>
      <c r="R22" s="3">
        <v>3.371862364125774E-4</v>
      </c>
      <c r="U22" s="2">
        <v>116.581637368478</v>
      </c>
      <c r="W22">
        <v>3.371862364125774E-4</v>
      </c>
      <c r="X22" s="1">
        <v>0.22320714274285536</v>
      </c>
    </row>
    <row r="23" spans="1:24" x14ac:dyDescent="0.15">
      <c r="A23">
        <v>116.4</v>
      </c>
      <c r="B23">
        <v>6</v>
      </c>
      <c r="C23">
        <v>8.4068831153560314E-2</v>
      </c>
      <c r="D23">
        <v>67.774429033604079</v>
      </c>
      <c r="E23" s="1">
        <v>116.68994625562949</v>
      </c>
      <c r="F23">
        <v>8.4068831153560314E-2</v>
      </c>
      <c r="K23" s="2">
        <v>-0.28994625562948784</v>
      </c>
      <c r="L23" s="3"/>
      <c r="O23" s="1">
        <v>37.366020100158309</v>
      </c>
      <c r="P23" s="2">
        <v>79.033979899841697</v>
      </c>
      <c r="Q23" s="3">
        <v>79.21561726831969</v>
      </c>
      <c r="R23" s="3">
        <v>3.2992133627610304E-2</v>
      </c>
      <c r="U23" s="2">
        <v>116.581637368478</v>
      </c>
      <c r="W23">
        <v>3.2992133627610304E-2</v>
      </c>
    </row>
    <row r="24" spans="1:24" x14ac:dyDescent="0.15">
      <c r="A24">
        <v>116.7</v>
      </c>
      <c r="B24">
        <v>6</v>
      </c>
      <c r="C24">
        <v>1.0107777586754787E-4</v>
      </c>
      <c r="D24">
        <v>67.774429033604079</v>
      </c>
      <c r="E24" s="1">
        <v>116.68994625562949</v>
      </c>
      <c r="F24">
        <v>1.0107777586754787E-4</v>
      </c>
      <c r="K24" s="2">
        <v>1.0053744370509321E-2</v>
      </c>
      <c r="L24" s="3"/>
      <c r="O24" s="1">
        <v>37.366020100158309</v>
      </c>
      <c r="P24" s="2">
        <v>79.333979899841694</v>
      </c>
      <c r="Q24" s="3">
        <v>79.21561726831969</v>
      </c>
      <c r="R24" s="3">
        <v>1.4009712540813667E-2</v>
      </c>
      <c r="U24" s="2">
        <v>116.581637368478</v>
      </c>
      <c r="W24">
        <v>1.4009712540813667E-2</v>
      </c>
    </row>
    <row r="25" spans="1:24" x14ac:dyDescent="0.15">
      <c r="A25">
        <v>116.3</v>
      </c>
      <c r="B25">
        <v>6</v>
      </c>
      <c r="C25">
        <v>0.15205808227946452</v>
      </c>
      <c r="D25">
        <v>67.774429033604079</v>
      </c>
      <c r="E25" s="1">
        <v>116.68994625562949</v>
      </c>
      <c r="F25">
        <v>0.15205808227946452</v>
      </c>
      <c r="K25" s="2">
        <v>-0.38994625562949636</v>
      </c>
      <c r="L25" s="3"/>
      <c r="O25" s="1">
        <v>37.366020100158309</v>
      </c>
      <c r="P25" s="2">
        <v>78.933979899841688</v>
      </c>
      <c r="Q25" s="3">
        <v>79.21561726831969</v>
      </c>
      <c r="R25" s="3">
        <v>7.9319607323213762E-2</v>
      </c>
      <c r="U25" s="2">
        <v>116.581637368478</v>
      </c>
      <c r="W25">
        <v>7.9319607323213762E-2</v>
      </c>
    </row>
    <row r="26" spans="1:24" x14ac:dyDescent="0.15">
      <c r="A26">
        <v>116.4</v>
      </c>
      <c r="B26">
        <v>6</v>
      </c>
      <c r="C26">
        <v>8.4068831153560314E-2</v>
      </c>
      <c r="D26">
        <v>67.774429033604079</v>
      </c>
      <c r="E26" s="1">
        <v>116.68994625562949</v>
      </c>
      <c r="F26">
        <v>8.4068831153560314E-2</v>
      </c>
      <c r="K26" s="2">
        <v>-0.28994625562948784</v>
      </c>
      <c r="L26" s="3"/>
      <c r="O26" s="1">
        <v>37.366020100158309</v>
      </c>
      <c r="P26" s="2">
        <v>79.033979899841697</v>
      </c>
      <c r="Q26" s="3">
        <v>79.21561726831969</v>
      </c>
      <c r="R26" s="3">
        <v>3.2992133627610304E-2</v>
      </c>
      <c r="U26" s="2">
        <v>116.581637368478</v>
      </c>
      <c r="W26">
        <v>3.2992133627610304E-2</v>
      </c>
    </row>
    <row r="27" spans="1:24" x14ac:dyDescent="0.15">
      <c r="A27">
        <v>116.3</v>
      </c>
      <c r="B27">
        <v>6</v>
      </c>
      <c r="C27">
        <v>0.15205808227946452</v>
      </c>
      <c r="D27">
        <v>67.774429033604079</v>
      </c>
      <c r="E27" s="1">
        <v>116.68994625562949</v>
      </c>
      <c r="F27">
        <v>0.15205808227946452</v>
      </c>
      <c r="K27" s="2">
        <v>-0.38994625562949636</v>
      </c>
      <c r="L27" s="3"/>
      <c r="O27" s="1">
        <v>37.366020100158309</v>
      </c>
      <c r="P27" s="2">
        <v>78.933979899841688</v>
      </c>
      <c r="Q27" s="3">
        <v>79.21561726831969</v>
      </c>
      <c r="R27" s="3">
        <v>7.9319607323213762E-2</v>
      </c>
      <c r="U27" s="2">
        <v>116.581637368478</v>
      </c>
      <c r="W27">
        <v>7.9319607323213762E-2</v>
      </c>
    </row>
    <row r="28" spans="1:24" x14ac:dyDescent="0.15">
      <c r="A28">
        <v>116.3</v>
      </c>
      <c r="B28">
        <v>6</v>
      </c>
      <c r="C28">
        <v>0.15205808227946452</v>
      </c>
      <c r="D28">
        <v>67.774429033604079</v>
      </c>
      <c r="E28" s="1">
        <v>116.68994625562949</v>
      </c>
      <c r="F28">
        <v>0.15205808227946452</v>
      </c>
      <c r="K28" s="2">
        <v>-0.38994625562949636</v>
      </c>
      <c r="L28" s="3"/>
      <c r="O28" s="1">
        <v>37.366020100158309</v>
      </c>
      <c r="P28" s="2">
        <v>78.933979899841688</v>
      </c>
      <c r="Q28" s="3">
        <v>79.21561726831969</v>
      </c>
      <c r="R28" s="3">
        <v>7.9319607323213762E-2</v>
      </c>
      <c r="U28" s="2">
        <v>116.581637368478</v>
      </c>
      <c r="W28">
        <v>7.9319607323213762E-2</v>
      </c>
    </row>
    <row r="29" spans="1:24" x14ac:dyDescent="0.15">
      <c r="A29">
        <v>116.9</v>
      </c>
      <c r="B29">
        <v>6</v>
      </c>
      <c r="C29">
        <v>4.412257552407247E-2</v>
      </c>
      <c r="D29">
        <v>67.774429033604079</v>
      </c>
      <c r="E29" s="1">
        <v>116.68994625562949</v>
      </c>
      <c r="F29">
        <v>4.412257552407247E-2</v>
      </c>
      <c r="K29" s="2">
        <v>0.21005374437051216</v>
      </c>
      <c r="L29" s="3"/>
      <c r="O29" s="1">
        <v>37.366020100158309</v>
      </c>
      <c r="P29" s="2">
        <v>79.533979899841697</v>
      </c>
      <c r="Q29" s="3">
        <v>79.21561726831969</v>
      </c>
      <c r="R29" s="3">
        <v>0.10135476514961703</v>
      </c>
      <c r="U29" s="2">
        <v>116.581637368478</v>
      </c>
      <c r="W29">
        <v>0.10135476514961703</v>
      </c>
    </row>
    <row r="30" spans="1:24" x14ac:dyDescent="0.15">
      <c r="A30">
        <v>122</v>
      </c>
      <c r="B30">
        <v>7</v>
      </c>
      <c r="C30">
        <v>0.64703668960463656</v>
      </c>
      <c r="D30">
        <v>67.321507577844585</v>
      </c>
      <c r="E30" s="1">
        <v>122.80438590838267</v>
      </c>
      <c r="F30">
        <v>0.64703668960461369</v>
      </c>
      <c r="K30" s="2">
        <v>-0.80438590838267032</v>
      </c>
      <c r="L30" s="3"/>
      <c r="O30" s="1">
        <v>43.480459752911486</v>
      </c>
      <c r="P30" s="2">
        <v>78.519540247088514</v>
      </c>
      <c r="Q30" s="3">
        <v>79.21561726831969</v>
      </c>
      <c r="R30" s="3">
        <v>0.48452321948606669</v>
      </c>
      <c r="U30" s="2">
        <v>122.69607702123118</v>
      </c>
      <c r="W30">
        <v>0.48452321948606669</v>
      </c>
      <c r="X30" s="1">
        <v>0.23145502494313919</v>
      </c>
    </row>
    <row r="31" spans="1:24" x14ac:dyDescent="0.15">
      <c r="A31">
        <v>122.3</v>
      </c>
      <c r="B31">
        <v>7</v>
      </c>
      <c r="C31">
        <v>0.25440514457501434</v>
      </c>
      <c r="D31">
        <v>67.321507577844585</v>
      </c>
      <c r="E31" s="1">
        <v>122.80438590838267</v>
      </c>
      <c r="F31">
        <v>0.25440514457501434</v>
      </c>
      <c r="K31" s="2">
        <v>-0.50438590838267316</v>
      </c>
      <c r="L31" s="3"/>
      <c r="O31" s="1">
        <v>43.480459752911486</v>
      </c>
      <c r="P31" s="2">
        <v>78.819540247088511</v>
      </c>
      <c r="Q31" s="3">
        <v>79.21561726831969</v>
      </c>
      <c r="R31" s="3">
        <v>0.15687700674736352</v>
      </c>
      <c r="U31" s="2">
        <v>122.69607702123118</v>
      </c>
      <c r="W31">
        <v>0.15687700674736352</v>
      </c>
    </row>
    <row r="32" spans="1:24" x14ac:dyDescent="0.15">
      <c r="A32">
        <v>122.7</v>
      </c>
      <c r="B32">
        <v>7</v>
      </c>
      <c r="C32">
        <v>1.089641786887465E-2</v>
      </c>
      <c r="D32">
        <v>67.321507577844585</v>
      </c>
      <c r="E32" s="1">
        <v>122.80438590838267</v>
      </c>
      <c r="F32">
        <v>1.089641786887465E-2</v>
      </c>
      <c r="K32" s="2">
        <v>-0.10438590838266748</v>
      </c>
      <c r="L32" s="3"/>
      <c r="O32" s="1">
        <v>43.480459752911486</v>
      </c>
      <c r="P32" s="2">
        <v>79.219540247088517</v>
      </c>
      <c r="Q32" s="3">
        <v>79.21561726831969</v>
      </c>
      <c r="R32" s="3">
        <v>1.5389762420668023E-5</v>
      </c>
      <c r="U32" s="2">
        <v>122.69607702123118</v>
      </c>
      <c r="W32">
        <v>1.5389762420668023E-5</v>
      </c>
    </row>
    <row r="33" spans="1:24" x14ac:dyDescent="0.15">
      <c r="A33">
        <v>122.7</v>
      </c>
      <c r="B33">
        <v>7</v>
      </c>
      <c r="C33">
        <v>1.089641786887465E-2</v>
      </c>
      <c r="D33">
        <v>67.321507577844585</v>
      </c>
      <c r="E33" s="1">
        <v>122.80438590838267</v>
      </c>
      <c r="F33">
        <v>1.089641786887465E-2</v>
      </c>
      <c r="K33" s="2">
        <v>-0.10438590838266748</v>
      </c>
      <c r="L33" s="3"/>
      <c r="O33" s="1">
        <v>43.480459752911486</v>
      </c>
      <c r="P33" s="2">
        <v>79.219540247088517</v>
      </c>
      <c r="Q33" s="3">
        <v>79.21561726831969</v>
      </c>
      <c r="R33" s="3">
        <v>1.5389762420668023E-5</v>
      </c>
      <c r="U33" s="2">
        <v>122.69607702123118</v>
      </c>
      <c r="W33">
        <v>1.5389762420668023E-5</v>
      </c>
    </row>
    <row r="34" spans="1:24" x14ac:dyDescent="0.15">
      <c r="A34">
        <v>122.5</v>
      </c>
      <c r="B34">
        <v>7</v>
      </c>
      <c r="C34">
        <v>9.2650781221952028E-2</v>
      </c>
      <c r="D34">
        <v>67.321507577844585</v>
      </c>
      <c r="E34" s="1">
        <v>122.80438590838267</v>
      </c>
      <c r="F34">
        <v>9.2650781221943368E-2</v>
      </c>
      <c r="K34" s="2">
        <v>-0.30438590838267032</v>
      </c>
      <c r="L34" s="3"/>
      <c r="O34" s="1">
        <v>43.480459752911486</v>
      </c>
      <c r="P34" s="2">
        <v>79.019540247088514</v>
      </c>
      <c r="Q34" s="3">
        <v>79.21561726831969</v>
      </c>
      <c r="R34" s="3">
        <v>3.8446198254890949E-2</v>
      </c>
      <c r="U34" s="2">
        <v>122.69607702123118</v>
      </c>
      <c r="W34">
        <v>3.8446198254890949E-2</v>
      </c>
    </row>
    <row r="35" spans="1:24" x14ac:dyDescent="0.15">
      <c r="A35">
        <v>122.5</v>
      </c>
      <c r="B35">
        <v>7</v>
      </c>
      <c r="C35">
        <v>9.2650781221952028E-2</v>
      </c>
      <c r="D35">
        <v>67.321507577844585</v>
      </c>
      <c r="E35" s="1">
        <v>122.80438590838267</v>
      </c>
      <c r="F35">
        <v>9.2650781221943368E-2</v>
      </c>
      <c r="K35" s="2">
        <v>-0.30438590838267032</v>
      </c>
      <c r="L35" s="3"/>
      <c r="O35" s="1">
        <v>43.480459752911486</v>
      </c>
      <c r="P35" s="2">
        <v>79.019540247088514</v>
      </c>
      <c r="Q35" s="3">
        <v>79.21561726831969</v>
      </c>
      <c r="R35" s="3">
        <v>3.8446198254890949E-2</v>
      </c>
      <c r="U35" s="2">
        <v>122.69607702123118</v>
      </c>
      <c r="W35">
        <v>3.8446198254890949E-2</v>
      </c>
    </row>
    <row r="36" spans="1:24" x14ac:dyDescent="0.15">
      <c r="A36">
        <v>122.3</v>
      </c>
      <c r="B36">
        <v>7</v>
      </c>
      <c r="C36">
        <v>0.25440514457501434</v>
      </c>
      <c r="D36">
        <v>67.321507577844585</v>
      </c>
      <c r="E36" s="1">
        <v>122.80438590838267</v>
      </c>
      <c r="F36">
        <v>0.25440514457501434</v>
      </c>
      <c r="K36" s="2">
        <v>-0.50438590838267316</v>
      </c>
      <c r="L36" s="3"/>
      <c r="O36" s="1">
        <v>43.480459752911486</v>
      </c>
      <c r="P36" s="2">
        <v>78.819540247088511</v>
      </c>
      <c r="Q36" s="3">
        <v>79.21561726831969</v>
      </c>
      <c r="R36" s="3">
        <v>0.15687700674736352</v>
      </c>
      <c r="U36" s="2">
        <v>122.69607702123118</v>
      </c>
      <c r="W36">
        <v>0.15687700674736352</v>
      </c>
    </row>
    <row r="37" spans="1:24" x14ac:dyDescent="0.15">
      <c r="A37">
        <v>122.4</v>
      </c>
      <c r="B37">
        <v>7</v>
      </c>
      <c r="C37">
        <v>0.16352796289848434</v>
      </c>
      <c r="D37">
        <v>67.321507577844585</v>
      </c>
      <c r="E37" s="1">
        <v>122.80438590838267</v>
      </c>
      <c r="F37">
        <v>0.16352796289847285</v>
      </c>
      <c r="K37" s="2">
        <v>-0.40438590838266464</v>
      </c>
      <c r="L37" s="3"/>
      <c r="O37" s="1">
        <v>43.480459752911486</v>
      </c>
      <c r="P37" s="2">
        <v>78.91954024708852</v>
      </c>
      <c r="Q37" s="3">
        <v>79.21561726831969</v>
      </c>
      <c r="R37" s="3">
        <v>8.7661602501122732E-2</v>
      </c>
      <c r="U37" s="2">
        <v>122.69607702123118</v>
      </c>
      <c r="W37">
        <v>8.7661602501122732E-2</v>
      </c>
    </row>
    <row r="38" spans="1:24" x14ac:dyDescent="0.15">
      <c r="A38">
        <v>128.19999999999999</v>
      </c>
      <c r="B38">
        <v>8</v>
      </c>
      <c r="C38">
        <v>7.0704993256004725E-2</v>
      </c>
      <c r="D38">
        <v>66.868586122085091</v>
      </c>
      <c r="E38" s="1">
        <v>128.46590410537635</v>
      </c>
      <c r="F38">
        <v>7.0704993256004725E-2</v>
      </c>
      <c r="K38" s="2">
        <v>-0.26590410537636444</v>
      </c>
      <c r="O38" s="1">
        <v>49.141977949905169</v>
      </c>
      <c r="P38" s="2">
        <v>79.05802205009482</v>
      </c>
      <c r="Q38" s="3">
        <v>79.21561726831969</v>
      </c>
      <c r="R38" s="3">
        <v>2.4836252807344361E-2</v>
      </c>
      <c r="U38" s="2">
        <v>128.35759521822484</v>
      </c>
      <c r="W38">
        <v>2.4836252807339882E-2</v>
      </c>
      <c r="X38" s="1">
        <v>0.36425069859722953</v>
      </c>
    </row>
    <row r="39" spans="1:24" x14ac:dyDescent="0.15">
      <c r="A39">
        <v>127.8</v>
      </c>
      <c r="B39">
        <v>8</v>
      </c>
      <c r="C39">
        <v>0.44342827755710384</v>
      </c>
      <c r="D39">
        <v>66.868586122085091</v>
      </c>
      <c r="E39" s="1">
        <v>128.46590410537635</v>
      </c>
      <c r="F39">
        <v>0.44342827755708492</v>
      </c>
      <c r="K39" s="2">
        <v>-0.66590410537635591</v>
      </c>
      <c r="O39" s="1">
        <v>49.141977949905169</v>
      </c>
      <c r="P39" s="2">
        <v>78.658022050094829</v>
      </c>
      <c r="Q39" s="3">
        <v>79.21561726831969</v>
      </c>
      <c r="R39" s="3">
        <v>0.31091242738723074</v>
      </c>
      <c r="U39" s="2">
        <v>128.35759521822484</v>
      </c>
      <c r="W39">
        <v>0.31091242738721492</v>
      </c>
    </row>
    <row r="40" spans="1:24" x14ac:dyDescent="0.15">
      <c r="A40">
        <v>128.19999999999999</v>
      </c>
      <c r="B40">
        <v>8</v>
      </c>
      <c r="C40">
        <v>7.0704993256004725E-2</v>
      </c>
      <c r="D40">
        <v>66.868586122085091</v>
      </c>
      <c r="E40" s="1">
        <v>128.46590410537635</v>
      </c>
      <c r="F40">
        <v>7.0704993256004725E-2</v>
      </c>
      <c r="K40" s="2">
        <v>-0.26590410537636444</v>
      </c>
      <c r="O40" s="1">
        <v>49.141977949905169</v>
      </c>
      <c r="P40" s="2">
        <v>79.05802205009482</v>
      </c>
      <c r="Q40" s="3">
        <v>79.21561726831969</v>
      </c>
      <c r="R40" s="3">
        <v>2.4836252807344361E-2</v>
      </c>
      <c r="U40" s="2">
        <v>128.35759521822484</v>
      </c>
      <c r="W40">
        <v>2.4836252807339882E-2</v>
      </c>
    </row>
    <row r="41" spans="1:24" x14ac:dyDescent="0.15">
      <c r="A41">
        <v>127.7</v>
      </c>
      <c r="B41">
        <v>8</v>
      </c>
      <c r="C41">
        <v>0.58660909863236921</v>
      </c>
      <c r="D41">
        <v>66.868586122085091</v>
      </c>
      <c r="E41" s="1">
        <v>128.46590410537635</v>
      </c>
      <c r="F41">
        <v>0.58660909863234745</v>
      </c>
      <c r="K41" s="2">
        <v>-0.76590410537635023</v>
      </c>
      <c r="O41" s="1">
        <v>49.141977949905169</v>
      </c>
      <c r="P41" s="2">
        <v>78.558022050094834</v>
      </c>
      <c r="Q41" s="3">
        <v>79.21561726831969</v>
      </c>
      <c r="R41" s="3">
        <v>0.43243147103219554</v>
      </c>
      <c r="U41" s="2">
        <v>128.35759521822484</v>
      </c>
      <c r="W41">
        <v>0.43243147103217688</v>
      </c>
    </row>
    <row r="42" spans="1:24" x14ac:dyDescent="0.15">
      <c r="A42">
        <v>128.69999999999999</v>
      </c>
      <c r="B42">
        <v>8</v>
      </c>
      <c r="C42">
        <v>5.4800887879640284E-2</v>
      </c>
      <c r="D42">
        <v>66.868586122085091</v>
      </c>
      <c r="E42" s="1">
        <v>128.46590410537635</v>
      </c>
      <c r="F42">
        <v>5.4800887879640284E-2</v>
      </c>
      <c r="K42" s="2">
        <v>0.23409589462363556</v>
      </c>
      <c r="O42" s="1">
        <v>49.141977949905169</v>
      </c>
      <c r="P42" s="2">
        <v>79.55802205009482</v>
      </c>
      <c r="Q42" s="3">
        <v>79.21561726831969</v>
      </c>
      <c r="R42" s="3">
        <v>0.11724103458247448</v>
      </c>
      <c r="U42" s="2">
        <v>128.35759521822484</v>
      </c>
      <c r="W42">
        <v>0.11724103458248421</v>
      </c>
    </row>
    <row r="43" spans="1:24" x14ac:dyDescent="0.15">
      <c r="A43">
        <v>127.6</v>
      </c>
      <c r="B43">
        <v>8</v>
      </c>
      <c r="C43">
        <v>0.7497899197076322</v>
      </c>
      <c r="D43">
        <v>66.868586122085091</v>
      </c>
      <c r="E43" s="1">
        <v>128.46590410537635</v>
      </c>
      <c r="F43">
        <v>0.7497899197076322</v>
      </c>
      <c r="K43" s="2">
        <v>-0.86590410537635876</v>
      </c>
      <c r="O43" s="1">
        <v>49.141977949905169</v>
      </c>
      <c r="P43" s="2">
        <v>78.458022050094826</v>
      </c>
      <c r="Q43" s="3">
        <v>79.21561726831969</v>
      </c>
      <c r="R43" s="3">
        <v>0.57395051467717961</v>
      </c>
      <c r="U43" s="2">
        <v>128.35759521822484</v>
      </c>
      <c r="W43">
        <v>0.57395051467715807</v>
      </c>
    </row>
    <row r="44" spans="1:24" x14ac:dyDescent="0.15">
      <c r="A44">
        <v>128.19999999999999</v>
      </c>
      <c r="B44">
        <v>8</v>
      </c>
      <c r="C44">
        <v>7.0704993256004725E-2</v>
      </c>
      <c r="D44">
        <v>66.868586122085091</v>
      </c>
      <c r="E44" s="1">
        <v>128.46590410537635</v>
      </c>
      <c r="F44">
        <v>7.0704993256004725E-2</v>
      </c>
      <c r="K44" s="2">
        <v>-0.26590410537636444</v>
      </c>
      <c r="O44" s="1">
        <v>49.141977949905169</v>
      </c>
      <c r="P44" s="2">
        <v>79.05802205009482</v>
      </c>
      <c r="Q44" s="3">
        <v>79.21561726831969</v>
      </c>
      <c r="R44" s="3">
        <v>2.4836252807344361E-2</v>
      </c>
      <c r="U44" s="2">
        <v>128.35759521822484</v>
      </c>
      <c r="W44">
        <v>2.4836252807339882E-2</v>
      </c>
    </row>
    <row r="45" spans="1:24" x14ac:dyDescent="0.15">
      <c r="A45">
        <v>128.30000000000001</v>
      </c>
      <c r="B45">
        <v>8</v>
      </c>
      <c r="C45">
        <v>2.7524172180724293E-2</v>
      </c>
      <c r="D45">
        <v>66.868586122085091</v>
      </c>
      <c r="E45" s="1">
        <v>128.46590410537635</v>
      </c>
      <c r="F45">
        <v>2.7524172180724293E-2</v>
      </c>
      <c r="K45" s="2">
        <v>-0.1659041053763417</v>
      </c>
      <c r="O45" s="1">
        <v>49.141977949905169</v>
      </c>
      <c r="P45" s="2">
        <v>79.158022050094843</v>
      </c>
      <c r="Q45" s="3">
        <v>79.21561726831969</v>
      </c>
      <c r="R45" s="3">
        <v>3.3172091623677648E-3</v>
      </c>
      <c r="U45" s="2">
        <v>128.35759521822484</v>
      </c>
      <c r="W45">
        <v>3.3172091623661277E-3</v>
      </c>
    </row>
    <row r="46" spans="1:24" x14ac:dyDescent="0.15">
      <c r="A46">
        <v>133.4</v>
      </c>
      <c r="B46">
        <v>9</v>
      </c>
      <c r="C46">
        <v>7.535071478990106E-2</v>
      </c>
      <c r="D46">
        <v>66.415664666325597</v>
      </c>
      <c r="E46" s="1">
        <v>133.67450084661056</v>
      </c>
      <c r="F46">
        <v>7.535071478990886E-2</v>
      </c>
      <c r="K46" s="2">
        <v>-0.2745008466105503</v>
      </c>
      <c r="O46" s="1">
        <v>54.350574691139371</v>
      </c>
      <c r="Q46" s="3">
        <v>79.21561726831969</v>
      </c>
      <c r="U46" s="2">
        <v>133.56619195945905</v>
      </c>
      <c r="W46">
        <v>2.7619767388835703E-2</v>
      </c>
      <c r="X46" s="1">
        <v>0.25071326821120543</v>
      </c>
    </row>
    <row r="47" spans="1:24" x14ac:dyDescent="0.15">
      <c r="A47">
        <v>133.9</v>
      </c>
      <c r="B47">
        <v>9</v>
      </c>
      <c r="C47">
        <v>5.0849868179364974E-2</v>
      </c>
      <c r="D47">
        <v>66.415664666325597</v>
      </c>
      <c r="E47" s="1">
        <v>133.67450084661056</v>
      </c>
      <c r="F47">
        <v>5.0849868179358562E-2</v>
      </c>
      <c r="K47" s="2">
        <v>0.2254991533894497</v>
      </c>
      <c r="O47" s="1">
        <v>54.350574691139371</v>
      </c>
      <c r="Q47" s="3">
        <v>79.21561726831969</v>
      </c>
      <c r="U47" s="2">
        <v>133.56619195945905</v>
      </c>
      <c r="W47">
        <v>0.11142780792979418</v>
      </c>
    </row>
    <row r="48" spans="1:24" x14ac:dyDescent="0.15">
      <c r="A48">
        <v>133.30000000000001</v>
      </c>
      <c r="B48">
        <v>9</v>
      </c>
      <c r="C48">
        <v>0.14025088411200401</v>
      </c>
      <c r="D48">
        <v>66.415664666325597</v>
      </c>
      <c r="E48" s="1">
        <v>133.67450084661056</v>
      </c>
      <c r="F48">
        <v>0.14025088411201467</v>
      </c>
      <c r="K48" s="2">
        <v>-0.37450084661054461</v>
      </c>
      <c r="O48" s="1">
        <v>54.350574691139371</v>
      </c>
      <c r="Q48" s="3">
        <v>79.21561726831969</v>
      </c>
      <c r="U48" s="2">
        <v>133.56619195945905</v>
      </c>
      <c r="W48">
        <v>7.0858159280640987E-2</v>
      </c>
    </row>
    <row r="49" spans="1:24" x14ac:dyDescent="0.15">
      <c r="A49">
        <v>133.30000000000001</v>
      </c>
      <c r="B49">
        <v>9</v>
      </c>
      <c r="C49">
        <v>0.14025088411200401</v>
      </c>
      <c r="D49">
        <v>66.415664666325597</v>
      </c>
      <c r="E49" s="1">
        <v>133.67450084661056</v>
      </c>
      <c r="F49">
        <v>0.14025088411201467</v>
      </c>
      <c r="K49" s="2">
        <v>-0.37450084661054461</v>
      </c>
      <c r="O49" s="1">
        <v>54.350574691139371</v>
      </c>
      <c r="Q49" s="3">
        <v>79.21561726831969</v>
      </c>
      <c r="U49" s="2">
        <v>133.56619195945905</v>
      </c>
      <c r="W49">
        <v>7.0858159280640987E-2</v>
      </c>
    </row>
    <row r="50" spans="1:24" x14ac:dyDescent="0.15">
      <c r="A50">
        <v>133.6</v>
      </c>
      <c r="B50">
        <v>9</v>
      </c>
      <c r="C50">
        <v>5.55037614568832E-3</v>
      </c>
      <c r="D50">
        <v>66.415664666325597</v>
      </c>
      <c r="E50" s="1">
        <v>133.67450084661056</v>
      </c>
      <c r="F50">
        <v>5.5503761456904381E-3</v>
      </c>
      <c r="K50" s="2">
        <v>-7.4500846610561666E-2</v>
      </c>
      <c r="O50" s="1">
        <v>54.350574691139371</v>
      </c>
      <c r="Q50" s="3">
        <v>79.21561726831969</v>
      </c>
      <c r="U50" s="2">
        <v>133.56619195945905</v>
      </c>
      <c r="W50">
        <v>1.1429836052183229E-3</v>
      </c>
    </row>
    <row r="51" spans="1:24" x14ac:dyDescent="0.15">
      <c r="A51">
        <v>133.80000000000001</v>
      </c>
      <c r="B51">
        <v>9</v>
      </c>
      <c r="C51">
        <v>1.5750037501473618E-2</v>
      </c>
      <c r="D51">
        <v>66.415664666325597</v>
      </c>
      <c r="E51" s="1">
        <v>133.67450084661056</v>
      </c>
      <c r="F51">
        <v>1.5750037501470051E-2</v>
      </c>
      <c r="K51" s="2">
        <v>0.12549915338945539</v>
      </c>
      <c r="O51" s="1">
        <v>54.350574691139371</v>
      </c>
      <c r="Q51" s="3">
        <v>79.21561726831969</v>
      </c>
      <c r="U51" s="2">
        <v>133.56619195945905</v>
      </c>
      <c r="W51">
        <v>5.4666199821605137E-2</v>
      </c>
    </row>
    <row r="52" spans="1:24" x14ac:dyDescent="0.15">
      <c r="A52">
        <v>133.5</v>
      </c>
      <c r="B52">
        <v>9</v>
      </c>
      <c r="C52">
        <v>3.0450545467795829E-2</v>
      </c>
      <c r="D52">
        <v>66.415664666325597</v>
      </c>
      <c r="E52" s="1">
        <v>133.67450084661056</v>
      </c>
      <c r="F52">
        <v>3.0450545467800787E-2</v>
      </c>
      <c r="K52" s="2">
        <v>-0.17450084661055598</v>
      </c>
      <c r="O52" s="1">
        <v>54.350574691139371</v>
      </c>
      <c r="Q52" s="3">
        <v>79.21561726831969</v>
      </c>
      <c r="U52" s="2">
        <v>133.56619195945905</v>
      </c>
      <c r="W52">
        <v>4.3813754970281494E-3</v>
      </c>
    </row>
    <row r="53" spans="1:24" x14ac:dyDescent="0.15">
      <c r="A53">
        <v>133.19999999999999</v>
      </c>
      <c r="B53">
        <v>9</v>
      </c>
      <c r="C53">
        <v>0.22515105343413169</v>
      </c>
      <c r="D53">
        <v>66.415664666325597</v>
      </c>
      <c r="E53" s="1">
        <v>133.67450084661056</v>
      </c>
      <c r="F53">
        <v>0.22515105343414515</v>
      </c>
      <c r="K53" s="2">
        <v>-0.47450084661056735</v>
      </c>
      <c r="O53" s="1">
        <v>54.350574691139371</v>
      </c>
      <c r="Q53" s="3">
        <v>79.21561726831969</v>
      </c>
      <c r="U53" s="2">
        <v>133.56619195945905</v>
      </c>
      <c r="W53">
        <v>0.1340965511724648</v>
      </c>
    </row>
    <row r="54" spans="1:24" x14ac:dyDescent="0.15">
      <c r="A54">
        <v>138.5</v>
      </c>
      <c r="B54">
        <v>10</v>
      </c>
      <c r="C54">
        <v>4.8753725305763669E-3</v>
      </c>
      <c r="D54">
        <v>65.962743210566089</v>
      </c>
      <c r="E54" s="1">
        <v>138.43017613208525</v>
      </c>
      <c r="F54">
        <v>4.8753725305763669E-3</v>
      </c>
      <c r="K54" s="2">
        <v>6.9823867914749371E-2</v>
      </c>
      <c r="L54" s="4">
        <v>0.53932805514941495</v>
      </c>
      <c r="M54">
        <v>0.22043418183088392</v>
      </c>
      <c r="N54">
        <v>12.416631383549742</v>
      </c>
      <c r="O54" s="1">
        <v>59.106249976614066</v>
      </c>
      <c r="Q54" s="3">
        <v>79.21561726831969</v>
      </c>
      <c r="U54" s="2">
        <v>138.86119530008315</v>
      </c>
      <c r="W54">
        <v>0.1304620448021592</v>
      </c>
      <c r="X54" s="1">
        <v>0.320434972230832</v>
      </c>
    </row>
    <row r="55" spans="1:24" x14ac:dyDescent="0.15">
      <c r="A55">
        <v>138.9</v>
      </c>
      <c r="B55">
        <v>10</v>
      </c>
      <c r="C55">
        <v>0.22073446686240791</v>
      </c>
      <c r="D55">
        <v>65.962743210566089</v>
      </c>
      <c r="E55" s="1">
        <v>138.43017613208525</v>
      </c>
      <c r="F55">
        <v>0.22073446686238121</v>
      </c>
      <c r="K55" s="2">
        <v>0.46982386791475506</v>
      </c>
      <c r="L55" s="4">
        <v>0.53932805514941495</v>
      </c>
      <c r="M55">
        <v>4.8308320431506594E-3</v>
      </c>
      <c r="N55">
        <v>17.731337945709374</v>
      </c>
      <c r="O55" s="1">
        <v>59.106249976614066</v>
      </c>
      <c r="Q55" s="3">
        <v>79.21561726831969</v>
      </c>
      <c r="U55" s="2">
        <v>138.86119530008315</v>
      </c>
      <c r="W55">
        <v>1.5058047356369579E-3</v>
      </c>
    </row>
    <row r="56" spans="1:24" x14ac:dyDescent="0.15">
      <c r="A56">
        <v>139.30000000000001</v>
      </c>
      <c r="B56">
        <v>10</v>
      </c>
      <c r="C56">
        <v>0.75659356119419519</v>
      </c>
      <c r="D56">
        <v>65.962743210566089</v>
      </c>
      <c r="E56" s="1">
        <v>138.43017613208525</v>
      </c>
      <c r="F56">
        <v>0.75659356119419519</v>
      </c>
      <c r="K56" s="2">
        <v>0.86982386791476074</v>
      </c>
      <c r="L56" s="4">
        <v>0.53932805514941495</v>
      </c>
      <c r="M56">
        <v>0.1092274822554265</v>
      </c>
      <c r="N56">
        <v>1.4639277393524024</v>
      </c>
      <c r="O56" s="1">
        <v>59.106249976614066</v>
      </c>
      <c r="Q56" s="3">
        <v>79.21561726831969</v>
      </c>
      <c r="U56" s="2">
        <v>138.86119530008315</v>
      </c>
      <c r="W56">
        <v>0.19254956466912379</v>
      </c>
    </row>
    <row r="57" spans="1:24" x14ac:dyDescent="0.15">
      <c r="A57">
        <v>138.69999999999999</v>
      </c>
      <c r="B57">
        <v>10</v>
      </c>
      <c r="C57">
        <v>7.2804919696469975E-2</v>
      </c>
      <c r="D57">
        <v>65.962743210566089</v>
      </c>
      <c r="E57" s="1">
        <v>138.43017613208525</v>
      </c>
      <c r="F57">
        <v>7.2804919696469975E-2</v>
      </c>
      <c r="K57" s="2">
        <v>0.269823867914738</v>
      </c>
      <c r="L57" s="4">
        <v>0.53932805514941495</v>
      </c>
      <c r="M57">
        <v>7.2632506937023805E-2</v>
      </c>
      <c r="O57" s="1">
        <v>59.106249976614066</v>
      </c>
      <c r="Q57" s="3">
        <v>79.21561726831969</v>
      </c>
      <c r="U57" s="2">
        <v>138.86119530008315</v>
      </c>
      <c r="W57">
        <v>2.5983924768901531E-2</v>
      </c>
    </row>
    <row r="58" spans="1:24" x14ac:dyDescent="0.15">
      <c r="A58">
        <v>139.4</v>
      </c>
      <c r="B58">
        <v>10</v>
      </c>
      <c r="C58">
        <v>0.94055833477719142</v>
      </c>
      <c r="D58">
        <v>65.962743210566089</v>
      </c>
      <c r="E58" s="1">
        <v>138.43017613208525</v>
      </c>
      <c r="F58">
        <v>0.94055833477713624</v>
      </c>
      <c r="K58" s="2">
        <v>0.96982386791475506</v>
      </c>
      <c r="L58" s="4">
        <v>0.53932805514941495</v>
      </c>
      <c r="M58">
        <v>0.18532664480849076</v>
      </c>
      <c r="O58" s="1">
        <v>59.106249976614066</v>
      </c>
      <c r="Q58" s="3">
        <v>79.21561726831969</v>
      </c>
      <c r="U58" s="2">
        <v>138.86119530008315</v>
      </c>
      <c r="W58">
        <v>0.29031050465248925</v>
      </c>
    </row>
    <row r="59" spans="1:24" x14ac:dyDescent="0.15">
      <c r="A59">
        <v>139.30000000000001</v>
      </c>
      <c r="B59">
        <v>10</v>
      </c>
      <c r="C59">
        <v>0.75659356119419519</v>
      </c>
      <c r="D59">
        <v>65.962743210566089</v>
      </c>
      <c r="E59" s="1">
        <v>138.43017613208525</v>
      </c>
      <c r="F59">
        <v>0.75659356119419519</v>
      </c>
      <c r="K59" s="2">
        <v>0.86982386791476074</v>
      </c>
      <c r="L59" s="4">
        <v>0.53932805514941495</v>
      </c>
      <c r="M59">
        <v>0.1092274822554265</v>
      </c>
      <c r="O59" s="1">
        <v>59.106249976614066</v>
      </c>
      <c r="Q59" s="3">
        <v>79.21561726831969</v>
      </c>
      <c r="U59" s="2">
        <v>138.86119530008315</v>
      </c>
      <c r="W59">
        <v>0.19254956466912379</v>
      </c>
    </row>
    <row r="60" spans="1:24" x14ac:dyDescent="0.15">
      <c r="A60">
        <v>139.19999999999999</v>
      </c>
      <c r="B60">
        <v>10</v>
      </c>
      <c r="C60">
        <v>0.59262878761120796</v>
      </c>
      <c r="D60">
        <v>65.962743210566089</v>
      </c>
      <c r="E60" s="1">
        <v>138.43017613208525</v>
      </c>
      <c r="F60">
        <v>0.59262878761120796</v>
      </c>
      <c r="K60" s="2">
        <v>0.769823867914738</v>
      </c>
      <c r="L60" s="4">
        <v>0.53932805514941495</v>
      </c>
      <c r="M60">
        <v>5.3128319702346861E-2</v>
      </c>
      <c r="O60" s="1">
        <v>59.106249976614066</v>
      </c>
      <c r="Q60" s="3">
        <v>79.21561726831969</v>
      </c>
      <c r="U60" s="2">
        <v>138.86119530008315</v>
      </c>
      <c r="W60">
        <v>0.11478862468573679</v>
      </c>
    </row>
    <row r="61" spans="1:24" x14ac:dyDescent="0.15">
      <c r="A61">
        <v>139</v>
      </c>
      <c r="B61">
        <v>10</v>
      </c>
      <c r="C61">
        <v>0.32469924044532572</v>
      </c>
      <c r="D61">
        <v>65.962743210566089</v>
      </c>
      <c r="E61" s="1">
        <v>138.43017613208525</v>
      </c>
      <c r="F61">
        <v>0.32469924044532572</v>
      </c>
      <c r="K61" s="2">
        <v>0.56982386791474937</v>
      </c>
      <c r="L61" s="4">
        <v>0.53932805514941495</v>
      </c>
      <c r="M61">
        <v>9.2999459621833367E-4</v>
      </c>
      <c r="O61" s="1">
        <v>59.106249976614066</v>
      </c>
      <c r="Q61" s="3">
        <v>79.21561726831969</v>
      </c>
      <c r="U61" s="2">
        <v>138.86119530008315</v>
      </c>
      <c r="W61">
        <v>1.9266744719005843E-2</v>
      </c>
    </row>
    <row r="62" spans="1:24" x14ac:dyDescent="0.15">
      <c r="A62">
        <v>144.80000000000001</v>
      </c>
      <c r="B62">
        <v>11</v>
      </c>
      <c r="E62" s="1">
        <v>142.73292996180044</v>
      </c>
      <c r="K62" s="2">
        <v>2.0670700381995744</v>
      </c>
      <c r="L62" s="4">
        <v>2.0373991981199464</v>
      </c>
      <c r="M62">
        <v>8.8035875103085613E-4</v>
      </c>
      <c r="O62" s="1">
        <v>63.409003806329252</v>
      </c>
      <c r="Q62" s="3">
        <v>79.21561726831969</v>
      </c>
      <c r="U62" s="2">
        <v>144.66202027276887</v>
      </c>
      <c r="W62">
        <v>1.9038405126779994E-2</v>
      </c>
      <c r="X62" s="1">
        <v>0.22638462845343801</v>
      </c>
    </row>
    <row r="63" spans="1:24" x14ac:dyDescent="0.15">
      <c r="A63">
        <v>144.69999999999999</v>
      </c>
      <c r="B63">
        <v>11</v>
      </c>
      <c r="E63" s="1">
        <v>142.73292996180044</v>
      </c>
      <c r="K63" s="2">
        <v>1.9670700381995516</v>
      </c>
      <c r="L63" s="4">
        <v>2.0373991981199464</v>
      </c>
      <c r="M63">
        <v>4.946190735108465E-3</v>
      </c>
      <c r="O63" s="1">
        <v>63.409003806329252</v>
      </c>
      <c r="Q63" s="3">
        <v>79.21561726831969</v>
      </c>
      <c r="U63" s="2">
        <v>144.66202027276887</v>
      </c>
      <c r="W63">
        <v>1.4424596805501244E-3</v>
      </c>
    </row>
    <row r="64" spans="1:24" x14ac:dyDescent="0.15">
      <c r="A64">
        <v>145</v>
      </c>
      <c r="B64">
        <v>11</v>
      </c>
      <c r="E64" s="1">
        <v>142.73292996180044</v>
      </c>
      <c r="K64" s="2">
        <v>2.267070038199563</v>
      </c>
      <c r="L64" s="4">
        <v>2.0373991981199464</v>
      </c>
      <c r="M64">
        <v>5.2748694782876811E-2</v>
      </c>
      <c r="O64" s="1">
        <v>63.409003806329252</v>
      </c>
      <c r="Q64" s="3">
        <v>79.21561726831969</v>
      </c>
      <c r="U64" s="2">
        <v>144.66202027276887</v>
      </c>
      <c r="W64">
        <v>0.1142302960192286</v>
      </c>
    </row>
    <row r="65" spans="1:24" x14ac:dyDescent="0.15">
      <c r="A65">
        <v>145.30000000000001</v>
      </c>
      <c r="B65">
        <v>11</v>
      </c>
      <c r="E65" s="1">
        <v>142.73292996180044</v>
      </c>
      <c r="K65" s="2">
        <v>2.5670700381995744</v>
      </c>
      <c r="L65" s="4">
        <v>2.0373991981199464</v>
      </c>
      <c r="M65">
        <v>0.28055119883065882</v>
      </c>
      <c r="O65" s="1">
        <v>63.409003806329252</v>
      </c>
      <c r="Q65" s="3">
        <v>79.21561726831969</v>
      </c>
      <c r="U65" s="2">
        <v>144.66202027276887</v>
      </c>
      <c r="W65">
        <v>0.40701813235792073</v>
      </c>
    </row>
    <row r="66" spans="1:24" x14ac:dyDescent="0.15">
      <c r="A66">
        <v>144.69999999999999</v>
      </c>
      <c r="B66">
        <v>11</v>
      </c>
      <c r="E66" s="1">
        <v>142.73292996180044</v>
      </c>
      <c r="K66" s="2">
        <v>1.9670700381995516</v>
      </c>
      <c r="L66" s="4">
        <v>2.0373991981199464</v>
      </c>
      <c r="M66">
        <v>4.946190735108465E-3</v>
      </c>
      <c r="O66" s="1">
        <v>63.409003806329252</v>
      </c>
      <c r="Q66" s="3">
        <v>79.21561726831969</v>
      </c>
      <c r="U66" s="2">
        <v>144.66202027276887</v>
      </c>
      <c r="W66">
        <v>1.4424596805501244E-3</v>
      </c>
    </row>
    <row r="67" spans="1:24" x14ac:dyDescent="0.15">
      <c r="A67">
        <v>144.9</v>
      </c>
      <c r="B67">
        <v>11</v>
      </c>
      <c r="E67" s="1">
        <v>142.73292996180044</v>
      </c>
      <c r="K67" s="2">
        <v>2.1670700381995687</v>
      </c>
      <c r="L67" s="4">
        <v>2.0373991981199464</v>
      </c>
      <c r="M67">
        <v>1.6814526766954972E-2</v>
      </c>
      <c r="O67" s="1">
        <v>63.409003806329252</v>
      </c>
      <c r="Q67" s="3">
        <v>79.21561726831969</v>
      </c>
      <c r="U67" s="2">
        <v>144.66202027276887</v>
      </c>
      <c r="W67">
        <v>5.6634350573005435E-2</v>
      </c>
    </row>
    <row r="68" spans="1:24" x14ac:dyDescent="0.15">
      <c r="A68">
        <v>145.19999999999999</v>
      </c>
      <c r="B68">
        <v>11</v>
      </c>
      <c r="E68" s="1">
        <v>142.73292996180044</v>
      </c>
      <c r="K68" s="2">
        <v>2.4670700381995516</v>
      </c>
      <c r="L68" s="4">
        <v>2.0373991981199464</v>
      </c>
      <c r="M68">
        <v>0.18461703081471367</v>
      </c>
      <c r="O68" s="1">
        <v>63.409003806329252</v>
      </c>
      <c r="Q68" s="3">
        <v>79.21561726831969</v>
      </c>
      <c r="U68" s="2">
        <v>144.66202027276887</v>
      </c>
      <c r="W68">
        <v>0.2894221869116681</v>
      </c>
    </row>
    <row r="69" spans="1:24" x14ac:dyDescent="0.15">
      <c r="A69">
        <v>145.1</v>
      </c>
      <c r="B69">
        <v>11</v>
      </c>
      <c r="E69" s="1">
        <v>142.73292996180044</v>
      </c>
      <c r="K69" s="2">
        <v>2.3670700381995573</v>
      </c>
      <c r="L69" s="4">
        <v>2.0373991981199464</v>
      </c>
      <c r="M69">
        <v>0.10868286279879638</v>
      </c>
      <c r="O69" s="1">
        <v>63.409003806329252</v>
      </c>
      <c r="Q69" s="3">
        <v>79.21561726831969</v>
      </c>
      <c r="U69" s="2">
        <v>144.66202027276887</v>
      </c>
      <c r="W69">
        <v>0.19182624146544949</v>
      </c>
    </row>
    <row r="70" spans="1:24" x14ac:dyDescent="0.15">
      <c r="A70">
        <v>151.80000000000001</v>
      </c>
      <c r="B70">
        <v>12</v>
      </c>
      <c r="E70" s="1">
        <v>146.58276233575612</v>
      </c>
      <c r="K70" s="2">
        <v>5.2172376642438962</v>
      </c>
      <c r="L70" s="4">
        <v>5.6997394527933762</v>
      </c>
      <c r="M70">
        <v>0.2328079759534471</v>
      </c>
      <c r="O70" s="1">
        <v>67.258836180284931</v>
      </c>
      <c r="Q70" s="3">
        <v>79.21561726831969</v>
      </c>
      <c r="U70" s="2">
        <v>152.17419290139799</v>
      </c>
      <c r="W70">
        <v>0.14002032745663515</v>
      </c>
      <c r="X70" s="1">
        <v>0.35050983275386544</v>
      </c>
    </row>
    <row r="71" spans="1:24" x14ac:dyDescent="0.15">
      <c r="A71">
        <v>152.1</v>
      </c>
      <c r="B71">
        <v>12</v>
      </c>
      <c r="E71" s="1">
        <v>146.58276233575612</v>
      </c>
      <c r="K71" s="2">
        <v>5.5172376642438792</v>
      </c>
      <c r="L71" s="4">
        <v>5.6997394527933762</v>
      </c>
      <c r="M71">
        <v>3.3306902823765333E-2</v>
      </c>
      <c r="O71" s="1">
        <v>67.258836180284931</v>
      </c>
      <c r="Q71" s="3">
        <v>79.21561726831969</v>
      </c>
      <c r="U71" s="2">
        <v>152.17419290139799</v>
      </c>
      <c r="W71">
        <v>5.5045866178522716E-3</v>
      </c>
    </row>
    <row r="72" spans="1:24" x14ac:dyDescent="0.15">
      <c r="A72">
        <v>151.69999999999999</v>
      </c>
      <c r="B72">
        <v>12</v>
      </c>
      <c r="E72" s="1">
        <v>146.58276233575612</v>
      </c>
      <c r="K72" s="2">
        <v>5.1172376642438735</v>
      </c>
      <c r="L72" s="4">
        <v>5.6997394527933762</v>
      </c>
      <c r="M72">
        <v>0.3393083336633696</v>
      </c>
      <c r="O72" s="1">
        <v>67.258836180284931</v>
      </c>
      <c r="Q72" s="3">
        <v>79.21561726831969</v>
      </c>
      <c r="U72" s="2">
        <v>152.17419290139799</v>
      </c>
      <c r="W72">
        <v>0.22485890773625183</v>
      </c>
    </row>
    <row r="73" spans="1:24" x14ac:dyDescent="0.15">
      <c r="A73">
        <v>152.4</v>
      </c>
      <c r="B73">
        <v>12</v>
      </c>
      <c r="E73" s="1">
        <v>146.58276233575612</v>
      </c>
      <c r="K73" s="2">
        <v>5.8172376642438905</v>
      </c>
      <c r="L73" s="4">
        <v>5.6997394527933762</v>
      </c>
      <c r="M73">
        <v>1.3805829694069773E-2</v>
      </c>
      <c r="O73" s="1">
        <v>67.258836180284931</v>
      </c>
      <c r="Q73" s="3">
        <v>79.21561726831969</v>
      </c>
      <c r="U73" s="2">
        <v>152.17419290139799</v>
      </c>
      <c r="W73">
        <v>5.0988845779061771E-2</v>
      </c>
    </row>
    <row r="74" spans="1:24" x14ac:dyDescent="0.15">
      <c r="A74">
        <v>152.6</v>
      </c>
      <c r="B74">
        <v>12</v>
      </c>
      <c r="E74" s="1">
        <v>146.58276233575612</v>
      </c>
      <c r="K74" s="2">
        <v>6.0172376642438792</v>
      </c>
      <c r="L74" s="4">
        <v>5.6997394527933762</v>
      </c>
      <c r="M74">
        <v>0.10080511427426828</v>
      </c>
      <c r="O74" s="1">
        <v>67.258836180284931</v>
      </c>
      <c r="Q74" s="3">
        <v>79.21561726831969</v>
      </c>
      <c r="U74" s="2">
        <v>152.17419290139799</v>
      </c>
      <c r="W74">
        <v>0.18131168521985955</v>
      </c>
    </row>
    <row r="75" spans="1:24" x14ac:dyDescent="0.15">
      <c r="A75">
        <v>152.4</v>
      </c>
      <c r="B75">
        <v>12</v>
      </c>
      <c r="E75" s="1">
        <v>146.58276233575612</v>
      </c>
      <c r="K75" s="2">
        <v>5.8172376642438905</v>
      </c>
      <c r="L75" s="4">
        <v>5.6997394527933762</v>
      </c>
      <c r="M75">
        <v>1.3805829694069773E-2</v>
      </c>
      <c r="O75" s="1">
        <v>67.258836180284931</v>
      </c>
      <c r="Q75" s="3">
        <v>79.21561726831969</v>
      </c>
      <c r="U75" s="2">
        <v>152.17419290139799</v>
      </c>
      <c r="W75">
        <v>5.0988845779061771E-2</v>
      </c>
    </row>
    <row r="76" spans="1:24" x14ac:dyDescent="0.15">
      <c r="A76">
        <v>152.6</v>
      </c>
      <c r="B76">
        <v>12</v>
      </c>
      <c r="E76" s="1">
        <v>146.58276233575612</v>
      </c>
      <c r="K76" s="2">
        <v>6.0172376642438792</v>
      </c>
      <c r="L76" s="4">
        <v>5.6997394527933762</v>
      </c>
      <c r="M76">
        <v>0.10080511427426828</v>
      </c>
      <c r="O76" s="1">
        <v>67.258836180284931</v>
      </c>
      <c r="Q76" s="3">
        <v>79.21561726831969</v>
      </c>
      <c r="U76" s="2">
        <v>152.17419290139799</v>
      </c>
      <c r="W76">
        <v>0.18131168521985955</v>
      </c>
    </row>
    <row r="77" spans="1:24" x14ac:dyDescent="0.15">
      <c r="A77">
        <v>152</v>
      </c>
      <c r="B77">
        <v>12</v>
      </c>
      <c r="E77" s="1">
        <v>146.58276233575612</v>
      </c>
      <c r="K77" s="2">
        <v>5.4172376642438849</v>
      </c>
      <c r="L77" s="4">
        <v>5.6997394527933762</v>
      </c>
      <c r="M77">
        <v>7.9807260533661536E-2</v>
      </c>
      <c r="O77" s="1">
        <v>67.258836180284931</v>
      </c>
      <c r="Q77" s="3">
        <v>79.21561726831969</v>
      </c>
      <c r="U77" s="2">
        <v>152.17419290139799</v>
      </c>
      <c r="W77">
        <v>3.0343166897448835E-2</v>
      </c>
    </row>
    <row r="78" spans="1:24" x14ac:dyDescent="0.15">
      <c r="A78">
        <v>159.5</v>
      </c>
      <c r="B78">
        <v>13</v>
      </c>
      <c r="E78" s="1">
        <v>149.97967325395234</v>
      </c>
      <c r="K78" s="2">
        <v>9.5203267460476582</v>
      </c>
      <c r="L78" s="4">
        <v>9.7568437220208803</v>
      </c>
      <c r="M78">
        <v>5.5940279923517765E-2</v>
      </c>
      <c r="O78" s="1">
        <v>70.655747098481157</v>
      </c>
      <c r="Q78" s="3">
        <v>79.21561726831969</v>
      </c>
      <c r="U78" s="2">
        <v>159.62820808882171</v>
      </c>
      <c r="W78">
        <v>1.643731403931499E-2</v>
      </c>
      <c r="X78" s="1">
        <v>0.5125217765408312</v>
      </c>
    </row>
    <row r="79" spans="1:24" x14ac:dyDescent="0.15">
      <c r="A79">
        <v>159.19999999999999</v>
      </c>
      <c r="B79">
        <v>13</v>
      </c>
      <c r="E79" s="1">
        <v>149.97967325395234</v>
      </c>
      <c r="K79" s="2">
        <v>9.2203267460476468</v>
      </c>
      <c r="L79" s="4">
        <v>9.7568437220208803</v>
      </c>
      <c r="M79">
        <v>0.28785046550746329</v>
      </c>
      <c r="O79" s="1">
        <v>70.655747098481157</v>
      </c>
      <c r="Q79" s="3">
        <v>79.21561726831969</v>
      </c>
      <c r="U79" s="2">
        <v>159.62820808882171</v>
      </c>
      <c r="W79">
        <v>0.18336216733234958</v>
      </c>
    </row>
    <row r="80" spans="1:24" x14ac:dyDescent="0.15">
      <c r="A80">
        <v>160.1</v>
      </c>
      <c r="B80">
        <v>13</v>
      </c>
      <c r="E80" s="1">
        <v>149.97967325395234</v>
      </c>
      <c r="K80" s="2">
        <v>10.120326746047652</v>
      </c>
      <c r="L80" s="4">
        <v>9.7568437220208803</v>
      </c>
      <c r="M80">
        <v>0.132119908755647</v>
      </c>
      <c r="O80" s="1">
        <v>70.655747098481157</v>
      </c>
      <c r="Q80" s="3">
        <v>79.21561726831969</v>
      </c>
      <c r="U80" s="2">
        <v>159.62820808882171</v>
      </c>
      <c r="W80">
        <v>0.22258760745325992</v>
      </c>
    </row>
    <row r="81" spans="1:24" x14ac:dyDescent="0.15">
      <c r="A81">
        <v>159.5</v>
      </c>
      <c r="B81">
        <v>13</v>
      </c>
      <c r="E81" s="1">
        <v>149.97967325395234</v>
      </c>
      <c r="K81" s="2">
        <v>9.5203267460476582</v>
      </c>
      <c r="L81" s="4">
        <v>9.7568437220208803</v>
      </c>
      <c r="M81">
        <v>5.5940279923517765E-2</v>
      </c>
      <c r="O81" s="1">
        <v>70.655747098481157</v>
      </c>
      <c r="Q81" s="3">
        <v>79.21561726831969</v>
      </c>
      <c r="U81" s="2">
        <v>159.62820808882171</v>
      </c>
      <c r="W81">
        <v>1.643731403931499E-2</v>
      </c>
    </row>
    <row r="82" spans="1:24" x14ac:dyDescent="0.15">
      <c r="A82">
        <v>160.1</v>
      </c>
      <c r="B82">
        <v>13</v>
      </c>
      <c r="E82" s="1">
        <v>149.97967325395234</v>
      </c>
      <c r="K82" s="2">
        <v>10.120326746047652</v>
      </c>
      <c r="L82" s="4">
        <v>9.7568437220208803</v>
      </c>
      <c r="M82">
        <v>0.132119908755647</v>
      </c>
      <c r="O82" s="1">
        <v>70.655747098481157</v>
      </c>
      <c r="Q82" s="3">
        <v>79.21561726831969</v>
      </c>
      <c r="U82" s="2">
        <v>159.62820808882171</v>
      </c>
      <c r="W82">
        <v>0.22258760745325992</v>
      </c>
    </row>
    <row r="83" spans="1:24" x14ac:dyDescent="0.15">
      <c r="A83">
        <v>159.30000000000001</v>
      </c>
      <c r="B83">
        <v>13</v>
      </c>
      <c r="E83" s="1">
        <v>149.97967325395234</v>
      </c>
      <c r="K83" s="2">
        <v>9.3203267460476695</v>
      </c>
      <c r="L83" s="4">
        <v>9.7568437220208803</v>
      </c>
      <c r="M83">
        <v>0.19054707031279672</v>
      </c>
      <c r="O83" s="1">
        <v>70.655747098481157</v>
      </c>
      <c r="Q83" s="3">
        <v>79.21561726831969</v>
      </c>
      <c r="U83" s="2">
        <v>159.62820808882171</v>
      </c>
      <c r="W83">
        <v>0.10772054956799076</v>
      </c>
    </row>
    <row r="84" spans="1:24" x14ac:dyDescent="0.15">
      <c r="A84">
        <v>158.5</v>
      </c>
      <c r="B84">
        <v>13</v>
      </c>
      <c r="E84" s="1">
        <v>149.97967325395234</v>
      </c>
      <c r="K84" s="2">
        <v>8.5203267460476582</v>
      </c>
      <c r="L84" s="4">
        <v>9.7568437220208803</v>
      </c>
      <c r="M84">
        <v>1.5289742318699622</v>
      </c>
      <c r="O84" s="1">
        <v>70.655747098481157</v>
      </c>
      <c r="Q84" s="3">
        <v>79.21561726831969</v>
      </c>
      <c r="U84" s="2">
        <v>159.62820808882171</v>
      </c>
      <c r="W84">
        <v>1.2728534916827312</v>
      </c>
    </row>
    <row r="85" spans="1:24" x14ac:dyDescent="0.15">
      <c r="A85">
        <v>159.5</v>
      </c>
      <c r="B85">
        <v>13</v>
      </c>
      <c r="E85" s="1">
        <v>149.97967325395234</v>
      </c>
      <c r="K85" s="2">
        <v>9.5203267460476582</v>
      </c>
      <c r="L85" s="4">
        <v>9.7568437220208803</v>
      </c>
      <c r="M85">
        <v>5.5940279923517765E-2</v>
      </c>
      <c r="O85" s="1">
        <v>70.655747098481157</v>
      </c>
      <c r="Q85" s="3">
        <v>79.21561726831969</v>
      </c>
      <c r="U85" s="2">
        <v>159.62820808882171</v>
      </c>
      <c r="W85">
        <v>1.643731403931499E-2</v>
      </c>
    </row>
    <row r="86" spans="1:24" x14ac:dyDescent="0.15">
      <c r="A86">
        <v>165.6</v>
      </c>
      <c r="B86">
        <v>14</v>
      </c>
      <c r="E86" s="1">
        <v>152.92366271638906</v>
      </c>
      <c r="K86" s="2">
        <v>12.676337283610934</v>
      </c>
      <c r="L86" s="4">
        <v>11.680072586528667</v>
      </c>
      <c r="M86">
        <v>0.99254334665242228</v>
      </c>
      <c r="O86" s="1">
        <v>73.599736560917876</v>
      </c>
      <c r="Q86" s="3">
        <v>79.21561726831969</v>
      </c>
      <c r="U86" s="2">
        <v>164.49542641576622</v>
      </c>
      <c r="W86">
        <v>1.2200828029870512</v>
      </c>
      <c r="X86" s="1">
        <v>0.34948942350643014</v>
      </c>
    </row>
    <row r="87" spans="1:24" x14ac:dyDescent="0.15">
      <c r="A87">
        <v>165.5</v>
      </c>
      <c r="B87">
        <v>14</v>
      </c>
      <c r="E87" s="1">
        <v>152.92366271638906</v>
      </c>
      <c r="K87" s="2">
        <v>12.57633728361094</v>
      </c>
      <c r="L87" s="4">
        <v>11.680072586528667</v>
      </c>
      <c r="M87">
        <v>0.80329040723597889</v>
      </c>
      <c r="O87" s="1">
        <v>73.599736560917876</v>
      </c>
      <c r="Q87" s="3">
        <v>79.21561726831969</v>
      </c>
      <c r="U87" s="2">
        <v>164.49542641576622</v>
      </c>
      <c r="W87">
        <v>1.0091680861403074</v>
      </c>
    </row>
    <row r="88" spans="1:24" x14ac:dyDescent="0.15">
      <c r="A88">
        <v>165.1</v>
      </c>
      <c r="B88">
        <v>14</v>
      </c>
      <c r="E88" s="1">
        <v>152.92366271638906</v>
      </c>
      <c r="K88" s="2">
        <v>12.176337283610934</v>
      </c>
      <c r="L88" s="4">
        <v>11.680072586528667</v>
      </c>
      <c r="M88">
        <v>0.24627864957015472</v>
      </c>
      <c r="O88" s="1">
        <v>73.599736560917876</v>
      </c>
      <c r="Q88" s="3">
        <v>79.21561726831969</v>
      </c>
      <c r="U88" s="2">
        <v>164.49542641576622</v>
      </c>
      <c r="W88">
        <v>0.36550921875327497</v>
      </c>
    </row>
    <row r="89" spans="1:24" x14ac:dyDescent="0.15">
      <c r="A89">
        <v>165.3</v>
      </c>
      <c r="B89">
        <v>14</v>
      </c>
      <c r="E89" s="1">
        <v>152.92366271638906</v>
      </c>
      <c r="K89" s="2">
        <v>12.376337283610951</v>
      </c>
      <c r="L89" s="4">
        <v>11.680072586528667</v>
      </c>
      <c r="M89">
        <v>0.48478452840308545</v>
      </c>
      <c r="O89" s="1">
        <v>73.599736560917876</v>
      </c>
      <c r="Q89" s="3">
        <v>79.21561726831969</v>
      </c>
      <c r="U89" s="2">
        <v>164.49542641576622</v>
      </c>
      <c r="W89">
        <v>0.64733865244681288</v>
      </c>
    </row>
    <row r="90" spans="1:24" x14ac:dyDescent="0.15">
      <c r="A90">
        <v>165.5</v>
      </c>
      <c r="B90">
        <v>14</v>
      </c>
      <c r="E90" s="1">
        <v>152.92366271638906</v>
      </c>
      <c r="K90" s="2">
        <v>12.57633728361094</v>
      </c>
      <c r="L90" s="4">
        <v>11.680072586528667</v>
      </c>
      <c r="M90">
        <v>0.80329040723597889</v>
      </c>
      <c r="O90" s="1">
        <v>73.599736560917876</v>
      </c>
      <c r="Q90" s="3">
        <v>79.21561726831969</v>
      </c>
      <c r="U90" s="2">
        <v>164.49542641576622</v>
      </c>
      <c r="W90">
        <v>1.0091680861403074</v>
      </c>
    </row>
    <row r="91" spans="1:24" x14ac:dyDescent="0.15">
      <c r="A91">
        <v>164.8</v>
      </c>
      <c r="B91">
        <v>14</v>
      </c>
      <c r="E91" s="1">
        <v>152.92366271638906</v>
      </c>
      <c r="K91" s="2">
        <v>11.876337283610951</v>
      </c>
      <c r="L91" s="4">
        <v>11.680072586528667</v>
      </c>
      <c r="M91">
        <v>3.8519831320800918E-2</v>
      </c>
      <c r="O91" s="1">
        <v>73.599736560917876</v>
      </c>
      <c r="Q91" s="3">
        <v>79.21561726831969</v>
      </c>
      <c r="U91" s="2">
        <v>164.49542641576622</v>
      </c>
      <c r="W91">
        <v>9.2765068213019594E-2</v>
      </c>
    </row>
    <row r="92" spans="1:24" x14ac:dyDescent="0.15">
      <c r="A92">
        <v>164.9</v>
      </c>
      <c r="B92">
        <v>14</v>
      </c>
      <c r="E92" s="1">
        <v>152.92366271638906</v>
      </c>
      <c r="K92" s="2">
        <v>11.976337283610945</v>
      </c>
      <c r="L92" s="4">
        <v>11.680072586528667</v>
      </c>
      <c r="M92">
        <v>8.7772770737254466E-2</v>
      </c>
      <c r="O92" s="1">
        <v>73.599736560917876</v>
      </c>
      <c r="Q92" s="3">
        <v>79.21561726831969</v>
      </c>
      <c r="U92" s="2">
        <v>164.49542641576622</v>
      </c>
      <c r="W92">
        <v>0.16367978505977365</v>
      </c>
    </row>
    <row r="93" spans="1:24" x14ac:dyDescent="0.15">
      <c r="A93">
        <v>164.7</v>
      </c>
      <c r="B93">
        <v>14</v>
      </c>
      <c r="E93" s="1">
        <v>152.92366271638906</v>
      </c>
      <c r="K93" s="2">
        <v>11.776337283610928</v>
      </c>
      <c r="L93" s="4">
        <v>11.680072586528667</v>
      </c>
      <c r="M93">
        <v>9.2668919043396268E-3</v>
      </c>
      <c r="O93" s="1">
        <v>73.599736560917876</v>
      </c>
      <c r="Q93" s="3">
        <v>79.21561726831969</v>
      </c>
      <c r="U93" s="2">
        <v>164.49542641576622</v>
      </c>
      <c r="W93">
        <v>4.1850351366251627E-2</v>
      </c>
    </row>
    <row r="94" spans="1:24" x14ac:dyDescent="0.15">
      <c r="A94">
        <v>168.2</v>
      </c>
      <c r="B94">
        <v>15</v>
      </c>
      <c r="E94" s="1">
        <v>155.41473072306627</v>
      </c>
      <c r="K94" s="2">
        <v>12.785269276933718</v>
      </c>
      <c r="L94" s="4">
        <v>12.238105847780949</v>
      </c>
      <c r="M94">
        <v>0.29938781820221794</v>
      </c>
      <c r="O94" s="1">
        <v>76.090804567595086</v>
      </c>
      <c r="Q94" s="3">
        <v>79.21561726831969</v>
      </c>
      <c r="U94" s="2">
        <v>167.54452768369572</v>
      </c>
      <c r="W94">
        <v>0.42964395744128431</v>
      </c>
      <c r="X94" s="1">
        <v>0.57008771254956592</v>
      </c>
    </row>
    <row r="95" spans="1:24" x14ac:dyDescent="0.15">
      <c r="A95">
        <v>168.4</v>
      </c>
      <c r="B95">
        <v>15</v>
      </c>
      <c r="E95" s="1">
        <v>155.41473072306627</v>
      </c>
      <c r="K95" s="2">
        <v>12.985269276933735</v>
      </c>
      <c r="L95" s="4">
        <v>12.238105847780949</v>
      </c>
      <c r="M95">
        <v>0.55825318986335126</v>
      </c>
      <c r="O95" s="1">
        <v>76.090804567595086</v>
      </c>
      <c r="Q95" s="3">
        <v>79.21561726831969</v>
      </c>
      <c r="U95" s="2">
        <v>167.54452768369572</v>
      </c>
      <c r="W95">
        <v>0.73183288396302126</v>
      </c>
    </row>
    <row r="96" spans="1:24" x14ac:dyDescent="0.15">
      <c r="A96">
        <v>167.3</v>
      </c>
      <c r="B96">
        <v>15</v>
      </c>
      <c r="E96" s="1">
        <v>155.41473072306627</v>
      </c>
      <c r="K96" s="2">
        <v>11.885269276933741</v>
      </c>
      <c r="L96" s="4">
        <v>12.238105847780949</v>
      </c>
      <c r="M96">
        <v>0.12449364572721659</v>
      </c>
      <c r="O96" s="1">
        <v>76.090804567595086</v>
      </c>
      <c r="Q96" s="3">
        <v>79.21561726831969</v>
      </c>
      <c r="U96" s="2">
        <v>167.54452768369572</v>
      </c>
      <c r="W96">
        <v>5.9793788093588103E-2</v>
      </c>
    </row>
    <row r="97" spans="1:24" x14ac:dyDescent="0.15">
      <c r="A97">
        <v>167.4</v>
      </c>
      <c r="B97">
        <v>15</v>
      </c>
      <c r="E97" s="1">
        <v>155.41473072306627</v>
      </c>
      <c r="K97" s="2">
        <v>11.985269276933735</v>
      </c>
      <c r="L97" s="4">
        <v>12.238105847780949</v>
      </c>
      <c r="M97">
        <v>6.3926331557777924E-2</v>
      </c>
      <c r="O97" s="1">
        <v>76.090804567595086</v>
      </c>
      <c r="Q97" s="3">
        <v>79.21561726831969</v>
      </c>
      <c r="U97" s="2">
        <v>167.54452768369572</v>
      </c>
      <c r="W97">
        <v>2.0888251354448197E-2</v>
      </c>
    </row>
    <row r="98" spans="1:24" x14ac:dyDescent="0.15">
      <c r="A98">
        <v>167.8</v>
      </c>
      <c r="B98">
        <v>15</v>
      </c>
      <c r="E98" s="1">
        <v>155.41473072306627</v>
      </c>
      <c r="K98" s="2">
        <v>12.385269276933741</v>
      </c>
      <c r="L98" s="4">
        <v>12.238105847780949</v>
      </c>
      <c r="M98">
        <v>2.1657074880008932E-2</v>
      </c>
      <c r="O98" s="1">
        <v>76.090804567595086</v>
      </c>
      <c r="Q98" s="3">
        <v>79.21561726831969</v>
      </c>
      <c r="U98" s="2">
        <v>167.54452768369572</v>
      </c>
      <c r="W98">
        <v>6.5266104397880345E-2</v>
      </c>
    </row>
    <row r="99" spans="1:24" x14ac:dyDescent="0.15">
      <c r="A99">
        <v>168.9</v>
      </c>
      <c r="B99">
        <v>15</v>
      </c>
      <c r="E99" s="1">
        <v>155.41473072306627</v>
      </c>
      <c r="K99" s="2">
        <v>13.485269276933735</v>
      </c>
      <c r="L99" s="4">
        <v>12.238105847780949</v>
      </c>
      <c r="M99">
        <v>1.5554166190161378</v>
      </c>
      <c r="O99" s="1">
        <v>76.090804567595086</v>
      </c>
      <c r="Q99" s="3">
        <v>79.21561726831969</v>
      </c>
      <c r="U99" s="2">
        <v>167.54452768369572</v>
      </c>
      <c r="W99">
        <v>1.8373052002673078</v>
      </c>
    </row>
    <row r="100" spans="1:24" x14ac:dyDescent="0.15">
      <c r="A100">
        <v>168.5</v>
      </c>
      <c r="B100">
        <v>15</v>
      </c>
      <c r="E100" s="1">
        <v>155.41473072306627</v>
      </c>
      <c r="K100" s="2">
        <v>13.08526927693373</v>
      </c>
      <c r="L100" s="4">
        <v>12.238105847780949</v>
      </c>
      <c r="M100">
        <v>0.71768587569389897</v>
      </c>
      <c r="O100" s="1">
        <v>76.090804567595086</v>
      </c>
      <c r="Q100" s="3">
        <v>79.21561726831969</v>
      </c>
      <c r="U100" s="2">
        <v>167.54452768369572</v>
      </c>
      <c r="W100">
        <v>0.9129273472238677</v>
      </c>
    </row>
    <row r="101" spans="1:24" x14ac:dyDescent="0.15">
      <c r="A101">
        <v>168.5</v>
      </c>
      <c r="B101">
        <v>15</v>
      </c>
      <c r="E101" s="1">
        <v>155.41473072306627</v>
      </c>
      <c r="K101" s="2">
        <v>13.08526927693373</v>
      </c>
      <c r="L101" s="4">
        <v>12.238105847780949</v>
      </c>
      <c r="M101">
        <v>0.71768587569389897</v>
      </c>
      <c r="O101" s="1">
        <v>76.090804567595086</v>
      </c>
      <c r="Q101" s="3">
        <v>79.21561726831969</v>
      </c>
      <c r="U101" s="2">
        <v>167.54452768369572</v>
      </c>
      <c r="W101">
        <v>0.9129273472238677</v>
      </c>
    </row>
    <row r="102" spans="1:24" x14ac:dyDescent="0.15">
      <c r="A102">
        <v>170</v>
      </c>
      <c r="B102">
        <v>16</v>
      </c>
      <c r="E102" s="1">
        <v>157.45287727398397</v>
      </c>
      <c r="K102" s="2">
        <v>12.547122726016028</v>
      </c>
      <c r="L102" s="4">
        <v>12.374872283911186</v>
      </c>
      <c r="M102">
        <v>2.96702148053134E-2</v>
      </c>
      <c r="O102" s="1">
        <v>78.128951118512788</v>
      </c>
      <c r="Q102" s="3">
        <v>79.21561726831969</v>
      </c>
      <c r="U102" s="2">
        <v>169.71944067074364</v>
      </c>
      <c r="W102">
        <v>7.8713537232780212E-2</v>
      </c>
      <c r="X102" s="1">
        <v>0.49407200169321813</v>
      </c>
    </row>
    <row r="103" spans="1:24" x14ac:dyDescent="0.15">
      <c r="A103">
        <v>169.4</v>
      </c>
      <c r="B103">
        <v>16</v>
      </c>
      <c r="E103" s="1">
        <v>157.45287727398397</v>
      </c>
      <c r="K103" s="2">
        <v>11.947122726016033</v>
      </c>
      <c r="L103" s="4">
        <v>12.374872283911186</v>
      </c>
      <c r="M103">
        <v>0.18296968427949858</v>
      </c>
      <c r="O103" s="1">
        <v>78.128951118512788</v>
      </c>
      <c r="Q103" s="3">
        <v>79.21561726831969</v>
      </c>
      <c r="U103" s="2">
        <v>169.71944067074364</v>
      </c>
      <c r="W103">
        <v>0.10204234212514117</v>
      </c>
    </row>
    <row r="104" spans="1:24" x14ac:dyDescent="0.15">
      <c r="A104">
        <v>169.8</v>
      </c>
      <c r="B104">
        <v>16</v>
      </c>
      <c r="E104" s="1">
        <v>157.45287727398397</v>
      </c>
      <c r="K104" s="2">
        <v>12.347122726016039</v>
      </c>
      <c r="L104" s="4">
        <v>12.374872283911186</v>
      </c>
      <c r="M104">
        <v>7.7003796337611478E-4</v>
      </c>
      <c r="O104" s="1">
        <v>78.128951118512788</v>
      </c>
      <c r="Q104" s="3">
        <v>79.21561726831969</v>
      </c>
      <c r="U104" s="2">
        <v>169.71944067074364</v>
      </c>
      <c r="W104">
        <v>6.4898055302369103E-3</v>
      </c>
    </row>
    <row r="105" spans="1:24" x14ac:dyDescent="0.15">
      <c r="A105">
        <v>169.7</v>
      </c>
      <c r="B105">
        <v>16</v>
      </c>
      <c r="E105" s="1">
        <v>157.45287727398397</v>
      </c>
      <c r="K105" s="2">
        <v>12.247122726016016</v>
      </c>
      <c r="L105" s="4">
        <v>12.374872283911186</v>
      </c>
      <c r="M105">
        <v>1.6319949542411321E-2</v>
      </c>
      <c r="O105" s="1">
        <v>78.128951118512788</v>
      </c>
      <c r="Q105" s="3">
        <v>79.21561726831969</v>
      </c>
      <c r="U105" s="2">
        <v>169.71944067074364</v>
      </c>
      <c r="W105">
        <v>3.7793967896295171E-4</v>
      </c>
    </row>
    <row r="106" spans="1:24" x14ac:dyDescent="0.15">
      <c r="A106">
        <v>170</v>
      </c>
      <c r="B106">
        <v>16</v>
      </c>
      <c r="E106" s="1">
        <v>157.45287727398397</v>
      </c>
      <c r="K106" s="2">
        <v>12.547122726016028</v>
      </c>
      <c r="L106" s="4">
        <v>12.374872283911186</v>
      </c>
      <c r="M106">
        <v>2.96702148053134E-2</v>
      </c>
      <c r="O106" s="1">
        <v>78.128951118512788</v>
      </c>
      <c r="Q106" s="3">
        <v>79.21561726831969</v>
      </c>
      <c r="U106" s="2">
        <v>169.71944067074364</v>
      </c>
      <c r="W106">
        <v>7.8713537232780212E-2</v>
      </c>
    </row>
    <row r="107" spans="1:24" x14ac:dyDescent="0.15">
      <c r="A107">
        <v>169.9</v>
      </c>
      <c r="B107">
        <v>16</v>
      </c>
      <c r="E107" s="1">
        <v>157.45287727398397</v>
      </c>
      <c r="K107" s="2">
        <v>12.447122726016033</v>
      </c>
      <c r="L107" s="4">
        <v>12.374872283911186</v>
      </c>
      <c r="M107">
        <v>5.2201263843458948E-3</v>
      </c>
      <c r="O107" s="1">
        <v>78.128951118512788</v>
      </c>
      <c r="Q107" s="3">
        <v>79.21561726831969</v>
      </c>
      <c r="U107" s="2">
        <v>169.71944067074364</v>
      </c>
      <c r="W107">
        <v>3.2601671381509698E-2</v>
      </c>
    </row>
    <row r="108" spans="1:24" x14ac:dyDescent="0.15">
      <c r="A108">
        <v>169.6</v>
      </c>
      <c r="B108">
        <v>16</v>
      </c>
      <c r="E108" s="1">
        <v>157.45287727398397</v>
      </c>
      <c r="K108" s="2">
        <v>12.147122726016022</v>
      </c>
      <c r="L108" s="4">
        <v>12.374872283911186</v>
      </c>
      <c r="M108">
        <v>5.1869861121442679E-2</v>
      </c>
      <c r="O108" s="1">
        <v>78.128951118512788</v>
      </c>
      <c r="Q108" s="3">
        <v>79.21561726831969</v>
      </c>
      <c r="U108" s="2">
        <v>169.71944067074364</v>
      </c>
      <c r="W108">
        <v>1.4266073827691298E-2</v>
      </c>
    </row>
    <row r="109" spans="1:24" x14ac:dyDescent="0.15">
      <c r="A109">
        <v>168.5</v>
      </c>
      <c r="B109">
        <v>16</v>
      </c>
      <c r="E109" s="1">
        <v>157.45287727398397</v>
      </c>
      <c r="K109" s="2">
        <v>11.047122726016028</v>
      </c>
      <c r="L109" s="4">
        <v>12.374872283911186</v>
      </c>
      <c r="M109">
        <v>1.7629188884907885</v>
      </c>
      <c r="O109" s="1">
        <v>78.128951118512788</v>
      </c>
      <c r="Q109" s="3">
        <v>79.21561726831969</v>
      </c>
      <c r="U109" s="2">
        <v>169.71944067074364</v>
      </c>
      <c r="W109">
        <v>1.4870355494636918</v>
      </c>
    </row>
    <row r="110" spans="1:24" x14ac:dyDescent="0.15">
      <c r="A110">
        <v>171.1</v>
      </c>
      <c r="B110">
        <v>17</v>
      </c>
      <c r="E110" s="1">
        <v>159.03810236914222</v>
      </c>
      <c r="K110" s="2">
        <v>12.061897630857771</v>
      </c>
      <c r="L110" s="4">
        <v>12.406946384838532</v>
      </c>
      <c r="M110">
        <v>0.11905864262367555</v>
      </c>
      <c r="O110" s="1">
        <v>79.714176213671038</v>
      </c>
      <c r="Q110" s="3">
        <v>79.21561726831969</v>
      </c>
      <c r="U110" s="2">
        <v>171.33673986682925</v>
      </c>
      <c r="W110">
        <v>5.6045764546332796E-2</v>
      </c>
      <c r="X110" s="1">
        <v>0.21213203435596417</v>
      </c>
    </row>
    <row r="111" spans="1:24" x14ac:dyDescent="0.15">
      <c r="A111">
        <v>170.7</v>
      </c>
      <c r="B111">
        <v>17</v>
      </c>
      <c r="E111" s="1">
        <v>159.03810236914222</v>
      </c>
      <c r="K111" s="2">
        <v>11.661897630857766</v>
      </c>
      <c r="L111" s="4">
        <v>12.406946384838532</v>
      </c>
      <c r="M111">
        <v>0.55509764580829257</v>
      </c>
      <c r="O111" s="1">
        <v>79.714176213671038</v>
      </c>
      <c r="Q111" s="3">
        <v>79.21561726831969</v>
      </c>
      <c r="U111" s="2">
        <v>171.33673986682925</v>
      </c>
      <c r="W111">
        <v>0.40543765800974302</v>
      </c>
    </row>
    <row r="112" spans="1:24" x14ac:dyDescent="0.15">
      <c r="A112">
        <v>170.8</v>
      </c>
      <c r="B112">
        <v>17</v>
      </c>
      <c r="E112" s="1">
        <v>159.03810236914222</v>
      </c>
      <c r="K112" s="2">
        <v>11.761897630857788</v>
      </c>
      <c r="L112" s="4">
        <v>12.406946384838532</v>
      </c>
      <c r="M112">
        <v>0.41608789501210997</v>
      </c>
      <c r="O112" s="1">
        <v>79.714176213671038</v>
      </c>
      <c r="Q112" s="3">
        <v>79.21561726831969</v>
      </c>
      <c r="U112" s="2">
        <v>171.33673986682925</v>
      </c>
      <c r="W112">
        <v>0.28808968464386675</v>
      </c>
    </row>
    <row r="113" spans="1:23" x14ac:dyDescent="0.15">
      <c r="A113">
        <v>170.7</v>
      </c>
      <c r="B113">
        <v>17</v>
      </c>
      <c r="E113" s="1">
        <v>159.03810236914222</v>
      </c>
      <c r="K113" s="2">
        <v>11.661897630857766</v>
      </c>
      <c r="L113" s="4">
        <v>12.406946384838532</v>
      </c>
      <c r="M113">
        <v>0.55509764580829257</v>
      </c>
      <c r="O113" s="1">
        <v>79.714176213671038</v>
      </c>
      <c r="Q113" s="3">
        <v>79.21561726831969</v>
      </c>
      <c r="U113" s="2">
        <v>171.33673986682925</v>
      </c>
      <c r="W113">
        <v>0.40543765800974302</v>
      </c>
    </row>
    <row r="114" spans="1:23" x14ac:dyDescent="0.15">
      <c r="A114">
        <v>171.2</v>
      </c>
      <c r="B114">
        <v>17</v>
      </c>
      <c r="E114" s="1">
        <v>159.03810236914222</v>
      </c>
      <c r="K114" s="2">
        <v>12.161897630857766</v>
      </c>
      <c r="L114" s="4">
        <v>12.406946384838532</v>
      </c>
      <c r="M114">
        <v>6.0048891827526187E-2</v>
      </c>
      <c r="O114" s="1">
        <v>79.714176213671038</v>
      </c>
      <c r="Q114" s="3">
        <v>79.21561726831969</v>
      </c>
      <c r="U114" s="2">
        <v>171.33673986682925</v>
      </c>
      <c r="W114">
        <v>1.8697791180483602E-2</v>
      </c>
    </row>
    <row r="115" spans="1:23" x14ac:dyDescent="0.15">
      <c r="A115">
        <v>171</v>
      </c>
      <c r="B115">
        <v>17</v>
      </c>
      <c r="E115" s="1">
        <v>159.03810236914222</v>
      </c>
      <c r="K115" s="2">
        <v>11.961897630857777</v>
      </c>
      <c r="L115" s="4">
        <v>12.406946384838532</v>
      </c>
      <c r="M115">
        <v>0.19806839341982263</v>
      </c>
      <c r="O115" s="1">
        <v>79.714176213671038</v>
      </c>
      <c r="Q115" s="3">
        <v>79.21561726831969</v>
      </c>
      <c r="U115" s="2">
        <v>171.33673986682925</v>
      </c>
      <c r="W115">
        <v>0.11339373791217972</v>
      </c>
    </row>
    <row r="116" spans="1:23" x14ac:dyDescent="0.15">
      <c r="A116">
        <v>170.9</v>
      </c>
      <c r="B116">
        <v>17</v>
      </c>
      <c r="E116" s="1">
        <v>159.03810236914222</v>
      </c>
      <c r="K116" s="2">
        <v>11.861897630857783</v>
      </c>
      <c r="L116" s="4">
        <v>12.406946384838532</v>
      </c>
      <c r="M116">
        <v>0.29707814421596745</v>
      </c>
      <c r="O116" s="1">
        <v>79.714176213671038</v>
      </c>
      <c r="Q116" s="3">
        <v>79.21561726831969</v>
      </c>
      <c r="U116" s="2">
        <v>171.33673986682925</v>
      </c>
      <c r="W116">
        <v>0.19074171127802436</v>
      </c>
    </row>
    <row r="117" spans="1:23" x14ac:dyDescent="0.15">
      <c r="A117">
        <v>170.6</v>
      </c>
      <c r="B117">
        <v>17</v>
      </c>
      <c r="E117" s="1">
        <v>159.03810236914222</v>
      </c>
      <c r="K117" s="2">
        <v>11.561897630857771</v>
      </c>
      <c r="L117" s="4">
        <v>12.406946384838532</v>
      </c>
      <c r="M117">
        <v>0.71410739660443634</v>
      </c>
      <c r="O117" s="1">
        <v>79.714176213671038</v>
      </c>
      <c r="Q117" s="3">
        <v>79.21561726831969</v>
      </c>
      <c r="U117" s="2">
        <v>171.33673986682925</v>
      </c>
      <c r="W117">
        <v>0.54278563137558655</v>
      </c>
    </row>
  </sheetData>
  <phoneticPr fontId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37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48.7</v>
      </c>
      <c r="B2">
        <v>0</v>
      </c>
      <c r="P2" s="2">
        <v>48.7</v>
      </c>
      <c r="Q2" s="3">
        <v>48.512521465101329</v>
      </c>
      <c r="R2" s="3">
        <v>3.5148201047753097E-2</v>
      </c>
      <c r="U2" s="3">
        <v>48.512521465101329</v>
      </c>
      <c r="W2">
        <v>3.5148201047753097E-2</v>
      </c>
      <c r="X2" s="1">
        <v>0.1552647508520319</v>
      </c>
    </row>
    <row r="3" spans="1:24" x14ac:dyDescent="0.15">
      <c r="A3">
        <v>48.6</v>
      </c>
      <c r="B3">
        <v>0</v>
      </c>
      <c r="P3" s="2">
        <v>48.6</v>
      </c>
      <c r="Q3" s="3">
        <v>48.512521465101329</v>
      </c>
      <c r="R3" s="3">
        <v>7.6524940680181694E-3</v>
      </c>
      <c r="U3" s="3">
        <v>48.512521465101329</v>
      </c>
      <c r="W3">
        <v>7.6524940680181694E-3</v>
      </c>
    </row>
    <row r="4" spans="1:24" x14ac:dyDescent="0.15">
      <c r="A4">
        <v>48.7</v>
      </c>
      <c r="B4">
        <v>0</v>
      </c>
      <c r="P4" s="2">
        <v>48.7</v>
      </c>
      <c r="Q4" s="3">
        <v>48.512521465101329</v>
      </c>
      <c r="R4" s="3">
        <v>3.5148201047753097E-2</v>
      </c>
      <c r="U4" s="3">
        <v>48.512521465101329</v>
      </c>
      <c r="W4">
        <v>3.5148201047753097E-2</v>
      </c>
    </row>
    <row r="5" spans="1:24" x14ac:dyDescent="0.15">
      <c r="A5">
        <v>48.6</v>
      </c>
      <c r="B5">
        <v>0</v>
      </c>
      <c r="P5" s="2">
        <v>48.6</v>
      </c>
      <c r="Q5" s="3">
        <v>48.512521465101329</v>
      </c>
      <c r="R5" s="3">
        <v>7.6524940680181694E-3</v>
      </c>
      <c r="U5" s="3">
        <v>48.512521465101329</v>
      </c>
      <c r="W5">
        <v>7.6524940680181694E-3</v>
      </c>
    </row>
    <row r="6" spans="1:24" x14ac:dyDescent="0.15">
      <c r="A6">
        <v>48.4</v>
      </c>
      <c r="B6">
        <v>0</v>
      </c>
      <c r="P6" s="2">
        <v>48.4</v>
      </c>
      <c r="Q6" s="3">
        <v>48.512521465101329</v>
      </c>
      <c r="R6" s="3">
        <v>1.2661080108550021E-2</v>
      </c>
      <c r="U6" s="3">
        <v>48.512521465101329</v>
      </c>
      <c r="W6">
        <v>1.2661080108550021E-2</v>
      </c>
    </row>
    <row r="7" spans="1:24" x14ac:dyDescent="0.15">
      <c r="A7">
        <v>48.4</v>
      </c>
      <c r="B7">
        <v>0</v>
      </c>
      <c r="P7" s="2">
        <v>48.4</v>
      </c>
      <c r="Q7" s="3">
        <v>48.512521465101329</v>
      </c>
      <c r="R7" s="3">
        <v>1.2661080108550021E-2</v>
      </c>
      <c r="U7" s="3">
        <v>48.512521465101329</v>
      </c>
      <c r="W7">
        <v>1.2661080108550021E-2</v>
      </c>
    </row>
    <row r="8" spans="1:24" x14ac:dyDescent="0.15">
      <c r="A8">
        <v>48.4</v>
      </c>
      <c r="B8">
        <v>0</v>
      </c>
      <c r="P8" s="2">
        <v>48.4</v>
      </c>
      <c r="Q8" s="3">
        <v>48.512521465101329</v>
      </c>
      <c r="R8" s="3">
        <v>1.2661080108550021E-2</v>
      </c>
      <c r="U8" s="3">
        <v>48.512521465101329</v>
      </c>
      <c r="W8">
        <v>1.2661080108550021E-2</v>
      </c>
    </row>
    <row r="9" spans="1:24" x14ac:dyDescent="0.15">
      <c r="A9">
        <v>48.3</v>
      </c>
      <c r="B9">
        <v>0</v>
      </c>
      <c r="P9" s="2">
        <v>48.3</v>
      </c>
      <c r="Q9" s="3">
        <v>48.512521465101329</v>
      </c>
      <c r="R9" s="3">
        <v>4.5165373128816799E-2</v>
      </c>
      <c r="U9" s="3">
        <v>48.512521465101329</v>
      </c>
      <c r="W9">
        <v>4.5165373128816799E-2</v>
      </c>
    </row>
    <row r="10" spans="1:24" x14ac:dyDescent="0.15">
      <c r="B10">
        <v>1</v>
      </c>
      <c r="E10" s="1">
        <v>79.221576884936439</v>
      </c>
      <c r="O10" s="1">
        <v>0</v>
      </c>
    </row>
    <row r="11" spans="1:24" x14ac:dyDescent="0.15">
      <c r="B11">
        <v>2</v>
      </c>
      <c r="E11" s="1">
        <v>87.631225842866797</v>
      </c>
      <c r="O11" s="1">
        <v>8.4096489579303579</v>
      </c>
    </row>
    <row r="12" spans="1:24" x14ac:dyDescent="0.15">
      <c r="B12">
        <v>3</v>
      </c>
      <c r="E12" s="1">
        <v>95.586299181449562</v>
      </c>
      <c r="O12" s="1">
        <v>16.364722296513122</v>
      </c>
    </row>
    <row r="13" spans="1:24" x14ac:dyDescent="0.15">
      <c r="B13">
        <v>4</v>
      </c>
      <c r="E13" s="1">
        <v>103.08679690068473</v>
      </c>
      <c r="O13" s="1">
        <v>23.865220015748292</v>
      </c>
    </row>
    <row r="14" spans="1:24" x14ac:dyDescent="0.15">
      <c r="A14">
        <v>110.6</v>
      </c>
      <c r="B14">
        <v>5</v>
      </c>
      <c r="C14">
        <v>0.21835153242612387</v>
      </c>
      <c r="D14">
        <v>68.084474210920575</v>
      </c>
      <c r="E14" s="1">
        <v>110.13271900057234</v>
      </c>
      <c r="F14">
        <v>0.21835153242611061</v>
      </c>
      <c r="G14" t="s">
        <v>74</v>
      </c>
      <c r="H14">
        <v>122.325</v>
      </c>
      <c r="I14" t="s">
        <v>1</v>
      </c>
      <c r="J14">
        <v>70.357352307658502</v>
      </c>
      <c r="K14" s="2">
        <v>0.46728099942765766</v>
      </c>
      <c r="L14" s="3"/>
      <c r="O14" s="1">
        <v>30.911142115635897</v>
      </c>
      <c r="P14" s="2">
        <v>79.688857884364097</v>
      </c>
      <c r="Q14" s="3">
        <v>79.140684516046193</v>
      </c>
      <c r="R14" s="3">
        <v>0.30049404173299687</v>
      </c>
      <c r="S14" t="s">
        <v>59</v>
      </c>
      <c r="T14">
        <v>79.140684516047514</v>
      </c>
      <c r="U14" s="2">
        <v>110.05182663168209</v>
      </c>
      <c r="W14">
        <v>0.30049404173299687</v>
      </c>
      <c r="X14" s="1">
        <v>0.17525491637693155</v>
      </c>
    </row>
    <row r="15" spans="1:24" x14ac:dyDescent="0.15">
      <c r="A15">
        <v>110.6</v>
      </c>
      <c r="B15">
        <v>5</v>
      </c>
      <c r="C15">
        <v>0.21835153242612387</v>
      </c>
      <c r="D15">
        <v>68.084474210920575</v>
      </c>
      <c r="E15" s="1">
        <v>110.13271900057234</v>
      </c>
      <c r="F15">
        <v>0.21835153242611061</v>
      </c>
      <c r="G15" t="s">
        <v>0</v>
      </c>
      <c r="H15">
        <v>0.48094621287035977</v>
      </c>
      <c r="I15" t="s">
        <v>2</v>
      </c>
      <c r="J15">
        <v>-0.22728780967379331</v>
      </c>
      <c r="K15" s="2">
        <v>0.46728099942765766</v>
      </c>
      <c r="L15" s="3"/>
      <c r="O15" s="1">
        <v>30.911142115635897</v>
      </c>
      <c r="P15" s="2">
        <v>79.688857884364097</v>
      </c>
      <c r="Q15" s="3">
        <v>79.140684516046193</v>
      </c>
      <c r="R15" s="3">
        <v>0.30049404173299687</v>
      </c>
      <c r="S15" t="s">
        <v>60</v>
      </c>
      <c r="T15">
        <v>30.628163050946181</v>
      </c>
      <c r="U15" s="2">
        <v>110.05182663168209</v>
      </c>
      <c r="W15">
        <v>0.30049404173299687</v>
      </c>
    </row>
    <row r="16" spans="1:24" x14ac:dyDescent="0.15">
      <c r="A16">
        <v>110.5</v>
      </c>
      <c r="B16">
        <v>5</v>
      </c>
      <c r="C16">
        <v>0.13489533254059369</v>
      </c>
      <c r="D16">
        <v>68.084474210920575</v>
      </c>
      <c r="E16" s="1">
        <v>110.13271900057234</v>
      </c>
      <c r="F16">
        <v>0.13489533254058325</v>
      </c>
      <c r="I16" t="s">
        <v>3</v>
      </c>
      <c r="J16">
        <v>9.0915123869517327</v>
      </c>
      <c r="K16" s="2">
        <v>0.36728099942766335</v>
      </c>
      <c r="L16" s="3"/>
      <c r="O16" s="1">
        <v>30.911142115635897</v>
      </c>
      <c r="P16" s="2">
        <v>79.588857884364103</v>
      </c>
      <c r="Q16" s="3">
        <v>79.140684516046193</v>
      </c>
      <c r="R16" s="3">
        <v>0.20085936806942112</v>
      </c>
      <c r="S16" t="s">
        <v>61</v>
      </c>
      <c r="T16">
        <v>6.1539723663005974</v>
      </c>
      <c r="U16" s="2">
        <v>110.05182663168209</v>
      </c>
      <c r="W16">
        <v>0.20085936806942112</v>
      </c>
    </row>
    <row r="17" spans="1:24" x14ac:dyDescent="0.15">
      <c r="A17">
        <v>110.9</v>
      </c>
      <c r="B17">
        <v>5</v>
      </c>
      <c r="C17">
        <v>0.58872013208274443</v>
      </c>
      <c r="D17">
        <v>68.084474210920575</v>
      </c>
      <c r="E17" s="1">
        <v>110.13271900057234</v>
      </c>
      <c r="F17">
        <v>0.58872013208272267</v>
      </c>
      <c r="K17" s="2">
        <v>0.76728099942766903</v>
      </c>
      <c r="L17" s="3"/>
      <c r="O17" s="1">
        <v>30.911142115635897</v>
      </c>
      <c r="P17" s="2">
        <v>79.988857884364108</v>
      </c>
      <c r="Q17" s="3">
        <v>79.140684516046193</v>
      </c>
      <c r="R17" s="3">
        <v>0.71939806272375884</v>
      </c>
      <c r="U17" s="2">
        <v>110.05182663168209</v>
      </c>
      <c r="W17">
        <v>0.71939806272375884</v>
      </c>
    </row>
    <row r="18" spans="1:24" x14ac:dyDescent="0.15">
      <c r="A18">
        <v>110.4</v>
      </c>
      <c r="B18">
        <v>5</v>
      </c>
      <c r="C18">
        <v>7.1439132655061216E-2</v>
      </c>
      <c r="D18">
        <v>68.084474210920575</v>
      </c>
      <c r="E18" s="1">
        <v>110.13271900057234</v>
      </c>
      <c r="F18">
        <v>7.1439132655053611E-2</v>
      </c>
      <c r="K18" s="2">
        <v>0.26728099942766903</v>
      </c>
      <c r="L18" s="3"/>
      <c r="O18" s="1">
        <v>30.911142115635897</v>
      </c>
      <c r="P18" s="2">
        <v>79.488857884364108</v>
      </c>
      <c r="Q18" s="3">
        <v>79.140684516046193</v>
      </c>
      <c r="R18" s="3">
        <v>0.12122469440584305</v>
      </c>
      <c r="U18" s="2">
        <v>110.05182663168209</v>
      </c>
      <c r="W18">
        <v>0.12122469440584305</v>
      </c>
    </row>
    <row r="19" spans="1:24" x14ac:dyDescent="0.15">
      <c r="A19">
        <v>110.4</v>
      </c>
      <c r="B19">
        <v>5</v>
      </c>
      <c r="C19">
        <v>7.1439132655061216E-2</v>
      </c>
      <c r="D19">
        <v>68.084474210920575</v>
      </c>
      <c r="E19" s="1">
        <v>110.13271900057234</v>
      </c>
      <c r="F19">
        <v>7.1439132655053611E-2</v>
      </c>
      <c r="K19" s="2">
        <v>0.26728099942766903</v>
      </c>
      <c r="L19" s="3"/>
      <c r="O19" s="1">
        <v>30.911142115635897</v>
      </c>
      <c r="P19" s="2">
        <v>79.488857884364108</v>
      </c>
      <c r="Q19" s="3">
        <v>79.140684516046193</v>
      </c>
      <c r="R19" s="3">
        <v>0.12122469440584305</v>
      </c>
      <c r="U19" s="2">
        <v>110.05182663168209</v>
      </c>
      <c r="W19">
        <v>0.12122469440584305</v>
      </c>
    </row>
    <row r="20" spans="1:24" x14ac:dyDescent="0.15">
      <c r="A20">
        <v>110.4</v>
      </c>
      <c r="B20">
        <v>5</v>
      </c>
      <c r="C20">
        <v>7.1439132655061216E-2</v>
      </c>
      <c r="D20">
        <v>68.084474210920575</v>
      </c>
      <c r="E20" s="1">
        <v>110.13271900057234</v>
      </c>
      <c r="F20">
        <v>7.1439132655053611E-2</v>
      </c>
      <c r="K20" s="2">
        <v>0.26728099942766903</v>
      </c>
      <c r="L20" s="3"/>
      <c r="O20" s="1">
        <v>30.911142115635897</v>
      </c>
      <c r="P20" s="2">
        <v>79.488857884364108</v>
      </c>
      <c r="Q20" s="3">
        <v>79.140684516046193</v>
      </c>
      <c r="R20" s="3">
        <v>0.12122469440584305</v>
      </c>
      <c r="U20" s="2">
        <v>110.05182663168209</v>
      </c>
      <c r="W20">
        <v>0.12122469440584305</v>
      </c>
    </row>
    <row r="21" spans="1:24" x14ac:dyDescent="0.15">
      <c r="A21">
        <v>110.4</v>
      </c>
      <c r="B21">
        <v>5</v>
      </c>
      <c r="C21">
        <v>7.1439132655061216E-2</v>
      </c>
      <c r="D21">
        <v>68.084474210920575</v>
      </c>
      <c r="E21" s="1">
        <v>110.13271900057234</v>
      </c>
      <c r="F21">
        <v>7.1439132655053611E-2</v>
      </c>
      <c r="K21" s="2">
        <v>0.26728099942766903</v>
      </c>
      <c r="L21" s="3"/>
      <c r="O21" s="1">
        <v>30.911142115635897</v>
      </c>
      <c r="P21" s="2">
        <v>79.488857884364108</v>
      </c>
      <c r="Q21" s="3">
        <v>79.140684516046193</v>
      </c>
      <c r="R21" s="3">
        <v>0.12122469440584305</v>
      </c>
      <c r="U21" s="2">
        <v>110.05182663168209</v>
      </c>
      <c r="W21">
        <v>0.12122469440584305</v>
      </c>
    </row>
    <row r="22" spans="1:24" x14ac:dyDescent="0.15">
      <c r="A22">
        <v>116.8</v>
      </c>
      <c r="B22">
        <v>6</v>
      </c>
      <c r="C22">
        <v>5.7660511587009512E-3</v>
      </c>
      <c r="D22">
        <v>67.629898591572982</v>
      </c>
      <c r="E22" s="1">
        <v>116.72406548111233</v>
      </c>
      <c r="F22">
        <v>5.7660511587009512E-3</v>
      </c>
      <c r="K22" s="2">
        <v>7.5934518887663671E-2</v>
      </c>
      <c r="L22" s="3"/>
      <c r="O22" s="1">
        <v>37.502488596175894</v>
      </c>
      <c r="P22" s="2">
        <v>79.297511403824103</v>
      </c>
      <c r="Q22" s="3">
        <v>79.140684516047514</v>
      </c>
      <c r="R22" s="3">
        <v>2.4594672729690785E-2</v>
      </c>
      <c r="U22" s="2">
        <v>116.64317311222341</v>
      </c>
      <c r="W22">
        <v>2.4594672729690785E-2</v>
      </c>
      <c r="X22" s="1">
        <v>0.3136763573220957</v>
      </c>
    </row>
    <row r="23" spans="1:24" x14ac:dyDescent="0.15">
      <c r="A23">
        <v>116.3</v>
      </c>
      <c r="B23">
        <v>6</v>
      </c>
      <c r="C23">
        <v>0.17983153227103729</v>
      </c>
      <c r="D23">
        <v>67.629898591572982</v>
      </c>
      <c r="E23" s="1">
        <v>116.72406548111233</v>
      </c>
      <c r="F23">
        <v>0.17983153227103729</v>
      </c>
      <c r="K23" s="2">
        <v>-0.42406548111233633</v>
      </c>
      <c r="L23" s="3"/>
      <c r="O23" s="1">
        <v>37.502488596175894</v>
      </c>
      <c r="P23" s="2">
        <v>78.797511403824103</v>
      </c>
      <c r="Q23" s="3">
        <v>79.140684516047514</v>
      </c>
      <c r="R23" s="3">
        <v>0.11776778495310196</v>
      </c>
      <c r="U23" s="2">
        <v>116.64317311222341</v>
      </c>
      <c r="W23">
        <v>0.11776778495310196</v>
      </c>
    </row>
    <row r="24" spans="1:24" x14ac:dyDescent="0.15">
      <c r="A24">
        <v>116.8</v>
      </c>
      <c r="B24">
        <v>6</v>
      </c>
      <c r="C24">
        <v>5.7660511587009512E-3</v>
      </c>
      <c r="D24">
        <v>67.629898591572982</v>
      </c>
      <c r="E24" s="1">
        <v>116.72406548111233</v>
      </c>
      <c r="F24">
        <v>5.7660511587009512E-3</v>
      </c>
      <c r="K24" s="2">
        <v>7.5934518887663671E-2</v>
      </c>
      <c r="L24" s="3"/>
      <c r="O24" s="1">
        <v>37.502488596175894</v>
      </c>
      <c r="P24" s="2">
        <v>79.297511403824103</v>
      </c>
      <c r="Q24" s="3">
        <v>79.140684516047514</v>
      </c>
      <c r="R24" s="3">
        <v>2.4594672729690785E-2</v>
      </c>
      <c r="U24" s="2">
        <v>116.64317311222341</v>
      </c>
      <c r="W24">
        <v>2.4594672729690785E-2</v>
      </c>
    </row>
    <row r="25" spans="1:24" x14ac:dyDescent="0.15">
      <c r="A25">
        <v>116.6</v>
      </c>
      <c r="B25">
        <v>6</v>
      </c>
      <c r="C25">
        <v>1.5392243603636188E-2</v>
      </c>
      <c r="D25">
        <v>67.629898591572982</v>
      </c>
      <c r="E25" s="1">
        <v>116.72406548111233</v>
      </c>
      <c r="F25">
        <v>1.5392243603636188E-2</v>
      </c>
      <c r="K25" s="2">
        <v>-0.12406548111233917</v>
      </c>
      <c r="L25" s="3"/>
      <c r="O25" s="1">
        <v>37.502488596175894</v>
      </c>
      <c r="P25" s="2">
        <v>79.0975114038241</v>
      </c>
      <c r="Q25" s="3">
        <v>79.140684516047514</v>
      </c>
      <c r="R25" s="3">
        <v>1.8639176190555014E-3</v>
      </c>
      <c r="U25" s="2">
        <v>116.64317311222341</v>
      </c>
      <c r="W25">
        <v>1.8639176190555014E-3</v>
      </c>
    </row>
    <row r="26" spans="1:24" x14ac:dyDescent="0.15">
      <c r="A26">
        <v>116.1</v>
      </c>
      <c r="B26">
        <v>6</v>
      </c>
      <c r="C26">
        <v>0.38945772471597534</v>
      </c>
      <c r="D26">
        <v>67.629898591572982</v>
      </c>
      <c r="E26" s="1">
        <v>116.72406548111233</v>
      </c>
      <c r="F26">
        <v>0.38945772471597534</v>
      </c>
      <c r="K26" s="2">
        <v>-0.62406548111233917</v>
      </c>
      <c r="L26" s="3"/>
      <c r="O26" s="1">
        <v>37.502488596175894</v>
      </c>
      <c r="P26" s="2">
        <v>78.5975114038241</v>
      </c>
      <c r="Q26" s="3">
        <v>79.140684516047514</v>
      </c>
      <c r="R26" s="3">
        <v>0.29503702984246954</v>
      </c>
      <c r="U26" s="2">
        <v>116.64317311222341</v>
      </c>
      <c r="W26">
        <v>0.29503702984246954</v>
      </c>
    </row>
    <row r="27" spans="1:24" x14ac:dyDescent="0.15">
      <c r="A27">
        <v>116.9</v>
      </c>
      <c r="B27">
        <v>6</v>
      </c>
      <c r="C27">
        <v>3.0952954936236687E-2</v>
      </c>
      <c r="D27">
        <v>67.629898591572982</v>
      </c>
      <c r="E27" s="1">
        <v>116.72406548111233</v>
      </c>
      <c r="F27">
        <v>3.0952954936236687E-2</v>
      </c>
      <c r="K27" s="2">
        <v>0.1759345188876722</v>
      </c>
      <c r="L27" s="3"/>
      <c r="O27" s="1">
        <v>37.502488596175894</v>
      </c>
      <c r="P27" s="2">
        <v>79.397511403824112</v>
      </c>
      <c r="Q27" s="3">
        <v>79.140684516047514</v>
      </c>
      <c r="R27" s="3">
        <v>6.5960050285012922E-2</v>
      </c>
      <c r="U27" s="2">
        <v>116.64317311222341</v>
      </c>
      <c r="W27">
        <v>6.5960050285012922E-2</v>
      </c>
    </row>
    <row r="28" spans="1:24" x14ac:dyDescent="0.15">
      <c r="A28">
        <v>116.3</v>
      </c>
      <c r="B28">
        <v>6</v>
      </c>
      <c r="C28">
        <v>0.17983153227103729</v>
      </c>
      <c r="D28">
        <v>67.629898591572982</v>
      </c>
      <c r="E28" s="1">
        <v>116.72406548111233</v>
      </c>
      <c r="F28">
        <v>0.17983153227103729</v>
      </c>
      <c r="K28" s="2">
        <v>-0.42406548111233633</v>
      </c>
      <c r="L28" s="3"/>
      <c r="O28" s="1">
        <v>37.502488596175894</v>
      </c>
      <c r="P28" s="2">
        <v>78.797511403824103</v>
      </c>
      <c r="Q28" s="3">
        <v>79.140684516047514</v>
      </c>
      <c r="R28" s="3">
        <v>0.11776778495310196</v>
      </c>
      <c r="U28" s="2">
        <v>116.64317311222341</v>
      </c>
      <c r="W28">
        <v>0.11776778495310196</v>
      </c>
    </row>
    <row r="29" spans="1:24" x14ac:dyDescent="0.15">
      <c r="A29">
        <v>116.9</v>
      </c>
      <c r="B29">
        <v>6</v>
      </c>
      <c r="C29">
        <v>3.0952954936236687E-2</v>
      </c>
      <c r="D29">
        <v>67.629898591572982</v>
      </c>
      <c r="E29" s="1">
        <v>116.72406548111233</v>
      </c>
      <c r="F29">
        <v>3.0952954936236687E-2</v>
      </c>
      <c r="K29" s="2">
        <v>0.1759345188876722</v>
      </c>
      <c r="L29" s="3"/>
      <c r="O29" s="1">
        <v>37.502488596175894</v>
      </c>
      <c r="P29" s="2">
        <v>79.397511403824112</v>
      </c>
      <c r="Q29" s="3">
        <v>79.140684516047514</v>
      </c>
      <c r="R29" s="3">
        <v>6.5960050285012922E-2</v>
      </c>
      <c r="U29" s="2">
        <v>116.64317311222341</v>
      </c>
      <c r="W29">
        <v>6.5960050285012922E-2</v>
      </c>
    </row>
    <row r="30" spans="1:24" x14ac:dyDescent="0.15">
      <c r="A30">
        <v>122.6</v>
      </c>
      <c r="B30">
        <v>7</v>
      </c>
      <c r="C30">
        <v>6.8035597466931455E-2</v>
      </c>
      <c r="D30">
        <v>67.175322972225402</v>
      </c>
      <c r="E30" s="1">
        <v>122.86083634230476</v>
      </c>
      <c r="F30">
        <v>6.8035597466931455E-2</v>
      </c>
      <c r="K30" s="2">
        <v>-0.2608363423047706</v>
      </c>
      <c r="L30" s="3"/>
      <c r="O30" s="1">
        <v>43.639259457368325</v>
      </c>
      <c r="P30" s="2">
        <v>78.960740542631669</v>
      </c>
      <c r="Q30" s="3">
        <v>79.140684516047514</v>
      </c>
      <c r="R30" s="3">
        <v>3.2379833568682494E-2</v>
      </c>
      <c r="U30" s="2">
        <v>122.77994397341584</v>
      </c>
      <c r="W30">
        <v>3.2379833568682494E-2</v>
      </c>
      <c r="X30" s="1">
        <v>0.36815175442433506</v>
      </c>
    </row>
    <row r="31" spans="1:24" x14ac:dyDescent="0.15">
      <c r="A31">
        <v>122.9</v>
      </c>
      <c r="B31">
        <v>7</v>
      </c>
      <c r="C31">
        <v>1.5337920840699918E-3</v>
      </c>
      <c r="D31">
        <v>67.175322972225402</v>
      </c>
      <c r="E31" s="1">
        <v>122.86083634230476</v>
      </c>
      <c r="F31">
        <v>1.5337920840699918E-3</v>
      </c>
      <c r="K31" s="2">
        <v>3.9163657695240772E-2</v>
      </c>
      <c r="L31" s="3"/>
      <c r="O31" s="1">
        <v>43.639259457368325</v>
      </c>
      <c r="P31" s="2">
        <v>79.26074054263168</v>
      </c>
      <c r="Q31" s="3">
        <v>79.140684516047514</v>
      </c>
      <c r="R31" s="3">
        <v>1.4413449519177954E-2</v>
      </c>
      <c r="U31" s="2">
        <v>122.77994397341584</v>
      </c>
      <c r="W31">
        <v>1.4413449519177954E-2</v>
      </c>
    </row>
    <row r="32" spans="1:24" x14ac:dyDescent="0.15">
      <c r="A32">
        <v>122</v>
      </c>
      <c r="B32">
        <v>7</v>
      </c>
      <c r="C32">
        <v>0.74103920823264635</v>
      </c>
      <c r="D32">
        <v>67.175322972225402</v>
      </c>
      <c r="E32" s="1">
        <v>122.86083634230476</v>
      </c>
      <c r="F32">
        <v>0.74103920823264635</v>
      </c>
      <c r="K32" s="2">
        <v>-0.86083634230476491</v>
      </c>
      <c r="L32" s="3"/>
      <c r="O32" s="1">
        <v>43.639259457368325</v>
      </c>
      <c r="P32" s="2">
        <v>78.360740542631675</v>
      </c>
      <c r="Q32" s="3">
        <v>79.140684516047514</v>
      </c>
      <c r="R32" s="3">
        <v>0.60831260166768819</v>
      </c>
      <c r="U32" s="2">
        <v>122.77994397341584</v>
      </c>
      <c r="W32">
        <v>0.60831260166768819</v>
      </c>
    </row>
    <row r="33" spans="1:24" x14ac:dyDescent="0.15">
      <c r="A33">
        <v>122.7</v>
      </c>
      <c r="B33">
        <v>7</v>
      </c>
      <c r="C33">
        <v>2.5868329005970025E-2</v>
      </c>
      <c r="D33">
        <v>67.175322972225402</v>
      </c>
      <c r="E33" s="1">
        <v>122.86083634230476</v>
      </c>
      <c r="F33">
        <v>2.5868329005974598E-2</v>
      </c>
      <c r="K33" s="2">
        <v>-0.16083634230476207</v>
      </c>
      <c r="L33" s="3"/>
      <c r="O33" s="1">
        <v>43.639259457368325</v>
      </c>
      <c r="P33" s="2">
        <v>79.060740542631677</v>
      </c>
      <c r="Q33" s="3">
        <v>79.140684516047514</v>
      </c>
      <c r="R33" s="3">
        <v>6.3910388855120404E-3</v>
      </c>
      <c r="U33" s="2">
        <v>122.77994397341584</v>
      </c>
      <c r="W33">
        <v>6.3910388855120404E-3</v>
      </c>
    </row>
    <row r="34" spans="1:24" x14ac:dyDescent="0.15">
      <c r="A34">
        <v>122.9</v>
      </c>
      <c r="B34">
        <v>7</v>
      </c>
      <c r="C34">
        <v>1.5337920840699918E-3</v>
      </c>
      <c r="D34">
        <v>67.175322972225402</v>
      </c>
      <c r="E34" s="1">
        <v>122.86083634230476</v>
      </c>
      <c r="F34">
        <v>1.5337920840699918E-3</v>
      </c>
      <c r="K34" s="2">
        <v>3.9163657695240772E-2</v>
      </c>
      <c r="L34" s="3"/>
      <c r="O34" s="1">
        <v>43.639259457368325</v>
      </c>
      <c r="P34" s="2">
        <v>79.26074054263168</v>
      </c>
      <c r="Q34" s="3">
        <v>79.140684516047514</v>
      </c>
      <c r="R34" s="3">
        <v>1.4413449519177954E-2</v>
      </c>
      <c r="U34" s="2">
        <v>122.77994397341584</v>
      </c>
      <c r="W34">
        <v>1.4413449519177954E-2</v>
      </c>
    </row>
    <row r="35" spans="1:24" x14ac:dyDescent="0.15">
      <c r="A35">
        <v>122.3</v>
      </c>
      <c r="B35">
        <v>7</v>
      </c>
      <c r="C35">
        <v>0.31453740284977472</v>
      </c>
      <c r="D35">
        <v>67.175322972225402</v>
      </c>
      <c r="E35" s="1">
        <v>122.86083634230476</v>
      </c>
      <c r="F35">
        <v>0.31453740284979065</v>
      </c>
      <c r="K35" s="2">
        <v>-0.56083634230476775</v>
      </c>
      <c r="L35" s="3"/>
      <c r="O35" s="1">
        <v>43.639259457368325</v>
      </c>
      <c r="P35" s="2">
        <v>78.660740542631672</v>
      </c>
      <c r="Q35" s="3">
        <v>79.140684516047514</v>
      </c>
      <c r="R35" s="3">
        <v>0.23034621761818702</v>
      </c>
      <c r="U35" s="2">
        <v>122.77994397341584</v>
      </c>
      <c r="W35">
        <v>0.23034621761818702</v>
      </c>
    </row>
    <row r="36" spans="1:24" x14ac:dyDescent="0.15">
      <c r="A36">
        <v>122.7</v>
      </c>
      <c r="B36">
        <v>7</v>
      </c>
      <c r="C36">
        <v>2.5868329005970025E-2</v>
      </c>
      <c r="D36">
        <v>67.175322972225402</v>
      </c>
      <c r="E36" s="1">
        <v>122.86083634230476</v>
      </c>
      <c r="F36">
        <v>2.5868329005974598E-2</v>
      </c>
      <c r="K36" s="2">
        <v>-0.16083634230476207</v>
      </c>
      <c r="L36" s="3"/>
      <c r="O36" s="1">
        <v>43.639259457368325</v>
      </c>
      <c r="P36" s="2">
        <v>79.060740542631677</v>
      </c>
      <c r="Q36" s="3">
        <v>79.140684516047514</v>
      </c>
      <c r="R36" s="3">
        <v>6.3910388855120404E-3</v>
      </c>
      <c r="U36" s="2">
        <v>122.77994397341584</v>
      </c>
      <c r="W36">
        <v>6.3910388855120404E-3</v>
      </c>
    </row>
    <row r="37" spans="1:24" x14ac:dyDescent="0.15">
      <c r="A37">
        <v>122</v>
      </c>
      <c r="B37">
        <v>7</v>
      </c>
      <c r="C37">
        <v>0.74103920823264635</v>
      </c>
      <c r="D37">
        <v>67.175322972225402</v>
      </c>
      <c r="E37" s="1">
        <v>122.86083634230476</v>
      </c>
      <c r="F37">
        <v>0.74103920823264635</v>
      </c>
      <c r="K37" s="2">
        <v>-0.86083634230476491</v>
      </c>
      <c r="L37" s="3"/>
      <c r="O37" s="1">
        <v>43.639259457368325</v>
      </c>
      <c r="P37" s="2">
        <v>78.360740542631675</v>
      </c>
      <c r="Q37" s="3">
        <v>79.140684516047514</v>
      </c>
      <c r="R37" s="3">
        <v>0.60831260166768819</v>
      </c>
      <c r="U37" s="2">
        <v>122.77994397341584</v>
      </c>
      <c r="W37">
        <v>0.60831260166768819</v>
      </c>
    </row>
    <row r="38" spans="1:24" x14ac:dyDescent="0.15">
      <c r="A38">
        <v>128.19999999999999</v>
      </c>
      <c r="B38">
        <v>8</v>
      </c>
      <c r="C38">
        <v>0.11767066772418387</v>
      </c>
      <c r="D38">
        <v>66.720747352877808</v>
      </c>
      <c r="E38" s="1">
        <v>128.54303158414959</v>
      </c>
      <c r="F38">
        <v>0.11767066772418387</v>
      </c>
      <c r="K38" s="2">
        <v>-0.34303158414959967</v>
      </c>
      <c r="O38" s="1">
        <v>49.321454699213149</v>
      </c>
      <c r="P38" s="2">
        <v>78.87854530078684</v>
      </c>
      <c r="Q38" s="3">
        <v>79.140684516047514</v>
      </c>
      <c r="R38" s="3">
        <v>6.8716968177482254E-2</v>
      </c>
      <c r="U38" s="2">
        <v>128.46213921526066</v>
      </c>
      <c r="W38">
        <v>6.8716968177482254E-2</v>
      </c>
      <c r="X38" s="1">
        <v>0.18850918886281254</v>
      </c>
    </row>
    <row r="39" spans="1:24" x14ac:dyDescent="0.15">
      <c r="A39">
        <v>128.19999999999999</v>
      </c>
      <c r="B39">
        <v>8</v>
      </c>
      <c r="C39">
        <v>0.11767066772418387</v>
      </c>
      <c r="D39">
        <v>66.720747352877808</v>
      </c>
      <c r="E39" s="1">
        <v>128.54303158414959</v>
      </c>
      <c r="F39">
        <v>0.11767066772418387</v>
      </c>
      <c r="K39" s="2">
        <v>-0.34303158414959967</v>
      </c>
      <c r="O39" s="1">
        <v>49.321454699213149</v>
      </c>
      <c r="P39" s="2">
        <v>78.87854530078684</v>
      </c>
      <c r="Q39" s="3">
        <v>79.140684516047514</v>
      </c>
      <c r="R39" s="3">
        <v>6.8716968177482254E-2</v>
      </c>
      <c r="U39" s="2">
        <v>128.46213921526066</v>
      </c>
      <c r="W39">
        <v>6.8716968177482254E-2</v>
      </c>
    </row>
    <row r="40" spans="1:24" x14ac:dyDescent="0.15">
      <c r="A40">
        <v>128.1</v>
      </c>
      <c r="B40">
        <v>8</v>
      </c>
      <c r="C40">
        <v>0.19627698455409878</v>
      </c>
      <c r="D40">
        <v>66.720747352877808</v>
      </c>
      <c r="E40" s="1">
        <v>128.54303158414959</v>
      </c>
      <c r="F40">
        <v>0.19627698455409878</v>
      </c>
      <c r="K40" s="2">
        <v>-0.44303158414959398</v>
      </c>
      <c r="O40" s="1">
        <v>49.321454699213149</v>
      </c>
      <c r="P40" s="2">
        <v>78.778545300786845</v>
      </c>
      <c r="Q40" s="3">
        <v>79.140684516047514</v>
      </c>
      <c r="R40" s="3">
        <v>0.13114481122961305</v>
      </c>
      <c r="U40" s="2">
        <v>128.46213921526066</v>
      </c>
      <c r="W40">
        <v>0.13114481122961305</v>
      </c>
    </row>
    <row r="41" spans="1:24" x14ac:dyDescent="0.15">
      <c r="A41">
        <v>128.1</v>
      </c>
      <c r="B41">
        <v>8</v>
      </c>
      <c r="C41">
        <v>0.19627698455409878</v>
      </c>
      <c r="D41">
        <v>66.720747352877808</v>
      </c>
      <c r="E41" s="1">
        <v>128.54303158414959</v>
      </c>
      <c r="F41">
        <v>0.19627698455409878</v>
      </c>
      <c r="K41" s="2">
        <v>-0.44303158414959398</v>
      </c>
      <c r="O41" s="1">
        <v>49.321454699213149</v>
      </c>
      <c r="P41" s="2">
        <v>78.778545300786845</v>
      </c>
      <c r="Q41" s="3">
        <v>79.140684516047514</v>
      </c>
      <c r="R41" s="3">
        <v>0.13114481122961305</v>
      </c>
      <c r="U41" s="2">
        <v>128.46213921526066</v>
      </c>
      <c r="W41">
        <v>0.13114481122961305</v>
      </c>
    </row>
    <row r="42" spans="1:24" x14ac:dyDescent="0.15">
      <c r="A42">
        <v>128.4</v>
      </c>
      <c r="B42">
        <v>8</v>
      </c>
      <c r="C42">
        <v>2.0458034064339131E-2</v>
      </c>
      <c r="D42">
        <v>66.720747352877808</v>
      </c>
      <c r="E42" s="1">
        <v>128.54303158414959</v>
      </c>
      <c r="F42">
        <v>2.0458034064339131E-2</v>
      </c>
      <c r="K42" s="2">
        <v>-0.14303158414958261</v>
      </c>
      <c r="O42" s="1">
        <v>49.321454699213149</v>
      </c>
      <c r="P42" s="2">
        <v>79.078545300786857</v>
      </c>
      <c r="Q42" s="3">
        <v>79.140684516047514</v>
      </c>
      <c r="R42" s="3">
        <v>3.8612820732103256E-3</v>
      </c>
      <c r="U42" s="2">
        <v>128.46213921526066</v>
      </c>
      <c r="W42">
        <v>3.8612820732103256E-3</v>
      </c>
    </row>
    <row r="43" spans="1:24" x14ac:dyDescent="0.15">
      <c r="A43">
        <v>128.6</v>
      </c>
      <c r="B43">
        <v>8</v>
      </c>
      <c r="C43">
        <v>3.2454004045047915E-3</v>
      </c>
      <c r="D43">
        <v>66.720747352877808</v>
      </c>
      <c r="E43" s="1">
        <v>128.54303158414959</v>
      </c>
      <c r="F43">
        <v>3.2454004045047915E-3</v>
      </c>
      <c r="K43" s="2">
        <v>5.6968415850406018E-2</v>
      </c>
      <c r="O43" s="1">
        <v>49.321454699213149</v>
      </c>
      <c r="P43" s="2">
        <v>79.278545300786845</v>
      </c>
      <c r="Q43" s="3">
        <v>79.140684516047514</v>
      </c>
      <c r="R43" s="3">
        <v>1.9005595968944206E-2</v>
      </c>
      <c r="U43" s="2">
        <v>128.46213921526066</v>
      </c>
      <c r="W43">
        <v>1.9005595968944206E-2</v>
      </c>
    </row>
    <row r="44" spans="1:24" x14ac:dyDescent="0.15">
      <c r="A44">
        <v>128.4</v>
      </c>
      <c r="B44">
        <v>8</v>
      </c>
      <c r="C44">
        <v>2.0458034064339131E-2</v>
      </c>
      <c r="D44">
        <v>66.720747352877808</v>
      </c>
      <c r="E44" s="1">
        <v>128.54303158414959</v>
      </c>
      <c r="F44">
        <v>2.0458034064339131E-2</v>
      </c>
      <c r="K44" s="2">
        <v>-0.14303158414958261</v>
      </c>
      <c r="O44" s="1">
        <v>49.321454699213149</v>
      </c>
      <c r="P44" s="2">
        <v>79.078545300786857</v>
      </c>
      <c r="Q44" s="3">
        <v>79.140684516047514</v>
      </c>
      <c r="R44" s="3">
        <v>3.8612820732103256E-3</v>
      </c>
      <c r="U44" s="2">
        <v>128.46213921526066</v>
      </c>
      <c r="W44">
        <v>3.8612820732103256E-3</v>
      </c>
    </row>
    <row r="45" spans="1:24" x14ac:dyDescent="0.15">
      <c r="A45">
        <v>128.5</v>
      </c>
      <c r="B45">
        <v>8</v>
      </c>
      <c r="C45">
        <v>1.8517172344230989E-3</v>
      </c>
      <c r="D45">
        <v>66.720747352877808</v>
      </c>
      <c r="E45" s="1">
        <v>128.54303158414959</v>
      </c>
      <c r="F45">
        <v>1.8517172344230989E-3</v>
      </c>
      <c r="K45" s="2">
        <v>-4.3031584149588298E-2</v>
      </c>
      <c r="O45" s="1">
        <v>49.321454699213149</v>
      </c>
      <c r="P45" s="2">
        <v>79.178545300786851</v>
      </c>
      <c r="Q45" s="3">
        <v>79.140684516047514</v>
      </c>
      <c r="R45" s="3">
        <v>1.4334390210784022E-3</v>
      </c>
      <c r="U45" s="2">
        <v>128.46213921526066</v>
      </c>
      <c r="W45">
        <v>1.4334390210784022E-3</v>
      </c>
    </row>
    <row r="46" spans="1:24" x14ac:dyDescent="0.15">
      <c r="A46">
        <v>133.30000000000001</v>
      </c>
      <c r="B46">
        <v>9</v>
      </c>
      <c r="C46">
        <v>0.22151255831812169</v>
      </c>
      <c r="D46">
        <v>66.266171733530228</v>
      </c>
      <c r="E46" s="1">
        <v>133.77065120664685</v>
      </c>
      <c r="F46">
        <v>0.22151255831812169</v>
      </c>
      <c r="K46" s="2">
        <v>-0.47065120664683491</v>
      </c>
      <c r="O46" s="1">
        <v>54.549074321710407</v>
      </c>
      <c r="Q46" s="3">
        <v>79.140684516047514</v>
      </c>
      <c r="U46" s="2">
        <v>133.68975883775792</v>
      </c>
      <c r="W46">
        <v>0.15191195161039661</v>
      </c>
      <c r="X46" s="1">
        <v>0.40155946010522214</v>
      </c>
    </row>
    <row r="47" spans="1:24" x14ac:dyDescent="0.15">
      <c r="A47">
        <v>133.30000000000001</v>
      </c>
      <c r="B47">
        <v>9</v>
      </c>
      <c r="C47">
        <v>0.22151255831812169</v>
      </c>
      <c r="D47">
        <v>66.266171733530228</v>
      </c>
      <c r="E47" s="1">
        <v>133.77065120664685</v>
      </c>
      <c r="F47">
        <v>0.22151255831812169</v>
      </c>
      <c r="K47" s="2">
        <v>-0.47065120664683491</v>
      </c>
      <c r="O47" s="1">
        <v>54.549074321710407</v>
      </c>
      <c r="Q47" s="3">
        <v>79.140684516047514</v>
      </c>
      <c r="U47" s="2">
        <v>133.68975883775792</v>
      </c>
      <c r="W47">
        <v>0.15191195161039661</v>
      </c>
    </row>
    <row r="48" spans="1:24" x14ac:dyDescent="0.15">
      <c r="A48">
        <v>133.80000000000001</v>
      </c>
      <c r="B48">
        <v>9</v>
      </c>
      <c r="C48">
        <v>8.6135167128678755E-4</v>
      </c>
      <c r="D48">
        <v>66.266171733530228</v>
      </c>
      <c r="E48" s="1">
        <v>133.77065120664685</v>
      </c>
      <c r="F48">
        <v>8.6135167128678755E-4</v>
      </c>
      <c r="K48" s="2">
        <v>2.9348793353165092E-2</v>
      </c>
      <c r="O48" s="1">
        <v>54.549074321710407</v>
      </c>
      <c r="Q48" s="3">
        <v>79.140684516047514</v>
      </c>
      <c r="U48" s="2">
        <v>133.68975883775792</v>
      </c>
      <c r="W48">
        <v>1.2153113852486862E-2</v>
      </c>
    </row>
    <row r="49" spans="1:24" x14ac:dyDescent="0.15">
      <c r="A49">
        <v>134.19999999999999</v>
      </c>
      <c r="B49">
        <v>9</v>
      </c>
      <c r="C49">
        <v>0.18434038635379935</v>
      </c>
      <c r="D49">
        <v>66.266171733530228</v>
      </c>
      <c r="E49" s="1">
        <v>133.77065120664685</v>
      </c>
      <c r="F49">
        <v>0.18434038635379935</v>
      </c>
      <c r="K49" s="2">
        <v>0.42934879335314236</v>
      </c>
      <c r="O49" s="1">
        <v>54.549074321710407</v>
      </c>
      <c r="Q49" s="3">
        <v>79.140684516047514</v>
      </c>
      <c r="U49" s="2">
        <v>133.68975883775792</v>
      </c>
      <c r="W49">
        <v>0.26034604364613584</v>
      </c>
    </row>
    <row r="50" spans="1:24" x14ac:dyDescent="0.15">
      <c r="A50">
        <v>133.1</v>
      </c>
      <c r="B50">
        <v>9</v>
      </c>
      <c r="C50">
        <v>0.44977304097687854</v>
      </c>
      <c r="D50">
        <v>66.266171733530228</v>
      </c>
      <c r="E50" s="1">
        <v>133.77065120664685</v>
      </c>
      <c r="F50">
        <v>0.44977304097687854</v>
      </c>
      <c r="K50" s="2">
        <v>-0.67065120664685196</v>
      </c>
      <c r="O50" s="1">
        <v>54.549074321710407</v>
      </c>
      <c r="Q50" s="3">
        <v>79.140684516047514</v>
      </c>
      <c r="U50" s="2">
        <v>133.68975883775792</v>
      </c>
      <c r="W50">
        <v>0.34781548671358065</v>
      </c>
    </row>
    <row r="51" spans="1:24" x14ac:dyDescent="0.15">
      <c r="A51">
        <v>134</v>
      </c>
      <c r="B51">
        <v>9</v>
      </c>
      <c r="C51">
        <v>5.260086901254761E-2</v>
      </c>
      <c r="D51">
        <v>66.266171733530228</v>
      </c>
      <c r="E51" s="1">
        <v>133.77065120664685</v>
      </c>
      <c r="F51">
        <v>5.260086901254761E-2</v>
      </c>
      <c r="K51" s="2">
        <v>0.22934879335315372</v>
      </c>
      <c r="O51" s="1">
        <v>54.549074321710407</v>
      </c>
      <c r="Q51" s="3">
        <v>79.140684516047514</v>
      </c>
      <c r="U51" s="2">
        <v>133.68975883775792</v>
      </c>
      <c r="W51">
        <v>9.6249578749315903E-2</v>
      </c>
    </row>
    <row r="52" spans="1:24" x14ac:dyDescent="0.15">
      <c r="A52">
        <v>134</v>
      </c>
      <c r="B52">
        <v>9</v>
      </c>
      <c r="C52">
        <v>5.260086901254761E-2</v>
      </c>
      <c r="D52">
        <v>66.266171733530228</v>
      </c>
      <c r="E52" s="1">
        <v>133.77065120664685</v>
      </c>
      <c r="F52">
        <v>5.260086901254761E-2</v>
      </c>
      <c r="K52" s="2">
        <v>0.22934879335315372</v>
      </c>
      <c r="O52" s="1">
        <v>54.549074321710407</v>
      </c>
      <c r="Q52" s="3">
        <v>79.140684516047514</v>
      </c>
      <c r="U52" s="2">
        <v>133.68975883775792</v>
      </c>
      <c r="W52">
        <v>9.6249578749315903E-2</v>
      </c>
    </row>
    <row r="53" spans="1:24" x14ac:dyDescent="0.15">
      <c r="A53">
        <v>133.80000000000001</v>
      </c>
      <c r="B53">
        <v>9</v>
      </c>
      <c r="C53">
        <v>8.6135167128678755E-4</v>
      </c>
      <c r="D53">
        <v>66.266171733530228</v>
      </c>
      <c r="E53" s="1">
        <v>133.77065120664685</v>
      </c>
      <c r="F53">
        <v>8.6135167128678755E-4</v>
      </c>
      <c r="K53" s="2">
        <v>2.9348793353165092E-2</v>
      </c>
      <c r="O53" s="1">
        <v>54.549074321710407</v>
      </c>
      <c r="Q53" s="3">
        <v>79.140684516047514</v>
      </c>
      <c r="U53" s="2">
        <v>133.68975883775792</v>
      </c>
      <c r="W53">
        <v>1.2153113852486862E-2</v>
      </c>
    </row>
    <row r="54" spans="1:24" x14ac:dyDescent="0.15">
      <c r="A54">
        <v>139.5</v>
      </c>
      <c r="B54">
        <v>10</v>
      </c>
      <c r="C54">
        <v>0.91451885176614023</v>
      </c>
      <c r="D54">
        <v>65.811596114182635</v>
      </c>
      <c r="E54" s="1">
        <v>138.54369520979651</v>
      </c>
      <c r="F54">
        <v>0.91451885176614023</v>
      </c>
      <c r="K54" s="2">
        <v>0.95630479020348957</v>
      </c>
      <c r="L54" s="4">
        <v>0.46631772679376071</v>
      </c>
      <c r="M54">
        <v>0.24008732230888966</v>
      </c>
      <c r="N54">
        <v>12.755306615437409</v>
      </c>
      <c r="O54" s="1">
        <v>59.322118324860071</v>
      </c>
      <c r="Q54" s="3">
        <v>79.140684516047514</v>
      </c>
      <c r="U54" s="2">
        <v>138.92912056770135</v>
      </c>
      <c r="W54">
        <v>0.32590332622163287</v>
      </c>
      <c r="X54" s="1">
        <v>0.31167748898959041</v>
      </c>
    </row>
    <row r="55" spans="1:24" x14ac:dyDescent="0.15">
      <c r="A55">
        <v>139.1</v>
      </c>
      <c r="B55">
        <v>10</v>
      </c>
      <c r="C55">
        <v>0.30947501960334223</v>
      </c>
      <c r="D55">
        <v>65.811596114182635</v>
      </c>
      <c r="E55" s="1">
        <v>138.54369520979651</v>
      </c>
      <c r="F55">
        <v>0.30947501960334223</v>
      </c>
      <c r="K55" s="2">
        <v>0.55630479020348389</v>
      </c>
      <c r="L55" s="4">
        <v>0.46631772679376071</v>
      </c>
      <c r="M55">
        <v>8.0976715811055394E-3</v>
      </c>
      <c r="N55">
        <v>18.435718805556</v>
      </c>
      <c r="O55" s="1">
        <v>59.322118324860071</v>
      </c>
      <c r="Q55" s="3">
        <v>79.140684516047514</v>
      </c>
      <c r="U55" s="2">
        <v>138.92912056770135</v>
      </c>
      <c r="W55">
        <v>2.9199780382708148E-2</v>
      </c>
    </row>
    <row r="56" spans="1:24" x14ac:dyDescent="0.15">
      <c r="A56">
        <v>139.1</v>
      </c>
      <c r="B56">
        <v>10</v>
      </c>
      <c r="C56">
        <v>0.30947501960334223</v>
      </c>
      <c r="D56">
        <v>65.811596114182635</v>
      </c>
      <c r="E56" s="1">
        <v>138.54369520979651</v>
      </c>
      <c r="F56">
        <v>0.30947501960334223</v>
      </c>
      <c r="K56" s="2">
        <v>0.55630479020348389</v>
      </c>
      <c r="L56" s="4">
        <v>0.46631772679376071</v>
      </c>
      <c r="M56">
        <v>8.0976715811055394E-3</v>
      </c>
      <c r="N56">
        <v>1.5164127096390647</v>
      </c>
      <c r="O56" s="1">
        <v>59.322118324860071</v>
      </c>
      <c r="Q56" s="3">
        <v>79.140684516047514</v>
      </c>
      <c r="U56" s="2">
        <v>138.92912056770135</v>
      </c>
      <c r="W56">
        <v>2.9199780382708148E-2</v>
      </c>
    </row>
    <row r="57" spans="1:24" x14ac:dyDescent="0.15">
      <c r="A57">
        <v>138.80000000000001</v>
      </c>
      <c r="B57">
        <v>10</v>
      </c>
      <c r="C57">
        <v>6.5692145481260636E-2</v>
      </c>
      <c r="D57">
        <v>65.811596114182635</v>
      </c>
      <c r="E57" s="1">
        <v>138.54369520979651</v>
      </c>
      <c r="F57">
        <v>6.5692145481260636E-2</v>
      </c>
      <c r="K57" s="2">
        <v>0.25630479020350094</v>
      </c>
      <c r="L57" s="4">
        <v>0.46631772679376071</v>
      </c>
      <c r="M57">
        <v>4.4105433535264471E-2</v>
      </c>
      <c r="O57" s="1">
        <v>59.322118324860071</v>
      </c>
      <c r="Q57" s="3">
        <v>79.140684516047514</v>
      </c>
      <c r="U57" s="2">
        <v>138.92912056770135</v>
      </c>
      <c r="W57">
        <v>1.6672121003515082E-2</v>
      </c>
    </row>
    <row r="58" spans="1:24" x14ac:dyDescent="0.15">
      <c r="A58">
        <v>138.5</v>
      </c>
      <c r="B58">
        <v>10</v>
      </c>
      <c r="C58">
        <v>1.9092713591610606E-3</v>
      </c>
      <c r="D58">
        <v>65.811596114182635</v>
      </c>
      <c r="E58" s="1">
        <v>138.54369520979651</v>
      </c>
      <c r="F58">
        <v>1.9092713591610606E-3</v>
      </c>
      <c r="K58" s="2">
        <v>-4.3695209796510426E-2</v>
      </c>
      <c r="L58" s="4">
        <v>0.46631772679376071</v>
      </c>
      <c r="M58">
        <v>0.2601131954894319</v>
      </c>
      <c r="O58" s="1">
        <v>59.322118324860071</v>
      </c>
      <c r="Q58" s="3">
        <v>79.140684516047514</v>
      </c>
      <c r="U58" s="2">
        <v>138.92912056770135</v>
      </c>
      <c r="W58">
        <v>0.18414446162432593</v>
      </c>
    </row>
    <row r="59" spans="1:24" x14ac:dyDescent="0.15">
      <c r="A59">
        <v>139.1</v>
      </c>
      <c r="B59">
        <v>10</v>
      </c>
      <c r="C59">
        <v>0.30947501960334223</v>
      </c>
      <c r="D59">
        <v>65.811596114182635</v>
      </c>
      <c r="E59" s="1">
        <v>138.54369520979651</v>
      </c>
      <c r="F59">
        <v>0.30947501960334223</v>
      </c>
      <c r="K59" s="2">
        <v>0.55630479020348389</v>
      </c>
      <c r="L59" s="4">
        <v>0.46631772679376071</v>
      </c>
      <c r="M59">
        <v>8.0976715811055394E-3</v>
      </c>
      <c r="O59" s="1">
        <v>59.322118324860071</v>
      </c>
      <c r="Q59" s="3">
        <v>79.140684516047514</v>
      </c>
      <c r="U59" s="2">
        <v>138.92912056770135</v>
      </c>
      <c r="W59">
        <v>2.9199780382708148E-2</v>
      </c>
    </row>
    <row r="60" spans="1:24" x14ac:dyDescent="0.15">
      <c r="A60">
        <v>138.69999999999999</v>
      </c>
      <c r="B60">
        <v>10</v>
      </c>
      <c r="C60">
        <v>2.4431187440553337E-2</v>
      </c>
      <c r="D60">
        <v>65.811596114182635</v>
      </c>
      <c r="E60" s="1">
        <v>138.54369520979651</v>
      </c>
      <c r="F60">
        <v>2.4431187440553337E-2</v>
      </c>
      <c r="K60" s="2">
        <v>0.15630479020347821</v>
      </c>
      <c r="L60" s="4">
        <v>0.46631772679376071</v>
      </c>
      <c r="M60">
        <v>9.610802085333052E-2</v>
      </c>
      <c r="O60" s="1">
        <v>59.322118324860071</v>
      </c>
      <c r="Q60" s="3">
        <v>79.140684516047514</v>
      </c>
      <c r="U60" s="2">
        <v>138.92912056770135</v>
      </c>
      <c r="W60">
        <v>5.2496234543792535E-2</v>
      </c>
    </row>
    <row r="61" spans="1:24" x14ac:dyDescent="0.15">
      <c r="A61">
        <v>138.80000000000001</v>
      </c>
      <c r="B61">
        <v>10</v>
      </c>
      <c r="C61">
        <v>6.5692145481260636E-2</v>
      </c>
      <c r="D61">
        <v>65.811596114182635</v>
      </c>
      <c r="E61" s="1">
        <v>138.54369520979651</v>
      </c>
      <c r="F61">
        <v>6.5692145481260636E-2</v>
      </c>
      <c r="K61" s="2">
        <v>0.25630479020350094</v>
      </c>
      <c r="L61" s="4">
        <v>0.46631772679376071</v>
      </c>
      <c r="M61">
        <v>4.4105433535264471E-2</v>
      </c>
      <c r="O61" s="1">
        <v>59.322118324860071</v>
      </c>
      <c r="Q61" s="3">
        <v>79.140684516047514</v>
      </c>
      <c r="U61" s="2">
        <v>138.92912056770135</v>
      </c>
      <c r="W61">
        <v>1.6672121003515082E-2</v>
      </c>
    </row>
    <row r="62" spans="1:24" x14ac:dyDescent="0.15">
      <c r="A62">
        <v>144.69999999999999</v>
      </c>
      <c r="B62">
        <v>11</v>
      </c>
      <c r="E62" s="1">
        <v>142.86216359359858</v>
      </c>
      <c r="K62" s="2">
        <v>1.8378364064014079</v>
      </c>
      <c r="L62" s="4">
        <v>1.8800705205793631</v>
      </c>
      <c r="M62">
        <v>1.7837204003965561E-3</v>
      </c>
      <c r="O62" s="1">
        <v>63.640586708662141</v>
      </c>
      <c r="Q62" s="3">
        <v>79.140684516047514</v>
      </c>
      <c r="U62" s="2">
        <v>144.66134174528901</v>
      </c>
      <c r="W62">
        <v>1.4944606572990888E-3</v>
      </c>
      <c r="X62" s="1">
        <v>0.14142135623731439</v>
      </c>
    </row>
    <row r="63" spans="1:24" x14ac:dyDescent="0.15">
      <c r="A63">
        <v>144.9</v>
      </c>
      <c r="B63">
        <v>11</v>
      </c>
      <c r="E63" s="1">
        <v>142.86216359359858</v>
      </c>
      <c r="K63" s="2">
        <v>2.0378364064014249</v>
      </c>
      <c r="L63" s="4">
        <v>1.8800705205793631</v>
      </c>
      <c r="M63">
        <v>2.489007472921986E-2</v>
      </c>
      <c r="O63" s="1">
        <v>63.640586708662141</v>
      </c>
      <c r="Q63" s="3">
        <v>79.140684516047514</v>
      </c>
      <c r="U63" s="2">
        <v>144.66134174528901</v>
      </c>
      <c r="W63">
        <v>5.6957762541699652E-2</v>
      </c>
    </row>
    <row r="64" spans="1:24" x14ac:dyDescent="0.15">
      <c r="A64">
        <v>145</v>
      </c>
      <c r="B64">
        <v>11</v>
      </c>
      <c r="E64" s="1">
        <v>142.86216359359858</v>
      </c>
      <c r="K64" s="2">
        <v>2.1378364064014193</v>
      </c>
      <c r="L64" s="4">
        <v>1.8800705205793631</v>
      </c>
      <c r="M64">
        <v>6.6443251893629304E-2</v>
      </c>
      <c r="O64" s="1">
        <v>63.640586708662141</v>
      </c>
      <c r="Q64" s="3">
        <v>79.140684516047514</v>
      </c>
      <c r="U64" s="2">
        <v>144.66134174528901</v>
      </c>
      <c r="W64">
        <v>0.11468941348389543</v>
      </c>
    </row>
    <row r="65" spans="1:24" x14ac:dyDescent="0.15">
      <c r="A65">
        <v>144.80000000000001</v>
      </c>
      <c r="B65">
        <v>11</v>
      </c>
      <c r="E65" s="1">
        <v>142.86216359359858</v>
      </c>
      <c r="K65" s="2">
        <v>1.9378364064014306</v>
      </c>
      <c r="L65" s="4">
        <v>1.8800705205793631</v>
      </c>
      <c r="M65">
        <v>3.336897564808144E-3</v>
      </c>
      <c r="O65" s="1">
        <v>63.640586708662141</v>
      </c>
      <c r="Q65" s="3">
        <v>79.140684516047514</v>
      </c>
      <c r="U65" s="2">
        <v>144.66134174528901</v>
      </c>
      <c r="W65">
        <v>1.9226111599501605E-2</v>
      </c>
    </row>
    <row r="66" spans="1:24" x14ac:dyDescent="0.15">
      <c r="A66">
        <v>145</v>
      </c>
      <c r="B66">
        <v>11</v>
      </c>
      <c r="E66" s="1">
        <v>142.86216359359858</v>
      </c>
      <c r="K66" s="2">
        <v>2.1378364064014193</v>
      </c>
      <c r="L66" s="4">
        <v>1.8800705205793631</v>
      </c>
      <c r="M66">
        <v>6.6443251893629304E-2</v>
      </c>
      <c r="O66" s="1">
        <v>63.640586708662141</v>
      </c>
      <c r="Q66" s="3">
        <v>79.140684516047514</v>
      </c>
      <c r="U66" s="2">
        <v>144.66134174528901</v>
      </c>
      <c r="W66">
        <v>0.11468941348389543</v>
      </c>
    </row>
    <row r="67" spans="1:24" x14ac:dyDescent="0.15">
      <c r="A67">
        <v>145</v>
      </c>
      <c r="B67">
        <v>11</v>
      </c>
      <c r="E67" s="1">
        <v>142.86216359359858</v>
      </c>
      <c r="K67" s="2">
        <v>2.1378364064014193</v>
      </c>
      <c r="L67" s="4">
        <v>1.8800705205793631</v>
      </c>
      <c r="M67">
        <v>6.6443251893629304E-2</v>
      </c>
      <c r="O67" s="1">
        <v>63.640586708662141</v>
      </c>
      <c r="Q67" s="3">
        <v>79.140684516047514</v>
      </c>
      <c r="U67" s="2">
        <v>144.66134174528901</v>
      </c>
      <c r="W67">
        <v>0.11468941348389543</v>
      </c>
    </row>
    <row r="68" spans="1:24" x14ac:dyDescent="0.15">
      <c r="A68">
        <v>144.69999999999999</v>
      </c>
      <c r="B68">
        <v>11</v>
      </c>
      <c r="E68" s="1">
        <v>142.86216359359858</v>
      </c>
      <c r="K68" s="2">
        <v>1.8378364064014079</v>
      </c>
      <c r="L68" s="4">
        <v>1.8800705205793631</v>
      </c>
      <c r="M68">
        <v>1.7837204003965561E-3</v>
      </c>
      <c r="O68" s="1">
        <v>63.640586708662141</v>
      </c>
      <c r="Q68" s="3">
        <v>79.140684516047514</v>
      </c>
      <c r="U68" s="2">
        <v>144.66134174528901</v>
      </c>
      <c r="W68">
        <v>1.4944606572990888E-3</v>
      </c>
    </row>
    <row r="69" spans="1:24" x14ac:dyDescent="0.15">
      <c r="A69">
        <v>144.69999999999999</v>
      </c>
      <c r="B69">
        <v>11</v>
      </c>
      <c r="E69" s="1">
        <v>142.86216359359858</v>
      </c>
      <c r="K69" s="2">
        <v>1.8378364064014079</v>
      </c>
      <c r="L69" s="4">
        <v>1.8800705205793631</v>
      </c>
      <c r="M69">
        <v>1.7837204003965561E-3</v>
      </c>
      <c r="O69" s="1">
        <v>63.640586708662141</v>
      </c>
      <c r="Q69" s="3">
        <v>79.140684516047514</v>
      </c>
      <c r="U69" s="2">
        <v>144.66134174528901</v>
      </c>
      <c r="W69">
        <v>1.4944606572990888E-3</v>
      </c>
    </row>
    <row r="70" spans="1:24" x14ac:dyDescent="0.15">
      <c r="A70">
        <v>152.4</v>
      </c>
      <c r="B70">
        <v>12</v>
      </c>
      <c r="E70" s="1">
        <v>146.72605635805303</v>
      </c>
      <c r="K70" s="2">
        <v>5.6739436419469769</v>
      </c>
      <c r="L70" s="4">
        <v>5.6198656636775493</v>
      </c>
      <c r="M70">
        <v>2.9244277337086857E-3</v>
      </c>
      <c r="O70" s="1">
        <v>67.504479473116589</v>
      </c>
      <c r="Q70" s="3">
        <v>79.140684516047514</v>
      </c>
      <c r="U70" s="2">
        <v>152.26502965284166</v>
      </c>
      <c r="W70">
        <v>1.8216994612043867E-2</v>
      </c>
      <c r="X70" s="1">
        <v>0.2672612419124259</v>
      </c>
    </row>
    <row r="71" spans="1:24" x14ac:dyDescent="0.15">
      <c r="A71">
        <v>152.4</v>
      </c>
      <c r="B71">
        <v>12</v>
      </c>
      <c r="E71" s="1">
        <v>146.72605635805303</v>
      </c>
      <c r="K71" s="2">
        <v>5.6739436419469769</v>
      </c>
      <c r="L71" s="4">
        <v>5.6198656636775493</v>
      </c>
      <c r="M71">
        <v>2.9244277337086857E-3</v>
      </c>
      <c r="O71" s="1">
        <v>67.504479473116589</v>
      </c>
      <c r="Q71" s="3">
        <v>79.140684516047514</v>
      </c>
      <c r="U71" s="2">
        <v>152.26502965284166</v>
      </c>
      <c r="W71">
        <v>1.8216994612043867E-2</v>
      </c>
    </row>
    <row r="72" spans="1:24" x14ac:dyDescent="0.15">
      <c r="A72">
        <v>152.4</v>
      </c>
      <c r="B72">
        <v>12</v>
      </c>
      <c r="E72" s="1">
        <v>146.72605635805303</v>
      </c>
      <c r="K72" s="2">
        <v>5.6739436419469769</v>
      </c>
      <c r="L72" s="4">
        <v>5.6198656636775493</v>
      </c>
      <c r="M72">
        <v>2.9244277337086857E-3</v>
      </c>
      <c r="O72" s="1">
        <v>67.504479473116589</v>
      </c>
      <c r="Q72" s="3">
        <v>79.140684516047514</v>
      </c>
      <c r="U72" s="2">
        <v>152.26502965284166</v>
      </c>
      <c r="W72">
        <v>1.8216994612043867E-2</v>
      </c>
    </row>
    <row r="73" spans="1:24" x14ac:dyDescent="0.15">
      <c r="A73">
        <v>152.30000000000001</v>
      </c>
      <c r="B73">
        <v>12</v>
      </c>
      <c r="E73" s="1">
        <v>146.72605635805303</v>
      </c>
      <c r="K73" s="2">
        <v>5.5739436419469826</v>
      </c>
      <c r="L73" s="4">
        <v>5.6198656636775493</v>
      </c>
      <c r="M73">
        <v>2.10883207982264E-3</v>
      </c>
      <c r="O73" s="1">
        <v>67.504479473116589</v>
      </c>
      <c r="Q73" s="3">
        <v>79.140684516047514</v>
      </c>
      <c r="U73" s="2">
        <v>152.26502965284166</v>
      </c>
      <c r="W73">
        <v>1.2229251803754877E-3</v>
      </c>
    </row>
    <row r="74" spans="1:24" x14ac:dyDescent="0.15">
      <c r="A74">
        <v>152.4</v>
      </c>
      <c r="B74">
        <v>12</v>
      </c>
      <c r="E74" s="1">
        <v>146.72605635805303</v>
      </c>
      <c r="K74" s="2">
        <v>5.6739436419469769</v>
      </c>
      <c r="L74" s="4">
        <v>5.6198656636775493</v>
      </c>
      <c r="M74">
        <v>2.9244277337086857E-3</v>
      </c>
      <c r="O74" s="1">
        <v>67.504479473116589</v>
      </c>
      <c r="Q74" s="3">
        <v>79.140684516047514</v>
      </c>
      <c r="U74" s="2">
        <v>152.26502965284166</v>
      </c>
      <c r="W74">
        <v>1.8216994612043867E-2</v>
      </c>
    </row>
    <row r="75" spans="1:24" x14ac:dyDescent="0.15">
      <c r="A75">
        <v>153</v>
      </c>
      <c r="B75">
        <v>12</v>
      </c>
      <c r="E75" s="1">
        <v>146.72605635805303</v>
      </c>
      <c r="K75" s="2">
        <v>6.2739436419469712</v>
      </c>
      <c r="L75" s="4">
        <v>5.6198656636775493</v>
      </c>
      <c r="M75">
        <v>0.42781800165701439</v>
      </c>
      <c r="O75" s="1">
        <v>67.504479473116589</v>
      </c>
      <c r="Q75" s="3">
        <v>79.140684516047514</v>
      </c>
      <c r="U75" s="2">
        <v>152.26502965284166</v>
      </c>
      <c r="W75">
        <v>0.54018141120204821</v>
      </c>
    </row>
    <row r="76" spans="1:24" x14ac:dyDescent="0.15">
      <c r="A76">
        <v>152.1</v>
      </c>
      <c r="B76">
        <v>12</v>
      </c>
      <c r="E76" s="1">
        <v>146.72605635805303</v>
      </c>
      <c r="K76" s="2">
        <v>5.3739436419469655</v>
      </c>
      <c r="L76" s="4">
        <v>5.6198656636775493</v>
      </c>
      <c r="M76">
        <v>6.0477640772057709E-2</v>
      </c>
      <c r="O76" s="1">
        <v>67.504479473116589</v>
      </c>
      <c r="Q76" s="3">
        <v>79.140684516047514</v>
      </c>
      <c r="U76" s="2">
        <v>152.26502965284166</v>
      </c>
      <c r="W76">
        <v>2.7234786317041289E-2</v>
      </c>
    </row>
    <row r="77" spans="1:24" x14ac:dyDescent="0.15">
      <c r="A77">
        <v>152.19999999999999</v>
      </c>
      <c r="B77">
        <v>12</v>
      </c>
      <c r="E77" s="1">
        <v>146.72605635805303</v>
      </c>
      <c r="K77" s="2">
        <v>5.4739436419469598</v>
      </c>
      <c r="L77" s="4">
        <v>5.6198656636775493</v>
      </c>
      <c r="M77">
        <v>2.1293236425942615E-2</v>
      </c>
      <c r="O77" s="1">
        <v>67.504479473116589</v>
      </c>
      <c r="Q77" s="3">
        <v>79.140684516047514</v>
      </c>
      <c r="U77" s="2">
        <v>152.26502965284166</v>
      </c>
      <c r="W77">
        <v>4.2288557487085311E-3</v>
      </c>
    </row>
    <row r="78" spans="1:24" x14ac:dyDescent="0.15">
      <c r="A78">
        <v>159.80000000000001</v>
      </c>
      <c r="B78">
        <v>13</v>
      </c>
      <c r="E78" s="1">
        <v>150.13537350315994</v>
      </c>
      <c r="K78" s="2">
        <v>9.6646264968400715</v>
      </c>
      <c r="L78" s="4">
        <v>9.975273235767812</v>
      </c>
      <c r="M78">
        <v>9.6501396406439788E-2</v>
      </c>
      <c r="O78" s="1">
        <v>70.9137966182235</v>
      </c>
      <c r="Q78" s="3">
        <v>79.140684516047514</v>
      </c>
      <c r="U78" s="2">
        <v>160.02975437003883</v>
      </c>
      <c r="W78">
        <v>5.2787070551934538E-2</v>
      </c>
      <c r="X78" s="1">
        <v>0.29277002188456275</v>
      </c>
    </row>
    <row r="79" spans="1:24" x14ac:dyDescent="0.15">
      <c r="A79">
        <v>160</v>
      </c>
      <c r="B79">
        <v>13</v>
      </c>
      <c r="E79" s="1">
        <v>150.13537350315994</v>
      </c>
      <c r="K79" s="2">
        <v>9.8646264968400601</v>
      </c>
      <c r="L79" s="4">
        <v>9.975273235767812</v>
      </c>
      <c r="M79">
        <v>1.2242700835346088E-2</v>
      </c>
      <c r="O79" s="1">
        <v>70.9137966182235</v>
      </c>
      <c r="Q79" s="3">
        <v>79.140684516047514</v>
      </c>
      <c r="U79" s="2">
        <v>160.02975437003883</v>
      </c>
      <c r="W79">
        <v>8.8532253640764239E-4</v>
      </c>
    </row>
    <row r="80" spans="1:24" x14ac:dyDescent="0.15">
      <c r="A80">
        <v>160.4</v>
      </c>
      <c r="B80">
        <v>13</v>
      </c>
      <c r="E80" s="1">
        <v>150.13537350315994</v>
      </c>
      <c r="K80" s="2">
        <v>10.264626496840066</v>
      </c>
      <c r="L80" s="4">
        <v>9.975273235767812</v>
      </c>
      <c r="M80">
        <v>8.3725309693147856E-2</v>
      </c>
      <c r="O80" s="1">
        <v>70.9137966182235</v>
      </c>
      <c r="Q80" s="3">
        <v>79.140684516047514</v>
      </c>
      <c r="U80" s="2">
        <v>160.02975437003883</v>
      </c>
      <c r="W80">
        <v>0.13708182650534761</v>
      </c>
    </row>
    <row r="81" spans="1:24" x14ac:dyDescent="0.15">
      <c r="A81">
        <v>159.69999999999999</v>
      </c>
      <c r="B81">
        <v>13</v>
      </c>
      <c r="E81" s="1">
        <v>150.13537350315994</v>
      </c>
      <c r="K81" s="2">
        <v>9.5646264968400487</v>
      </c>
      <c r="L81" s="4">
        <v>9.975273235767812</v>
      </c>
      <c r="M81">
        <v>0.16863074419200658</v>
      </c>
      <c r="O81" s="1">
        <v>70.9137966182235</v>
      </c>
      <c r="Q81" s="3">
        <v>79.140684516047514</v>
      </c>
      <c r="U81" s="2">
        <v>160.02975437003883</v>
      </c>
      <c r="W81">
        <v>0.10873794455971332</v>
      </c>
    </row>
    <row r="82" spans="1:24" x14ac:dyDescent="0.15">
      <c r="A82">
        <v>159.69999999999999</v>
      </c>
      <c r="B82">
        <v>13</v>
      </c>
      <c r="E82" s="1">
        <v>150.13537350315994</v>
      </c>
      <c r="K82" s="2">
        <v>9.5646264968400487</v>
      </c>
      <c r="L82" s="4">
        <v>9.975273235767812</v>
      </c>
      <c r="M82">
        <v>0.16863074419200658</v>
      </c>
      <c r="O82" s="1">
        <v>70.9137966182235</v>
      </c>
      <c r="Q82" s="3">
        <v>79.140684516047514</v>
      </c>
      <c r="U82" s="2">
        <v>160.02975437003883</v>
      </c>
      <c r="W82">
        <v>0.10873794455971332</v>
      </c>
    </row>
    <row r="83" spans="1:24" x14ac:dyDescent="0.15">
      <c r="A83">
        <v>159.4</v>
      </c>
      <c r="B83">
        <v>13</v>
      </c>
      <c r="E83" s="1">
        <v>150.13537350315994</v>
      </c>
      <c r="K83" s="2">
        <v>9.2646264968400658</v>
      </c>
      <c r="L83" s="4">
        <v>9.975273235767812</v>
      </c>
      <c r="M83">
        <v>0.50501878754864027</v>
      </c>
      <c r="O83" s="1">
        <v>70.9137966182235</v>
      </c>
      <c r="Q83" s="3">
        <v>79.140684516047514</v>
      </c>
      <c r="U83" s="2">
        <v>160.02975437003883</v>
      </c>
      <c r="W83">
        <v>0.39659056658299685</v>
      </c>
    </row>
    <row r="84" spans="1:24" x14ac:dyDescent="0.15">
      <c r="A84">
        <v>159.69999999999999</v>
      </c>
      <c r="B84">
        <v>13</v>
      </c>
      <c r="E84" s="1">
        <v>150.13537350315994</v>
      </c>
      <c r="K84" s="2">
        <v>9.5646264968400487</v>
      </c>
      <c r="L84" s="4">
        <v>9.975273235767812</v>
      </c>
      <c r="M84">
        <v>0.16863074419200658</v>
      </c>
      <c r="O84" s="1">
        <v>70.9137966182235</v>
      </c>
      <c r="Q84" s="3">
        <v>79.140684516047514</v>
      </c>
      <c r="U84" s="2">
        <v>160.02975437003883</v>
      </c>
      <c r="W84">
        <v>0.10873794455971332</v>
      </c>
    </row>
    <row r="85" spans="1:24" x14ac:dyDescent="0.15">
      <c r="A85">
        <v>159.69999999999999</v>
      </c>
      <c r="B85">
        <v>13</v>
      </c>
      <c r="E85" s="1">
        <v>150.13537350315994</v>
      </c>
      <c r="K85" s="2">
        <v>9.5646264968400487</v>
      </c>
      <c r="L85" s="4">
        <v>9.975273235767812</v>
      </c>
      <c r="M85">
        <v>0.16863074419200658</v>
      </c>
      <c r="O85" s="1">
        <v>70.9137966182235</v>
      </c>
      <c r="Q85" s="3">
        <v>79.140684516047514</v>
      </c>
      <c r="U85" s="2">
        <v>160.02975437003883</v>
      </c>
      <c r="W85">
        <v>0.10873794455971332</v>
      </c>
    </row>
    <row r="86" spans="1:24" x14ac:dyDescent="0.15">
      <c r="A86">
        <v>165.2</v>
      </c>
      <c r="B86">
        <v>14</v>
      </c>
      <c r="E86" s="1">
        <v>153.09011502891929</v>
      </c>
      <c r="K86" s="2">
        <v>12.109884971080703</v>
      </c>
      <c r="L86" s="4">
        <v>12.020013509979474</v>
      </c>
      <c r="M86">
        <v>8.0768795204696799E-3</v>
      </c>
      <c r="O86" s="1">
        <v>73.868538143982846</v>
      </c>
      <c r="Q86" s="3">
        <v>79.140684516047514</v>
      </c>
      <c r="U86" s="2">
        <v>165.02923617000982</v>
      </c>
      <c r="W86">
        <v>2.9160285632909837E-2</v>
      </c>
      <c r="X86" s="1">
        <v>0.2948970764763339</v>
      </c>
    </row>
    <row r="87" spans="1:24" x14ac:dyDescent="0.15">
      <c r="A87">
        <v>165.7</v>
      </c>
      <c r="B87">
        <v>14</v>
      </c>
      <c r="E87" s="1">
        <v>153.09011502891929</v>
      </c>
      <c r="K87" s="2">
        <v>12.609884971080703</v>
      </c>
      <c r="L87" s="4">
        <v>12.020013509979474</v>
      </c>
      <c r="M87">
        <v>0.34794834062169849</v>
      </c>
      <c r="O87" s="1">
        <v>73.868538143982846</v>
      </c>
      <c r="Q87" s="3">
        <v>79.140684516047514</v>
      </c>
      <c r="U87" s="2">
        <v>165.02923617000982</v>
      </c>
      <c r="W87">
        <v>0.44992411562307444</v>
      </c>
    </row>
    <row r="88" spans="1:24" x14ac:dyDescent="0.15">
      <c r="A88">
        <v>165.7</v>
      </c>
      <c r="B88">
        <v>14</v>
      </c>
      <c r="E88" s="1">
        <v>153.09011502891929</v>
      </c>
      <c r="K88" s="2">
        <v>12.609884971080703</v>
      </c>
      <c r="L88" s="4">
        <v>12.020013509979474</v>
      </c>
      <c r="M88">
        <v>0.34794834062169849</v>
      </c>
      <c r="O88" s="1">
        <v>73.868538143982846</v>
      </c>
      <c r="Q88" s="3">
        <v>79.140684516047514</v>
      </c>
      <c r="U88" s="2">
        <v>165.02923617000982</v>
      </c>
      <c r="W88">
        <v>0.44992411562307444</v>
      </c>
    </row>
    <row r="89" spans="1:24" x14ac:dyDescent="0.15">
      <c r="A89">
        <v>165.2</v>
      </c>
      <c r="B89">
        <v>14</v>
      </c>
      <c r="E89" s="1">
        <v>153.09011502891929</v>
      </c>
      <c r="K89" s="2">
        <v>12.109884971080703</v>
      </c>
      <c r="L89" s="4">
        <v>12.020013509979474</v>
      </c>
      <c r="M89">
        <v>8.0768795204696799E-3</v>
      </c>
      <c r="O89" s="1">
        <v>73.868538143982846</v>
      </c>
      <c r="Q89" s="3">
        <v>79.140684516047514</v>
      </c>
      <c r="U89" s="2">
        <v>165.02923617000982</v>
      </c>
      <c r="W89">
        <v>2.9160285632909837E-2</v>
      </c>
    </row>
    <row r="90" spans="1:24" x14ac:dyDescent="0.15">
      <c r="A90">
        <v>165.8</v>
      </c>
      <c r="B90">
        <v>14</v>
      </c>
      <c r="E90" s="1">
        <v>153.09011502891929</v>
      </c>
      <c r="K90" s="2">
        <v>12.709884971080726</v>
      </c>
      <c r="L90" s="4">
        <v>12.020013509979474</v>
      </c>
      <c r="M90">
        <v>0.47592263284197561</v>
      </c>
      <c r="O90" s="1">
        <v>73.868538143982846</v>
      </c>
      <c r="Q90" s="3">
        <v>79.140684516047514</v>
      </c>
      <c r="U90" s="2">
        <v>165.02923617000982</v>
      </c>
      <c r="W90">
        <v>0.59407688162114236</v>
      </c>
    </row>
    <row r="91" spans="1:24" x14ac:dyDescent="0.15">
      <c r="A91">
        <v>165.4</v>
      </c>
      <c r="B91">
        <v>14</v>
      </c>
      <c r="E91" s="1">
        <v>153.09011502891929</v>
      </c>
      <c r="K91" s="2">
        <v>12.30988497108072</v>
      </c>
      <c r="L91" s="4">
        <v>12.020013509979474</v>
      </c>
      <c r="M91">
        <v>8.4025463960971075E-2</v>
      </c>
      <c r="O91" s="1">
        <v>73.868538143982846</v>
      </c>
      <c r="Q91" s="3">
        <v>79.140684516047514</v>
      </c>
      <c r="U91" s="2">
        <v>165.02923617000982</v>
      </c>
      <c r="W91">
        <v>0.13746581762898832</v>
      </c>
    </row>
    <row r="92" spans="1:24" x14ac:dyDescent="0.15">
      <c r="A92">
        <v>165.1</v>
      </c>
      <c r="B92">
        <v>14</v>
      </c>
      <c r="E92" s="1">
        <v>153.09011502891929</v>
      </c>
      <c r="K92" s="2">
        <v>12.009884971080709</v>
      </c>
      <c r="L92" s="4">
        <v>12.020013509979474</v>
      </c>
      <c r="M92">
        <v>1.0258730022380639E-4</v>
      </c>
      <c r="O92" s="1">
        <v>73.868538143982846</v>
      </c>
      <c r="Q92" s="3">
        <v>79.140684516047514</v>
      </c>
      <c r="U92" s="2">
        <v>165.02923617000982</v>
      </c>
      <c r="W92">
        <v>5.0075196348777226E-3</v>
      </c>
    </row>
    <row r="93" spans="1:24" x14ac:dyDescent="0.15">
      <c r="A93">
        <v>165.8</v>
      </c>
      <c r="B93">
        <v>14</v>
      </c>
      <c r="E93" s="1">
        <v>153.09011502891929</v>
      </c>
      <c r="K93" s="2">
        <v>12.709884971080726</v>
      </c>
      <c r="L93" s="4">
        <v>12.020013509979474</v>
      </c>
      <c r="M93">
        <v>0.47592263284197561</v>
      </c>
      <c r="O93" s="1">
        <v>73.868538143982846</v>
      </c>
      <c r="Q93" s="3">
        <v>79.140684516047514</v>
      </c>
      <c r="U93" s="2">
        <v>165.02923617000982</v>
      </c>
      <c r="W93">
        <v>0.59407688162114236</v>
      </c>
    </row>
    <row r="94" spans="1:24" x14ac:dyDescent="0.15">
      <c r="A94">
        <v>169.2</v>
      </c>
      <c r="B94">
        <v>15</v>
      </c>
      <c r="E94" s="1">
        <v>155.59028093533101</v>
      </c>
      <c r="K94" s="2">
        <v>13.60971906466898</v>
      </c>
      <c r="L94" s="4">
        <v>12.586307587406274</v>
      </c>
      <c r="M94">
        <v>1.0473710517930326</v>
      </c>
      <c r="O94" s="1">
        <v>76.36870405039457</v>
      </c>
      <c r="Q94" s="3">
        <v>79.140684516047514</v>
      </c>
      <c r="U94" s="2">
        <v>168.09569615384837</v>
      </c>
      <c r="W94">
        <v>1.2194869846252681</v>
      </c>
      <c r="X94" s="1">
        <v>0.32265638511757277</v>
      </c>
    </row>
    <row r="95" spans="1:24" x14ac:dyDescent="0.15">
      <c r="A95">
        <v>168.4</v>
      </c>
      <c r="B95">
        <v>15</v>
      </c>
      <c r="E95" s="1">
        <v>155.59028093533101</v>
      </c>
      <c r="K95" s="2">
        <v>12.809719064668997</v>
      </c>
      <c r="L95" s="4">
        <v>12.586307587406274</v>
      </c>
      <c r="M95">
        <v>4.9912688172711862E-2</v>
      </c>
      <c r="O95" s="1">
        <v>76.36870405039457</v>
      </c>
      <c r="Q95" s="3">
        <v>79.140684516047514</v>
      </c>
      <c r="U95" s="2">
        <v>168.09569615384837</v>
      </c>
      <c r="W95">
        <v>9.2600830782681165E-2</v>
      </c>
    </row>
    <row r="96" spans="1:24" x14ac:dyDescent="0.15">
      <c r="A96">
        <v>169.1</v>
      </c>
      <c r="B96">
        <v>15</v>
      </c>
      <c r="E96" s="1">
        <v>155.59028093533101</v>
      </c>
      <c r="K96" s="2">
        <v>13.509719064668985</v>
      </c>
      <c r="L96" s="4">
        <v>12.586307587406274</v>
      </c>
      <c r="M96">
        <v>0.85268875634050201</v>
      </c>
      <c r="O96" s="1">
        <v>76.36870405039457</v>
      </c>
      <c r="Q96" s="3">
        <v>79.140684516047514</v>
      </c>
      <c r="U96" s="2">
        <v>168.09569615384837</v>
      </c>
      <c r="W96">
        <v>1.0086262153949548</v>
      </c>
    </row>
    <row r="97" spans="1:24" x14ac:dyDescent="0.15">
      <c r="A97">
        <v>168.7</v>
      </c>
      <c r="B97">
        <v>15</v>
      </c>
      <c r="E97" s="1">
        <v>155.59028093533101</v>
      </c>
      <c r="K97" s="2">
        <v>13.10971906466898</v>
      </c>
      <c r="L97" s="4">
        <v>12.586307587406274</v>
      </c>
      <c r="M97">
        <v>0.27395957453032738</v>
      </c>
      <c r="O97" s="1">
        <v>76.36870405039457</v>
      </c>
      <c r="Q97" s="3">
        <v>79.140684516047514</v>
      </c>
      <c r="U97" s="2">
        <v>168.09569615384837</v>
      </c>
      <c r="W97">
        <v>0.36518313847364475</v>
      </c>
    </row>
    <row r="98" spans="1:24" x14ac:dyDescent="0.15">
      <c r="A98">
        <v>169</v>
      </c>
      <c r="B98">
        <v>15</v>
      </c>
      <c r="E98" s="1">
        <v>155.59028093533101</v>
      </c>
      <c r="K98" s="2">
        <v>13.409719064668991</v>
      </c>
      <c r="L98" s="4">
        <v>12.586307587406274</v>
      </c>
      <c r="M98">
        <v>0.67800646088796923</v>
      </c>
      <c r="O98" s="1">
        <v>76.36870405039457</v>
      </c>
      <c r="Q98" s="3">
        <v>79.140684516047514</v>
      </c>
      <c r="U98" s="2">
        <v>168.09569615384837</v>
      </c>
      <c r="W98">
        <v>0.8177654461646392</v>
      </c>
    </row>
    <row r="99" spans="1:24" x14ac:dyDescent="0.15">
      <c r="A99">
        <v>168.9</v>
      </c>
      <c r="B99">
        <v>15</v>
      </c>
      <c r="E99" s="1">
        <v>155.59028093533101</v>
      </c>
      <c r="K99" s="2">
        <v>13.309719064668997</v>
      </c>
      <c r="L99" s="4">
        <v>12.586307587406274</v>
      </c>
      <c r="M99">
        <v>0.52332416543543414</v>
      </c>
      <c r="O99" s="1">
        <v>76.36870405039457</v>
      </c>
      <c r="Q99" s="3">
        <v>79.140684516047514</v>
      </c>
      <c r="U99" s="2">
        <v>168.09569615384837</v>
      </c>
      <c r="W99">
        <v>0.64690467693432152</v>
      </c>
    </row>
    <row r="100" spans="1:24" x14ac:dyDescent="0.15">
      <c r="A100">
        <v>168.9</v>
      </c>
      <c r="B100">
        <v>15</v>
      </c>
      <c r="E100" s="1">
        <v>155.59028093533101</v>
      </c>
      <c r="K100" s="2">
        <v>13.309719064668997</v>
      </c>
      <c r="L100" s="4">
        <v>12.586307587406274</v>
      </c>
      <c r="M100">
        <v>0.52332416543543414</v>
      </c>
      <c r="O100" s="1">
        <v>76.36870405039457</v>
      </c>
      <c r="Q100" s="3">
        <v>79.140684516047514</v>
      </c>
      <c r="U100" s="2">
        <v>168.09569615384837</v>
      </c>
      <c r="W100">
        <v>0.64690467693432152</v>
      </c>
    </row>
    <row r="101" spans="1:24" x14ac:dyDescent="0.15">
      <c r="A101">
        <v>168.3</v>
      </c>
      <c r="B101">
        <v>15</v>
      </c>
      <c r="E101" s="1">
        <v>155.59028093533101</v>
      </c>
      <c r="K101" s="2">
        <v>12.709719064669002</v>
      </c>
      <c r="L101" s="4">
        <v>12.586307587406274</v>
      </c>
      <c r="M101">
        <v>1.5230392720168816E-2</v>
      </c>
      <c r="O101" s="1">
        <v>76.36870405039457</v>
      </c>
      <c r="Q101" s="3">
        <v>79.140684516047514</v>
      </c>
      <c r="U101" s="2">
        <v>168.09569615384837</v>
      </c>
      <c r="W101">
        <v>4.1740061552355434E-2</v>
      </c>
    </row>
    <row r="102" spans="1:24" x14ac:dyDescent="0.15">
      <c r="A102">
        <v>170.4</v>
      </c>
      <c r="B102">
        <v>16</v>
      </c>
      <c r="E102" s="1">
        <v>157.63587122239514</v>
      </c>
      <c r="K102" s="2">
        <v>12.764128777604867</v>
      </c>
      <c r="L102" s="4">
        <v>12.717824075968498</v>
      </c>
      <c r="M102">
        <v>2.144125393633207E-3</v>
      </c>
      <c r="O102" s="1">
        <v>78.414294337458699</v>
      </c>
      <c r="Q102" s="3">
        <v>79.140684516047514</v>
      </c>
      <c r="U102" s="2">
        <v>170.27280292947472</v>
      </c>
      <c r="W102">
        <v>1.6179094750214087E-2</v>
      </c>
      <c r="X102" s="1">
        <v>0.21671244937540102</v>
      </c>
    </row>
    <row r="103" spans="1:24" x14ac:dyDescent="0.15">
      <c r="A103">
        <v>170.3</v>
      </c>
      <c r="B103">
        <v>16</v>
      </c>
      <c r="E103" s="1">
        <v>157.63587122239514</v>
      </c>
      <c r="K103" s="2">
        <v>12.664128777604873</v>
      </c>
      <c r="L103" s="4">
        <v>12.717824075968498</v>
      </c>
      <c r="M103">
        <v>2.8831850663586819E-3</v>
      </c>
      <c r="O103" s="1">
        <v>78.414294337458699</v>
      </c>
      <c r="Q103" s="3">
        <v>79.140684516047514</v>
      </c>
      <c r="U103" s="2">
        <v>170.27280292947472</v>
      </c>
      <c r="W103">
        <v>7.396806451575843E-4</v>
      </c>
    </row>
    <row r="104" spans="1:24" x14ac:dyDescent="0.15">
      <c r="A104">
        <v>170.2</v>
      </c>
      <c r="B104">
        <v>16</v>
      </c>
      <c r="E104" s="1">
        <v>157.63587122239514</v>
      </c>
      <c r="K104" s="2">
        <v>12.56412877760485</v>
      </c>
      <c r="L104" s="4">
        <v>12.717824075968498</v>
      </c>
      <c r="M104">
        <v>2.3622244739090619E-2</v>
      </c>
      <c r="O104" s="1">
        <v>78.414294337458699</v>
      </c>
      <c r="Q104" s="3">
        <v>79.140684516047514</v>
      </c>
      <c r="U104" s="2">
        <v>170.27280292947472</v>
      </c>
      <c r="W104">
        <v>5.3002665401029455E-3</v>
      </c>
    </row>
    <row r="105" spans="1:24" x14ac:dyDescent="0.15">
      <c r="A105">
        <v>170.5</v>
      </c>
      <c r="B105">
        <v>16</v>
      </c>
      <c r="E105" s="1">
        <v>157.63587122239514</v>
      </c>
      <c r="K105" s="2">
        <v>12.864128777604861</v>
      </c>
      <c r="L105" s="4">
        <v>12.717824075968498</v>
      </c>
      <c r="M105">
        <v>2.1405065720905458E-2</v>
      </c>
      <c r="O105" s="1">
        <v>78.414294337458699</v>
      </c>
      <c r="Q105" s="3">
        <v>79.140684516047514</v>
      </c>
      <c r="U105" s="2">
        <v>170.27280292947472</v>
      </c>
      <c r="W105">
        <v>5.1618508855268315E-2</v>
      </c>
    </row>
    <row r="106" spans="1:24" x14ac:dyDescent="0.15">
      <c r="A106">
        <v>170.6</v>
      </c>
      <c r="B106">
        <v>16</v>
      </c>
      <c r="E106" s="1">
        <v>157.63587122239514</v>
      </c>
      <c r="K106" s="2">
        <v>12.964128777604856</v>
      </c>
      <c r="L106" s="4">
        <v>12.717824075968498</v>
      </c>
      <c r="M106">
        <v>6.0666006048175437E-2</v>
      </c>
      <c r="O106" s="1">
        <v>78.414294337458699</v>
      </c>
      <c r="Q106" s="3">
        <v>79.140684516047514</v>
      </c>
      <c r="U106" s="2">
        <v>170.27280292947472</v>
      </c>
      <c r="W106">
        <v>0.10705792296032027</v>
      </c>
    </row>
    <row r="107" spans="1:24" x14ac:dyDescent="0.15">
      <c r="A107">
        <v>170</v>
      </c>
      <c r="B107">
        <v>16</v>
      </c>
      <c r="E107" s="1">
        <v>157.63587122239514</v>
      </c>
      <c r="K107" s="2">
        <v>12.364128777604861</v>
      </c>
      <c r="L107" s="4">
        <v>12.717824075968498</v>
      </c>
      <c r="M107">
        <v>0.12510036408454156</v>
      </c>
      <c r="O107" s="1">
        <v>78.414294337458699</v>
      </c>
      <c r="Q107" s="3">
        <v>79.140684516047514</v>
      </c>
      <c r="U107" s="2">
        <v>170.27280292947472</v>
      </c>
      <c r="W107">
        <v>7.4421438329989945E-2</v>
      </c>
    </row>
    <row r="108" spans="1:24" x14ac:dyDescent="0.15">
      <c r="A108">
        <v>170.3</v>
      </c>
      <c r="B108">
        <v>16</v>
      </c>
      <c r="E108" s="1">
        <v>157.63587122239514</v>
      </c>
      <c r="K108" s="2">
        <v>12.664128777604873</v>
      </c>
      <c r="L108" s="4">
        <v>12.717824075968498</v>
      </c>
      <c r="M108">
        <v>2.8831850663586819E-3</v>
      </c>
      <c r="O108" s="1">
        <v>78.414294337458699</v>
      </c>
      <c r="Q108" s="3">
        <v>79.140684516047514</v>
      </c>
      <c r="U108" s="2">
        <v>170.27280292947472</v>
      </c>
      <c r="W108">
        <v>7.396806451575843E-4</v>
      </c>
    </row>
    <row r="109" spans="1:24" x14ac:dyDescent="0.15">
      <c r="A109">
        <v>170</v>
      </c>
      <c r="B109">
        <v>16</v>
      </c>
      <c r="E109" s="1">
        <v>157.63587122239514</v>
      </c>
      <c r="K109" s="2">
        <v>12.364128777604861</v>
      </c>
      <c r="L109" s="4">
        <v>12.717824075968498</v>
      </c>
      <c r="M109">
        <v>0.12510036408454156</v>
      </c>
      <c r="O109" s="1">
        <v>78.414294337458699</v>
      </c>
      <c r="Q109" s="3">
        <v>79.140684516047514</v>
      </c>
      <c r="U109" s="2">
        <v>170.27280292947472</v>
      </c>
      <c r="W109">
        <v>7.4421438329989945E-2</v>
      </c>
    </row>
    <row r="110" spans="1:24" x14ac:dyDescent="0.15">
      <c r="A110">
        <v>171.1</v>
      </c>
      <c r="B110">
        <v>17</v>
      </c>
      <c r="E110" s="1">
        <v>159.2268858901117</v>
      </c>
      <c r="K110" s="2">
        <v>11.873114109888292</v>
      </c>
      <c r="L110" s="4">
        <v>12.747060364163634</v>
      </c>
      <c r="M110">
        <v>0.76378205536190114</v>
      </c>
      <c r="O110" s="1">
        <v>80.005309005175263</v>
      </c>
      <c r="Q110" s="3">
        <v>79.140684516047514</v>
      </c>
      <c r="U110" s="2">
        <v>171.89305388538642</v>
      </c>
      <c r="W110">
        <v>0.6289344651265093</v>
      </c>
      <c r="X110" s="1">
        <v>0.30207614933986793</v>
      </c>
    </row>
    <row r="111" spans="1:24" x14ac:dyDescent="0.15">
      <c r="A111">
        <v>171.4</v>
      </c>
      <c r="B111">
        <v>17</v>
      </c>
      <c r="E111" s="1">
        <v>159.2268858901117</v>
      </c>
      <c r="K111" s="2">
        <v>12.173114109888303</v>
      </c>
      <c r="L111" s="4">
        <v>12.747060364163634</v>
      </c>
      <c r="M111">
        <v>0.32941430279668277</v>
      </c>
      <c r="O111" s="1">
        <v>80.005309005175263</v>
      </c>
      <c r="Q111" s="3">
        <v>79.140684516047514</v>
      </c>
      <c r="U111" s="2">
        <v>171.89305388538642</v>
      </c>
      <c r="W111">
        <v>0.24310213389464141</v>
      </c>
    </row>
    <row r="112" spans="1:24" x14ac:dyDescent="0.15">
      <c r="A112">
        <v>171</v>
      </c>
      <c r="B112">
        <v>17</v>
      </c>
      <c r="E112" s="1">
        <v>159.2268858901117</v>
      </c>
      <c r="K112" s="2">
        <v>11.773114109888297</v>
      </c>
      <c r="L112" s="4">
        <v>12.747060364163634</v>
      </c>
      <c r="M112">
        <v>0.94857130621695851</v>
      </c>
      <c r="O112" s="1">
        <v>80.005309005175263</v>
      </c>
      <c r="Q112" s="3">
        <v>79.140684516047514</v>
      </c>
      <c r="U112" s="2">
        <v>171.89305388538642</v>
      </c>
      <c r="W112">
        <v>0.79754524220378464</v>
      </c>
    </row>
    <row r="113" spans="1:23" x14ac:dyDescent="0.15">
      <c r="A113">
        <v>171.4</v>
      </c>
      <c r="B113">
        <v>17</v>
      </c>
      <c r="E113" s="1">
        <v>159.2268858901117</v>
      </c>
      <c r="K113" s="2">
        <v>12.173114109888303</v>
      </c>
      <c r="L113" s="4">
        <v>12.747060364163634</v>
      </c>
      <c r="M113">
        <v>0.32941430279668277</v>
      </c>
      <c r="O113" s="1">
        <v>80.005309005175263</v>
      </c>
      <c r="Q113" s="3">
        <v>79.140684516047514</v>
      </c>
      <c r="U113" s="2">
        <v>171.89305388538642</v>
      </c>
      <c r="W113">
        <v>0.24310213389464141</v>
      </c>
    </row>
    <row r="114" spans="1:23" x14ac:dyDescent="0.15">
      <c r="A114">
        <v>171</v>
      </c>
      <c r="B114">
        <v>17</v>
      </c>
      <c r="E114" s="1">
        <v>159.2268858901117</v>
      </c>
      <c r="K114" s="2">
        <v>11.773114109888297</v>
      </c>
      <c r="L114" s="4">
        <v>12.747060364163634</v>
      </c>
      <c r="M114">
        <v>0.94857130621695851</v>
      </c>
      <c r="O114" s="1">
        <v>80.005309005175263</v>
      </c>
      <c r="Q114" s="3">
        <v>79.140684516047514</v>
      </c>
      <c r="U114" s="2">
        <v>171.89305388538642</v>
      </c>
      <c r="W114">
        <v>0.79754524220378464</v>
      </c>
    </row>
    <row r="115" spans="1:23" x14ac:dyDescent="0.15">
      <c r="A115">
        <v>171.9</v>
      </c>
      <c r="B115">
        <v>17</v>
      </c>
      <c r="E115" s="1">
        <v>159.2268858901117</v>
      </c>
      <c r="K115" s="2">
        <v>12.673114109888303</v>
      </c>
      <c r="L115" s="4">
        <v>12.747060364163634</v>
      </c>
      <c r="M115">
        <v>5.4680485213518875E-3</v>
      </c>
      <c r="O115" s="1">
        <v>80.005309005175263</v>
      </c>
      <c r="Q115" s="3">
        <v>79.140684516047514</v>
      </c>
      <c r="U115" s="2">
        <v>171.89305388538642</v>
      </c>
      <c r="W115">
        <v>4.8248508225040085E-5</v>
      </c>
    </row>
    <row r="116" spans="1:23" x14ac:dyDescent="0.15">
      <c r="A116">
        <v>171.1</v>
      </c>
      <c r="B116">
        <v>17</v>
      </c>
      <c r="E116" s="1">
        <v>159.2268858901117</v>
      </c>
      <c r="K116" s="2">
        <v>11.873114109888292</v>
      </c>
      <c r="L116" s="4">
        <v>12.747060364163634</v>
      </c>
      <c r="M116">
        <v>0.76378205536190114</v>
      </c>
      <c r="O116" s="1">
        <v>80.005309005175263</v>
      </c>
      <c r="Q116" s="3">
        <v>79.140684516047514</v>
      </c>
      <c r="U116" s="2">
        <v>171.89305388538642</v>
      </c>
      <c r="W116">
        <v>0.6289344651265093</v>
      </c>
    </row>
    <row r="117" spans="1:23" x14ac:dyDescent="0.15">
      <c r="A117">
        <v>171.2</v>
      </c>
      <c r="B117">
        <v>17</v>
      </c>
      <c r="E117" s="1">
        <v>159.2268858901117</v>
      </c>
      <c r="K117" s="2">
        <v>11.973114109888286</v>
      </c>
      <c r="L117" s="4">
        <v>12.747060364163634</v>
      </c>
      <c r="M117">
        <v>0.59899280450684145</v>
      </c>
      <c r="O117" s="1">
        <v>80.005309005175263</v>
      </c>
      <c r="Q117" s="3">
        <v>79.140684516047514</v>
      </c>
      <c r="U117" s="2">
        <v>171.89305388538642</v>
      </c>
      <c r="W117">
        <v>0.48032368804923159</v>
      </c>
    </row>
  </sheetData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38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48.8</v>
      </c>
      <c r="B2">
        <v>0</v>
      </c>
      <c r="P2" s="2">
        <v>48.8</v>
      </c>
      <c r="Q2" s="3">
        <v>48.712531011000941</v>
      </c>
      <c r="R2" s="3">
        <v>7.650824036517033E-3</v>
      </c>
      <c r="U2" s="3">
        <v>48.712531011000941</v>
      </c>
      <c r="W2">
        <v>7.650824036517033E-3</v>
      </c>
      <c r="X2" s="1">
        <v>8.345229603962602E-2</v>
      </c>
    </row>
    <row r="3" spans="1:24" x14ac:dyDescent="0.15">
      <c r="A3">
        <v>48.8</v>
      </c>
      <c r="B3">
        <v>0</v>
      </c>
      <c r="P3" s="2">
        <v>48.8</v>
      </c>
      <c r="Q3" s="3">
        <v>48.712531011000941</v>
      </c>
      <c r="R3" s="3">
        <v>7.650824036517033E-3</v>
      </c>
      <c r="U3" s="3">
        <v>48.712531011000941</v>
      </c>
      <c r="W3">
        <v>7.650824036517033E-3</v>
      </c>
    </row>
    <row r="4" spans="1:24" x14ac:dyDescent="0.15">
      <c r="A4">
        <v>48.8</v>
      </c>
      <c r="B4">
        <v>0</v>
      </c>
      <c r="P4" s="2">
        <v>48.8</v>
      </c>
      <c r="Q4" s="3">
        <v>48.712531011000941</v>
      </c>
      <c r="R4" s="3">
        <v>7.650824036517033E-3</v>
      </c>
      <c r="U4" s="3">
        <v>48.712531011000941</v>
      </c>
      <c r="W4">
        <v>7.650824036517033E-3</v>
      </c>
    </row>
    <row r="5" spans="1:24" x14ac:dyDescent="0.15">
      <c r="A5">
        <v>48.6</v>
      </c>
      <c r="B5">
        <v>0</v>
      </c>
      <c r="P5" s="2">
        <v>48.6</v>
      </c>
      <c r="Q5" s="3">
        <v>48.712531011000941</v>
      </c>
      <c r="R5" s="3">
        <v>1.2663228436893551E-2</v>
      </c>
      <c r="U5" s="3">
        <v>48.712531011000941</v>
      </c>
      <c r="W5">
        <v>1.2663228436893551E-2</v>
      </c>
    </row>
    <row r="6" spans="1:24" x14ac:dyDescent="0.15">
      <c r="A6">
        <v>48.7</v>
      </c>
      <c r="B6">
        <v>0</v>
      </c>
      <c r="P6" s="2">
        <v>48.7</v>
      </c>
      <c r="Q6" s="3">
        <v>48.712531011000941</v>
      </c>
      <c r="R6" s="3">
        <v>1.5702623670562938E-4</v>
      </c>
      <c r="U6" s="3">
        <v>48.712531011000941</v>
      </c>
      <c r="W6">
        <v>1.5702623670562938E-4</v>
      </c>
    </row>
    <row r="7" spans="1:24" x14ac:dyDescent="0.15">
      <c r="A7">
        <v>48.6</v>
      </c>
      <c r="B7">
        <v>0</v>
      </c>
      <c r="P7" s="2">
        <v>48.6</v>
      </c>
      <c r="Q7" s="3">
        <v>48.712531011000941</v>
      </c>
      <c r="R7" s="3">
        <v>1.2663228436893551E-2</v>
      </c>
      <c r="U7" s="3">
        <v>48.712531011000941</v>
      </c>
      <c r="W7">
        <v>1.2663228436893551E-2</v>
      </c>
    </row>
    <row r="8" spans="1:24" x14ac:dyDescent="0.15">
      <c r="A8">
        <v>48.7</v>
      </c>
      <c r="B8">
        <v>0</v>
      </c>
      <c r="P8" s="2">
        <v>48.7</v>
      </c>
      <c r="Q8" s="3">
        <v>48.712531011000941</v>
      </c>
      <c r="R8" s="3">
        <v>1.5702623670562938E-4</v>
      </c>
      <c r="U8" s="3">
        <v>48.712531011000941</v>
      </c>
      <c r="W8">
        <v>1.5702623670562938E-4</v>
      </c>
    </row>
    <row r="9" spans="1:24" x14ac:dyDescent="0.15">
      <c r="A9">
        <v>48.7</v>
      </c>
      <c r="B9">
        <v>0</v>
      </c>
      <c r="P9" s="2">
        <v>48.7</v>
      </c>
      <c r="Q9" s="3">
        <v>48.712531011000941</v>
      </c>
      <c r="R9" s="3">
        <v>1.5702623670562938E-4</v>
      </c>
      <c r="U9" s="3">
        <v>48.712531011000941</v>
      </c>
      <c r="W9">
        <v>1.5702623670562938E-4</v>
      </c>
    </row>
    <row r="10" spans="1:24" x14ac:dyDescent="0.15">
      <c r="B10">
        <v>1</v>
      </c>
      <c r="E10" s="1">
        <v>79.678071723672687</v>
      </c>
      <c r="O10" s="1">
        <v>0</v>
      </c>
    </row>
    <row r="11" spans="1:24" x14ac:dyDescent="0.15">
      <c r="B11">
        <v>2</v>
      </c>
      <c r="E11" s="1">
        <v>87.902064643399299</v>
      </c>
      <c r="O11" s="1">
        <v>8.2239929197266122</v>
      </c>
    </row>
    <row r="12" spans="1:24" x14ac:dyDescent="0.15">
      <c r="B12">
        <v>3</v>
      </c>
      <c r="E12" s="1">
        <v>95.681517405302856</v>
      </c>
      <c r="O12" s="1">
        <v>16.003445681630168</v>
      </c>
    </row>
    <row r="13" spans="1:24" x14ac:dyDescent="0.15">
      <c r="B13">
        <v>4</v>
      </c>
      <c r="E13" s="1">
        <v>103.01643000938334</v>
      </c>
      <c r="O13" s="1">
        <v>23.338358285710655</v>
      </c>
    </row>
    <row r="14" spans="1:24" x14ac:dyDescent="0.15">
      <c r="A14">
        <v>110.6</v>
      </c>
      <c r="B14">
        <v>5</v>
      </c>
      <c r="C14">
        <v>0.48052283550563613</v>
      </c>
      <c r="D14">
        <v>68.786837857007725</v>
      </c>
      <c r="E14" s="1">
        <v>109.90680245564079</v>
      </c>
      <c r="F14">
        <v>0.48052283550563613</v>
      </c>
      <c r="G14" t="s">
        <v>74</v>
      </c>
      <c r="H14">
        <v>121.83250000000001</v>
      </c>
      <c r="I14" t="s">
        <v>1</v>
      </c>
      <c r="J14">
        <v>71.009538646123019</v>
      </c>
      <c r="K14" s="2">
        <v>0.693197544359208</v>
      </c>
      <c r="L14" s="3"/>
      <c r="O14" s="1">
        <v>30.228730731968099</v>
      </c>
      <c r="P14" s="2">
        <v>80.371269268031895</v>
      </c>
      <c r="Q14" s="3">
        <v>79.587581840202262</v>
      </c>
      <c r="R14" s="3">
        <v>0.61416598453822702</v>
      </c>
      <c r="S14" t="s">
        <v>59</v>
      </c>
      <c r="T14">
        <v>79.587581840203597</v>
      </c>
      <c r="U14" s="2">
        <v>109.81631257217036</v>
      </c>
      <c r="W14">
        <v>0.61416598453822702</v>
      </c>
      <c r="X14" s="1">
        <v>0.38544964466377152</v>
      </c>
    </row>
    <row r="15" spans="1:24" x14ac:dyDescent="0.15">
      <c r="A15">
        <v>110.4</v>
      </c>
      <c r="B15">
        <v>5</v>
      </c>
      <c r="C15">
        <v>0.24324381776196416</v>
      </c>
      <c r="D15">
        <v>68.786837857007725</v>
      </c>
      <c r="E15" s="1">
        <v>109.90680245564079</v>
      </c>
      <c r="F15">
        <v>0.24324381776196416</v>
      </c>
      <c r="G15" t="s">
        <v>0</v>
      </c>
      <c r="H15">
        <v>0.47265374563470042</v>
      </c>
      <c r="I15" t="s">
        <v>2</v>
      </c>
      <c r="J15">
        <v>-0.22227007891153006</v>
      </c>
      <c r="K15" s="2">
        <v>0.49319754435921936</v>
      </c>
      <c r="L15" s="3"/>
      <c r="O15" s="1">
        <v>30.228730731968099</v>
      </c>
      <c r="P15" s="2">
        <v>80.171269268031907</v>
      </c>
      <c r="Q15" s="3">
        <v>79.587581840202262</v>
      </c>
      <c r="R15" s="3">
        <v>0.34069101340638691</v>
      </c>
      <c r="S15" t="s">
        <v>60</v>
      </c>
      <c r="T15">
        <v>30.875050829202657</v>
      </c>
      <c r="U15" s="2">
        <v>109.81631257217036</v>
      </c>
      <c r="W15">
        <v>0.34069101340638691</v>
      </c>
    </row>
    <row r="16" spans="1:24" x14ac:dyDescent="0.15">
      <c r="A16">
        <v>110.2</v>
      </c>
      <c r="B16">
        <v>5</v>
      </c>
      <c r="C16">
        <v>8.5964800018283077E-2</v>
      </c>
      <c r="D16">
        <v>68.786837857007725</v>
      </c>
      <c r="E16" s="1">
        <v>109.90680245564079</v>
      </c>
      <c r="F16">
        <v>8.5964800018274737E-2</v>
      </c>
      <c r="I16" t="s">
        <v>3</v>
      </c>
      <c r="J16">
        <v>8.8908031564612013</v>
      </c>
      <c r="K16" s="2">
        <v>0.29319754435921652</v>
      </c>
      <c r="L16" s="3"/>
      <c r="O16" s="1">
        <v>30.228730731968099</v>
      </c>
      <c r="P16" s="2">
        <v>79.971269268031904</v>
      </c>
      <c r="Q16" s="3">
        <v>79.587581840202262</v>
      </c>
      <c r="R16" s="3">
        <v>0.14721604227452678</v>
      </c>
      <c r="S16" t="s">
        <v>61</v>
      </c>
      <c r="T16">
        <v>6.1539723663005974</v>
      </c>
      <c r="U16" s="2">
        <v>109.81631257217036</v>
      </c>
      <c r="W16">
        <v>0.14721604227452678</v>
      </c>
    </row>
    <row r="17" spans="1:24" x14ac:dyDescent="0.15">
      <c r="A17">
        <v>110.4</v>
      </c>
      <c r="B17">
        <v>5</v>
      </c>
      <c r="C17">
        <v>0.24324381776196416</v>
      </c>
      <c r="D17">
        <v>68.786837857007725</v>
      </c>
      <c r="E17" s="1">
        <v>109.90680245564079</v>
      </c>
      <c r="F17">
        <v>0.24324381776196416</v>
      </c>
      <c r="K17" s="2">
        <v>0.49319754435921936</v>
      </c>
      <c r="L17" s="3"/>
      <c r="O17" s="1">
        <v>30.228730731968099</v>
      </c>
      <c r="P17" s="2">
        <v>80.171269268031907</v>
      </c>
      <c r="Q17" s="3">
        <v>79.587581840202262</v>
      </c>
      <c r="R17" s="3">
        <v>0.34069101340638691</v>
      </c>
      <c r="U17" s="2">
        <v>109.81631257217036</v>
      </c>
      <c r="W17">
        <v>0.34069101340638691</v>
      </c>
    </row>
    <row r="18" spans="1:24" x14ac:dyDescent="0.15">
      <c r="A18">
        <v>110.2</v>
      </c>
      <c r="B18">
        <v>5</v>
      </c>
      <c r="C18">
        <v>8.5964800018283077E-2</v>
      </c>
      <c r="D18">
        <v>68.786837857007725</v>
      </c>
      <c r="E18" s="1">
        <v>109.90680245564079</v>
      </c>
      <c r="F18">
        <v>8.5964800018274737E-2</v>
      </c>
      <c r="K18" s="2">
        <v>0.29319754435921652</v>
      </c>
      <c r="L18" s="3"/>
      <c r="O18" s="1">
        <v>30.228730731968099</v>
      </c>
      <c r="P18" s="2">
        <v>79.971269268031904</v>
      </c>
      <c r="Q18" s="3">
        <v>79.587581840202262</v>
      </c>
      <c r="R18" s="3">
        <v>0.14721604227452678</v>
      </c>
      <c r="U18" s="2">
        <v>109.81631257217036</v>
      </c>
      <c r="W18">
        <v>0.14721604227452678</v>
      </c>
    </row>
    <row r="19" spans="1:24" x14ac:dyDescent="0.15">
      <c r="A19">
        <v>111.1</v>
      </c>
      <c r="B19">
        <v>5</v>
      </c>
      <c r="C19">
        <v>1.4237203798648441</v>
      </c>
      <c r="D19">
        <v>68.786837857007725</v>
      </c>
      <c r="E19" s="1">
        <v>109.90680245564079</v>
      </c>
      <c r="F19">
        <v>1.4237203798648441</v>
      </c>
      <c r="K19" s="2">
        <v>1.193197544359208</v>
      </c>
      <c r="L19" s="3"/>
      <c r="O19" s="1">
        <v>30.228730731968099</v>
      </c>
      <c r="P19" s="2">
        <v>80.871269268031895</v>
      </c>
      <c r="Q19" s="3">
        <v>79.587581840202262</v>
      </c>
      <c r="R19" s="3">
        <v>1.6478534123678605</v>
      </c>
      <c r="U19" s="2">
        <v>109.81631257217036</v>
      </c>
      <c r="W19">
        <v>1.6478534123678605</v>
      </c>
    </row>
    <row r="20" spans="1:24" x14ac:dyDescent="0.15">
      <c r="A20">
        <v>110.1</v>
      </c>
      <c r="B20">
        <v>5</v>
      </c>
      <c r="C20">
        <v>3.7325291146428144E-2</v>
      </c>
      <c r="D20">
        <v>68.786837857007725</v>
      </c>
      <c r="E20" s="1">
        <v>109.90680245564079</v>
      </c>
      <c r="F20">
        <v>3.7325291146428144E-2</v>
      </c>
      <c r="K20" s="2">
        <v>0.193197544359208</v>
      </c>
      <c r="L20" s="3"/>
      <c r="O20" s="1">
        <v>30.228730731968099</v>
      </c>
      <c r="P20" s="2">
        <v>79.871269268031895</v>
      </c>
      <c r="Q20" s="3">
        <v>79.587581840202262</v>
      </c>
      <c r="R20" s="3">
        <v>8.0478556708593524E-2</v>
      </c>
      <c r="U20" s="2">
        <v>109.81631257217036</v>
      </c>
      <c r="W20">
        <v>8.0478556708593524E-2</v>
      </c>
    </row>
    <row r="21" spans="1:24" x14ac:dyDescent="0.15">
      <c r="A21">
        <v>109.8</v>
      </c>
      <c r="B21">
        <v>5</v>
      </c>
      <c r="C21">
        <v>1.1406764530899701E-2</v>
      </c>
      <c r="D21">
        <v>68.786837857007725</v>
      </c>
      <c r="E21" s="1">
        <v>109.90680245564079</v>
      </c>
      <c r="F21">
        <v>1.1406764530902736E-2</v>
      </c>
      <c r="K21" s="2">
        <v>-0.10680245564078916</v>
      </c>
      <c r="L21" s="3"/>
      <c r="O21" s="1">
        <v>30.228730731968099</v>
      </c>
      <c r="P21" s="2">
        <v>79.571269268031898</v>
      </c>
      <c r="Q21" s="3">
        <v>79.587581840202262</v>
      </c>
      <c r="R21" s="3">
        <v>2.6610001081332221E-4</v>
      </c>
      <c r="U21" s="2">
        <v>109.81631257217036</v>
      </c>
      <c r="W21">
        <v>2.6610001081332221E-4</v>
      </c>
    </row>
    <row r="22" spans="1:24" x14ac:dyDescent="0.15">
      <c r="A22">
        <v>116</v>
      </c>
      <c r="B22">
        <v>6</v>
      </c>
      <c r="C22">
        <v>0.12435126272894408</v>
      </c>
      <c r="D22">
        <v>68.342297699184655</v>
      </c>
      <c r="E22" s="1">
        <v>116.35263474407515</v>
      </c>
      <c r="F22">
        <v>0.12435126272894408</v>
      </c>
      <c r="K22" s="2">
        <v>-0.3526347440751465</v>
      </c>
      <c r="L22" s="3"/>
      <c r="O22" s="1">
        <v>36.674563020402459</v>
      </c>
      <c r="P22" s="2">
        <v>79.325436979597541</v>
      </c>
      <c r="Q22" s="3">
        <v>79.587581840203597</v>
      </c>
      <c r="R22" s="3">
        <v>6.8719927942168954E-2</v>
      </c>
      <c r="U22" s="2">
        <v>116.26214486060606</v>
      </c>
      <c r="W22">
        <v>6.8719927942168954E-2</v>
      </c>
      <c r="X22" s="1">
        <v>0.13562026818605258</v>
      </c>
    </row>
    <row r="23" spans="1:24" x14ac:dyDescent="0.15">
      <c r="A23">
        <v>115.9</v>
      </c>
      <c r="B23">
        <v>6</v>
      </c>
      <c r="C23">
        <v>0.20487821154396824</v>
      </c>
      <c r="D23">
        <v>68.342297699184655</v>
      </c>
      <c r="E23" s="1">
        <v>116.35263474407515</v>
      </c>
      <c r="F23">
        <v>0.20487821154396824</v>
      </c>
      <c r="K23" s="2">
        <v>-0.45263474407514082</v>
      </c>
      <c r="L23" s="3"/>
      <c r="O23" s="1">
        <v>36.674563020402459</v>
      </c>
      <c r="P23" s="2">
        <v>79.225436979597546</v>
      </c>
      <c r="Q23" s="3">
        <v>79.587581840203597</v>
      </c>
      <c r="R23" s="3">
        <v>0.13114890006337618</v>
      </c>
      <c r="U23" s="2">
        <v>116.26214486060606</v>
      </c>
      <c r="W23">
        <v>0.13114890006337618</v>
      </c>
    </row>
    <row r="24" spans="1:24" x14ac:dyDescent="0.15">
      <c r="A24">
        <v>116.3</v>
      </c>
      <c r="B24">
        <v>6</v>
      </c>
      <c r="C24">
        <v>2.7704162838564686E-3</v>
      </c>
      <c r="D24">
        <v>68.342297699184655</v>
      </c>
      <c r="E24" s="1">
        <v>116.35263474407515</v>
      </c>
      <c r="F24">
        <v>2.7704162838564686E-3</v>
      </c>
      <c r="K24" s="2">
        <v>-5.2634744075149342E-2</v>
      </c>
      <c r="L24" s="3"/>
      <c r="O24" s="1">
        <v>36.674563020402459</v>
      </c>
      <c r="P24" s="2">
        <v>79.625436979597538</v>
      </c>
      <c r="Q24" s="3">
        <v>79.587581840203597</v>
      </c>
      <c r="R24" s="3">
        <v>1.4330115785346556E-3</v>
      </c>
      <c r="U24" s="2">
        <v>116.26214486060606</v>
      </c>
      <c r="W24">
        <v>1.4330115785346556E-3</v>
      </c>
    </row>
    <row r="25" spans="1:24" x14ac:dyDescent="0.15">
      <c r="A25">
        <v>116</v>
      </c>
      <c r="B25">
        <v>6</v>
      </c>
      <c r="C25">
        <v>0.12435126272894408</v>
      </c>
      <c r="D25">
        <v>68.342297699184655</v>
      </c>
      <c r="E25" s="1">
        <v>116.35263474407515</v>
      </c>
      <c r="F25">
        <v>0.12435126272894408</v>
      </c>
      <c r="K25" s="2">
        <v>-0.3526347440751465</v>
      </c>
      <c r="L25" s="3"/>
      <c r="O25" s="1">
        <v>36.674563020402459</v>
      </c>
      <c r="P25" s="2">
        <v>79.325436979597541</v>
      </c>
      <c r="Q25" s="3">
        <v>79.587581840203597</v>
      </c>
      <c r="R25" s="3">
        <v>6.8719927942168954E-2</v>
      </c>
      <c r="U25" s="2">
        <v>116.26214486060606</v>
      </c>
      <c r="W25">
        <v>6.8719927942168954E-2</v>
      </c>
    </row>
    <row r="26" spans="1:24" x14ac:dyDescent="0.15">
      <c r="A26">
        <v>116.2</v>
      </c>
      <c r="B26">
        <v>6</v>
      </c>
      <c r="C26">
        <v>2.3297365098884602E-2</v>
      </c>
      <c r="D26">
        <v>68.342297699184655</v>
      </c>
      <c r="E26" s="1">
        <v>116.35263474407515</v>
      </c>
      <c r="F26">
        <v>2.3297365098884602E-2</v>
      </c>
      <c r="K26" s="2">
        <v>-0.15263474407514366</v>
      </c>
      <c r="L26" s="3"/>
      <c r="O26" s="1">
        <v>36.674563020402459</v>
      </c>
      <c r="P26" s="2">
        <v>79.525436979597544</v>
      </c>
      <c r="Q26" s="3">
        <v>79.587581840203597</v>
      </c>
      <c r="R26" s="3">
        <v>3.8619836997458765E-3</v>
      </c>
      <c r="U26" s="2">
        <v>116.26214486060606</v>
      </c>
      <c r="W26">
        <v>3.8619836997458765E-3</v>
      </c>
    </row>
    <row r="27" spans="1:24" x14ac:dyDescent="0.15">
      <c r="A27">
        <v>116.2</v>
      </c>
      <c r="B27">
        <v>6</v>
      </c>
      <c r="C27">
        <v>2.3297365098884602E-2</v>
      </c>
      <c r="D27">
        <v>68.342297699184655</v>
      </c>
      <c r="E27" s="1">
        <v>116.35263474407515</v>
      </c>
      <c r="F27">
        <v>2.3297365098884602E-2</v>
      </c>
      <c r="K27" s="2">
        <v>-0.15263474407514366</v>
      </c>
      <c r="L27" s="3"/>
      <c r="O27" s="1">
        <v>36.674563020402459</v>
      </c>
      <c r="P27" s="2">
        <v>79.525436979597544</v>
      </c>
      <c r="Q27" s="3">
        <v>79.587581840203597</v>
      </c>
      <c r="R27" s="3">
        <v>3.8619836997458765E-3</v>
      </c>
      <c r="U27" s="2">
        <v>116.26214486060606</v>
      </c>
      <c r="W27">
        <v>3.8619836997458765E-3</v>
      </c>
    </row>
    <row r="28" spans="1:24" x14ac:dyDescent="0.15">
      <c r="A28">
        <v>116</v>
      </c>
      <c r="B28">
        <v>6</v>
      </c>
      <c r="C28">
        <v>0.12435126272894408</v>
      </c>
      <c r="D28">
        <v>68.342297699184655</v>
      </c>
      <c r="E28" s="1">
        <v>116.35263474407515</v>
      </c>
      <c r="F28">
        <v>0.12435126272894408</v>
      </c>
      <c r="K28" s="2">
        <v>-0.3526347440751465</v>
      </c>
      <c r="L28" s="3"/>
      <c r="O28" s="1">
        <v>36.674563020402459</v>
      </c>
      <c r="P28" s="2">
        <v>79.325436979597541</v>
      </c>
      <c r="Q28" s="3">
        <v>79.587581840203597</v>
      </c>
      <c r="R28" s="3">
        <v>6.8719927942168954E-2</v>
      </c>
      <c r="U28" s="2">
        <v>116.26214486060606</v>
      </c>
      <c r="W28">
        <v>6.8719927942168954E-2</v>
      </c>
    </row>
    <row r="29" spans="1:24" x14ac:dyDescent="0.15">
      <c r="A29">
        <v>116.1</v>
      </c>
      <c r="B29">
        <v>6</v>
      </c>
      <c r="C29">
        <v>6.3824313913917644E-2</v>
      </c>
      <c r="D29">
        <v>68.342297699184655</v>
      </c>
      <c r="E29" s="1">
        <v>116.35263474407515</v>
      </c>
      <c r="F29">
        <v>6.3824313913917644E-2</v>
      </c>
      <c r="K29" s="2">
        <v>-0.25263474407515218</v>
      </c>
      <c r="L29" s="3"/>
      <c r="O29" s="1">
        <v>36.674563020402459</v>
      </c>
      <c r="P29" s="2">
        <v>79.425436979597535</v>
      </c>
      <c r="Q29" s="3">
        <v>79.587581840203597</v>
      </c>
      <c r="R29" s="3">
        <v>2.6290955820959434E-2</v>
      </c>
      <c r="U29" s="2">
        <v>116.26214486060606</v>
      </c>
      <c r="W29">
        <v>2.6290955820959434E-2</v>
      </c>
    </row>
    <row r="30" spans="1:24" x14ac:dyDescent="0.15">
      <c r="A30">
        <v>122.3</v>
      </c>
      <c r="B30">
        <v>7</v>
      </c>
      <c r="C30">
        <v>2.9081078134500058E-3</v>
      </c>
      <c r="D30">
        <v>67.897757541361599</v>
      </c>
      <c r="E30" s="1">
        <v>122.35392687468645</v>
      </c>
      <c r="F30">
        <v>2.9081078134484731E-3</v>
      </c>
      <c r="K30" s="2">
        <v>-5.392687468645363E-2</v>
      </c>
      <c r="L30" s="3"/>
      <c r="O30" s="1">
        <v>42.675855151013764</v>
      </c>
      <c r="P30" s="2">
        <v>79.624144848986234</v>
      </c>
      <c r="Q30" s="3">
        <v>79.587581840203597</v>
      </c>
      <c r="R30" s="3">
        <v>1.3368536112391227E-3</v>
      </c>
      <c r="U30" s="2">
        <v>122.26343699121736</v>
      </c>
      <c r="W30">
        <v>1.3368536112391227E-3</v>
      </c>
      <c r="X30" s="1">
        <v>0.18322507626258014</v>
      </c>
    </row>
    <row r="31" spans="1:24" x14ac:dyDescent="0.15">
      <c r="A31">
        <v>122.1</v>
      </c>
      <c r="B31">
        <v>7</v>
      </c>
      <c r="C31">
        <v>6.4478857688031369E-2</v>
      </c>
      <c r="D31">
        <v>67.897757541361599</v>
      </c>
      <c r="E31" s="1">
        <v>122.35392687468645</v>
      </c>
      <c r="F31">
        <v>6.4478857688031369E-2</v>
      </c>
      <c r="K31" s="2">
        <v>-0.25392687468645647</v>
      </c>
      <c r="L31" s="3"/>
      <c r="O31" s="1">
        <v>42.675855151013764</v>
      </c>
      <c r="P31" s="2">
        <v>79.424144848986231</v>
      </c>
      <c r="Q31" s="3">
        <v>79.587581840203597</v>
      </c>
      <c r="R31" s="3">
        <v>2.6711650098185623E-2</v>
      </c>
      <c r="U31" s="2">
        <v>122.26343699121736</v>
      </c>
      <c r="W31">
        <v>2.6711650098185623E-2</v>
      </c>
    </row>
    <row r="32" spans="1:24" x14ac:dyDescent="0.15">
      <c r="A32">
        <v>122.2</v>
      </c>
      <c r="B32">
        <v>7</v>
      </c>
      <c r="C32">
        <v>2.3693482750741825E-2</v>
      </c>
      <c r="D32">
        <v>67.897757541361599</v>
      </c>
      <c r="E32" s="1">
        <v>122.35392687468645</v>
      </c>
      <c r="F32">
        <v>2.369348275073745E-2</v>
      </c>
      <c r="K32" s="2">
        <v>-0.15392687468644795</v>
      </c>
      <c r="L32" s="3"/>
      <c r="O32" s="1">
        <v>42.675855151013764</v>
      </c>
      <c r="P32" s="2">
        <v>79.524144848986239</v>
      </c>
      <c r="Q32" s="3">
        <v>79.587581840203597</v>
      </c>
      <c r="R32" s="3">
        <v>4.0242518547111868E-3</v>
      </c>
      <c r="U32" s="2">
        <v>122.26343699121736</v>
      </c>
      <c r="W32">
        <v>4.0242518547111868E-3</v>
      </c>
    </row>
    <row r="33" spans="1:24" x14ac:dyDescent="0.15">
      <c r="A33">
        <v>122.4</v>
      </c>
      <c r="B33">
        <v>7</v>
      </c>
      <c r="C33">
        <v>2.1227328761585329E-3</v>
      </c>
      <c r="D33">
        <v>67.897757541361599</v>
      </c>
      <c r="E33" s="1">
        <v>122.35392687468645</v>
      </c>
      <c r="F33">
        <v>2.1227328761585329E-3</v>
      </c>
      <c r="K33" s="2">
        <v>4.6073125313554897E-2</v>
      </c>
      <c r="L33" s="3"/>
      <c r="O33" s="1">
        <v>42.675855151013764</v>
      </c>
      <c r="P33" s="2">
        <v>79.724144848986242</v>
      </c>
      <c r="Q33" s="3">
        <v>79.587581840203597</v>
      </c>
      <c r="R33" s="3">
        <v>1.8649455367768665E-2</v>
      </c>
      <c r="U33" s="2">
        <v>122.26343699121736</v>
      </c>
      <c r="W33">
        <v>1.8649455367768665E-2</v>
      </c>
    </row>
    <row r="34" spans="1:24" x14ac:dyDescent="0.15">
      <c r="A34">
        <v>122.2</v>
      </c>
      <c r="B34">
        <v>7</v>
      </c>
      <c r="C34">
        <v>2.3693482750741825E-2</v>
      </c>
      <c r="D34">
        <v>67.897757541361599</v>
      </c>
      <c r="E34" s="1">
        <v>122.35392687468645</v>
      </c>
      <c r="F34">
        <v>2.369348275073745E-2</v>
      </c>
      <c r="K34" s="2">
        <v>-0.15392687468644795</v>
      </c>
      <c r="L34" s="3"/>
      <c r="O34" s="1">
        <v>42.675855151013764</v>
      </c>
      <c r="P34" s="2">
        <v>79.524144848986239</v>
      </c>
      <c r="Q34" s="3">
        <v>79.587581840203597</v>
      </c>
      <c r="R34" s="3">
        <v>4.0242518547111868E-3</v>
      </c>
      <c r="U34" s="2">
        <v>122.26343699121736</v>
      </c>
      <c r="W34">
        <v>4.0242518547111868E-3</v>
      </c>
    </row>
    <row r="35" spans="1:24" x14ac:dyDescent="0.15">
      <c r="A35">
        <v>121.9</v>
      </c>
      <c r="B35">
        <v>7</v>
      </c>
      <c r="C35">
        <v>0.20604960756260363</v>
      </c>
      <c r="D35">
        <v>67.897757541361599</v>
      </c>
      <c r="E35" s="1">
        <v>122.35392687468645</v>
      </c>
      <c r="F35">
        <v>0.20604960756260363</v>
      </c>
      <c r="K35" s="2">
        <v>-0.4539268746864451</v>
      </c>
      <c r="L35" s="3"/>
      <c r="O35" s="1">
        <v>42.675855151013764</v>
      </c>
      <c r="P35" s="2">
        <v>79.224144848986242</v>
      </c>
      <c r="Q35" s="3">
        <v>79.587581840203597</v>
      </c>
      <c r="R35" s="3">
        <v>0.13208644658512406</v>
      </c>
      <c r="U35" s="2">
        <v>122.26343699121736</v>
      </c>
      <c r="W35">
        <v>0.13208644658512406</v>
      </c>
    </row>
    <row r="36" spans="1:24" x14ac:dyDescent="0.15">
      <c r="A36">
        <v>122</v>
      </c>
      <c r="B36">
        <v>7</v>
      </c>
      <c r="C36">
        <v>0.12526423262531863</v>
      </c>
      <c r="D36">
        <v>67.897757541361599</v>
      </c>
      <c r="E36" s="1">
        <v>122.35392687468645</v>
      </c>
      <c r="F36">
        <v>0.12526423262531863</v>
      </c>
      <c r="K36" s="2">
        <v>-0.35392687468645079</v>
      </c>
      <c r="L36" s="3"/>
      <c r="O36" s="1">
        <v>42.675855151013764</v>
      </c>
      <c r="P36" s="2">
        <v>79.324144848986236</v>
      </c>
      <c r="Q36" s="3">
        <v>79.587581840203597</v>
      </c>
      <c r="R36" s="3">
        <v>6.9399048341655986E-2</v>
      </c>
      <c r="U36" s="2">
        <v>122.26343699121736</v>
      </c>
      <c r="W36">
        <v>6.9399048341655986E-2</v>
      </c>
    </row>
    <row r="37" spans="1:24" x14ac:dyDescent="0.15">
      <c r="A37">
        <v>121.9</v>
      </c>
      <c r="B37">
        <v>7</v>
      </c>
      <c r="C37">
        <v>0.20604960756260363</v>
      </c>
      <c r="D37">
        <v>67.897757541361599</v>
      </c>
      <c r="E37" s="1">
        <v>122.35392687468645</v>
      </c>
      <c r="F37">
        <v>0.20604960756260363</v>
      </c>
      <c r="K37" s="2">
        <v>-0.4539268746864451</v>
      </c>
      <c r="L37" s="3"/>
      <c r="O37" s="1">
        <v>42.675855151013764</v>
      </c>
      <c r="P37" s="2">
        <v>79.224144848986242</v>
      </c>
      <c r="Q37" s="3">
        <v>79.587581840203597</v>
      </c>
      <c r="R37" s="3">
        <v>0.13208644658512406</v>
      </c>
      <c r="U37" s="2">
        <v>122.26343699121736</v>
      </c>
      <c r="W37">
        <v>0.13208644658512406</v>
      </c>
    </row>
    <row r="38" spans="1:24" x14ac:dyDescent="0.15">
      <c r="A38">
        <v>127.6</v>
      </c>
      <c r="B38">
        <v>8</v>
      </c>
      <c r="C38">
        <v>9.6521346268210934E-2</v>
      </c>
      <c r="D38">
        <v>67.453217383538544</v>
      </c>
      <c r="E38" s="1">
        <v>127.91067884747471</v>
      </c>
      <c r="F38">
        <v>9.652134626821976E-2</v>
      </c>
      <c r="K38" s="2">
        <v>-0.31067884747471908</v>
      </c>
      <c r="O38" s="1">
        <v>48.232607123802026</v>
      </c>
      <c r="P38" s="2">
        <v>79.367392876197968</v>
      </c>
      <c r="Q38" s="3">
        <v>79.587581840203597</v>
      </c>
      <c r="R38" s="3">
        <v>4.8483179869872349E-2</v>
      </c>
      <c r="U38" s="2">
        <v>127.82018896400562</v>
      </c>
      <c r="W38">
        <v>4.8483179869872349E-2</v>
      </c>
      <c r="X38" s="1">
        <v>0.23299294900428594</v>
      </c>
    </row>
    <row r="39" spans="1:24" x14ac:dyDescent="0.15">
      <c r="A39">
        <v>127.6</v>
      </c>
      <c r="B39">
        <v>8</v>
      </c>
      <c r="C39">
        <v>9.6521346268210934E-2</v>
      </c>
      <c r="D39">
        <v>67.453217383538544</v>
      </c>
      <c r="E39" s="1">
        <v>127.91067884747471</v>
      </c>
      <c r="F39">
        <v>9.652134626821976E-2</v>
      </c>
      <c r="K39" s="2">
        <v>-0.31067884747471908</v>
      </c>
      <c r="O39" s="1">
        <v>48.232607123802026</v>
      </c>
      <c r="P39" s="2">
        <v>79.367392876197968</v>
      </c>
      <c r="Q39" s="3">
        <v>79.587581840203597</v>
      </c>
      <c r="R39" s="3">
        <v>4.8483179869872349E-2</v>
      </c>
      <c r="U39" s="2">
        <v>127.82018896400562</v>
      </c>
      <c r="W39">
        <v>4.8483179869872349E-2</v>
      </c>
    </row>
    <row r="40" spans="1:24" x14ac:dyDescent="0.15">
      <c r="A40">
        <v>127.5</v>
      </c>
      <c r="B40">
        <v>8</v>
      </c>
      <c r="C40">
        <v>0.16865711576314724</v>
      </c>
      <c r="D40">
        <v>67.453217383538544</v>
      </c>
      <c r="E40" s="1">
        <v>127.91067884747471</v>
      </c>
      <c r="F40">
        <v>0.16865711576315889</v>
      </c>
      <c r="K40" s="2">
        <v>-0.41067884747471339</v>
      </c>
      <c r="O40" s="1">
        <v>48.232607123802026</v>
      </c>
      <c r="P40" s="2">
        <v>79.267392876197974</v>
      </c>
      <c r="Q40" s="3">
        <v>79.587581840203597</v>
      </c>
      <c r="R40" s="3">
        <v>0.10252097267099458</v>
      </c>
      <c r="U40" s="2">
        <v>127.82018896400562</v>
      </c>
      <c r="W40">
        <v>0.10252097267099458</v>
      </c>
    </row>
    <row r="41" spans="1:24" x14ac:dyDescent="0.15">
      <c r="A41">
        <v>127.8</v>
      </c>
      <c r="B41">
        <v>8</v>
      </c>
      <c r="C41">
        <v>1.22498072783315E-2</v>
      </c>
      <c r="D41">
        <v>67.453217383538544</v>
      </c>
      <c r="E41" s="1">
        <v>127.91067884747471</v>
      </c>
      <c r="F41">
        <v>1.22498072783315E-2</v>
      </c>
      <c r="K41" s="2">
        <v>-0.11067884747471624</v>
      </c>
      <c r="O41" s="1">
        <v>48.232607123802026</v>
      </c>
      <c r="P41" s="2">
        <v>79.567392876197971</v>
      </c>
      <c r="Q41" s="3">
        <v>79.587581840203597</v>
      </c>
      <c r="R41" s="3">
        <v>4.0759426762048366E-4</v>
      </c>
      <c r="U41" s="2">
        <v>127.82018896400562</v>
      </c>
      <c r="W41">
        <v>4.0759426762048366E-4</v>
      </c>
    </row>
    <row r="42" spans="1:24" x14ac:dyDescent="0.15">
      <c r="A42">
        <v>128</v>
      </c>
      <c r="B42">
        <v>8</v>
      </c>
      <c r="C42">
        <v>7.9782682884480521E-3</v>
      </c>
      <c r="D42">
        <v>67.453217383538544</v>
      </c>
      <c r="E42" s="1">
        <v>127.91067884747471</v>
      </c>
      <c r="F42">
        <v>7.9782682884455142E-3</v>
      </c>
      <c r="K42" s="2">
        <v>8.9321152525286607E-2</v>
      </c>
      <c r="O42" s="1">
        <v>48.232607123802026</v>
      </c>
      <c r="P42" s="2">
        <v>79.767392876197974</v>
      </c>
      <c r="Q42" s="3">
        <v>79.587581840203597</v>
      </c>
      <c r="R42" s="3">
        <v>3.2332008665370893E-2</v>
      </c>
      <c r="U42" s="2">
        <v>127.82018896400562</v>
      </c>
      <c r="W42">
        <v>3.2332008665370893E-2</v>
      </c>
    </row>
    <row r="43" spans="1:24" x14ac:dyDescent="0.15">
      <c r="A43">
        <v>127.5</v>
      </c>
      <c r="B43">
        <v>8</v>
      </c>
      <c r="C43">
        <v>0.16865711576314724</v>
      </c>
      <c r="D43">
        <v>67.453217383538544</v>
      </c>
      <c r="E43" s="1">
        <v>127.91067884747471</v>
      </c>
      <c r="F43">
        <v>0.16865711576315889</v>
      </c>
      <c r="K43" s="2">
        <v>-0.41067884747471339</v>
      </c>
      <c r="O43" s="1">
        <v>48.232607123802026</v>
      </c>
      <c r="P43" s="2">
        <v>79.267392876197974</v>
      </c>
      <c r="Q43" s="3">
        <v>79.587581840203597</v>
      </c>
      <c r="R43" s="3">
        <v>0.10252097267099458</v>
      </c>
      <c r="U43" s="2">
        <v>127.82018896400562</v>
      </c>
      <c r="W43">
        <v>0.10252097267099458</v>
      </c>
    </row>
    <row r="44" spans="1:24" x14ac:dyDescent="0.15">
      <c r="A44">
        <v>127.2</v>
      </c>
      <c r="B44">
        <v>8</v>
      </c>
      <c r="C44">
        <v>0.50506442424798292</v>
      </c>
      <c r="D44">
        <v>67.453217383538544</v>
      </c>
      <c r="E44" s="1">
        <v>127.91067884747471</v>
      </c>
      <c r="F44">
        <v>0.50506442424798292</v>
      </c>
      <c r="K44" s="2">
        <v>-0.71067884747471055</v>
      </c>
      <c r="O44" s="1">
        <v>48.232607123802026</v>
      </c>
      <c r="P44" s="2">
        <v>78.967392876197977</v>
      </c>
      <c r="Q44" s="3">
        <v>79.587581840203597</v>
      </c>
      <c r="R44" s="3">
        <v>0.38463435107436528</v>
      </c>
      <c r="U44" s="2">
        <v>127.82018896400562</v>
      </c>
      <c r="W44">
        <v>0.38463435107436528</v>
      </c>
    </row>
    <row r="45" spans="1:24" x14ac:dyDescent="0.15">
      <c r="A45">
        <v>127.6</v>
      </c>
      <c r="B45">
        <v>8</v>
      </c>
      <c r="C45">
        <v>9.6521346268210934E-2</v>
      </c>
      <c r="D45">
        <v>67.453217383538544</v>
      </c>
      <c r="E45" s="1">
        <v>127.91067884747471</v>
      </c>
      <c r="F45">
        <v>9.652134626821976E-2</v>
      </c>
      <c r="K45" s="2">
        <v>-0.31067884747471908</v>
      </c>
      <c r="O45" s="1">
        <v>48.232607123802026</v>
      </c>
      <c r="P45" s="2">
        <v>79.367392876197968</v>
      </c>
      <c r="Q45" s="3">
        <v>79.587581840203597</v>
      </c>
      <c r="R45" s="3">
        <v>4.8483179869872349E-2</v>
      </c>
      <c r="U45" s="2">
        <v>127.82018896400562</v>
      </c>
      <c r="W45">
        <v>4.8483179869872349E-2</v>
      </c>
    </row>
    <row r="46" spans="1:24" x14ac:dyDescent="0.15">
      <c r="A46">
        <v>132.9</v>
      </c>
      <c r="B46">
        <v>9</v>
      </c>
      <c r="C46">
        <v>1.5102114914917501E-2</v>
      </c>
      <c r="D46">
        <v>67.008677225715473</v>
      </c>
      <c r="E46" s="1">
        <v>133.02289066243989</v>
      </c>
      <c r="F46">
        <v>1.5102114914914007E-2</v>
      </c>
      <c r="K46" s="2">
        <v>-0.122890662439886</v>
      </c>
      <c r="O46" s="1">
        <v>53.344818938767204</v>
      </c>
      <c r="Q46" s="3">
        <v>79.587581840203597</v>
      </c>
      <c r="U46" s="2">
        <v>132.93240077897082</v>
      </c>
      <c r="W46">
        <v>1.0498104779153162E-3</v>
      </c>
      <c r="X46" s="1">
        <v>0.16903085094570094</v>
      </c>
    </row>
    <row r="47" spans="1:24" x14ac:dyDescent="0.15">
      <c r="A47">
        <v>132.9</v>
      </c>
      <c r="B47">
        <v>9</v>
      </c>
      <c r="C47">
        <v>1.5102114914917501E-2</v>
      </c>
      <c r="D47">
        <v>67.008677225715473</v>
      </c>
      <c r="E47" s="1">
        <v>133.02289066243989</v>
      </c>
      <c r="F47">
        <v>1.5102114914914007E-2</v>
      </c>
      <c r="K47" s="2">
        <v>-0.122890662439886</v>
      </c>
      <c r="O47" s="1">
        <v>53.344818938767204</v>
      </c>
      <c r="Q47" s="3">
        <v>79.587581840203597</v>
      </c>
      <c r="U47" s="2">
        <v>132.93240077897082</v>
      </c>
      <c r="W47">
        <v>1.0498104779153162E-3</v>
      </c>
    </row>
    <row r="48" spans="1:24" x14ac:dyDescent="0.15">
      <c r="A48">
        <v>132.69999999999999</v>
      </c>
      <c r="B48">
        <v>9</v>
      </c>
      <c r="C48">
        <v>0.1042583798908886</v>
      </c>
      <c r="D48">
        <v>67.008677225715473</v>
      </c>
      <c r="E48" s="1">
        <v>133.02289066243989</v>
      </c>
      <c r="F48">
        <v>0.10425837989087942</v>
      </c>
      <c r="K48" s="2">
        <v>-0.32289066243990305</v>
      </c>
      <c r="O48" s="1">
        <v>53.344818938767204</v>
      </c>
      <c r="Q48" s="3">
        <v>79.587581840203597</v>
      </c>
      <c r="U48" s="2">
        <v>132.93240077897082</v>
      </c>
      <c r="W48">
        <v>5.4010122066247446E-2</v>
      </c>
    </row>
    <row r="49" spans="1:24" x14ac:dyDescent="0.15">
      <c r="A49">
        <v>133.19999999999999</v>
      </c>
      <c r="B49">
        <v>9</v>
      </c>
      <c r="C49">
        <v>3.1367717450971333E-2</v>
      </c>
      <c r="D49">
        <v>67.008677225715473</v>
      </c>
      <c r="E49" s="1">
        <v>133.02289066243989</v>
      </c>
      <c r="F49">
        <v>3.1367717450976364E-2</v>
      </c>
      <c r="K49" s="2">
        <v>0.17710933756009695</v>
      </c>
      <c r="O49" s="1">
        <v>53.344818938767204</v>
      </c>
      <c r="Q49" s="3">
        <v>79.587581840203597</v>
      </c>
      <c r="U49" s="2">
        <v>132.93240077897082</v>
      </c>
      <c r="W49">
        <v>7.1609343095419886E-2</v>
      </c>
    </row>
    <row r="50" spans="1:24" x14ac:dyDescent="0.15">
      <c r="A50">
        <v>133.1</v>
      </c>
      <c r="B50">
        <v>9</v>
      </c>
      <c r="C50">
        <v>5.9458499389556628E-3</v>
      </c>
      <c r="D50">
        <v>67.008677225715473</v>
      </c>
      <c r="E50" s="1">
        <v>133.02289066243989</v>
      </c>
      <c r="F50">
        <v>5.9458499389578546E-3</v>
      </c>
      <c r="K50" s="2">
        <v>7.7109337560102631E-2</v>
      </c>
      <c r="O50" s="1">
        <v>53.344818938767204</v>
      </c>
      <c r="Q50" s="3">
        <v>79.587581840203597</v>
      </c>
      <c r="U50" s="2">
        <v>132.93240077897082</v>
      </c>
      <c r="W50">
        <v>2.8089498889587304E-2</v>
      </c>
    </row>
    <row r="51" spans="1:24" x14ac:dyDescent="0.15">
      <c r="A51">
        <v>133</v>
      </c>
      <c r="B51">
        <v>9</v>
      </c>
      <c r="C51">
        <v>5.2398242693771856E-4</v>
      </c>
      <c r="D51">
        <v>67.008677225715473</v>
      </c>
      <c r="E51" s="1">
        <v>133.02289066243989</v>
      </c>
      <c r="F51">
        <v>5.2398242693706793E-4</v>
      </c>
      <c r="K51" s="2">
        <v>-2.2890662439891685E-2</v>
      </c>
      <c r="O51" s="1">
        <v>53.344818938767204</v>
      </c>
      <c r="Q51" s="3">
        <v>79.587581840203597</v>
      </c>
      <c r="U51" s="2">
        <v>132.93240077897082</v>
      </c>
      <c r="W51">
        <v>4.5696546837524464E-3</v>
      </c>
    </row>
    <row r="52" spans="1:24" x14ac:dyDescent="0.15">
      <c r="A52">
        <v>133.19999999999999</v>
      </c>
      <c r="B52">
        <v>9</v>
      </c>
      <c r="C52">
        <v>3.1367717450971333E-2</v>
      </c>
      <c r="D52">
        <v>67.008677225715473</v>
      </c>
      <c r="E52" s="1">
        <v>133.02289066243989</v>
      </c>
      <c r="F52">
        <v>3.1367717450976364E-2</v>
      </c>
      <c r="K52" s="2">
        <v>0.17710933756009695</v>
      </c>
      <c r="O52" s="1">
        <v>53.344818938767204</v>
      </c>
      <c r="Q52" s="3">
        <v>79.587581840203597</v>
      </c>
      <c r="U52" s="2">
        <v>132.93240077897082</v>
      </c>
      <c r="W52">
        <v>7.1609343095419886E-2</v>
      </c>
    </row>
    <row r="53" spans="1:24" x14ac:dyDescent="0.15">
      <c r="A53">
        <v>133</v>
      </c>
      <c r="B53">
        <v>9</v>
      </c>
      <c r="C53">
        <v>5.2398242693771856E-4</v>
      </c>
      <c r="D53">
        <v>67.008677225715473</v>
      </c>
      <c r="E53" s="1">
        <v>133.02289066243989</v>
      </c>
      <c r="F53">
        <v>5.2398242693706793E-4</v>
      </c>
      <c r="K53" s="2">
        <v>-2.2890662439891685E-2</v>
      </c>
      <c r="O53" s="1">
        <v>53.344818938767204</v>
      </c>
      <c r="Q53" s="3">
        <v>79.587581840203597</v>
      </c>
      <c r="U53" s="2">
        <v>132.93240077897082</v>
      </c>
      <c r="W53">
        <v>4.5696546837524464E-3</v>
      </c>
    </row>
    <row r="54" spans="1:24" x14ac:dyDescent="0.15">
      <c r="A54">
        <v>138.5</v>
      </c>
      <c r="B54">
        <v>10</v>
      </c>
      <c r="C54">
        <v>0.65518935848040349</v>
      </c>
      <c r="D54">
        <v>66.564137067892418</v>
      </c>
      <c r="E54" s="1">
        <v>137.69056231958203</v>
      </c>
      <c r="F54">
        <v>0.65518935848042648</v>
      </c>
      <c r="K54" s="2">
        <v>0.80943768041797171</v>
      </c>
      <c r="L54" s="4">
        <v>0.61238856887932314</v>
      </c>
      <c r="M54">
        <v>3.8828352358170767E-2</v>
      </c>
      <c r="N54">
        <v>13.262624770858634</v>
      </c>
      <c r="O54" s="1">
        <v>58.012490595909341</v>
      </c>
      <c r="Q54" s="3">
        <v>79.587581840203597</v>
      </c>
      <c r="U54" s="2">
        <v>138.21246100499226</v>
      </c>
      <c r="W54">
        <v>8.2678673650058987E-2</v>
      </c>
      <c r="X54" s="1">
        <v>0.39551051999734455</v>
      </c>
    </row>
    <row r="55" spans="1:24" x14ac:dyDescent="0.15">
      <c r="A55">
        <v>138.6</v>
      </c>
      <c r="B55">
        <v>10</v>
      </c>
      <c r="C55">
        <v>0.8270768945639847</v>
      </c>
      <c r="D55">
        <v>66.564137067892418</v>
      </c>
      <c r="E55" s="1">
        <v>137.69056231958203</v>
      </c>
      <c r="F55">
        <v>0.82707689456401046</v>
      </c>
      <c r="K55" s="2">
        <v>0.90943768041796602</v>
      </c>
      <c r="L55" s="4">
        <v>0.61238856887932314</v>
      </c>
      <c r="M55">
        <v>8.8238174665897104E-2</v>
      </c>
      <c r="N55">
        <v>17.155134122813219</v>
      </c>
      <c r="O55" s="1">
        <v>58.012490595909341</v>
      </c>
      <c r="Q55" s="3">
        <v>79.587581840203597</v>
      </c>
      <c r="U55" s="2">
        <v>138.21246100499226</v>
      </c>
      <c r="W55">
        <v>0.15018647265160184</v>
      </c>
    </row>
    <row r="56" spans="1:24" x14ac:dyDescent="0.15">
      <c r="A56">
        <v>137.4</v>
      </c>
      <c r="B56">
        <v>10</v>
      </c>
      <c r="C56">
        <v>8.4426461560893701E-2</v>
      </c>
      <c r="D56">
        <v>66.564137067892418</v>
      </c>
      <c r="E56" s="1">
        <v>137.69056231958203</v>
      </c>
      <c r="F56">
        <v>8.4426461560885444E-2</v>
      </c>
      <c r="K56" s="2">
        <v>-0.29056231958202261</v>
      </c>
      <c r="L56" s="4">
        <v>0.61238856887932314</v>
      </c>
      <c r="M56">
        <v>0.81532030697313362</v>
      </c>
      <c r="N56">
        <v>1.412706995424627</v>
      </c>
      <c r="O56" s="1">
        <v>58.012490595909341</v>
      </c>
      <c r="Q56" s="3">
        <v>79.587581840203597</v>
      </c>
      <c r="U56" s="2">
        <v>138.21246100499226</v>
      </c>
      <c r="W56">
        <v>0.66009288463302995</v>
      </c>
    </row>
    <row r="57" spans="1:24" x14ac:dyDescent="0.15">
      <c r="A57">
        <v>138.19999999999999</v>
      </c>
      <c r="B57">
        <v>10</v>
      </c>
      <c r="C57">
        <v>0.25952675022961741</v>
      </c>
      <c r="D57">
        <v>66.564137067892418</v>
      </c>
      <c r="E57" s="1">
        <v>137.69056231958203</v>
      </c>
      <c r="F57">
        <v>0.2595267502296319</v>
      </c>
      <c r="K57" s="2">
        <v>0.50943768041796034</v>
      </c>
      <c r="L57" s="4">
        <v>0.61238856887932314</v>
      </c>
      <c r="M57">
        <v>1.0598885434983964E-2</v>
      </c>
      <c r="O57" s="1">
        <v>58.012490595909341</v>
      </c>
      <c r="Q57" s="3">
        <v>79.587581840203597</v>
      </c>
      <c r="U57" s="2">
        <v>138.21246100499226</v>
      </c>
      <c r="W57">
        <v>1.552766454175048E-4</v>
      </c>
    </row>
    <row r="58" spans="1:24" x14ac:dyDescent="0.15">
      <c r="A58">
        <v>137.69999999999999</v>
      </c>
      <c r="B58">
        <v>10</v>
      </c>
      <c r="C58">
        <v>8.9069811671283757E-5</v>
      </c>
      <c r="D58">
        <v>66.564137067892418</v>
      </c>
      <c r="E58" s="1">
        <v>137.69056231958203</v>
      </c>
      <c r="F58">
        <v>8.9069811671552002E-5</v>
      </c>
      <c r="K58" s="2">
        <v>9.4376804179603369E-3</v>
      </c>
      <c r="L58" s="4">
        <v>0.61238856887932314</v>
      </c>
      <c r="M58">
        <v>0.36354977389634674</v>
      </c>
      <c r="O58" s="1">
        <v>58.012490595909341</v>
      </c>
      <c r="Q58" s="3">
        <v>79.587581840203597</v>
      </c>
      <c r="U58" s="2">
        <v>138.21246100499226</v>
      </c>
      <c r="W58">
        <v>0.26261628163769257</v>
      </c>
    </row>
    <row r="59" spans="1:24" x14ac:dyDescent="0.15">
      <c r="A59">
        <v>138</v>
      </c>
      <c r="B59">
        <v>10</v>
      </c>
      <c r="C59">
        <v>9.5751678062446E-2</v>
      </c>
      <c r="D59">
        <v>66.564137067892418</v>
      </c>
      <c r="E59" s="1">
        <v>137.69056231958203</v>
      </c>
      <c r="F59">
        <v>9.5751678062454784E-2</v>
      </c>
      <c r="K59" s="2">
        <v>0.30943768041797171</v>
      </c>
      <c r="L59" s="4">
        <v>0.61238856887932314</v>
      </c>
      <c r="M59">
        <v>9.1779240819522198E-2</v>
      </c>
      <c r="O59" s="1">
        <v>58.012490595909341</v>
      </c>
      <c r="Q59" s="3">
        <v>79.587581840203597</v>
      </c>
      <c r="U59" s="2">
        <v>138.21246100499226</v>
      </c>
      <c r="W59">
        <v>4.5139678642322711E-2</v>
      </c>
    </row>
    <row r="60" spans="1:24" x14ac:dyDescent="0.15">
      <c r="A60">
        <v>138.19999999999999</v>
      </c>
      <c r="B60">
        <v>10</v>
      </c>
      <c r="C60">
        <v>0.25952675022961741</v>
      </c>
      <c r="D60">
        <v>66.564137067892418</v>
      </c>
      <c r="E60" s="1">
        <v>137.69056231958203</v>
      </c>
      <c r="F60">
        <v>0.2595267502296319</v>
      </c>
      <c r="K60" s="2">
        <v>0.50943768041796034</v>
      </c>
      <c r="L60" s="4">
        <v>0.61238856887932314</v>
      </c>
      <c r="M60">
        <v>1.0598885434983964E-2</v>
      </c>
      <c r="O60" s="1">
        <v>58.012490595909341</v>
      </c>
      <c r="Q60" s="3">
        <v>79.587581840203597</v>
      </c>
      <c r="U60" s="2">
        <v>138.21246100499226</v>
      </c>
      <c r="W60">
        <v>1.552766454175048E-4</v>
      </c>
    </row>
    <row r="61" spans="1:24" x14ac:dyDescent="0.15">
      <c r="A61">
        <v>138</v>
      </c>
      <c r="B61">
        <v>10</v>
      </c>
      <c r="C61">
        <v>9.5751678062446E-2</v>
      </c>
      <c r="D61">
        <v>66.564137067892418</v>
      </c>
      <c r="E61" s="1">
        <v>137.69056231958203</v>
      </c>
      <c r="F61">
        <v>9.5751678062454784E-2</v>
      </c>
      <c r="K61" s="2">
        <v>0.30943768041797171</v>
      </c>
      <c r="L61" s="4">
        <v>0.61238856887932314</v>
      </c>
      <c r="M61">
        <v>9.1779240819522198E-2</v>
      </c>
      <c r="O61" s="1">
        <v>58.012490595909341</v>
      </c>
      <c r="Q61" s="3">
        <v>79.587581840203597</v>
      </c>
      <c r="U61" s="2">
        <v>138.21246100499226</v>
      </c>
      <c r="W61">
        <v>4.5139678642322711E-2</v>
      </c>
    </row>
    <row r="62" spans="1:24" x14ac:dyDescent="0.15">
      <c r="A62">
        <v>143.80000000000001</v>
      </c>
      <c r="B62">
        <v>11</v>
      </c>
      <c r="E62" s="1">
        <v>141.91369381890109</v>
      </c>
      <c r="K62" s="2">
        <v>1.8863061810989166</v>
      </c>
      <c r="L62" s="4">
        <v>2.1995555016230033</v>
      </c>
      <c r="M62">
        <v>9.8125136808802013E-2</v>
      </c>
      <c r="O62" s="1">
        <v>62.235622095228408</v>
      </c>
      <c r="Q62" s="3">
        <v>79.587581840203597</v>
      </c>
      <c r="U62" s="2">
        <v>144.02275943705499</v>
      </c>
      <c r="W62">
        <v>4.962176679704948E-2</v>
      </c>
      <c r="X62" s="1">
        <v>0.39188190640985981</v>
      </c>
    </row>
    <row r="63" spans="1:24" x14ac:dyDescent="0.15">
      <c r="A63">
        <v>144.5</v>
      </c>
      <c r="B63">
        <v>11</v>
      </c>
      <c r="E63" s="1">
        <v>141.91369381890109</v>
      </c>
      <c r="K63" s="2">
        <v>2.5863061810989052</v>
      </c>
      <c r="L63" s="4">
        <v>2.1995555016230033</v>
      </c>
      <c r="M63">
        <v>0.14957608807507181</v>
      </c>
      <c r="O63" s="1">
        <v>62.235622095228408</v>
      </c>
      <c r="Q63" s="3">
        <v>79.587581840203597</v>
      </c>
      <c r="U63" s="2">
        <v>144.02275943705499</v>
      </c>
      <c r="W63">
        <v>0.22775855492007327</v>
      </c>
    </row>
    <row r="64" spans="1:24" x14ac:dyDescent="0.15">
      <c r="A64">
        <v>144.6</v>
      </c>
      <c r="B64">
        <v>11</v>
      </c>
      <c r="E64" s="1">
        <v>141.91369381890109</v>
      </c>
      <c r="K64" s="2">
        <v>2.6863061810988995</v>
      </c>
      <c r="L64" s="4">
        <v>2.1995555016230033</v>
      </c>
      <c r="M64">
        <v>0.23692622397024668</v>
      </c>
      <c r="O64" s="1">
        <v>62.235622095228408</v>
      </c>
      <c r="Q64" s="3">
        <v>79.587581840203597</v>
      </c>
      <c r="U64" s="2">
        <v>144.02275943705499</v>
      </c>
      <c r="W64">
        <v>0.33320666750906941</v>
      </c>
    </row>
    <row r="65" spans="1:24" x14ac:dyDescent="0.15">
      <c r="A65">
        <v>143.9</v>
      </c>
      <c r="B65">
        <v>11</v>
      </c>
      <c r="E65" s="1">
        <v>141.91369381890109</v>
      </c>
      <c r="K65" s="2">
        <v>1.9863061810989109</v>
      </c>
      <c r="L65" s="4">
        <v>2.1995555016230033</v>
      </c>
      <c r="M65">
        <v>4.5475272703987095E-2</v>
      </c>
      <c r="O65" s="1">
        <v>62.235622095228408</v>
      </c>
      <c r="Q65" s="3">
        <v>79.587581840203597</v>
      </c>
      <c r="U65" s="2">
        <v>144.02275943705499</v>
      </c>
      <c r="W65">
        <v>1.5069879386055826E-2</v>
      </c>
    </row>
    <row r="66" spans="1:24" x14ac:dyDescent="0.15">
      <c r="A66">
        <v>144.6</v>
      </c>
      <c r="B66">
        <v>11</v>
      </c>
      <c r="E66" s="1">
        <v>141.91369381890109</v>
      </c>
      <c r="K66" s="2">
        <v>2.6863061810988995</v>
      </c>
      <c r="L66" s="4">
        <v>2.1995555016230033</v>
      </c>
      <c r="M66">
        <v>0.23692622397024668</v>
      </c>
      <c r="O66" s="1">
        <v>62.235622095228408</v>
      </c>
      <c r="Q66" s="3">
        <v>79.587581840203597</v>
      </c>
      <c r="U66" s="2">
        <v>144.02275943705499</v>
      </c>
      <c r="W66">
        <v>0.33320666750906941</v>
      </c>
    </row>
    <row r="67" spans="1:24" x14ac:dyDescent="0.15">
      <c r="A67">
        <v>143.9</v>
      </c>
      <c r="B67">
        <v>11</v>
      </c>
      <c r="E67" s="1">
        <v>141.91369381890109</v>
      </c>
      <c r="K67" s="2">
        <v>1.9863061810989109</v>
      </c>
      <c r="L67" s="4">
        <v>2.1995555016230033</v>
      </c>
      <c r="M67">
        <v>4.5475272703987095E-2</v>
      </c>
      <c r="O67" s="1">
        <v>62.235622095228408</v>
      </c>
      <c r="Q67" s="3">
        <v>79.587581840203597</v>
      </c>
      <c r="U67" s="2">
        <v>144.02275943705499</v>
      </c>
      <c r="W67">
        <v>1.5069879386055826E-2</v>
      </c>
    </row>
    <row r="68" spans="1:24" x14ac:dyDescent="0.15">
      <c r="A68">
        <v>144.5</v>
      </c>
      <c r="B68">
        <v>11</v>
      </c>
      <c r="E68" s="1">
        <v>141.91369381890109</v>
      </c>
      <c r="K68" s="2">
        <v>2.5863061810989052</v>
      </c>
      <c r="L68" s="4">
        <v>2.1995555016230033</v>
      </c>
      <c r="M68">
        <v>0.14957608807507181</v>
      </c>
      <c r="O68" s="1">
        <v>62.235622095228408</v>
      </c>
      <c r="Q68" s="3">
        <v>79.587581840203597</v>
      </c>
      <c r="U68" s="2">
        <v>144.02275943705499</v>
      </c>
      <c r="W68">
        <v>0.22775855492007327</v>
      </c>
    </row>
    <row r="69" spans="1:24" x14ac:dyDescent="0.15">
      <c r="A69">
        <v>144.80000000000001</v>
      </c>
      <c r="B69">
        <v>11</v>
      </c>
      <c r="E69" s="1">
        <v>141.91369381890109</v>
      </c>
      <c r="K69" s="2">
        <v>2.8863061810989166</v>
      </c>
      <c r="L69" s="4">
        <v>2.1995555016230033</v>
      </c>
      <c r="M69">
        <v>0.47162649576062859</v>
      </c>
      <c r="O69" s="1">
        <v>62.235622095228408</v>
      </c>
      <c r="Q69" s="3">
        <v>79.587581840203597</v>
      </c>
      <c r="U69" s="2">
        <v>144.02275943705499</v>
      </c>
      <c r="W69">
        <v>0.60410289268709894</v>
      </c>
    </row>
    <row r="70" spans="1:24" x14ac:dyDescent="0.15">
      <c r="A70">
        <v>151.9</v>
      </c>
      <c r="B70">
        <v>12</v>
      </c>
      <c r="E70" s="1">
        <v>145.69228516039709</v>
      </c>
      <c r="K70" s="2">
        <v>6.2077148396029145</v>
      </c>
      <c r="L70" s="4">
        <v>5.9616841422701352</v>
      </c>
      <c r="M70">
        <v>6.0531104030053642E-2</v>
      </c>
      <c r="O70" s="1">
        <v>66.014213436724404</v>
      </c>
      <c r="Q70" s="3">
        <v>79.587581840203597</v>
      </c>
      <c r="U70" s="2">
        <v>151.56347941919813</v>
      </c>
      <c r="W70">
        <v>0.11324610130323082</v>
      </c>
      <c r="X70" s="1">
        <v>0.25599944196367586</v>
      </c>
    </row>
    <row r="71" spans="1:24" x14ac:dyDescent="0.15">
      <c r="A71">
        <v>151.9</v>
      </c>
      <c r="B71">
        <v>12</v>
      </c>
      <c r="E71" s="1">
        <v>145.69228516039709</v>
      </c>
      <c r="K71" s="2">
        <v>6.2077148396029145</v>
      </c>
      <c r="L71" s="4">
        <v>5.9616841422701352</v>
      </c>
      <c r="M71">
        <v>6.0531104030053642E-2</v>
      </c>
      <c r="O71" s="1">
        <v>66.014213436724404</v>
      </c>
      <c r="Q71" s="3">
        <v>79.587581840203597</v>
      </c>
      <c r="U71" s="2">
        <v>151.56347941919813</v>
      </c>
      <c r="W71">
        <v>0.11324610130323082</v>
      </c>
    </row>
    <row r="72" spans="1:24" x14ac:dyDescent="0.15">
      <c r="A72">
        <v>151.6</v>
      </c>
      <c r="B72">
        <v>12</v>
      </c>
      <c r="E72" s="1">
        <v>145.69228516039709</v>
      </c>
      <c r="K72" s="2">
        <v>5.9077148396029031</v>
      </c>
      <c r="L72" s="4">
        <v>5.9616841422701352</v>
      </c>
      <c r="M72">
        <v>2.9126856303873057E-3</v>
      </c>
      <c r="O72" s="1">
        <v>66.014213436724404</v>
      </c>
      <c r="Q72" s="3">
        <v>79.587581840203597</v>
      </c>
      <c r="U72" s="2">
        <v>151.56347941919813</v>
      </c>
      <c r="W72">
        <v>1.3337528221053995E-3</v>
      </c>
    </row>
    <row r="73" spans="1:24" x14ac:dyDescent="0.15">
      <c r="A73">
        <v>151.5</v>
      </c>
      <c r="B73">
        <v>12</v>
      </c>
      <c r="E73" s="1">
        <v>145.69228516039709</v>
      </c>
      <c r="K73" s="2">
        <v>5.8077148396029088</v>
      </c>
      <c r="L73" s="4">
        <v>5.9616841422701352</v>
      </c>
      <c r="M73">
        <v>2.3706546163831974E-2</v>
      </c>
      <c r="O73" s="1">
        <v>66.014213436724404</v>
      </c>
      <c r="Q73" s="3">
        <v>79.587581840203597</v>
      </c>
      <c r="U73" s="2">
        <v>151.56347941919813</v>
      </c>
      <c r="W73">
        <v>4.0296366617320906E-3</v>
      </c>
    </row>
    <row r="74" spans="1:24" x14ac:dyDescent="0.15">
      <c r="A74">
        <v>151.4</v>
      </c>
      <c r="B74">
        <v>12</v>
      </c>
      <c r="E74" s="1">
        <v>145.69228516039709</v>
      </c>
      <c r="K74" s="2">
        <v>5.7077148396029145</v>
      </c>
      <c r="L74" s="4">
        <v>5.9616841422701352</v>
      </c>
      <c r="M74">
        <v>6.4500406697274373E-2</v>
      </c>
      <c r="O74" s="1">
        <v>66.014213436724404</v>
      </c>
      <c r="Q74" s="3">
        <v>79.587581840203597</v>
      </c>
      <c r="U74" s="2">
        <v>151.56347941919813</v>
      </c>
      <c r="W74">
        <v>2.6725520501356508E-2</v>
      </c>
    </row>
    <row r="75" spans="1:24" x14ac:dyDescent="0.15">
      <c r="A75">
        <v>152</v>
      </c>
      <c r="B75">
        <v>12</v>
      </c>
      <c r="E75" s="1">
        <v>145.69228516039709</v>
      </c>
      <c r="K75" s="2">
        <v>6.3077148396029088</v>
      </c>
      <c r="L75" s="4">
        <v>5.9616841422701352</v>
      </c>
      <c r="M75">
        <v>0.11973724349660556</v>
      </c>
      <c r="O75" s="1">
        <v>66.014213436724404</v>
      </c>
      <c r="Q75" s="3">
        <v>79.587581840203597</v>
      </c>
      <c r="U75" s="2">
        <v>151.56347941919813</v>
      </c>
      <c r="W75">
        <v>0.19055021746360071</v>
      </c>
    </row>
    <row r="76" spans="1:24" x14ac:dyDescent="0.15">
      <c r="A76">
        <v>151.69999999999999</v>
      </c>
      <c r="B76">
        <v>12</v>
      </c>
      <c r="E76" s="1">
        <v>145.69228516039709</v>
      </c>
      <c r="K76" s="2">
        <v>6.0077148396028974</v>
      </c>
      <c r="L76" s="4">
        <v>5.9616841422701352</v>
      </c>
      <c r="M76">
        <v>2.1188250969403624E-3</v>
      </c>
      <c r="O76" s="1">
        <v>66.014213436724404</v>
      </c>
      <c r="Q76" s="3">
        <v>79.587581840203597</v>
      </c>
      <c r="U76" s="2">
        <v>151.56347941919813</v>
      </c>
      <c r="W76">
        <v>1.8637868982476435E-2</v>
      </c>
    </row>
    <row r="77" spans="1:24" x14ac:dyDescent="0.15">
      <c r="A77">
        <v>151.30000000000001</v>
      </c>
      <c r="B77">
        <v>12</v>
      </c>
      <c r="E77" s="1">
        <v>145.69228516039709</v>
      </c>
      <c r="K77" s="2">
        <v>5.6077148396029202</v>
      </c>
      <c r="L77" s="4">
        <v>5.9616841422701352</v>
      </c>
      <c r="M77">
        <v>0.12529426723071449</v>
      </c>
      <c r="O77" s="1">
        <v>66.014213436724404</v>
      </c>
      <c r="Q77" s="3">
        <v>79.587581840203597</v>
      </c>
      <c r="U77" s="2">
        <v>151.56347941919813</v>
      </c>
      <c r="W77">
        <v>6.9421404340978654E-2</v>
      </c>
    </row>
    <row r="78" spans="1:24" x14ac:dyDescent="0.15">
      <c r="A78">
        <v>159.1</v>
      </c>
      <c r="B78">
        <v>13</v>
      </c>
      <c r="E78" s="1">
        <v>149.02633634407005</v>
      </c>
      <c r="K78" s="2">
        <v>10.073663655929948</v>
      </c>
      <c r="L78" s="4">
        <v>10.216319252875376</v>
      </c>
      <c r="M78">
        <v>2.0350619339856331E-2</v>
      </c>
      <c r="O78" s="1">
        <v>69.348264620397359</v>
      </c>
      <c r="Q78" s="3">
        <v>79.587581840203597</v>
      </c>
      <c r="U78" s="2">
        <v>159.15216571347631</v>
      </c>
      <c r="W78">
        <v>2.7212616624928002E-3</v>
      </c>
      <c r="X78" s="1">
        <v>0.33567628964312096</v>
      </c>
    </row>
    <row r="79" spans="1:24" x14ac:dyDescent="0.15">
      <c r="A79">
        <v>158.5</v>
      </c>
      <c r="B79">
        <v>13</v>
      </c>
      <c r="E79" s="1">
        <v>149.02633634407005</v>
      </c>
      <c r="K79" s="2">
        <v>9.4736636559299541</v>
      </c>
      <c r="L79" s="4">
        <v>10.216319252875376</v>
      </c>
      <c r="M79">
        <v>0.55153733567436114</v>
      </c>
      <c r="O79" s="1">
        <v>69.348264620397359</v>
      </c>
      <c r="Q79" s="3">
        <v>79.587581840203597</v>
      </c>
      <c r="U79" s="2">
        <v>159.15216571347631</v>
      </c>
      <c r="W79">
        <v>0.42532011783406115</v>
      </c>
    </row>
    <row r="80" spans="1:24" x14ac:dyDescent="0.15">
      <c r="A80">
        <v>159.1</v>
      </c>
      <c r="B80">
        <v>13</v>
      </c>
      <c r="E80" s="1">
        <v>149.02633634407005</v>
      </c>
      <c r="K80" s="2">
        <v>10.073663655929948</v>
      </c>
      <c r="L80" s="4">
        <v>10.216319252875376</v>
      </c>
      <c r="M80">
        <v>2.0350619339856331E-2</v>
      </c>
      <c r="O80" s="1">
        <v>69.348264620397359</v>
      </c>
      <c r="Q80" s="3">
        <v>79.587581840203597</v>
      </c>
      <c r="U80" s="2">
        <v>159.15216571347631</v>
      </c>
      <c r="W80">
        <v>2.7212616624928002E-3</v>
      </c>
    </row>
    <row r="81" spans="1:24" x14ac:dyDescent="0.15">
      <c r="A81">
        <v>158.80000000000001</v>
      </c>
      <c r="B81">
        <v>13</v>
      </c>
      <c r="E81" s="1">
        <v>149.02633634407005</v>
      </c>
      <c r="K81" s="2">
        <v>9.7736636559299654</v>
      </c>
      <c r="L81" s="4">
        <v>10.216319252875376</v>
      </c>
      <c r="M81">
        <v>0.19594397750709788</v>
      </c>
      <c r="O81" s="1">
        <v>69.348264620397359</v>
      </c>
      <c r="Q81" s="3">
        <v>79.587581840203597</v>
      </c>
      <c r="U81" s="2">
        <v>159.15216571347631</v>
      </c>
      <c r="W81">
        <v>0.12402068974826869</v>
      </c>
    </row>
    <row r="82" spans="1:24" x14ac:dyDescent="0.15">
      <c r="A82">
        <v>159.4</v>
      </c>
      <c r="B82">
        <v>13</v>
      </c>
      <c r="E82" s="1">
        <v>149.02633634407005</v>
      </c>
      <c r="K82" s="2">
        <v>10.37366365592996</v>
      </c>
      <c r="L82" s="4">
        <v>10.216319252875376</v>
      </c>
      <c r="M82">
        <v>2.4757261172603268E-2</v>
      </c>
      <c r="O82" s="1">
        <v>69.348264620397359</v>
      </c>
      <c r="Q82" s="3">
        <v>79.587581840203597</v>
      </c>
      <c r="U82" s="2">
        <v>159.15216571347631</v>
      </c>
      <c r="W82">
        <v>6.1421833576710543E-2</v>
      </c>
    </row>
    <row r="83" spans="1:24" x14ac:dyDescent="0.15">
      <c r="A83">
        <v>158.6</v>
      </c>
      <c r="B83">
        <v>13</v>
      </c>
      <c r="E83" s="1">
        <v>149.02633634407005</v>
      </c>
      <c r="K83" s="2">
        <v>9.5736636559299484</v>
      </c>
      <c r="L83" s="4">
        <v>10.216319252875376</v>
      </c>
      <c r="M83">
        <v>0.41300621628528406</v>
      </c>
      <c r="O83" s="1">
        <v>69.348264620397359</v>
      </c>
      <c r="Q83" s="3">
        <v>79.587581840203597</v>
      </c>
      <c r="U83" s="2">
        <v>159.15216571347631</v>
      </c>
      <c r="W83">
        <v>0.30488697513880597</v>
      </c>
    </row>
    <row r="84" spans="1:24" x14ac:dyDescent="0.15">
      <c r="A84">
        <v>159</v>
      </c>
      <c r="B84">
        <v>13</v>
      </c>
      <c r="E84" s="1">
        <v>149.02633634407005</v>
      </c>
      <c r="K84" s="2">
        <v>9.9736636559299541</v>
      </c>
      <c r="L84" s="4">
        <v>10.216319252875376</v>
      </c>
      <c r="M84">
        <v>5.888173872893912E-2</v>
      </c>
      <c r="O84" s="1">
        <v>69.348264620397359</v>
      </c>
      <c r="Q84" s="3">
        <v>79.587581840203597</v>
      </c>
      <c r="U84" s="2">
        <v>159.15216571347631</v>
      </c>
      <c r="W84">
        <v>2.3154404357753702E-2</v>
      </c>
    </row>
    <row r="85" spans="1:24" x14ac:dyDescent="0.15">
      <c r="A85">
        <v>159.4</v>
      </c>
      <c r="B85">
        <v>13</v>
      </c>
      <c r="E85" s="1">
        <v>149.02633634407005</v>
      </c>
      <c r="K85" s="2">
        <v>10.37366365592996</v>
      </c>
      <c r="L85" s="4">
        <v>10.216319252875376</v>
      </c>
      <c r="M85">
        <v>2.4757261172603268E-2</v>
      </c>
      <c r="O85" s="1">
        <v>69.348264620397359</v>
      </c>
      <c r="Q85" s="3">
        <v>79.587581840203597</v>
      </c>
      <c r="U85" s="2">
        <v>159.15216571347631</v>
      </c>
      <c r="W85">
        <v>6.1421833576710543E-2</v>
      </c>
    </row>
    <row r="86" spans="1:24" x14ac:dyDescent="0.15">
      <c r="A86">
        <v>164.5</v>
      </c>
      <c r="B86">
        <v>14</v>
      </c>
      <c r="E86" s="1">
        <v>151.91584736991996</v>
      </c>
      <c r="K86" s="2">
        <v>12.584152630080041</v>
      </c>
      <c r="L86" s="4">
        <v>12.364908579319879</v>
      </c>
      <c r="M86">
        <v>4.806795379372452E-2</v>
      </c>
      <c r="O86" s="1">
        <v>72.237775646247272</v>
      </c>
      <c r="Q86" s="3">
        <v>79.587581840203597</v>
      </c>
      <c r="U86" s="2">
        <v>164.19026606577074</v>
      </c>
      <c r="W86">
        <v>9.5935110013133762E-2</v>
      </c>
      <c r="X86" s="1">
        <v>0.26049403612585798</v>
      </c>
    </row>
    <row r="87" spans="1:24" x14ac:dyDescent="0.15">
      <c r="A87">
        <v>164.3</v>
      </c>
      <c r="B87">
        <v>14</v>
      </c>
      <c r="E87" s="1">
        <v>151.91584736991996</v>
      </c>
      <c r="K87" s="2">
        <v>12.384152630080052</v>
      </c>
      <c r="L87" s="4">
        <v>12.364908579319879</v>
      </c>
      <c r="M87">
        <v>3.7033348966013181E-4</v>
      </c>
      <c r="O87" s="1">
        <v>72.237775646247272</v>
      </c>
      <c r="Q87" s="3">
        <v>79.587581840203597</v>
      </c>
      <c r="U87" s="2">
        <v>164.19026606577074</v>
      </c>
      <c r="W87">
        <v>1.2041536321433418E-2</v>
      </c>
    </row>
    <row r="88" spans="1:24" x14ac:dyDescent="0.15">
      <c r="A88">
        <v>164.6</v>
      </c>
      <c r="B88">
        <v>14</v>
      </c>
      <c r="E88" s="1">
        <v>151.91584736991996</v>
      </c>
      <c r="K88" s="2">
        <v>12.684152630080035</v>
      </c>
      <c r="L88" s="4">
        <v>12.364908579319879</v>
      </c>
      <c r="M88">
        <v>0.1019167639457533</v>
      </c>
      <c r="O88" s="1">
        <v>72.237775646247272</v>
      </c>
      <c r="Q88" s="3">
        <v>79.587581840203597</v>
      </c>
      <c r="U88" s="2">
        <v>164.19026606577074</v>
      </c>
      <c r="W88">
        <v>0.16788189685898053</v>
      </c>
    </row>
    <row r="89" spans="1:24" x14ac:dyDescent="0.15">
      <c r="A89">
        <v>164.3</v>
      </c>
      <c r="B89">
        <v>14</v>
      </c>
      <c r="E89" s="1">
        <v>151.91584736991996</v>
      </c>
      <c r="K89" s="2">
        <v>12.384152630080052</v>
      </c>
      <c r="L89" s="4">
        <v>12.364908579319879</v>
      </c>
      <c r="M89">
        <v>3.7033348966013181E-4</v>
      </c>
      <c r="O89" s="1">
        <v>72.237775646247272</v>
      </c>
      <c r="Q89" s="3">
        <v>79.587581840203597</v>
      </c>
      <c r="U89" s="2">
        <v>164.19026606577074</v>
      </c>
      <c r="W89">
        <v>1.2041536321433418E-2</v>
      </c>
    </row>
    <row r="90" spans="1:24" x14ac:dyDescent="0.15">
      <c r="A90">
        <v>164.4</v>
      </c>
      <c r="B90">
        <v>14</v>
      </c>
      <c r="E90" s="1">
        <v>151.91584736991996</v>
      </c>
      <c r="K90" s="2">
        <v>12.484152630080047</v>
      </c>
      <c r="L90" s="4">
        <v>12.364908579319879</v>
      </c>
      <c r="M90">
        <v>1.4219143641693464E-2</v>
      </c>
      <c r="O90" s="1">
        <v>72.237775646247272</v>
      </c>
      <c r="Q90" s="3">
        <v>79.587581840203597</v>
      </c>
      <c r="U90" s="2">
        <v>164.19026606577074</v>
      </c>
      <c r="W90">
        <v>4.3988323167284731E-2</v>
      </c>
    </row>
    <row r="91" spans="1:24" x14ac:dyDescent="0.15">
      <c r="A91">
        <v>165.1</v>
      </c>
      <c r="B91">
        <v>14</v>
      </c>
      <c r="E91" s="1">
        <v>151.91584736991996</v>
      </c>
      <c r="K91" s="2">
        <v>13.184152630080035</v>
      </c>
      <c r="L91" s="4">
        <v>12.364908579319879</v>
      </c>
      <c r="M91">
        <v>0.67116081470590971</v>
      </c>
      <c r="O91" s="1">
        <v>72.237775646247272</v>
      </c>
      <c r="Q91" s="3">
        <v>79.587581840203597</v>
      </c>
      <c r="U91" s="2">
        <v>164.19026606577074</v>
      </c>
      <c r="W91">
        <v>0.82761583108823189</v>
      </c>
    </row>
    <row r="92" spans="1:24" x14ac:dyDescent="0.15">
      <c r="A92">
        <v>164.6</v>
      </c>
      <c r="B92">
        <v>14</v>
      </c>
      <c r="E92" s="1">
        <v>151.91584736991996</v>
      </c>
      <c r="K92" s="2">
        <v>12.684152630080035</v>
      </c>
      <c r="L92" s="4">
        <v>12.364908579319879</v>
      </c>
      <c r="M92">
        <v>0.1019167639457533</v>
      </c>
      <c r="O92" s="1">
        <v>72.237775646247272</v>
      </c>
      <c r="Q92" s="3">
        <v>79.587581840203597</v>
      </c>
      <c r="U92" s="2">
        <v>164.19026606577074</v>
      </c>
      <c r="W92">
        <v>0.16788189685898053</v>
      </c>
    </row>
    <row r="93" spans="1:24" x14ac:dyDescent="0.15">
      <c r="A93">
        <v>164.4</v>
      </c>
      <c r="B93">
        <v>14</v>
      </c>
      <c r="E93" s="1">
        <v>151.91584736991996</v>
      </c>
      <c r="K93" s="2">
        <v>12.484152630080047</v>
      </c>
      <c r="L93" s="4">
        <v>12.364908579319879</v>
      </c>
      <c r="M93">
        <v>1.4219143641693464E-2</v>
      </c>
      <c r="O93" s="1">
        <v>72.237775646247272</v>
      </c>
      <c r="Q93" s="3">
        <v>79.587581840203597</v>
      </c>
      <c r="U93" s="2">
        <v>164.19026606577074</v>
      </c>
      <c r="W93">
        <v>4.3988323167284731E-2</v>
      </c>
    </row>
    <row r="94" spans="1:24" x14ac:dyDescent="0.15">
      <c r="A94">
        <v>167.3</v>
      </c>
      <c r="B94">
        <v>15</v>
      </c>
      <c r="E94" s="1">
        <v>154.36081823794677</v>
      </c>
      <c r="K94" s="2">
        <v>12.939181762053238</v>
      </c>
      <c r="L94" s="4">
        <v>13.032249071020532</v>
      </c>
      <c r="M94">
        <v>8.6615239984137588E-3</v>
      </c>
      <c r="O94" s="1">
        <v>74.682746514274086</v>
      </c>
      <c r="Q94" s="3">
        <v>79.587581840203597</v>
      </c>
      <c r="U94" s="2">
        <v>167.30257742549821</v>
      </c>
      <c r="W94">
        <v>6.643122198784412E-6</v>
      </c>
      <c r="X94" s="1">
        <v>0.42907708265198452</v>
      </c>
    </row>
    <row r="95" spans="1:24" x14ac:dyDescent="0.15">
      <c r="A95">
        <v>167.9</v>
      </c>
      <c r="B95">
        <v>15</v>
      </c>
      <c r="E95" s="1">
        <v>154.36081823794677</v>
      </c>
      <c r="K95" s="2">
        <v>13.539181762053232</v>
      </c>
      <c r="L95" s="4">
        <v>13.032249071020532</v>
      </c>
      <c r="M95">
        <v>0.25698075323765524</v>
      </c>
      <c r="O95" s="1">
        <v>74.682746514274086</v>
      </c>
      <c r="Q95" s="3">
        <v>79.587581840203597</v>
      </c>
      <c r="U95" s="2">
        <v>167.30257742549821</v>
      </c>
      <c r="W95">
        <v>0.35691373252434899</v>
      </c>
    </row>
    <row r="96" spans="1:24" x14ac:dyDescent="0.15">
      <c r="A96">
        <v>168.7</v>
      </c>
      <c r="B96">
        <v>15</v>
      </c>
      <c r="E96" s="1">
        <v>154.36081823794677</v>
      </c>
      <c r="K96" s="2">
        <v>14.339181762053215</v>
      </c>
      <c r="L96" s="4">
        <v>13.032249071020532</v>
      </c>
      <c r="M96">
        <v>1.7080730588899311</v>
      </c>
      <c r="O96" s="1">
        <v>74.682746514274086</v>
      </c>
      <c r="Q96" s="3">
        <v>79.587581840203597</v>
      </c>
      <c r="U96" s="2">
        <v>167.30257742549821</v>
      </c>
      <c r="W96">
        <v>1.9527898517271682</v>
      </c>
    </row>
    <row r="97" spans="1:24" x14ac:dyDescent="0.15">
      <c r="A97">
        <v>168</v>
      </c>
      <c r="B97">
        <v>15</v>
      </c>
      <c r="E97" s="1">
        <v>154.36081823794677</v>
      </c>
      <c r="K97" s="2">
        <v>13.639181762053227</v>
      </c>
      <c r="L97" s="4">
        <v>13.032249071020532</v>
      </c>
      <c r="M97">
        <v>0.36836729144418839</v>
      </c>
      <c r="O97" s="1">
        <v>74.682746514274086</v>
      </c>
      <c r="Q97" s="3">
        <v>79.587581840203597</v>
      </c>
      <c r="U97" s="2">
        <v>167.30257742549821</v>
      </c>
      <c r="W97">
        <v>0.48639824742469945</v>
      </c>
    </row>
    <row r="98" spans="1:24" x14ac:dyDescent="0.15">
      <c r="A98">
        <v>167.8</v>
      </c>
      <c r="B98">
        <v>15</v>
      </c>
      <c r="E98" s="1">
        <v>154.36081823794677</v>
      </c>
      <c r="K98" s="2">
        <v>13.439181762053238</v>
      </c>
      <c r="L98" s="4">
        <v>13.032249071020532</v>
      </c>
      <c r="M98">
        <v>0.16559421503111979</v>
      </c>
      <c r="O98" s="1">
        <v>74.682746514274086</v>
      </c>
      <c r="Q98" s="3">
        <v>79.587581840203597</v>
      </c>
      <c r="U98" s="2">
        <v>167.30257742549821</v>
      </c>
      <c r="W98">
        <v>0.24742921762399628</v>
      </c>
    </row>
    <row r="99" spans="1:24" x14ac:dyDescent="0.15">
      <c r="A99">
        <v>167.6</v>
      </c>
      <c r="B99">
        <v>15</v>
      </c>
      <c r="E99" s="1">
        <v>154.36081823794677</v>
      </c>
      <c r="K99" s="2">
        <v>13.239181762053221</v>
      </c>
      <c r="L99" s="4">
        <v>13.032249071020532</v>
      </c>
      <c r="M99">
        <v>4.2821138618030309E-2</v>
      </c>
      <c r="O99" s="1">
        <v>74.682746514274086</v>
      </c>
      <c r="Q99" s="3">
        <v>79.587581840203597</v>
      </c>
      <c r="U99" s="2">
        <v>167.30257742549821</v>
      </c>
      <c r="W99">
        <v>8.8460187823267145E-2</v>
      </c>
    </row>
    <row r="100" spans="1:24" x14ac:dyDescent="0.15">
      <c r="A100">
        <v>167.6</v>
      </c>
      <c r="B100">
        <v>15</v>
      </c>
      <c r="E100" s="1">
        <v>154.36081823794677</v>
      </c>
      <c r="K100" s="2">
        <v>13.239181762053221</v>
      </c>
      <c r="L100" s="4">
        <v>13.032249071020532</v>
      </c>
      <c r="M100">
        <v>4.2821138618030309E-2</v>
      </c>
      <c r="O100" s="1">
        <v>74.682746514274086</v>
      </c>
      <c r="Q100" s="3">
        <v>79.587581840203597</v>
      </c>
      <c r="U100" s="2">
        <v>167.30257742549821</v>
      </c>
      <c r="W100">
        <v>8.8460187823267145E-2</v>
      </c>
    </row>
    <row r="101" spans="1:24" x14ac:dyDescent="0.15">
      <c r="A101">
        <v>168.2</v>
      </c>
      <c r="B101">
        <v>15</v>
      </c>
      <c r="E101" s="1">
        <v>154.36081823794677</v>
      </c>
      <c r="K101" s="2">
        <v>13.839181762053215</v>
      </c>
      <c r="L101" s="4">
        <v>13.032249071020532</v>
      </c>
      <c r="M101">
        <v>0.65114036785724794</v>
      </c>
      <c r="O101" s="1">
        <v>74.682746514274086</v>
      </c>
      <c r="Q101" s="3">
        <v>79.587581840203597</v>
      </c>
      <c r="U101" s="2">
        <v>167.30257742549821</v>
      </c>
      <c r="W101">
        <v>0.80536727722539347</v>
      </c>
    </row>
    <row r="102" spans="1:24" x14ac:dyDescent="0.15">
      <c r="A102">
        <v>169.7</v>
      </c>
      <c r="B102">
        <v>16</v>
      </c>
      <c r="E102" s="1">
        <v>156.36124894815055</v>
      </c>
      <c r="K102" s="2">
        <v>13.338751051849442</v>
      </c>
      <c r="L102" s="4">
        <v>13.205785215388673</v>
      </c>
      <c r="M102">
        <v>1.7679913665712109E-2</v>
      </c>
      <c r="O102" s="1">
        <v>76.683177224477859</v>
      </c>
      <c r="Q102" s="3">
        <v>79.587581840203597</v>
      </c>
      <c r="U102" s="2">
        <v>169.47654428007013</v>
      </c>
      <c r="W102">
        <v>4.993245876937169E-2</v>
      </c>
      <c r="X102" s="1">
        <v>0.28504385627478895</v>
      </c>
    </row>
    <row r="103" spans="1:24" x14ac:dyDescent="0.15">
      <c r="A103">
        <v>169.8</v>
      </c>
      <c r="B103">
        <v>16</v>
      </c>
      <c r="E103" s="1">
        <v>156.36124894815055</v>
      </c>
      <c r="K103" s="2">
        <v>13.438751051849465</v>
      </c>
      <c r="L103" s="4">
        <v>13.205785215388673</v>
      </c>
      <c r="M103">
        <v>5.4273080957876613E-2</v>
      </c>
      <c r="O103" s="1">
        <v>76.683177224477859</v>
      </c>
      <c r="Q103" s="3">
        <v>79.587581840203597</v>
      </c>
      <c r="U103" s="2">
        <v>169.47654428007013</v>
      </c>
      <c r="W103">
        <v>0.10462360275535824</v>
      </c>
    </row>
    <row r="104" spans="1:24" x14ac:dyDescent="0.15">
      <c r="A104">
        <v>169.5</v>
      </c>
      <c r="B104">
        <v>16</v>
      </c>
      <c r="E104" s="1">
        <v>156.36124894815055</v>
      </c>
      <c r="K104" s="2">
        <v>13.138751051849454</v>
      </c>
      <c r="L104" s="4">
        <v>13.205785215388673</v>
      </c>
      <c r="M104">
        <v>4.493579081402771E-3</v>
      </c>
      <c r="O104" s="1">
        <v>76.683177224477859</v>
      </c>
      <c r="Q104" s="3">
        <v>79.587581840203597</v>
      </c>
      <c r="U104" s="2">
        <v>169.47654428007013</v>
      </c>
      <c r="W104">
        <v>5.5017079742852935E-4</v>
      </c>
    </row>
    <row r="105" spans="1:24" x14ac:dyDescent="0.15">
      <c r="A105">
        <v>169.1</v>
      </c>
      <c r="B105">
        <v>16</v>
      </c>
      <c r="E105" s="1">
        <v>156.36124894815055</v>
      </c>
      <c r="K105" s="2">
        <v>12.738751051849448</v>
      </c>
      <c r="L105" s="4">
        <v>13.205785215388673</v>
      </c>
      <c r="M105">
        <v>0.21812090991278335</v>
      </c>
      <c r="O105" s="1">
        <v>76.683177224477859</v>
      </c>
      <c r="Q105" s="3">
        <v>79.587581840203597</v>
      </c>
      <c r="U105" s="2">
        <v>169.47654428007013</v>
      </c>
      <c r="W105">
        <v>0.14178559485353631</v>
      </c>
    </row>
    <row r="106" spans="1:24" x14ac:dyDescent="0.15">
      <c r="A106">
        <v>169.9</v>
      </c>
      <c r="B106">
        <v>16</v>
      </c>
      <c r="E106" s="1">
        <v>156.36124894815055</v>
      </c>
      <c r="K106" s="2">
        <v>13.538751051849459</v>
      </c>
      <c r="L106" s="4">
        <v>13.205785215388673</v>
      </c>
      <c r="M106">
        <v>0.11086624825003127</v>
      </c>
      <c r="O106" s="1">
        <v>76.683177224477859</v>
      </c>
      <c r="Q106" s="3">
        <v>79.587581840203597</v>
      </c>
      <c r="U106" s="2">
        <v>169.47654428007013</v>
      </c>
      <c r="W106">
        <v>0.17931474674132983</v>
      </c>
    </row>
    <row r="107" spans="1:24" x14ac:dyDescent="0.15">
      <c r="A107">
        <v>169.9</v>
      </c>
      <c r="B107">
        <v>16</v>
      </c>
      <c r="E107" s="1">
        <v>156.36124894815055</v>
      </c>
      <c r="K107" s="2">
        <v>13.538751051849459</v>
      </c>
      <c r="L107" s="4">
        <v>13.205785215388673</v>
      </c>
      <c r="M107">
        <v>0.11086624825003127</v>
      </c>
      <c r="O107" s="1">
        <v>76.683177224477859</v>
      </c>
      <c r="Q107" s="3">
        <v>79.587581840203597</v>
      </c>
      <c r="U107" s="2">
        <v>169.47654428007013</v>
      </c>
      <c r="W107">
        <v>0.17931474674132983</v>
      </c>
    </row>
    <row r="108" spans="1:24" x14ac:dyDescent="0.15">
      <c r="A108">
        <v>169.9</v>
      </c>
      <c r="B108">
        <v>16</v>
      </c>
      <c r="E108" s="1">
        <v>156.36124894815055</v>
      </c>
      <c r="K108" s="2">
        <v>13.538751051849459</v>
      </c>
      <c r="L108" s="4">
        <v>13.205785215388673</v>
      </c>
      <c r="M108">
        <v>0.11086624825003127</v>
      </c>
      <c r="O108" s="1">
        <v>76.683177224477859</v>
      </c>
      <c r="Q108" s="3">
        <v>79.587581840203597</v>
      </c>
      <c r="U108" s="2">
        <v>169.47654428007013</v>
      </c>
      <c r="W108">
        <v>0.17931474674132983</v>
      </c>
    </row>
    <row r="109" spans="1:24" x14ac:dyDescent="0.15">
      <c r="A109">
        <v>169.9</v>
      </c>
      <c r="B109">
        <v>16</v>
      </c>
      <c r="E109" s="1">
        <v>156.36124894815055</v>
      </c>
      <c r="K109" s="2">
        <v>13.538751051849459</v>
      </c>
      <c r="L109" s="4">
        <v>13.205785215388673</v>
      </c>
      <c r="M109">
        <v>0.11086624825003127</v>
      </c>
      <c r="O109" s="1">
        <v>76.683177224477859</v>
      </c>
      <c r="Q109" s="3">
        <v>79.587581840203597</v>
      </c>
      <c r="U109" s="2">
        <v>169.47654428007013</v>
      </c>
      <c r="W109">
        <v>0.17931474674132983</v>
      </c>
    </row>
    <row r="110" spans="1:24" x14ac:dyDescent="0.15">
      <c r="A110">
        <v>171.2</v>
      </c>
      <c r="B110">
        <v>17</v>
      </c>
      <c r="E110" s="1">
        <v>157.91713950053128</v>
      </c>
      <c r="K110" s="2">
        <v>13.282860499468711</v>
      </c>
      <c r="L110" s="4">
        <v>13.248740273028394</v>
      </c>
      <c r="M110">
        <v>1.1641898523384983E-3</v>
      </c>
      <c r="O110" s="1">
        <v>78.23906777685859</v>
      </c>
      <c r="Q110" s="3">
        <v>79.587581840203597</v>
      </c>
      <c r="U110" s="2">
        <v>171.07538989009058</v>
      </c>
      <c r="W110">
        <v>1.5527679491635714E-2</v>
      </c>
      <c r="X110" s="1">
        <v>0.39551051999734638</v>
      </c>
    </row>
    <row r="111" spans="1:24" x14ac:dyDescent="0.15">
      <c r="A111">
        <v>170.8</v>
      </c>
      <c r="B111">
        <v>17</v>
      </c>
      <c r="E111" s="1">
        <v>157.91713950053128</v>
      </c>
      <c r="K111" s="2">
        <v>12.882860499468734</v>
      </c>
      <c r="L111" s="4">
        <v>13.248740273028394</v>
      </c>
      <c r="M111">
        <v>0.13386800870006837</v>
      </c>
      <c r="O111" s="1">
        <v>78.23906777685859</v>
      </c>
      <c r="Q111" s="3">
        <v>79.587581840203597</v>
      </c>
      <c r="U111" s="2">
        <v>171.07538989009058</v>
      </c>
      <c r="W111">
        <v>7.5839591564093672E-2</v>
      </c>
    </row>
    <row r="112" spans="1:24" x14ac:dyDescent="0.15">
      <c r="A112">
        <v>170.5</v>
      </c>
      <c r="B112">
        <v>17</v>
      </c>
      <c r="E112" s="1">
        <v>157.91713950053128</v>
      </c>
      <c r="K112" s="2">
        <v>12.582860499468723</v>
      </c>
      <c r="L112" s="4">
        <v>13.248740273028394</v>
      </c>
      <c r="M112">
        <v>0.44339587283587972</v>
      </c>
      <c r="O112" s="1">
        <v>78.23906777685859</v>
      </c>
      <c r="Q112" s="3">
        <v>79.587581840203597</v>
      </c>
      <c r="U112" s="2">
        <v>171.07538989009058</v>
      </c>
      <c r="W112">
        <v>0.33107352561844594</v>
      </c>
    </row>
    <row r="113" spans="1:23" x14ac:dyDescent="0.15">
      <c r="A113">
        <v>170</v>
      </c>
      <c r="B113">
        <v>17</v>
      </c>
      <c r="E113" s="1">
        <v>157.91713950053128</v>
      </c>
      <c r="K113" s="2">
        <v>12.082860499468723</v>
      </c>
      <c r="L113" s="4">
        <v>13.248740273028394</v>
      </c>
      <c r="M113">
        <v>1.3592756463955515</v>
      </c>
      <c r="O113" s="1">
        <v>78.23906777685859</v>
      </c>
      <c r="Q113" s="3">
        <v>79.587581840203597</v>
      </c>
      <c r="U113" s="2">
        <v>171.07538989009058</v>
      </c>
      <c r="W113">
        <v>1.1564634157090228</v>
      </c>
    </row>
    <row r="114" spans="1:23" x14ac:dyDescent="0.15">
      <c r="A114">
        <v>170.2</v>
      </c>
      <c r="B114">
        <v>17</v>
      </c>
      <c r="E114" s="1">
        <v>157.91713950053128</v>
      </c>
      <c r="K114" s="2">
        <v>12.282860499468711</v>
      </c>
      <c r="L114" s="4">
        <v>13.248740273028394</v>
      </c>
      <c r="M114">
        <v>0.93292373697170472</v>
      </c>
      <c r="O114" s="1">
        <v>78.23906777685859</v>
      </c>
      <c r="Q114" s="3">
        <v>79.587581840203597</v>
      </c>
      <c r="U114" s="2">
        <v>171.07538989009058</v>
      </c>
      <c r="W114">
        <v>0.76630745967281189</v>
      </c>
    </row>
    <row r="115" spans="1:23" x14ac:dyDescent="0.15">
      <c r="A115">
        <v>170.6</v>
      </c>
      <c r="B115">
        <v>17</v>
      </c>
      <c r="E115" s="1">
        <v>157.91713950053128</v>
      </c>
      <c r="K115" s="2">
        <v>12.682860499468717</v>
      </c>
      <c r="L115" s="4">
        <v>13.248740273028394</v>
      </c>
      <c r="M115">
        <v>0.32021991812395184</v>
      </c>
      <c r="O115" s="1">
        <v>78.23906777685859</v>
      </c>
      <c r="Q115" s="3">
        <v>79.587581840203597</v>
      </c>
      <c r="U115" s="2">
        <v>171.07538989009058</v>
      </c>
      <c r="W115">
        <v>0.22599554760033602</v>
      </c>
    </row>
    <row r="116" spans="1:23" x14ac:dyDescent="0.15">
      <c r="A116">
        <v>170.4</v>
      </c>
      <c r="B116">
        <v>17</v>
      </c>
      <c r="E116" s="1">
        <v>157.91713950053128</v>
      </c>
      <c r="K116" s="2">
        <v>12.482860499468728</v>
      </c>
      <c r="L116" s="4">
        <v>13.248740273028394</v>
      </c>
      <c r="M116">
        <v>0.58657182754780535</v>
      </c>
      <c r="O116" s="1">
        <v>78.23906777685859</v>
      </c>
      <c r="Q116" s="3">
        <v>79.587581840203597</v>
      </c>
      <c r="U116" s="2">
        <v>171.07538989009058</v>
      </c>
      <c r="W116">
        <v>0.45615150363655366</v>
      </c>
    </row>
    <row r="117" spans="1:23" x14ac:dyDescent="0.15">
      <c r="A117">
        <v>170.1</v>
      </c>
      <c r="B117">
        <v>17</v>
      </c>
      <c r="E117" s="1">
        <v>157.91713950053128</v>
      </c>
      <c r="K117" s="2">
        <v>12.182860499468717</v>
      </c>
      <c r="L117" s="4">
        <v>13.248740273028394</v>
      </c>
      <c r="M117">
        <v>1.1360996916836292</v>
      </c>
      <c r="O117" s="1">
        <v>78.23906777685859</v>
      </c>
      <c r="Q117" s="3">
        <v>79.587581840203597</v>
      </c>
      <c r="U117" s="2">
        <v>171.07538989009058</v>
      </c>
      <c r="W117">
        <v>0.95138543769091843</v>
      </c>
    </row>
  </sheetData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39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49.1</v>
      </c>
      <c r="B2">
        <v>0</v>
      </c>
      <c r="P2" s="2">
        <v>49.1</v>
      </c>
      <c r="Q2" s="3">
        <v>49.287498430197999</v>
      </c>
      <c r="R2" s="3">
        <v>3.5155661326713467E-2</v>
      </c>
      <c r="U2" s="3">
        <v>49.287498430197999</v>
      </c>
      <c r="W2">
        <v>3.5155661326713467E-2</v>
      </c>
      <c r="X2" s="1">
        <v>9.9103120896510077E-2</v>
      </c>
    </row>
    <row r="3" spans="1:24" x14ac:dyDescent="0.15">
      <c r="A3">
        <v>49.2</v>
      </c>
      <c r="B3">
        <v>0</v>
      </c>
      <c r="P3" s="2">
        <v>49.2</v>
      </c>
      <c r="Q3" s="3">
        <v>49.287498430197999</v>
      </c>
      <c r="R3" s="3">
        <v>7.6559752871136503E-3</v>
      </c>
      <c r="U3" s="3">
        <v>49.287498430197999</v>
      </c>
      <c r="W3">
        <v>7.6559752871136503E-3</v>
      </c>
    </row>
    <row r="4" spans="1:24" x14ac:dyDescent="0.15">
      <c r="A4">
        <v>49.3</v>
      </c>
      <c r="B4">
        <v>0</v>
      </c>
      <c r="P4" s="2">
        <v>49.3</v>
      </c>
      <c r="Q4" s="3">
        <v>49.287498430197999</v>
      </c>
      <c r="R4" s="3">
        <v>1.5628924751422588E-4</v>
      </c>
      <c r="U4" s="3">
        <v>49.287498430197999</v>
      </c>
      <c r="W4">
        <v>1.5628924751422588E-4</v>
      </c>
    </row>
    <row r="5" spans="1:24" x14ac:dyDescent="0.15">
      <c r="A5">
        <v>49.3</v>
      </c>
      <c r="B5">
        <v>0</v>
      </c>
      <c r="P5" s="2">
        <v>49.3</v>
      </c>
      <c r="Q5" s="3">
        <v>49.287498430197999</v>
      </c>
      <c r="R5" s="3">
        <v>1.5628924751422588E-4</v>
      </c>
      <c r="U5" s="3">
        <v>49.287498430197999</v>
      </c>
      <c r="W5">
        <v>1.5628924751422588E-4</v>
      </c>
    </row>
    <row r="6" spans="1:24" x14ac:dyDescent="0.15">
      <c r="A6">
        <v>49.3</v>
      </c>
      <c r="B6">
        <v>0</v>
      </c>
      <c r="P6" s="2">
        <v>49.3</v>
      </c>
      <c r="Q6" s="3">
        <v>49.287498430197999</v>
      </c>
      <c r="R6" s="3">
        <v>1.5628924751422588E-4</v>
      </c>
      <c r="U6" s="3">
        <v>49.287498430197999</v>
      </c>
      <c r="W6">
        <v>1.5628924751422588E-4</v>
      </c>
    </row>
    <row r="7" spans="1:24" x14ac:dyDescent="0.15">
      <c r="A7">
        <v>49.4</v>
      </c>
      <c r="B7">
        <v>0</v>
      </c>
      <c r="P7" s="2">
        <v>49.4</v>
      </c>
      <c r="Q7" s="3">
        <v>49.287498430197999</v>
      </c>
      <c r="R7" s="3">
        <v>1.2656603207914126E-2</v>
      </c>
      <c r="U7" s="3">
        <v>49.287498430197999</v>
      </c>
      <c r="W7">
        <v>1.2656603207914126E-2</v>
      </c>
    </row>
    <row r="8" spans="1:24" x14ac:dyDescent="0.15">
      <c r="A8">
        <v>49.3</v>
      </c>
      <c r="B8">
        <v>0</v>
      </c>
      <c r="P8" s="2">
        <v>49.3</v>
      </c>
      <c r="Q8" s="3">
        <v>49.287498430197999</v>
      </c>
      <c r="R8" s="3">
        <v>1.5628924751422588E-4</v>
      </c>
      <c r="U8" s="3">
        <v>49.287498430197999</v>
      </c>
      <c r="W8">
        <v>1.5628924751422588E-4</v>
      </c>
    </row>
    <row r="9" spans="1:24" x14ac:dyDescent="0.15">
      <c r="A9">
        <v>49.4</v>
      </c>
      <c r="B9">
        <v>0</v>
      </c>
      <c r="P9" s="2">
        <v>49.4</v>
      </c>
      <c r="Q9" s="3">
        <v>49.287498430197999</v>
      </c>
      <c r="R9" s="3">
        <v>1.2656603207914126E-2</v>
      </c>
      <c r="U9" s="3">
        <v>49.287498430197999</v>
      </c>
      <c r="W9">
        <v>1.2656603207914126E-2</v>
      </c>
    </row>
    <row r="10" spans="1:24" x14ac:dyDescent="0.15">
      <c r="B10">
        <v>1</v>
      </c>
      <c r="E10" s="1">
        <v>79.342820178053458</v>
      </c>
      <c r="O10" s="1">
        <v>0</v>
      </c>
    </row>
    <row r="11" spans="1:24" x14ac:dyDescent="0.15">
      <c r="B11">
        <v>2</v>
      </c>
      <c r="E11" s="1">
        <v>87.662643722493456</v>
      </c>
      <c r="O11" s="1">
        <v>8.3198235444399984</v>
      </c>
    </row>
    <row r="12" spans="1:24" x14ac:dyDescent="0.15">
      <c r="B12">
        <v>3</v>
      </c>
      <c r="E12" s="1">
        <v>95.532747075342101</v>
      </c>
      <c r="O12" s="1">
        <v>16.189926897288643</v>
      </c>
    </row>
    <row r="13" spans="1:24" x14ac:dyDescent="0.15">
      <c r="B13">
        <v>4</v>
      </c>
      <c r="E13" s="1">
        <v>102.95313023659939</v>
      </c>
      <c r="O13" s="1">
        <v>23.610310058545934</v>
      </c>
    </row>
    <row r="14" spans="1:24" x14ac:dyDescent="0.15">
      <c r="A14">
        <v>110.4</v>
      </c>
      <c r="B14">
        <v>5</v>
      </c>
      <c r="C14">
        <v>0.2267729103990464</v>
      </c>
      <c r="D14">
        <v>68.324675484065352</v>
      </c>
      <c r="E14" s="1">
        <v>109.92379320626534</v>
      </c>
      <c r="F14">
        <v>0.2267729103990464</v>
      </c>
      <c r="G14" t="s">
        <v>74</v>
      </c>
      <c r="H14">
        <v>121.99250000000004</v>
      </c>
      <c r="I14" t="s">
        <v>1</v>
      </c>
      <c r="J14">
        <v>70.573276442022106</v>
      </c>
      <c r="K14" s="2">
        <v>0.47620679373466146</v>
      </c>
      <c r="L14" s="3"/>
      <c r="O14" s="1">
        <v>30.580973028211886</v>
      </c>
      <c r="P14" s="2">
        <v>79.819026971788119</v>
      </c>
      <c r="Q14" s="3">
        <v>79.252853752896684</v>
      </c>
      <c r="R14" s="3">
        <v>0.32055211378988951</v>
      </c>
      <c r="S14" t="s">
        <v>59</v>
      </c>
      <c r="T14">
        <v>79.252853752897977</v>
      </c>
      <c r="U14" s="2">
        <v>109.83382678110857</v>
      </c>
      <c r="W14">
        <v>0.32055211378988951</v>
      </c>
      <c r="X14" s="1">
        <v>0.3090885217631274</v>
      </c>
    </row>
    <row r="15" spans="1:24" x14ac:dyDescent="0.15">
      <c r="A15">
        <v>110.1</v>
      </c>
      <c r="B15">
        <v>5</v>
      </c>
      <c r="C15">
        <v>3.1048834158245522E-2</v>
      </c>
      <c r="D15">
        <v>68.324675484065352</v>
      </c>
      <c r="E15" s="1">
        <v>109.92379320626534</v>
      </c>
      <c r="F15">
        <v>3.1048834158245522E-2</v>
      </c>
      <c r="G15" t="s">
        <v>0</v>
      </c>
      <c r="H15">
        <v>0.47731510828662738</v>
      </c>
      <c r="I15" t="s">
        <v>2</v>
      </c>
      <c r="J15">
        <v>-0.2248600957956757</v>
      </c>
      <c r="K15" s="2">
        <v>0.17620679373465009</v>
      </c>
      <c r="L15" s="3"/>
      <c r="O15" s="1">
        <v>30.580973028211886</v>
      </c>
      <c r="P15" s="2">
        <v>79.519026971788108</v>
      </c>
      <c r="Q15" s="3">
        <v>79.252853752896684</v>
      </c>
      <c r="R15" s="3">
        <v>7.0848182455022085E-2</v>
      </c>
      <c r="S15" t="s">
        <v>60</v>
      </c>
      <c r="T15">
        <v>29.965355322699981</v>
      </c>
      <c r="U15" s="2">
        <v>109.83382678110857</v>
      </c>
      <c r="W15">
        <v>7.0848182455022085E-2</v>
      </c>
    </row>
    <row r="16" spans="1:24" x14ac:dyDescent="0.15">
      <c r="A16">
        <v>110.9</v>
      </c>
      <c r="B16">
        <v>5</v>
      </c>
      <c r="C16">
        <v>0.95297970413370792</v>
      </c>
      <c r="D16">
        <v>68.324675484065352</v>
      </c>
      <c r="E16" s="1">
        <v>109.92379320626534</v>
      </c>
      <c r="F16">
        <v>0.95297970413370792</v>
      </c>
      <c r="I16" t="s">
        <v>3</v>
      </c>
      <c r="J16">
        <v>8.9944038318270252</v>
      </c>
      <c r="K16" s="2">
        <v>0.97620679373466146</v>
      </c>
      <c r="L16" s="3"/>
      <c r="O16" s="1">
        <v>30.580973028211886</v>
      </c>
      <c r="P16" s="2">
        <v>80.319026971788119</v>
      </c>
      <c r="Q16" s="3">
        <v>79.252853752896684</v>
      </c>
      <c r="R16" s="3">
        <v>1.1367253326813251</v>
      </c>
      <c r="S16" t="s">
        <v>61</v>
      </c>
      <c r="T16">
        <v>6.1539723663005974</v>
      </c>
      <c r="U16" s="2">
        <v>109.83382678110857</v>
      </c>
      <c r="W16">
        <v>1.1367253326813251</v>
      </c>
    </row>
    <row r="17" spans="1:24" x14ac:dyDescent="0.15">
      <c r="A17">
        <v>110.3</v>
      </c>
      <c r="B17">
        <v>5</v>
      </c>
      <c r="C17">
        <v>0.14153155165210771</v>
      </c>
      <c r="D17">
        <v>68.324675484065352</v>
      </c>
      <c r="E17" s="1">
        <v>109.92379320626534</v>
      </c>
      <c r="F17">
        <v>0.14153155165210771</v>
      </c>
      <c r="K17" s="2">
        <v>0.37620679373465293</v>
      </c>
      <c r="L17" s="3"/>
      <c r="O17" s="1">
        <v>30.580973028211886</v>
      </c>
      <c r="P17" s="2">
        <v>79.719026971788111</v>
      </c>
      <c r="Q17" s="3">
        <v>79.252853752896684</v>
      </c>
      <c r="R17" s="3">
        <v>0.21731747001159446</v>
      </c>
      <c r="U17" s="2">
        <v>109.83382678110857</v>
      </c>
      <c r="W17">
        <v>0.21731747001159446</v>
      </c>
    </row>
    <row r="18" spans="1:24" x14ac:dyDescent="0.15">
      <c r="A18">
        <v>110.4</v>
      </c>
      <c r="B18">
        <v>5</v>
      </c>
      <c r="C18">
        <v>0.2267729103990464</v>
      </c>
      <c r="D18">
        <v>68.324675484065352</v>
      </c>
      <c r="E18" s="1">
        <v>109.92379320626534</v>
      </c>
      <c r="F18">
        <v>0.2267729103990464</v>
      </c>
      <c r="K18" s="2">
        <v>0.47620679373466146</v>
      </c>
      <c r="L18" s="3"/>
      <c r="O18" s="1">
        <v>30.580973028211886</v>
      </c>
      <c r="P18" s="2">
        <v>79.819026971788119</v>
      </c>
      <c r="Q18" s="3">
        <v>79.252853752896684</v>
      </c>
      <c r="R18" s="3">
        <v>0.32055211378988951</v>
      </c>
      <c r="U18" s="2">
        <v>109.83382678110857</v>
      </c>
      <c r="W18">
        <v>0.32055211378988951</v>
      </c>
    </row>
    <row r="19" spans="1:24" x14ac:dyDescent="0.15">
      <c r="A19">
        <v>110.3</v>
      </c>
      <c r="B19">
        <v>5</v>
      </c>
      <c r="C19">
        <v>0.14153155165210771</v>
      </c>
      <c r="D19">
        <v>68.324675484065352</v>
      </c>
      <c r="E19" s="1">
        <v>109.92379320626534</v>
      </c>
      <c r="F19">
        <v>0.14153155165210771</v>
      </c>
      <c r="K19" s="2">
        <v>0.37620679373465293</v>
      </c>
      <c r="L19" s="3"/>
      <c r="O19" s="1">
        <v>30.580973028211886</v>
      </c>
      <c r="P19" s="2">
        <v>79.719026971788111</v>
      </c>
      <c r="Q19" s="3">
        <v>79.252853752896684</v>
      </c>
      <c r="R19" s="3">
        <v>0.21731747001159446</v>
      </c>
      <c r="U19" s="2">
        <v>109.83382678110857</v>
      </c>
      <c r="W19">
        <v>0.21731747001159446</v>
      </c>
    </row>
    <row r="20" spans="1:24" x14ac:dyDescent="0.15">
      <c r="A20">
        <v>109.9</v>
      </c>
      <c r="B20">
        <v>5</v>
      </c>
      <c r="C20">
        <v>5.6611666438494514E-4</v>
      </c>
      <c r="D20">
        <v>68.324675484065352</v>
      </c>
      <c r="E20" s="1">
        <v>109.92379320626534</v>
      </c>
      <c r="F20">
        <v>5.6611666438494514E-4</v>
      </c>
      <c r="K20" s="2">
        <v>-2.379320626533854E-2</v>
      </c>
      <c r="L20" s="3"/>
      <c r="O20" s="1">
        <v>30.580973028211886</v>
      </c>
      <c r="P20" s="2">
        <v>79.319026971788119</v>
      </c>
      <c r="Q20" s="3">
        <v>79.252853752896684</v>
      </c>
      <c r="R20" s="3">
        <v>4.3788948984538603E-3</v>
      </c>
      <c r="U20" s="2">
        <v>109.83382678110857</v>
      </c>
      <c r="W20">
        <v>4.3788948984538603E-3</v>
      </c>
    </row>
    <row r="21" spans="1:24" x14ac:dyDescent="0.15">
      <c r="A21">
        <v>110</v>
      </c>
      <c r="B21">
        <v>5</v>
      </c>
      <c r="C21">
        <v>5.807475411316371E-3</v>
      </c>
      <c r="D21">
        <v>68.324675484065352</v>
      </c>
      <c r="E21" s="1">
        <v>109.92379320626534</v>
      </c>
      <c r="F21">
        <v>5.807475411316371E-3</v>
      </c>
      <c r="K21" s="2">
        <v>7.6206793734655776E-2</v>
      </c>
      <c r="L21" s="3"/>
      <c r="O21" s="1">
        <v>30.580973028211886</v>
      </c>
      <c r="P21" s="2">
        <v>79.419026971788114</v>
      </c>
      <c r="Q21" s="3">
        <v>79.252853752896684</v>
      </c>
      <c r="R21" s="3">
        <v>2.7613538676739106E-2</v>
      </c>
      <c r="U21" s="2">
        <v>109.83382678110857</v>
      </c>
      <c r="W21">
        <v>2.7613538676739106E-2</v>
      </c>
    </row>
    <row r="22" spans="1:24" x14ac:dyDescent="0.15">
      <c r="A22">
        <v>116.7</v>
      </c>
      <c r="B22">
        <v>6</v>
      </c>
      <c r="C22">
        <v>6.5159717690906768E-2</v>
      </c>
      <c r="D22">
        <v>67.874955292473999</v>
      </c>
      <c r="E22" s="1">
        <v>116.44473598433993</v>
      </c>
      <c r="F22">
        <v>6.5159717690906768E-2</v>
      </c>
      <c r="K22" s="2">
        <v>0.25526401566007451</v>
      </c>
      <c r="L22" s="3"/>
      <c r="O22" s="1">
        <v>37.10191580628647</v>
      </c>
      <c r="P22" s="2">
        <v>79.598084193713532</v>
      </c>
      <c r="Q22" s="3">
        <v>79.252853752897977</v>
      </c>
      <c r="R22" s="3">
        <v>0.11918405726570279</v>
      </c>
      <c r="U22" s="2">
        <v>116.35476955918445</v>
      </c>
      <c r="W22">
        <v>0.11918405726570279</v>
      </c>
      <c r="X22" s="1">
        <v>0.31622776601683827</v>
      </c>
    </row>
    <row r="23" spans="1:24" x14ac:dyDescent="0.15">
      <c r="A23">
        <v>116.3</v>
      </c>
      <c r="B23">
        <v>6</v>
      </c>
      <c r="C23">
        <v>2.0948505162848803E-2</v>
      </c>
      <c r="D23">
        <v>67.874955292473999</v>
      </c>
      <c r="E23" s="1">
        <v>116.44473598433993</v>
      </c>
      <c r="F23">
        <v>2.0948505162848803E-2</v>
      </c>
      <c r="K23" s="2">
        <v>-0.14473598433993118</v>
      </c>
      <c r="L23" s="3"/>
      <c r="O23" s="1">
        <v>37.10191580628647</v>
      </c>
      <c r="P23" s="2">
        <v>79.198084193713527</v>
      </c>
      <c r="Q23" s="3">
        <v>79.252853752897977</v>
      </c>
      <c r="R23" s="3">
        <v>2.9997046132589872E-3</v>
      </c>
      <c r="U23" s="2">
        <v>116.35476955918445</v>
      </c>
      <c r="W23">
        <v>2.9997046132589872E-3</v>
      </c>
    </row>
    <row r="24" spans="1:24" x14ac:dyDescent="0.15">
      <c r="A24">
        <v>116.3</v>
      </c>
      <c r="B24">
        <v>6</v>
      </c>
      <c r="C24">
        <v>2.0948505162848803E-2</v>
      </c>
      <c r="D24">
        <v>67.874955292473999</v>
      </c>
      <c r="E24" s="1">
        <v>116.44473598433993</v>
      </c>
      <c r="F24">
        <v>2.0948505162848803E-2</v>
      </c>
      <c r="K24" s="2">
        <v>-0.14473598433993118</v>
      </c>
      <c r="L24" s="3"/>
      <c r="O24" s="1">
        <v>37.10191580628647</v>
      </c>
      <c r="P24" s="2">
        <v>79.198084193713527</v>
      </c>
      <c r="Q24" s="3">
        <v>79.252853752897977</v>
      </c>
      <c r="R24" s="3">
        <v>2.9997046132589872E-3</v>
      </c>
      <c r="U24" s="2">
        <v>116.35476955918445</v>
      </c>
      <c r="W24">
        <v>2.9997046132589872E-3</v>
      </c>
    </row>
    <row r="25" spans="1:24" x14ac:dyDescent="0.15">
      <c r="A25">
        <v>116.7</v>
      </c>
      <c r="B25">
        <v>6</v>
      </c>
      <c r="C25">
        <v>6.5159717690906768E-2</v>
      </c>
      <c r="D25">
        <v>67.874955292473999</v>
      </c>
      <c r="E25" s="1">
        <v>116.44473598433993</v>
      </c>
      <c r="F25">
        <v>6.5159717690906768E-2</v>
      </c>
      <c r="K25" s="2">
        <v>0.25526401566007451</v>
      </c>
      <c r="L25" s="3"/>
      <c r="O25" s="1">
        <v>37.10191580628647</v>
      </c>
      <c r="P25" s="2">
        <v>79.598084193713532</v>
      </c>
      <c r="Q25" s="3">
        <v>79.252853752897977</v>
      </c>
      <c r="R25" s="3">
        <v>0.11918405726570279</v>
      </c>
      <c r="U25" s="2">
        <v>116.35476955918445</v>
      </c>
      <c r="W25">
        <v>0.11918405726570279</v>
      </c>
    </row>
    <row r="26" spans="1:24" x14ac:dyDescent="0.15">
      <c r="A26">
        <v>116.3</v>
      </c>
      <c r="B26">
        <v>6</v>
      </c>
      <c r="C26">
        <v>2.0948505162848803E-2</v>
      </c>
      <c r="D26">
        <v>67.874955292473999</v>
      </c>
      <c r="E26" s="1">
        <v>116.44473598433993</v>
      </c>
      <c r="F26">
        <v>2.0948505162848803E-2</v>
      </c>
      <c r="K26" s="2">
        <v>-0.14473598433993118</v>
      </c>
      <c r="L26" s="3"/>
      <c r="O26" s="1">
        <v>37.10191580628647</v>
      </c>
      <c r="P26" s="2">
        <v>79.198084193713527</v>
      </c>
      <c r="Q26" s="3">
        <v>79.252853752897977</v>
      </c>
      <c r="R26" s="3">
        <v>2.9997046132589872E-3</v>
      </c>
      <c r="U26" s="2">
        <v>116.35476955918445</v>
      </c>
      <c r="W26">
        <v>2.9997046132589872E-3</v>
      </c>
    </row>
    <row r="27" spans="1:24" x14ac:dyDescent="0.15">
      <c r="A27">
        <v>116.5</v>
      </c>
      <c r="B27">
        <v>6</v>
      </c>
      <c r="C27">
        <v>3.0541114268750752E-3</v>
      </c>
      <c r="D27">
        <v>67.874955292473999</v>
      </c>
      <c r="E27" s="1">
        <v>116.44473598433993</v>
      </c>
      <c r="F27">
        <v>3.054111426876646E-3</v>
      </c>
      <c r="K27" s="2">
        <v>5.5264015660071664E-2</v>
      </c>
      <c r="L27" s="3"/>
      <c r="O27" s="1">
        <v>37.10191580628647</v>
      </c>
      <c r="P27" s="2">
        <v>79.39808419371353</v>
      </c>
      <c r="Q27" s="3">
        <v>79.252853752897977</v>
      </c>
      <c r="R27" s="3">
        <v>2.1091880939479755E-2</v>
      </c>
      <c r="U27" s="2">
        <v>116.35476955918445</v>
      </c>
      <c r="W27">
        <v>2.1091880939479755E-2</v>
      </c>
    </row>
    <row r="28" spans="1:24" x14ac:dyDescent="0.15">
      <c r="A28">
        <v>115.7</v>
      </c>
      <c r="B28">
        <v>6</v>
      </c>
      <c r="C28">
        <v>0.55463168637075777</v>
      </c>
      <c r="D28">
        <v>67.874955292473999</v>
      </c>
      <c r="E28" s="1">
        <v>116.44473598433993</v>
      </c>
      <c r="F28">
        <v>0.55463168637075777</v>
      </c>
      <c r="K28" s="2">
        <v>-0.74473598433992549</v>
      </c>
      <c r="L28" s="3"/>
      <c r="O28" s="1">
        <v>37.10191580628647</v>
      </c>
      <c r="P28" s="2">
        <v>78.598084193713532</v>
      </c>
      <c r="Q28" s="3">
        <v>79.252853752897977</v>
      </c>
      <c r="R28" s="3">
        <v>0.42872317563459172</v>
      </c>
      <c r="U28" s="2">
        <v>116.35476955918445</v>
      </c>
      <c r="W28">
        <v>0.42872317563459172</v>
      </c>
    </row>
    <row r="29" spans="1:24" x14ac:dyDescent="0.15">
      <c r="A29">
        <v>116.3</v>
      </c>
      <c r="B29">
        <v>6</v>
      </c>
      <c r="C29">
        <v>2.0948505162848803E-2</v>
      </c>
      <c r="D29">
        <v>67.874955292473999</v>
      </c>
      <c r="E29" s="1">
        <v>116.44473598433993</v>
      </c>
      <c r="F29">
        <v>2.0948505162848803E-2</v>
      </c>
      <c r="K29" s="2">
        <v>-0.14473598433993118</v>
      </c>
      <c r="L29" s="3"/>
      <c r="O29" s="1">
        <v>37.10191580628647</v>
      </c>
      <c r="P29" s="2">
        <v>79.198084193713527</v>
      </c>
      <c r="Q29" s="3">
        <v>79.252853752897977</v>
      </c>
      <c r="R29" s="3">
        <v>2.9997046132589872E-3</v>
      </c>
      <c r="U29" s="2">
        <v>116.35476955918445</v>
      </c>
      <c r="W29">
        <v>2.9997046132589872E-3</v>
      </c>
    </row>
    <row r="30" spans="1:24" x14ac:dyDescent="0.15">
      <c r="A30">
        <v>122.2</v>
      </c>
      <c r="B30">
        <v>7</v>
      </c>
      <c r="C30">
        <v>9.9829818476620286E-2</v>
      </c>
      <c r="D30">
        <v>67.425235100882645</v>
      </c>
      <c r="E30" s="1">
        <v>122.51595857082317</v>
      </c>
      <c r="F30">
        <v>9.9829818476620286E-2</v>
      </c>
      <c r="K30" s="2">
        <v>-0.31595857082317025</v>
      </c>
      <c r="L30" s="3"/>
      <c r="O30" s="1">
        <v>43.173138392769715</v>
      </c>
      <c r="P30" s="2">
        <v>79.026861607230288</v>
      </c>
      <c r="Q30" s="3">
        <v>79.252853752897977</v>
      </c>
      <c r="R30" s="3">
        <v>5.1072449903486063E-2</v>
      </c>
      <c r="U30" s="2">
        <v>122.42599214566769</v>
      </c>
      <c r="W30">
        <v>5.1072449903486063E-2</v>
      </c>
      <c r="X30" s="1">
        <v>0.18322507626257903</v>
      </c>
    </row>
    <row r="31" spans="1:24" x14ac:dyDescent="0.15">
      <c r="A31">
        <v>122.3</v>
      </c>
      <c r="B31">
        <v>7</v>
      </c>
      <c r="C31">
        <v>4.6638104311988698E-2</v>
      </c>
      <c r="D31">
        <v>67.425235100882645</v>
      </c>
      <c r="E31" s="1">
        <v>122.51595857082317</v>
      </c>
      <c r="F31">
        <v>4.6638104311988698E-2</v>
      </c>
      <c r="K31" s="2">
        <v>-0.21595857082317593</v>
      </c>
      <c r="L31" s="3"/>
      <c r="O31" s="1">
        <v>43.173138392769715</v>
      </c>
      <c r="P31" s="2">
        <v>79.126861607230282</v>
      </c>
      <c r="Q31" s="3">
        <v>79.252853752897977</v>
      </c>
      <c r="R31" s="3">
        <v>1.5874020769949652E-2</v>
      </c>
      <c r="U31" s="2">
        <v>122.42599214566769</v>
      </c>
      <c r="W31">
        <v>1.5874020769949652E-2</v>
      </c>
    </row>
    <row r="32" spans="1:24" x14ac:dyDescent="0.15">
      <c r="A32">
        <v>122.2</v>
      </c>
      <c r="B32">
        <v>7</v>
      </c>
      <c r="C32">
        <v>9.9829818476620286E-2</v>
      </c>
      <c r="D32">
        <v>67.425235100882645</v>
      </c>
      <c r="E32" s="1">
        <v>122.51595857082317</v>
      </c>
      <c r="F32">
        <v>9.9829818476620286E-2</v>
      </c>
      <c r="K32" s="2">
        <v>-0.31595857082317025</v>
      </c>
      <c r="L32" s="3"/>
      <c r="O32" s="1">
        <v>43.173138392769715</v>
      </c>
      <c r="P32" s="2">
        <v>79.026861607230288</v>
      </c>
      <c r="Q32" s="3">
        <v>79.252853752897977</v>
      </c>
      <c r="R32" s="3">
        <v>5.1072449903486063E-2</v>
      </c>
      <c r="U32" s="2">
        <v>122.42599214566769</v>
      </c>
      <c r="W32">
        <v>5.1072449903486063E-2</v>
      </c>
    </row>
    <row r="33" spans="1:24" x14ac:dyDescent="0.15">
      <c r="A33">
        <v>122.4</v>
      </c>
      <c r="B33">
        <v>7</v>
      </c>
      <c r="C33">
        <v>1.3446390147348235E-2</v>
      </c>
      <c r="D33">
        <v>67.425235100882645</v>
      </c>
      <c r="E33" s="1">
        <v>122.51595857082317</v>
      </c>
      <c r="F33">
        <v>1.3446390147351531E-2</v>
      </c>
      <c r="K33" s="2">
        <v>-0.11595857082316741</v>
      </c>
      <c r="L33" s="3"/>
      <c r="O33" s="1">
        <v>43.173138392769715</v>
      </c>
      <c r="P33" s="2">
        <v>79.22686160723029</v>
      </c>
      <c r="Q33" s="3">
        <v>79.252853752897977</v>
      </c>
      <c r="R33" s="3">
        <v>6.7559163641022749E-4</v>
      </c>
      <c r="U33" s="2">
        <v>122.42599214566769</v>
      </c>
      <c r="W33">
        <v>6.7559163641022749E-4</v>
      </c>
    </row>
    <row r="34" spans="1:24" x14ac:dyDescent="0.15">
      <c r="A34">
        <v>122.2</v>
      </c>
      <c r="B34">
        <v>7</v>
      </c>
      <c r="C34">
        <v>9.9829818476620286E-2</v>
      </c>
      <c r="D34">
        <v>67.425235100882645</v>
      </c>
      <c r="E34" s="1">
        <v>122.51595857082317</v>
      </c>
      <c r="F34">
        <v>9.9829818476620286E-2</v>
      </c>
      <c r="K34" s="2">
        <v>-0.31595857082317025</v>
      </c>
      <c r="L34" s="3"/>
      <c r="O34" s="1">
        <v>43.173138392769715</v>
      </c>
      <c r="P34" s="2">
        <v>79.026861607230288</v>
      </c>
      <c r="Q34" s="3">
        <v>79.252853752897977</v>
      </c>
      <c r="R34" s="3">
        <v>5.1072449903486063E-2</v>
      </c>
      <c r="U34" s="2">
        <v>122.42599214566769</v>
      </c>
      <c r="W34">
        <v>5.1072449903486063E-2</v>
      </c>
    </row>
    <row r="35" spans="1:24" x14ac:dyDescent="0.15">
      <c r="A35">
        <v>121.9</v>
      </c>
      <c r="B35">
        <v>7</v>
      </c>
      <c r="C35">
        <v>0.37940496097050141</v>
      </c>
      <c r="D35">
        <v>67.425235100882645</v>
      </c>
      <c r="E35" s="1">
        <v>122.51595857082317</v>
      </c>
      <c r="F35">
        <v>0.37940496097051896</v>
      </c>
      <c r="K35" s="2">
        <v>-0.61595857082316741</v>
      </c>
      <c r="L35" s="3"/>
      <c r="O35" s="1">
        <v>43.173138392769715</v>
      </c>
      <c r="P35" s="2">
        <v>78.72686160723029</v>
      </c>
      <c r="Q35" s="3">
        <v>79.252853752897977</v>
      </c>
      <c r="R35" s="3">
        <v>0.27666773730409661</v>
      </c>
      <c r="U35" s="2">
        <v>122.42599214566769</v>
      </c>
      <c r="W35">
        <v>0.27666773730409661</v>
      </c>
    </row>
    <row r="36" spans="1:24" x14ac:dyDescent="0.15">
      <c r="A36">
        <v>122.3</v>
      </c>
      <c r="B36">
        <v>7</v>
      </c>
      <c r="C36">
        <v>4.6638104311988698E-2</v>
      </c>
      <c r="D36">
        <v>67.425235100882645</v>
      </c>
      <c r="E36" s="1">
        <v>122.51595857082317</v>
      </c>
      <c r="F36">
        <v>4.6638104311988698E-2</v>
      </c>
      <c r="K36" s="2">
        <v>-0.21595857082317593</v>
      </c>
      <c r="L36" s="3"/>
      <c r="O36" s="1">
        <v>43.173138392769715</v>
      </c>
      <c r="P36" s="2">
        <v>79.126861607230282</v>
      </c>
      <c r="Q36" s="3">
        <v>79.252853752897977</v>
      </c>
      <c r="R36" s="3">
        <v>1.5874020769949652E-2</v>
      </c>
      <c r="U36" s="2">
        <v>122.42599214566769</v>
      </c>
      <c r="W36">
        <v>1.5874020769949652E-2</v>
      </c>
    </row>
    <row r="37" spans="1:24" x14ac:dyDescent="0.15">
      <c r="A37">
        <v>121.9</v>
      </c>
      <c r="B37">
        <v>7</v>
      </c>
      <c r="C37">
        <v>0.37940496097050141</v>
      </c>
      <c r="D37">
        <v>67.425235100882645</v>
      </c>
      <c r="E37" s="1">
        <v>122.51595857082317</v>
      </c>
      <c r="F37">
        <v>0.37940496097051896</v>
      </c>
      <c r="K37" s="2">
        <v>-0.61595857082316741</v>
      </c>
      <c r="L37" s="3"/>
      <c r="O37" s="1">
        <v>43.173138392769715</v>
      </c>
      <c r="P37" s="2">
        <v>78.72686160723029</v>
      </c>
      <c r="Q37" s="3">
        <v>79.252853752897977</v>
      </c>
      <c r="R37" s="3">
        <v>0.27666773730409661</v>
      </c>
      <c r="U37" s="2">
        <v>122.42599214566769</v>
      </c>
      <c r="W37">
        <v>0.27666773730409661</v>
      </c>
    </row>
    <row r="38" spans="1:24" x14ac:dyDescent="0.15">
      <c r="A38">
        <v>127.7</v>
      </c>
      <c r="B38">
        <v>8</v>
      </c>
      <c r="C38">
        <v>0.19137209652435416</v>
      </c>
      <c r="D38">
        <v>66.975514909291292</v>
      </c>
      <c r="E38" s="1">
        <v>128.13746096571506</v>
      </c>
      <c r="F38">
        <v>0.19137209652435416</v>
      </c>
      <c r="K38" s="2">
        <v>-0.43746096571506143</v>
      </c>
      <c r="O38" s="1">
        <v>48.794640787661606</v>
      </c>
      <c r="P38" s="2">
        <v>78.905359212338396</v>
      </c>
      <c r="Q38" s="3">
        <v>79.252853752897977</v>
      </c>
      <c r="R38" s="3">
        <v>0.12075245571871387</v>
      </c>
      <c r="U38" s="2">
        <v>128.04749454055957</v>
      </c>
      <c r="W38">
        <v>0.12075245571870399</v>
      </c>
      <c r="X38" s="1">
        <v>0.23904572186687703</v>
      </c>
    </row>
    <row r="39" spans="1:24" x14ac:dyDescent="0.15">
      <c r="A39">
        <v>128.1</v>
      </c>
      <c r="B39">
        <v>8</v>
      </c>
      <c r="C39">
        <v>1.4033239523045824E-3</v>
      </c>
      <c r="D39">
        <v>66.975514909291292</v>
      </c>
      <c r="E39" s="1">
        <v>128.13746096571506</v>
      </c>
      <c r="F39">
        <v>1.403323952305647E-3</v>
      </c>
      <c r="K39" s="2">
        <v>-3.746096571506996E-2</v>
      </c>
      <c r="O39" s="1">
        <v>48.794640787661606</v>
      </c>
      <c r="P39" s="2">
        <v>79.305359212338388</v>
      </c>
      <c r="Q39" s="3">
        <v>79.252853752897977</v>
      </c>
      <c r="R39" s="3">
        <v>2.7568232710486521E-3</v>
      </c>
      <c r="U39" s="2">
        <v>128.04749454055957</v>
      </c>
      <c r="W39">
        <v>2.7568232710501444E-3</v>
      </c>
    </row>
    <row r="40" spans="1:24" x14ac:dyDescent="0.15">
      <c r="A40">
        <v>127.6</v>
      </c>
      <c r="B40">
        <v>8</v>
      </c>
      <c r="C40">
        <v>0.28886428966736033</v>
      </c>
      <c r="D40">
        <v>66.975514909291292</v>
      </c>
      <c r="E40" s="1">
        <v>128.13746096571506</v>
      </c>
      <c r="F40">
        <v>0.2888642896673756</v>
      </c>
      <c r="K40" s="2">
        <v>-0.53746096571506996</v>
      </c>
      <c r="O40" s="1">
        <v>48.794640787661606</v>
      </c>
      <c r="P40" s="2">
        <v>78.805359212338388</v>
      </c>
      <c r="Q40" s="3">
        <v>79.252853752897977</v>
      </c>
      <c r="R40" s="3">
        <v>0.20025136383063757</v>
      </c>
      <c r="U40" s="2">
        <v>128.04749454055957</v>
      </c>
      <c r="W40">
        <v>0.20025136383062486</v>
      </c>
    </row>
    <row r="41" spans="1:24" x14ac:dyDescent="0.15">
      <c r="A41">
        <v>128.1</v>
      </c>
      <c r="B41">
        <v>8</v>
      </c>
      <c r="C41">
        <v>1.4033239523045824E-3</v>
      </c>
      <c r="D41">
        <v>66.975514909291292</v>
      </c>
      <c r="E41" s="1">
        <v>128.13746096571506</v>
      </c>
      <c r="F41">
        <v>1.403323952305647E-3</v>
      </c>
      <c r="K41" s="2">
        <v>-3.746096571506996E-2</v>
      </c>
      <c r="O41" s="1">
        <v>48.794640787661606</v>
      </c>
      <c r="P41" s="2">
        <v>79.305359212338388</v>
      </c>
      <c r="Q41" s="3">
        <v>79.252853752897977</v>
      </c>
      <c r="R41" s="3">
        <v>2.7568232710486521E-3</v>
      </c>
      <c r="U41" s="2">
        <v>128.04749454055957</v>
      </c>
      <c r="W41">
        <v>2.7568232710501444E-3</v>
      </c>
    </row>
    <row r="42" spans="1:24" x14ac:dyDescent="0.15">
      <c r="A42">
        <v>127.5</v>
      </c>
      <c r="B42">
        <v>8</v>
      </c>
      <c r="C42">
        <v>0.40635648281036424</v>
      </c>
      <c r="D42">
        <v>66.975514909291292</v>
      </c>
      <c r="E42" s="1">
        <v>128.13746096571506</v>
      </c>
      <c r="F42">
        <v>0.40635648281038234</v>
      </c>
      <c r="K42" s="2">
        <v>-0.63746096571506428</v>
      </c>
      <c r="O42" s="1">
        <v>48.794640787661606</v>
      </c>
      <c r="P42" s="2">
        <v>78.705359212338394</v>
      </c>
      <c r="Q42" s="3">
        <v>79.252853752897977</v>
      </c>
      <c r="R42" s="3">
        <v>0.29975027194254916</v>
      </c>
      <c r="U42" s="2">
        <v>128.04749454055957</v>
      </c>
      <c r="W42">
        <v>0.29975027194253356</v>
      </c>
    </row>
    <row r="43" spans="1:24" x14ac:dyDescent="0.15">
      <c r="A43">
        <v>127.8</v>
      </c>
      <c r="B43">
        <v>8</v>
      </c>
      <c r="C43">
        <v>0.11387990338134571</v>
      </c>
      <c r="D43">
        <v>66.975514909291292</v>
      </c>
      <c r="E43" s="1">
        <v>128.13746096571506</v>
      </c>
      <c r="F43">
        <v>0.11387990338134571</v>
      </c>
      <c r="K43" s="2">
        <v>-0.33746096571506712</v>
      </c>
      <c r="O43" s="1">
        <v>48.794640787661606</v>
      </c>
      <c r="P43" s="2">
        <v>79.005359212338391</v>
      </c>
      <c r="Q43" s="3">
        <v>79.252853752897977</v>
      </c>
      <c r="R43" s="3">
        <v>6.1253547606800601E-2</v>
      </c>
      <c r="U43" s="2">
        <v>128.04749454055957</v>
      </c>
      <c r="W43">
        <v>6.1253547606793565E-2</v>
      </c>
    </row>
    <row r="44" spans="1:24" x14ac:dyDescent="0.15">
      <c r="A44">
        <v>127.9</v>
      </c>
      <c r="B44">
        <v>8</v>
      </c>
      <c r="C44">
        <v>5.6387710238321481E-2</v>
      </c>
      <c r="D44">
        <v>66.975514909291292</v>
      </c>
      <c r="E44" s="1">
        <v>128.13746096571506</v>
      </c>
      <c r="F44">
        <v>5.6387710238328233E-2</v>
      </c>
      <c r="K44" s="2">
        <v>-0.23746096571505859</v>
      </c>
      <c r="O44" s="1">
        <v>48.794640787661606</v>
      </c>
      <c r="P44" s="2">
        <v>79.105359212338399</v>
      </c>
      <c r="Q44" s="3">
        <v>79.252853752897977</v>
      </c>
      <c r="R44" s="3">
        <v>2.1754639494880868E-2</v>
      </c>
      <c r="U44" s="2">
        <v>128.04749454055957</v>
      </c>
      <c r="W44">
        <v>2.1754639494876677E-2</v>
      </c>
    </row>
    <row r="45" spans="1:24" x14ac:dyDescent="0.15">
      <c r="A45">
        <v>128.1</v>
      </c>
      <c r="B45">
        <v>8</v>
      </c>
      <c r="C45">
        <v>1.4033239523045824E-3</v>
      </c>
      <c r="D45">
        <v>66.975514909291292</v>
      </c>
      <c r="E45" s="1">
        <v>128.13746096571506</v>
      </c>
      <c r="F45">
        <v>1.403323952305647E-3</v>
      </c>
      <c r="K45" s="2">
        <v>-3.746096571506996E-2</v>
      </c>
      <c r="O45" s="1">
        <v>48.794640787661606</v>
      </c>
      <c r="P45" s="2">
        <v>79.305359212338388</v>
      </c>
      <c r="Q45" s="3">
        <v>79.252853752897977</v>
      </c>
      <c r="R45" s="3">
        <v>2.7568232710486521E-3</v>
      </c>
      <c r="U45" s="2">
        <v>128.04749454055957</v>
      </c>
      <c r="W45">
        <v>2.7568232710501444E-3</v>
      </c>
    </row>
    <row r="46" spans="1:24" x14ac:dyDescent="0.15">
      <c r="A46">
        <v>133.5</v>
      </c>
      <c r="B46">
        <v>9</v>
      </c>
      <c r="C46">
        <v>3.6388168567204802E-2</v>
      </c>
      <c r="D46">
        <v>66.525794717699938</v>
      </c>
      <c r="E46" s="1">
        <v>133.30924316901559</v>
      </c>
      <c r="F46">
        <v>3.6388168567215648E-2</v>
      </c>
      <c r="K46" s="2">
        <v>0.19075683098441232</v>
      </c>
      <c r="O46" s="1">
        <v>53.96642299096213</v>
      </c>
      <c r="Q46" s="3">
        <v>79.252853752897977</v>
      </c>
      <c r="U46" s="2">
        <v>133.21927674386012</v>
      </c>
      <c r="W46">
        <v>7.8805546537776189E-2</v>
      </c>
      <c r="X46" s="1">
        <v>0.19272482233188801</v>
      </c>
    </row>
    <row r="47" spans="1:24" x14ac:dyDescent="0.15">
      <c r="A47">
        <v>133.4</v>
      </c>
      <c r="B47">
        <v>9</v>
      </c>
      <c r="C47">
        <v>8.236802370329057E-3</v>
      </c>
      <c r="D47">
        <v>66.525794717699938</v>
      </c>
      <c r="E47" s="1">
        <v>133.30924316901559</v>
      </c>
      <c r="F47">
        <v>8.2368023703342161E-3</v>
      </c>
      <c r="K47" s="2">
        <v>9.0756830984418002E-2</v>
      </c>
      <c r="O47" s="1">
        <v>53.96642299096213</v>
      </c>
      <c r="Q47" s="3">
        <v>79.252853752897977</v>
      </c>
      <c r="U47" s="2">
        <v>133.21927674386012</v>
      </c>
      <c r="W47">
        <v>3.2660895309802415E-2</v>
      </c>
    </row>
    <row r="48" spans="1:24" x14ac:dyDescent="0.15">
      <c r="A48">
        <v>133.30000000000001</v>
      </c>
      <c r="B48">
        <v>9</v>
      </c>
      <c r="C48">
        <v>8.5436173451035408E-5</v>
      </c>
      <c r="D48">
        <v>66.525794717699938</v>
      </c>
      <c r="E48" s="1">
        <v>133.30924316901559</v>
      </c>
      <c r="F48">
        <v>8.543617345050999E-5</v>
      </c>
      <c r="K48" s="2">
        <v>-9.2431690155763135E-3</v>
      </c>
      <c r="O48" s="1">
        <v>53.96642299096213</v>
      </c>
      <c r="Q48" s="3">
        <v>79.252853752897977</v>
      </c>
      <c r="U48" s="2">
        <v>133.21927674386012</v>
      </c>
      <c r="W48">
        <v>6.5162440818263704E-3</v>
      </c>
    </row>
    <row r="49" spans="1:24" x14ac:dyDescent="0.15">
      <c r="A49">
        <v>133.1</v>
      </c>
      <c r="B49">
        <v>9</v>
      </c>
      <c r="C49">
        <v>4.3782703779700068E-2</v>
      </c>
      <c r="D49">
        <v>66.525794717699938</v>
      </c>
      <c r="E49" s="1">
        <v>133.30924316901559</v>
      </c>
      <c r="F49">
        <v>4.3782703779688174E-2</v>
      </c>
      <c r="K49" s="2">
        <v>-0.20924316901559337</v>
      </c>
      <c r="O49" s="1">
        <v>53.96642299096213</v>
      </c>
      <c r="Q49" s="3">
        <v>79.252853752897977</v>
      </c>
      <c r="U49" s="2">
        <v>133.21927674386012</v>
      </c>
      <c r="W49">
        <v>1.4226941625874236E-2</v>
      </c>
    </row>
    <row r="50" spans="1:24" x14ac:dyDescent="0.15">
      <c r="A50">
        <v>133.30000000000001</v>
      </c>
      <c r="B50">
        <v>9</v>
      </c>
      <c r="C50">
        <v>8.5436173451035408E-5</v>
      </c>
      <c r="D50">
        <v>66.525794717699938</v>
      </c>
      <c r="E50" s="1">
        <v>133.30924316901559</v>
      </c>
      <c r="F50">
        <v>8.543617345050999E-5</v>
      </c>
      <c r="K50" s="2">
        <v>-9.2431690155763135E-3</v>
      </c>
      <c r="O50" s="1">
        <v>53.96642299096213</v>
      </c>
      <c r="Q50" s="3">
        <v>79.252853752897977</v>
      </c>
      <c r="U50" s="2">
        <v>133.21927674386012</v>
      </c>
      <c r="W50">
        <v>6.5162440818263704E-3</v>
      </c>
    </row>
    <row r="51" spans="1:24" x14ac:dyDescent="0.15">
      <c r="A51">
        <v>133.1</v>
      </c>
      <c r="B51">
        <v>9</v>
      </c>
      <c r="C51">
        <v>4.3782703779700068E-2</v>
      </c>
      <c r="D51">
        <v>66.525794717699938</v>
      </c>
      <c r="E51" s="1">
        <v>133.30924316901559</v>
      </c>
      <c r="F51">
        <v>4.3782703779688174E-2</v>
      </c>
      <c r="K51" s="2">
        <v>-0.20924316901559337</v>
      </c>
      <c r="O51" s="1">
        <v>53.96642299096213</v>
      </c>
      <c r="Q51" s="3">
        <v>79.252853752897977</v>
      </c>
      <c r="U51" s="2">
        <v>133.21927674386012</v>
      </c>
      <c r="W51">
        <v>1.4226941625874236E-2</v>
      </c>
    </row>
    <row r="52" spans="1:24" x14ac:dyDescent="0.15">
      <c r="A52">
        <v>133.6</v>
      </c>
      <c r="B52">
        <v>9</v>
      </c>
      <c r="C52">
        <v>8.4539534764078272E-2</v>
      </c>
      <c r="D52">
        <v>66.525794717699938</v>
      </c>
      <c r="E52" s="1">
        <v>133.30924316901559</v>
      </c>
      <c r="F52">
        <v>8.4539534764094801E-2</v>
      </c>
      <c r="K52" s="2">
        <v>0.29075683098440663</v>
      </c>
      <c r="O52" s="1">
        <v>53.96642299096213</v>
      </c>
      <c r="Q52" s="3">
        <v>79.252853752897977</v>
      </c>
      <c r="U52" s="2">
        <v>133.21927674386012</v>
      </c>
      <c r="W52">
        <v>0.14495019776574769</v>
      </c>
    </row>
    <row r="53" spans="1:24" x14ac:dyDescent="0.15">
      <c r="A53">
        <v>133.1</v>
      </c>
      <c r="B53">
        <v>9</v>
      </c>
      <c r="C53">
        <v>4.3782703779700068E-2</v>
      </c>
      <c r="D53">
        <v>66.525794717699938</v>
      </c>
      <c r="E53" s="1">
        <v>133.30924316901559</v>
      </c>
      <c r="F53">
        <v>4.3782703779688174E-2</v>
      </c>
      <c r="K53" s="2">
        <v>-0.20924316901559337</v>
      </c>
      <c r="O53" s="1">
        <v>53.96642299096213</v>
      </c>
      <c r="Q53" s="3">
        <v>79.252853752897977</v>
      </c>
      <c r="U53" s="2">
        <v>133.21927674386012</v>
      </c>
      <c r="W53">
        <v>1.4226941625874236E-2</v>
      </c>
    </row>
    <row r="54" spans="1:24" x14ac:dyDescent="0.15">
      <c r="A54">
        <v>138.5</v>
      </c>
      <c r="B54">
        <v>10</v>
      </c>
      <c r="C54">
        <v>0.21967483361541223</v>
      </c>
      <c r="D54">
        <v>66.076074526108584</v>
      </c>
      <c r="E54" s="1">
        <v>138.03130518072481</v>
      </c>
      <c r="F54">
        <v>0.21967483361539891</v>
      </c>
      <c r="K54" s="2">
        <v>0.46869481927518564</v>
      </c>
      <c r="L54" s="4">
        <v>0.45104324856694245</v>
      </c>
      <c r="M54">
        <v>3.1157794846810907E-4</v>
      </c>
      <c r="N54">
        <v>12.246486109840607</v>
      </c>
      <c r="O54" s="1">
        <v>58.688485002671356</v>
      </c>
      <c r="Q54" s="3">
        <v>79.252853752897977</v>
      </c>
      <c r="U54" s="2">
        <v>138.39238200413629</v>
      </c>
      <c r="W54">
        <v>1.158163303372055E-2</v>
      </c>
      <c r="X54" s="1">
        <v>0.24494897427831713</v>
      </c>
    </row>
    <row r="55" spans="1:24" x14ac:dyDescent="0.15">
      <c r="A55">
        <v>138.69999999999999</v>
      </c>
      <c r="B55">
        <v>10</v>
      </c>
      <c r="C55">
        <v>0.44715276132547699</v>
      </c>
      <c r="D55">
        <v>66.076074526108584</v>
      </c>
      <c r="E55" s="1">
        <v>138.03130518072481</v>
      </c>
      <c r="F55">
        <v>0.447152761325458</v>
      </c>
      <c r="K55" s="2">
        <v>0.66869481927517427</v>
      </c>
      <c r="L55" s="4">
        <v>0.45104324856694245</v>
      </c>
      <c r="M55">
        <v>4.7372206231760437E-2</v>
      </c>
      <c r="N55">
        <v>19.25718206807554</v>
      </c>
      <c r="O55" s="1">
        <v>58.688485002671356</v>
      </c>
      <c r="Q55" s="3">
        <v>79.252853752897977</v>
      </c>
      <c r="U55" s="2">
        <v>138.39238200413629</v>
      </c>
      <c r="W55">
        <v>9.4628831379195782E-2</v>
      </c>
    </row>
    <row r="56" spans="1:24" x14ac:dyDescent="0.15">
      <c r="A56">
        <v>138.5</v>
      </c>
      <c r="B56">
        <v>10</v>
      </c>
      <c r="C56">
        <v>0.21967483361541223</v>
      </c>
      <c r="D56">
        <v>66.076074526108584</v>
      </c>
      <c r="E56" s="1">
        <v>138.03130518072481</v>
      </c>
      <c r="F56">
        <v>0.21967483361539891</v>
      </c>
      <c r="K56" s="2">
        <v>0.46869481927518564</v>
      </c>
      <c r="L56" s="4">
        <v>0.45104324856694245</v>
      </c>
      <c r="M56">
        <v>3.1157794846810907E-4</v>
      </c>
      <c r="N56">
        <v>1.5993276760144648</v>
      </c>
      <c r="O56" s="1">
        <v>58.688485002671356</v>
      </c>
      <c r="Q56" s="3">
        <v>79.252853752897977</v>
      </c>
      <c r="U56" s="2">
        <v>138.39238200413629</v>
      </c>
      <c r="W56">
        <v>1.158163303372055E-2</v>
      </c>
    </row>
    <row r="57" spans="1:24" x14ac:dyDescent="0.15">
      <c r="A57">
        <v>138.1</v>
      </c>
      <c r="B57">
        <v>10</v>
      </c>
      <c r="C57">
        <v>4.7189781952515879E-3</v>
      </c>
      <c r="D57">
        <v>66.076074526108584</v>
      </c>
      <c r="E57" s="1">
        <v>138.03130518072481</v>
      </c>
      <c r="F57">
        <v>4.7189781952496354E-3</v>
      </c>
      <c r="K57" s="2">
        <v>6.8694819275179952E-2</v>
      </c>
      <c r="L57" s="4">
        <v>0.45104324856694245</v>
      </c>
      <c r="M57">
        <v>0.1461903213818779</v>
      </c>
      <c r="O57" s="1">
        <v>58.688485002671356</v>
      </c>
      <c r="Q57" s="3">
        <v>79.252853752897977</v>
      </c>
      <c r="U57" s="2">
        <v>138.39238200413629</v>
      </c>
      <c r="W57">
        <v>8.5487236342759412E-2</v>
      </c>
    </row>
    <row r="58" spans="1:24" x14ac:dyDescent="0.15">
      <c r="A58">
        <v>138.19999999999999</v>
      </c>
      <c r="B58">
        <v>10</v>
      </c>
      <c r="C58">
        <v>2.8457942050288502E-2</v>
      </c>
      <c r="D58">
        <v>66.076074526108584</v>
      </c>
      <c r="E58" s="1">
        <v>138.03130518072481</v>
      </c>
      <c r="F58">
        <v>2.8457942050283708E-2</v>
      </c>
      <c r="K58" s="2">
        <v>0.16869481927517427</v>
      </c>
      <c r="L58" s="4">
        <v>0.45104324856694245</v>
      </c>
      <c r="M58">
        <v>7.9720635523528607E-2</v>
      </c>
      <c r="O58" s="1">
        <v>58.688485002671356</v>
      </c>
      <c r="Q58" s="3">
        <v>79.252853752897977</v>
      </c>
      <c r="U58" s="2">
        <v>138.39238200413629</v>
      </c>
      <c r="W58">
        <v>3.7010835515501578E-2</v>
      </c>
    </row>
    <row r="59" spans="1:24" x14ac:dyDescent="0.15">
      <c r="A59">
        <v>138.1</v>
      </c>
      <c r="B59">
        <v>10</v>
      </c>
      <c r="C59">
        <v>4.7189781952515879E-3</v>
      </c>
      <c r="D59">
        <v>66.076074526108584</v>
      </c>
      <c r="E59" s="1">
        <v>138.03130518072481</v>
      </c>
      <c r="F59">
        <v>4.7189781952496354E-3</v>
      </c>
      <c r="K59" s="2">
        <v>6.8694819275179952E-2</v>
      </c>
      <c r="L59" s="4">
        <v>0.45104324856694245</v>
      </c>
      <c r="M59">
        <v>0.1461903213818779</v>
      </c>
      <c r="O59" s="1">
        <v>58.688485002671356</v>
      </c>
      <c r="Q59" s="3">
        <v>79.252853752897977</v>
      </c>
      <c r="U59" s="2">
        <v>138.39238200413629</v>
      </c>
      <c r="W59">
        <v>8.5487236342759412E-2</v>
      </c>
    </row>
    <row r="60" spans="1:24" x14ac:dyDescent="0.15">
      <c r="A60">
        <v>138.4</v>
      </c>
      <c r="B60">
        <v>10</v>
      </c>
      <c r="C60">
        <v>0.13593586976037647</v>
      </c>
      <c r="D60">
        <v>66.076074526108584</v>
      </c>
      <c r="E60" s="1">
        <v>138.03130518072481</v>
      </c>
      <c r="F60">
        <v>0.13593586976036598</v>
      </c>
      <c r="K60" s="2">
        <v>0.36869481927519132</v>
      </c>
      <c r="L60" s="4">
        <v>0.45104324856694245</v>
      </c>
      <c r="M60">
        <v>6.7812638068185348E-3</v>
      </c>
      <c r="O60" s="1">
        <v>58.688485002671356</v>
      </c>
      <c r="Q60" s="3">
        <v>79.252853752897977</v>
      </c>
      <c r="U60" s="2">
        <v>138.39238200413629</v>
      </c>
      <c r="W60">
        <v>5.8033860979521833E-5</v>
      </c>
    </row>
    <row r="61" spans="1:24" x14ac:dyDescent="0.15">
      <c r="A61">
        <v>138.69999999999999</v>
      </c>
      <c r="B61">
        <v>10</v>
      </c>
      <c r="C61">
        <v>0.44715276132547699</v>
      </c>
      <c r="D61">
        <v>66.076074526108584</v>
      </c>
      <c r="E61" s="1">
        <v>138.03130518072481</v>
      </c>
      <c r="F61">
        <v>0.447152761325458</v>
      </c>
      <c r="K61" s="2">
        <v>0.66869481927517427</v>
      </c>
      <c r="L61" s="4">
        <v>0.45104324856694245</v>
      </c>
      <c r="M61">
        <v>4.7372206231760437E-2</v>
      </c>
      <c r="O61" s="1">
        <v>58.688485002671356</v>
      </c>
      <c r="Q61" s="3">
        <v>79.252853752897977</v>
      </c>
      <c r="U61" s="2">
        <v>138.39238200413629</v>
      </c>
      <c r="W61">
        <v>9.4628831379195782E-2</v>
      </c>
    </row>
    <row r="62" spans="1:24" x14ac:dyDescent="0.15">
      <c r="A62">
        <v>144.30000000000001</v>
      </c>
      <c r="B62">
        <v>11</v>
      </c>
      <c r="E62" s="1">
        <v>142.3036470008426</v>
      </c>
      <c r="K62" s="2">
        <v>1.9963529991574092</v>
      </c>
      <c r="L62" s="4">
        <v>1.949009416682753</v>
      </c>
      <c r="M62">
        <v>2.2414148015345737E-3</v>
      </c>
      <c r="O62" s="1">
        <v>62.960826822789144</v>
      </c>
      <c r="Q62" s="3">
        <v>79.252853752897977</v>
      </c>
      <c r="U62" s="2">
        <v>144.16268999236988</v>
      </c>
      <c r="W62">
        <v>1.8854038195387491E-2</v>
      </c>
      <c r="X62" s="1">
        <v>0.39641248358604292</v>
      </c>
    </row>
    <row r="63" spans="1:24" x14ac:dyDescent="0.15">
      <c r="A63">
        <v>145.1</v>
      </c>
      <c r="B63">
        <v>11</v>
      </c>
      <c r="E63" s="1">
        <v>142.3036470008426</v>
      </c>
      <c r="K63" s="2">
        <v>2.7963529991573921</v>
      </c>
      <c r="L63" s="4">
        <v>1.949009416682753</v>
      </c>
      <c r="M63">
        <v>0.71799114676095555</v>
      </c>
      <c r="O63" s="1">
        <v>62.960826822789144</v>
      </c>
      <c r="Q63" s="3">
        <v>79.252853752897977</v>
      </c>
      <c r="U63" s="2">
        <v>144.16268999236988</v>
      </c>
      <c r="W63">
        <v>0.87855005040357015</v>
      </c>
    </row>
    <row r="64" spans="1:24" x14ac:dyDescent="0.15">
      <c r="A64">
        <v>144.6</v>
      </c>
      <c r="B64">
        <v>11</v>
      </c>
      <c r="E64" s="1">
        <v>142.3036470008426</v>
      </c>
      <c r="K64" s="2">
        <v>2.2963529991573921</v>
      </c>
      <c r="L64" s="4">
        <v>1.949009416682753</v>
      </c>
      <c r="M64">
        <v>0.12064756428631644</v>
      </c>
      <c r="O64" s="1">
        <v>62.960826822789144</v>
      </c>
      <c r="Q64" s="3">
        <v>79.252853752897977</v>
      </c>
      <c r="U64" s="2">
        <v>144.16268999236988</v>
      </c>
      <c r="W64">
        <v>0.19124004277345305</v>
      </c>
    </row>
    <row r="65" spans="1:24" x14ac:dyDescent="0.15">
      <c r="A65">
        <v>144</v>
      </c>
      <c r="B65">
        <v>11</v>
      </c>
      <c r="E65" s="1">
        <v>142.3036470008426</v>
      </c>
      <c r="K65" s="2">
        <v>1.6963529991573978</v>
      </c>
      <c r="L65" s="4">
        <v>1.949009416682753</v>
      </c>
      <c r="M65">
        <v>6.3835265316746603E-2</v>
      </c>
      <c r="O65" s="1">
        <v>62.960826822789144</v>
      </c>
      <c r="Q65" s="3">
        <v>79.252853752897977</v>
      </c>
      <c r="U65" s="2">
        <v>144.16268999236988</v>
      </c>
      <c r="W65">
        <v>2.6468033617310715E-2</v>
      </c>
    </row>
    <row r="66" spans="1:24" x14ac:dyDescent="0.15">
      <c r="A66">
        <v>144.4</v>
      </c>
      <c r="B66">
        <v>11</v>
      </c>
      <c r="E66" s="1">
        <v>142.3036470008426</v>
      </c>
      <c r="K66" s="2">
        <v>2.0963529991574035</v>
      </c>
      <c r="L66" s="4">
        <v>1.949009416682753</v>
      </c>
      <c r="M66">
        <v>2.1710131296464139E-2</v>
      </c>
      <c r="O66" s="1">
        <v>62.960826822789144</v>
      </c>
      <c r="Q66" s="3">
        <v>79.252853752897977</v>
      </c>
      <c r="U66" s="2">
        <v>144.16268999236988</v>
      </c>
      <c r="W66">
        <v>5.6316039721411616E-2</v>
      </c>
    </row>
    <row r="67" spans="1:24" x14ac:dyDescent="0.15">
      <c r="A67">
        <v>143.9</v>
      </c>
      <c r="B67">
        <v>11</v>
      </c>
      <c r="E67" s="1">
        <v>142.3036470008426</v>
      </c>
      <c r="K67" s="2">
        <v>1.5963529991574035</v>
      </c>
      <c r="L67" s="4">
        <v>1.949009416682753</v>
      </c>
      <c r="M67">
        <v>0.12436654882181362</v>
      </c>
      <c r="O67" s="1">
        <v>62.960826822789144</v>
      </c>
      <c r="Q67" s="3">
        <v>79.252853752897977</v>
      </c>
      <c r="U67" s="2">
        <v>144.16268999236988</v>
      </c>
      <c r="W67">
        <v>6.9006032091283184E-2</v>
      </c>
    </row>
    <row r="68" spans="1:24" x14ac:dyDescent="0.15">
      <c r="A68">
        <v>144</v>
      </c>
      <c r="B68">
        <v>11</v>
      </c>
      <c r="E68" s="1">
        <v>142.3036470008426</v>
      </c>
      <c r="K68" s="2">
        <v>1.6963529991573978</v>
      </c>
      <c r="L68" s="4">
        <v>1.949009416682753</v>
      </c>
      <c r="M68">
        <v>6.3835265316746603E-2</v>
      </c>
      <c r="O68" s="1">
        <v>62.960826822789144</v>
      </c>
      <c r="Q68" s="3">
        <v>79.252853752897977</v>
      </c>
      <c r="U68" s="2">
        <v>144.16268999236988</v>
      </c>
      <c r="W68">
        <v>2.6468033617310715E-2</v>
      </c>
    </row>
    <row r="69" spans="1:24" x14ac:dyDescent="0.15">
      <c r="A69">
        <v>144.5</v>
      </c>
      <c r="B69">
        <v>11</v>
      </c>
      <c r="E69" s="1">
        <v>142.3036470008426</v>
      </c>
      <c r="K69" s="2">
        <v>2.1963529991573978</v>
      </c>
      <c r="L69" s="4">
        <v>1.949009416682753</v>
      </c>
      <c r="M69">
        <v>6.1178847791391426E-2</v>
      </c>
      <c r="O69" s="1">
        <v>62.960826822789144</v>
      </c>
      <c r="Q69" s="3">
        <v>79.252853752897977</v>
      </c>
      <c r="U69" s="2">
        <v>144.16268999236988</v>
      </c>
      <c r="W69">
        <v>0.11377804124743347</v>
      </c>
    </row>
    <row r="70" spans="1:24" x14ac:dyDescent="0.15">
      <c r="A70">
        <v>152.19999999999999</v>
      </c>
      <c r="B70">
        <v>12</v>
      </c>
      <c r="E70" s="1">
        <v>146.12626862936912</v>
      </c>
      <c r="K70" s="2">
        <v>6.0737313706308669</v>
      </c>
      <c r="L70" s="4">
        <v>5.9235432330148603</v>
      </c>
      <c r="M70">
        <v>2.2556476680564531E-2</v>
      </c>
      <c r="O70" s="1">
        <v>66.783448451315664</v>
      </c>
      <c r="Q70" s="3">
        <v>79.252853752897977</v>
      </c>
      <c r="U70" s="2">
        <v>151.95984543722852</v>
      </c>
      <c r="W70">
        <v>5.7674214019953721E-2</v>
      </c>
      <c r="X70" s="1">
        <v>0.41896982503005881</v>
      </c>
    </row>
    <row r="71" spans="1:24" x14ac:dyDescent="0.15">
      <c r="A71">
        <v>152.80000000000001</v>
      </c>
      <c r="B71">
        <v>12</v>
      </c>
      <c r="E71" s="1">
        <v>146.12626862936912</v>
      </c>
      <c r="K71" s="2">
        <v>6.6737313706308896</v>
      </c>
      <c r="L71" s="4">
        <v>5.9235432330148603</v>
      </c>
      <c r="M71">
        <v>0.56278224181980652</v>
      </c>
      <c r="O71" s="1">
        <v>66.783448451315664</v>
      </c>
      <c r="Q71" s="3">
        <v>79.252853752897977</v>
      </c>
      <c r="U71" s="2">
        <v>151.95984543722852</v>
      </c>
      <c r="W71">
        <v>0.70585968934575039</v>
      </c>
    </row>
    <row r="72" spans="1:24" x14ac:dyDescent="0.15">
      <c r="A72">
        <v>151.5</v>
      </c>
      <c r="B72">
        <v>12</v>
      </c>
      <c r="E72" s="1">
        <v>146.12626862936912</v>
      </c>
      <c r="K72" s="2">
        <v>5.3737313706308782</v>
      </c>
      <c r="L72" s="4">
        <v>5.9235432330148603</v>
      </c>
      <c r="M72">
        <v>0.30229308401814281</v>
      </c>
      <c r="O72" s="1">
        <v>66.783448451315664</v>
      </c>
      <c r="Q72" s="3">
        <v>79.252853752897977</v>
      </c>
      <c r="U72" s="2">
        <v>151.95984543722852</v>
      </c>
      <c r="W72">
        <v>0.2114578261398917</v>
      </c>
    </row>
    <row r="73" spans="1:24" x14ac:dyDescent="0.15">
      <c r="A73">
        <v>152.30000000000001</v>
      </c>
      <c r="B73">
        <v>12</v>
      </c>
      <c r="E73" s="1">
        <v>146.12626862936912</v>
      </c>
      <c r="K73" s="2">
        <v>6.1737313706308896</v>
      </c>
      <c r="L73" s="4">
        <v>5.9235432330148603</v>
      </c>
      <c r="M73">
        <v>6.2594104203777229E-2</v>
      </c>
      <c r="O73" s="1">
        <v>66.783448451315664</v>
      </c>
      <c r="Q73" s="3">
        <v>79.252853752897977</v>
      </c>
      <c r="U73" s="2">
        <v>151.95984543722852</v>
      </c>
      <c r="W73">
        <v>0.11570512657426227</v>
      </c>
    </row>
    <row r="74" spans="1:24" x14ac:dyDescent="0.15">
      <c r="A74">
        <v>152.30000000000001</v>
      </c>
      <c r="B74">
        <v>12</v>
      </c>
      <c r="E74" s="1">
        <v>146.12626862936912</v>
      </c>
      <c r="K74" s="2">
        <v>6.1737313706308896</v>
      </c>
      <c r="L74" s="4">
        <v>5.9235432330148603</v>
      </c>
      <c r="M74">
        <v>6.2594104203777229E-2</v>
      </c>
      <c r="O74" s="1">
        <v>66.783448451315664</v>
      </c>
      <c r="Q74" s="3">
        <v>79.252853752897977</v>
      </c>
      <c r="U74" s="2">
        <v>151.95984543722852</v>
      </c>
      <c r="W74">
        <v>0.11570512657426227</v>
      </c>
    </row>
    <row r="75" spans="1:24" x14ac:dyDescent="0.15">
      <c r="A75">
        <v>152.1</v>
      </c>
      <c r="B75">
        <v>12</v>
      </c>
      <c r="E75" s="1">
        <v>146.12626862936912</v>
      </c>
      <c r="K75" s="2">
        <v>5.9737313706308726</v>
      </c>
      <c r="L75" s="4">
        <v>5.9235432330148603</v>
      </c>
      <c r="M75">
        <v>2.5188491573637849E-3</v>
      </c>
      <c r="O75" s="1">
        <v>66.783448451315664</v>
      </c>
      <c r="Q75" s="3">
        <v>79.252853752897977</v>
      </c>
      <c r="U75" s="2">
        <v>151.95984543722852</v>
      </c>
      <c r="W75">
        <v>1.9643301465662229E-2</v>
      </c>
    </row>
    <row r="76" spans="1:24" x14ac:dyDescent="0.15">
      <c r="A76">
        <v>151.9</v>
      </c>
      <c r="B76">
        <v>12</v>
      </c>
      <c r="E76" s="1">
        <v>146.12626862936912</v>
      </c>
      <c r="K76" s="2">
        <v>5.7737313706308839</v>
      </c>
      <c r="L76" s="4">
        <v>5.9235432330148603</v>
      </c>
      <c r="M76">
        <v>2.2443594110955475E-2</v>
      </c>
      <c r="O76" s="1">
        <v>66.783448451315664</v>
      </c>
      <c r="Q76" s="3">
        <v>79.252853752897977</v>
      </c>
      <c r="U76" s="2">
        <v>151.95984543722852</v>
      </c>
      <c r="W76">
        <v>3.5814763570724329E-3</v>
      </c>
    </row>
    <row r="77" spans="1:24" x14ac:dyDescent="0.15">
      <c r="A77">
        <v>151.6</v>
      </c>
      <c r="B77">
        <v>12</v>
      </c>
      <c r="E77" s="1">
        <v>146.12626862936912</v>
      </c>
      <c r="K77" s="2">
        <v>5.4737313706308726</v>
      </c>
      <c r="L77" s="4">
        <v>5.9235432330148603</v>
      </c>
      <c r="M77">
        <v>0.20233071154135152</v>
      </c>
      <c r="O77" s="1">
        <v>66.783448451315664</v>
      </c>
      <c r="Q77" s="3">
        <v>79.252853752897977</v>
      </c>
      <c r="U77" s="2">
        <v>151.95984543722852</v>
      </c>
      <c r="W77">
        <v>0.12948873869419114</v>
      </c>
    </row>
    <row r="78" spans="1:24" x14ac:dyDescent="0.15">
      <c r="A78">
        <v>159.30000000000001</v>
      </c>
      <c r="B78">
        <v>13</v>
      </c>
      <c r="E78" s="1">
        <v>149.49917006630426</v>
      </c>
      <c r="K78" s="2">
        <v>9.8008299336957521</v>
      </c>
      <c r="L78" s="4">
        <v>10.073985805604368</v>
      </c>
      <c r="M78">
        <v>7.4614130358155992E-2</v>
      </c>
      <c r="O78" s="1">
        <v>70.156349888250801</v>
      </c>
      <c r="Q78" s="3">
        <v>79.252853752897977</v>
      </c>
      <c r="U78" s="2">
        <v>159.48318944675316</v>
      </c>
      <c r="W78">
        <v>3.3558373401724066E-2</v>
      </c>
      <c r="X78" s="1">
        <v>0.3284161123592178</v>
      </c>
    </row>
    <row r="79" spans="1:24" x14ac:dyDescent="0.15">
      <c r="A79">
        <v>159.30000000000001</v>
      </c>
      <c r="B79">
        <v>13</v>
      </c>
      <c r="E79" s="1">
        <v>149.49917006630426</v>
      </c>
      <c r="K79" s="2">
        <v>9.8008299336957521</v>
      </c>
      <c r="L79" s="4">
        <v>10.073985805604368</v>
      </c>
      <c r="M79">
        <v>7.4614130358155992E-2</v>
      </c>
      <c r="O79" s="1">
        <v>70.156349888250801</v>
      </c>
      <c r="Q79" s="3">
        <v>79.252853752897977</v>
      </c>
      <c r="U79" s="2">
        <v>159.48318944675316</v>
      </c>
      <c r="W79">
        <v>3.3558373401724066E-2</v>
      </c>
    </row>
    <row r="80" spans="1:24" x14ac:dyDescent="0.15">
      <c r="A80">
        <v>159.19999999999999</v>
      </c>
      <c r="B80">
        <v>13</v>
      </c>
      <c r="E80" s="1">
        <v>149.49917006630426</v>
      </c>
      <c r="K80" s="2">
        <v>9.7008299336957293</v>
      </c>
      <c r="L80" s="4">
        <v>10.073985805604368</v>
      </c>
      <c r="M80">
        <v>0.13924530473989608</v>
      </c>
      <c r="O80" s="1">
        <v>70.156349888250801</v>
      </c>
      <c r="Q80" s="3">
        <v>79.252853752897977</v>
      </c>
      <c r="U80" s="2">
        <v>159.48318944675316</v>
      </c>
      <c r="W80">
        <v>8.019626275236634E-2</v>
      </c>
    </row>
    <row r="81" spans="1:24" x14ac:dyDescent="0.15">
      <c r="A81">
        <v>159.80000000000001</v>
      </c>
      <c r="B81">
        <v>13</v>
      </c>
      <c r="E81" s="1">
        <v>149.49917006630426</v>
      </c>
      <c r="K81" s="2">
        <v>10.300829933695752</v>
      </c>
      <c r="L81" s="4">
        <v>10.073985805604368</v>
      </c>
      <c r="M81">
        <v>5.1458258449540425E-2</v>
      </c>
      <c r="O81" s="1">
        <v>70.156349888250801</v>
      </c>
      <c r="Q81" s="3">
        <v>79.252853752897977</v>
      </c>
      <c r="U81" s="2">
        <v>159.48318944675316</v>
      </c>
      <c r="W81">
        <v>0.10036892664857711</v>
      </c>
    </row>
    <row r="82" spans="1:24" x14ac:dyDescent="0.15">
      <c r="A82">
        <v>159.6</v>
      </c>
      <c r="B82">
        <v>13</v>
      </c>
      <c r="E82" s="1">
        <v>149.49917006630426</v>
      </c>
      <c r="K82" s="2">
        <v>10.100829933695735</v>
      </c>
      <c r="L82" s="4">
        <v>10.073985805604368</v>
      </c>
      <c r="M82">
        <v>7.2060721298573935E-4</v>
      </c>
      <c r="O82" s="1">
        <v>70.156349888250801</v>
      </c>
      <c r="Q82" s="3">
        <v>79.252853752897977</v>
      </c>
      <c r="U82" s="2">
        <v>159.48318944675316</v>
      </c>
      <c r="W82">
        <v>1.3644705349831903E-2</v>
      </c>
    </row>
    <row r="83" spans="1:24" x14ac:dyDescent="0.15">
      <c r="A83">
        <v>159.30000000000001</v>
      </c>
      <c r="B83">
        <v>13</v>
      </c>
      <c r="E83" s="1">
        <v>149.49917006630426</v>
      </c>
      <c r="K83" s="2">
        <v>9.8008299336957521</v>
      </c>
      <c r="L83" s="4">
        <v>10.073985805604368</v>
      </c>
      <c r="M83">
        <v>7.4614130358155992E-2</v>
      </c>
      <c r="O83" s="1">
        <v>70.156349888250801</v>
      </c>
      <c r="Q83" s="3">
        <v>79.252853752897977</v>
      </c>
      <c r="U83" s="2">
        <v>159.48318944675316</v>
      </c>
      <c r="W83">
        <v>3.3558373401724066E-2</v>
      </c>
    </row>
    <row r="84" spans="1:24" x14ac:dyDescent="0.15">
      <c r="A84">
        <v>158.80000000000001</v>
      </c>
      <c r="B84">
        <v>13</v>
      </c>
      <c r="E84" s="1">
        <v>149.49917006630426</v>
      </c>
      <c r="K84" s="2">
        <v>9.3008299336957521</v>
      </c>
      <c r="L84" s="4">
        <v>10.073985805604368</v>
      </c>
      <c r="M84">
        <v>0.59777000226677157</v>
      </c>
      <c r="O84" s="1">
        <v>70.156349888250801</v>
      </c>
      <c r="Q84" s="3">
        <v>79.252853752897977</v>
      </c>
      <c r="U84" s="2">
        <v>159.48318944675316</v>
      </c>
      <c r="W84">
        <v>0.46674782015487104</v>
      </c>
    </row>
    <row r="85" spans="1:24" x14ac:dyDescent="0.15">
      <c r="A85">
        <v>158.9</v>
      </c>
      <c r="B85">
        <v>13</v>
      </c>
      <c r="E85" s="1">
        <v>149.49917006630426</v>
      </c>
      <c r="K85" s="2">
        <v>9.4008299336957464</v>
      </c>
      <c r="L85" s="4">
        <v>10.073985805604368</v>
      </c>
      <c r="M85">
        <v>0.45313882788505611</v>
      </c>
      <c r="O85" s="1">
        <v>70.156349888250801</v>
      </c>
      <c r="Q85" s="3">
        <v>79.252853752897977</v>
      </c>
      <c r="U85" s="2">
        <v>159.48318944675316</v>
      </c>
      <c r="W85">
        <v>0.34010993080424828</v>
      </c>
    </row>
    <row r="86" spans="1:24" x14ac:dyDescent="0.15">
      <c r="A86">
        <v>164.6</v>
      </c>
      <c r="B86">
        <v>14</v>
      </c>
      <c r="E86" s="1">
        <v>152.42235131164801</v>
      </c>
      <c r="K86" s="2">
        <v>12.177648688351979</v>
      </c>
      <c r="L86" s="4">
        <v>11.735193425115797</v>
      </c>
      <c r="M86">
        <v>0.1957666599653991</v>
      </c>
      <c r="O86" s="1">
        <v>73.079531133594557</v>
      </c>
      <c r="Q86" s="3">
        <v>79.252853752897977</v>
      </c>
      <c r="U86" s="2">
        <v>164.06757831160834</v>
      </c>
      <c r="W86">
        <v>0.28347285426981589</v>
      </c>
      <c r="X86" s="1">
        <v>0.21339098923271579</v>
      </c>
    </row>
    <row r="87" spans="1:24" x14ac:dyDescent="0.15">
      <c r="A87">
        <v>164.7</v>
      </c>
      <c r="B87">
        <v>14</v>
      </c>
      <c r="E87" s="1">
        <v>152.42235131164801</v>
      </c>
      <c r="K87" s="2">
        <v>12.277648688351974</v>
      </c>
      <c r="L87" s="4">
        <v>11.735193425115797</v>
      </c>
      <c r="M87">
        <v>0.29425771261262934</v>
      </c>
      <c r="O87" s="1">
        <v>73.079531133594557</v>
      </c>
      <c r="Q87" s="3">
        <v>79.252853752897977</v>
      </c>
      <c r="U87" s="2">
        <v>164.06757831160834</v>
      </c>
      <c r="W87">
        <v>0.39995719194813883</v>
      </c>
    </row>
    <row r="88" spans="1:24" x14ac:dyDescent="0.15">
      <c r="A88">
        <v>164.8</v>
      </c>
      <c r="B88">
        <v>14</v>
      </c>
      <c r="E88" s="1">
        <v>152.42235131164801</v>
      </c>
      <c r="K88" s="2">
        <v>12.377648688351996</v>
      </c>
      <c r="L88" s="4">
        <v>11.735193425115797</v>
      </c>
      <c r="M88">
        <v>0.41274876525989385</v>
      </c>
      <c r="O88" s="1">
        <v>73.079531133594557</v>
      </c>
      <c r="Q88" s="3">
        <v>79.252853752897977</v>
      </c>
      <c r="U88" s="2">
        <v>164.06757831160834</v>
      </c>
      <c r="W88">
        <v>0.53644152962650116</v>
      </c>
    </row>
    <row r="89" spans="1:24" x14ac:dyDescent="0.15">
      <c r="A89">
        <v>164.8</v>
      </c>
      <c r="B89">
        <v>14</v>
      </c>
      <c r="E89" s="1">
        <v>152.42235131164801</v>
      </c>
      <c r="K89" s="2">
        <v>12.377648688351996</v>
      </c>
      <c r="L89" s="4">
        <v>11.735193425115797</v>
      </c>
      <c r="M89">
        <v>0.41274876525989385</v>
      </c>
      <c r="O89" s="1">
        <v>73.079531133594557</v>
      </c>
      <c r="Q89" s="3">
        <v>79.252853752897977</v>
      </c>
      <c r="U89" s="2">
        <v>164.06757831160834</v>
      </c>
      <c r="W89">
        <v>0.53644152962650116</v>
      </c>
    </row>
    <row r="90" spans="1:24" x14ac:dyDescent="0.15">
      <c r="A90">
        <v>164.9</v>
      </c>
      <c r="B90">
        <v>14</v>
      </c>
      <c r="E90" s="1">
        <v>152.42235131164801</v>
      </c>
      <c r="K90" s="2">
        <v>12.477648688351991</v>
      </c>
      <c r="L90" s="4">
        <v>11.735193425115797</v>
      </c>
      <c r="M90">
        <v>0.55123981790712517</v>
      </c>
      <c r="O90" s="1">
        <v>73.079531133594557</v>
      </c>
      <c r="Q90" s="3">
        <v>79.252853752897977</v>
      </c>
      <c r="U90" s="2">
        <v>164.06757831160834</v>
      </c>
      <c r="W90">
        <v>0.69292586730482519</v>
      </c>
    </row>
    <row r="91" spans="1:24" x14ac:dyDescent="0.15">
      <c r="A91">
        <v>164.7</v>
      </c>
      <c r="B91">
        <v>14</v>
      </c>
      <c r="E91" s="1">
        <v>152.42235131164801</v>
      </c>
      <c r="K91" s="2">
        <v>12.277648688351974</v>
      </c>
      <c r="L91" s="4">
        <v>11.735193425115797</v>
      </c>
      <c r="M91">
        <v>0.29425771261262934</v>
      </c>
      <c r="O91" s="1">
        <v>73.079531133594557</v>
      </c>
      <c r="Q91" s="3">
        <v>79.252853752897977</v>
      </c>
      <c r="U91" s="2">
        <v>164.06757831160834</v>
      </c>
      <c r="W91">
        <v>0.39995719194813883</v>
      </c>
    </row>
    <row r="92" spans="1:24" x14ac:dyDescent="0.15">
      <c r="A92">
        <v>164.6</v>
      </c>
      <c r="B92">
        <v>14</v>
      </c>
      <c r="E92" s="1">
        <v>152.42235131164801</v>
      </c>
      <c r="K92" s="2">
        <v>12.177648688351979</v>
      </c>
      <c r="L92" s="4">
        <v>11.735193425115797</v>
      </c>
      <c r="M92">
        <v>0.1957666599653991</v>
      </c>
      <c r="O92" s="1">
        <v>73.079531133594557</v>
      </c>
      <c r="Q92" s="3">
        <v>79.252853752897977</v>
      </c>
      <c r="U92" s="2">
        <v>164.06757831160834</v>
      </c>
      <c r="W92">
        <v>0.28347285426981589</v>
      </c>
    </row>
    <row r="93" spans="1:24" x14ac:dyDescent="0.15">
      <c r="A93">
        <v>164.2</v>
      </c>
      <c r="B93">
        <v>14</v>
      </c>
      <c r="E93" s="1">
        <v>152.42235131164801</v>
      </c>
      <c r="K93" s="2">
        <v>11.777648688351974</v>
      </c>
      <c r="L93" s="4">
        <v>11.735193425115797</v>
      </c>
      <c r="M93">
        <v>1.8024493764530248E-3</v>
      </c>
      <c r="O93" s="1">
        <v>73.079531133594557</v>
      </c>
      <c r="Q93" s="3">
        <v>79.252853752897977</v>
      </c>
      <c r="U93" s="2">
        <v>164.06757831160834</v>
      </c>
      <c r="W93">
        <v>1.7535503556493907E-2</v>
      </c>
    </row>
    <row r="94" spans="1:24" x14ac:dyDescent="0.15">
      <c r="A94">
        <v>168</v>
      </c>
      <c r="B94">
        <v>15</v>
      </c>
      <c r="E94" s="1">
        <v>154.89581236540045</v>
      </c>
      <c r="K94" s="2">
        <v>13.104187634599555</v>
      </c>
      <c r="L94" s="4">
        <v>12.139628479703653</v>
      </c>
      <c r="M94">
        <v>0.93037436329349632</v>
      </c>
      <c r="O94" s="1">
        <v>75.552992187346987</v>
      </c>
      <c r="Q94" s="3">
        <v>79.252853752897977</v>
      </c>
      <c r="U94" s="2">
        <v>166.94547441994862</v>
      </c>
      <c r="W94">
        <v>1.1120241989826904</v>
      </c>
      <c r="X94" s="1">
        <v>0.35228843701879081</v>
      </c>
    </row>
    <row r="95" spans="1:24" x14ac:dyDescent="0.15">
      <c r="A95">
        <v>167.3</v>
      </c>
      <c r="B95">
        <v>15</v>
      </c>
      <c r="E95" s="1">
        <v>154.89581236540045</v>
      </c>
      <c r="K95" s="2">
        <v>12.404187634599566</v>
      </c>
      <c r="L95" s="4">
        <v>12.139628479703653</v>
      </c>
      <c r="M95">
        <v>6.9991546439239785E-2</v>
      </c>
      <c r="O95" s="1">
        <v>75.552992187346987</v>
      </c>
      <c r="Q95" s="3">
        <v>79.252853752897977</v>
      </c>
      <c r="U95" s="2">
        <v>166.94547441994862</v>
      </c>
      <c r="W95">
        <v>0.1256883869107725</v>
      </c>
    </row>
    <row r="96" spans="1:24" x14ac:dyDescent="0.15">
      <c r="A96">
        <v>167.5</v>
      </c>
      <c r="B96">
        <v>15</v>
      </c>
      <c r="E96" s="1">
        <v>154.89581236540045</v>
      </c>
      <c r="K96" s="2">
        <v>12.604187634599555</v>
      </c>
      <c r="L96" s="4">
        <v>12.139628479703653</v>
      </c>
      <c r="M96">
        <v>0.21581520839759449</v>
      </c>
      <c r="O96" s="1">
        <v>75.552992187346987</v>
      </c>
      <c r="Q96" s="3">
        <v>79.252853752897977</v>
      </c>
      <c r="U96" s="2">
        <v>166.94547441994862</v>
      </c>
      <c r="W96">
        <v>0.30749861893131475</v>
      </c>
    </row>
    <row r="97" spans="1:24" x14ac:dyDescent="0.15">
      <c r="A97">
        <v>167.7</v>
      </c>
      <c r="B97">
        <v>15</v>
      </c>
      <c r="E97" s="1">
        <v>154.89581236540045</v>
      </c>
      <c r="K97" s="2">
        <v>12.804187634599543</v>
      </c>
      <c r="L97" s="4">
        <v>12.139628479703653</v>
      </c>
      <c r="M97">
        <v>0.44163887035594013</v>
      </c>
      <c r="O97" s="1">
        <v>75.552992187346987</v>
      </c>
      <c r="Q97" s="3">
        <v>79.252853752897977</v>
      </c>
      <c r="U97" s="2">
        <v>166.94547441994862</v>
      </c>
      <c r="W97">
        <v>0.56930885095184791</v>
      </c>
    </row>
    <row r="98" spans="1:24" x14ac:dyDescent="0.15">
      <c r="A98">
        <v>167.9</v>
      </c>
      <c r="B98">
        <v>15</v>
      </c>
      <c r="E98" s="1">
        <v>154.89581236540045</v>
      </c>
      <c r="K98" s="2">
        <v>13.00418763459956</v>
      </c>
      <c r="L98" s="4">
        <v>12.139628479703653</v>
      </c>
      <c r="M98">
        <v>0.7474625323143258</v>
      </c>
      <c r="O98" s="1">
        <v>75.552992187346987</v>
      </c>
      <c r="Q98" s="3">
        <v>79.252853752897977</v>
      </c>
      <c r="U98" s="2">
        <v>166.94547441994862</v>
      </c>
      <c r="W98">
        <v>0.91111908297242616</v>
      </c>
    </row>
    <row r="99" spans="1:24" x14ac:dyDescent="0.15">
      <c r="A99">
        <v>167</v>
      </c>
      <c r="B99">
        <v>15</v>
      </c>
      <c r="E99" s="1">
        <v>154.89581236540045</v>
      </c>
      <c r="K99" s="2">
        <v>12.104187634599555</v>
      </c>
      <c r="L99" s="4">
        <v>12.139628479703653</v>
      </c>
      <c r="M99">
        <v>1.2560535016926794E-3</v>
      </c>
      <c r="O99" s="1">
        <v>75.552992187346987</v>
      </c>
      <c r="Q99" s="3">
        <v>79.252853752897977</v>
      </c>
      <c r="U99" s="2">
        <v>166.94547441994862</v>
      </c>
      <c r="W99">
        <v>2.9730388799389857E-3</v>
      </c>
    </row>
    <row r="100" spans="1:24" x14ac:dyDescent="0.15">
      <c r="A100">
        <v>167.2</v>
      </c>
      <c r="B100">
        <v>15</v>
      </c>
      <c r="E100" s="1">
        <v>154.89581236540045</v>
      </c>
      <c r="K100" s="2">
        <v>12.304187634599543</v>
      </c>
      <c r="L100" s="4">
        <v>12.139628479703653</v>
      </c>
      <c r="M100">
        <v>2.7079715460049669E-2</v>
      </c>
      <c r="O100" s="1">
        <v>75.552992187346987</v>
      </c>
      <c r="Q100" s="3">
        <v>79.252853752897977</v>
      </c>
      <c r="U100" s="2">
        <v>166.94547441994862</v>
      </c>
      <c r="W100">
        <v>6.4783270900483497E-2</v>
      </c>
    </row>
    <row r="101" spans="1:24" x14ac:dyDescent="0.15">
      <c r="A101">
        <v>167.3</v>
      </c>
      <c r="B101">
        <v>15</v>
      </c>
      <c r="E101" s="1">
        <v>154.89581236540045</v>
      </c>
      <c r="K101" s="2">
        <v>12.404187634599566</v>
      </c>
      <c r="L101" s="4">
        <v>12.139628479703653</v>
      </c>
      <c r="M101">
        <v>6.9991546439239785E-2</v>
      </c>
      <c r="O101" s="1">
        <v>75.552992187346987</v>
      </c>
      <c r="Q101" s="3">
        <v>79.252853752897977</v>
      </c>
      <c r="U101" s="2">
        <v>166.94547441994862</v>
      </c>
      <c r="W101">
        <v>0.1256883869107725</v>
      </c>
    </row>
    <row r="102" spans="1:24" x14ac:dyDescent="0.15">
      <c r="A102">
        <v>169.6</v>
      </c>
      <c r="B102">
        <v>16</v>
      </c>
      <c r="E102" s="1">
        <v>156.91955322756155</v>
      </c>
      <c r="K102" s="2">
        <v>12.680446772438444</v>
      </c>
      <c r="L102" s="4">
        <v>12.224746046555582</v>
      </c>
      <c r="M102">
        <v>0.20766315157016696</v>
      </c>
      <c r="O102" s="1">
        <v>77.576733049508093</v>
      </c>
      <c r="Q102" s="3">
        <v>79.252853752897977</v>
      </c>
      <c r="U102" s="2">
        <v>169.05433284896168</v>
      </c>
      <c r="W102">
        <v>0.29775263972227234</v>
      </c>
      <c r="X102" s="1">
        <v>0.26592157812837297</v>
      </c>
    </row>
    <row r="103" spans="1:24" x14ac:dyDescent="0.15">
      <c r="A103">
        <v>169.5</v>
      </c>
      <c r="B103">
        <v>16</v>
      </c>
      <c r="E103" s="1">
        <v>156.91955322756155</v>
      </c>
      <c r="K103" s="2">
        <v>12.580446772438449</v>
      </c>
      <c r="L103" s="4">
        <v>12.224746046555582</v>
      </c>
      <c r="M103">
        <v>0.12652300639359867</v>
      </c>
      <c r="O103" s="1">
        <v>77.576733049508093</v>
      </c>
      <c r="Q103" s="3">
        <v>79.252853752897977</v>
      </c>
      <c r="U103" s="2">
        <v>169.05433284896168</v>
      </c>
      <c r="W103">
        <v>0.1986192095146142</v>
      </c>
    </row>
    <row r="104" spans="1:24" x14ac:dyDescent="0.15">
      <c r="A104">
        <v>169</v>
      </c>
      <c r="B104">
        <v>16</v>
      </c>
      <c r="E104" s="1">
        <v>156.91955322756155</v>
      </c>
      <c r="K104" s="2">
        <v>12.080446772438449</v>
      </c>
      <c r="L104" s="4">
        <v>12.224746046555582</v>
      </c>
      <c r="M104">
        <v>2.0822280510731411E-2</v>
      </c>
      <c r="O104" s="1">
        <v>77.576733049508093</v>
      </c>
      <c r="Q104" s="3">
        <v>79.252853752897977</v>
      </c>
      <c r="U104" s="2">
        <v>169.05433284896168</v>
      </c>
      <c r="W104">
        <v>2.9520584762925506E-3</v>
      </c>
    </row>
    <row r="105" spans="1:24" x14ac:dyDescent="0.15">
      <c r="A105">
        <v>169.2</v>
      </c>
      <c r="B105">
        <v>16</v>
      </c>
      <c r="E105" s="1">
        <v>156.91955322756155</v>
      </c>
      <c r="K105" s="2">
        <v>12.280446772438438</v>
      </c>
      <c r="L105" s="4">
        <v>12.224746046555582</v>
      </c>
      <c r="M105">
        <v>3.1025708638770539E-3</v>
      </c>
      <c r="O105" s="1">
        <v>77.576733049508093</v>
      </c>
      <c r="Q105" s="3">
        <v>79.252853752897977</v>
      </c>
      <c r="U105" s="2">
        <v>169.05433284896168</v>
      </c>
      <c r="W105">
        <v>2.1218918891617904E-2</v>
      </c>
    </row>
    <row r="106" spans="1:24" x14ac:dyDescent="0.15">
      <c r="A106">
        <v>169.1</v>
      </c>
      <c r="B106">
        <v>16</v>
      </c>
      <c r="E106" s="1">
        <v>156.91955322756155</v>
      </c>
      <c r="K106" s="2">
        <v>12.180446772438444</v>
      </c>
      <c r="L106" s="4">
        <v>12.224746046555582</v>
      </c>
      <c r="M106">
        <v>1.9624256873053691E-3</v>
      </c>
      <c r="O106" s="1">
        <v>77.576733049508093</v>
      </c>
      <c r="Q106" s="3">
        <v>79.252853752897977</v>
      </c>
      <c r="U106" s="2">
        <v>169.05433284896168</v>
      </c>
      <c r="W106">
        <v>2.0854886839563641E-3</v>
      </c>
    </row>
    <row r="107" spans="1:24" x14ac:dyDescent="0.15">
      <c r="A107">
        <v>169.2</v>
      </c>
      <c r="B107">
        <v>16</v>
      </c>
      <c r="E107" s="1">
        <v>156.91955322756155</v>
      </c>
      <c r="K107" s="2">
        <v>12.280446772438438</v>
      </c>
      <c r="L107" s="4">
        <v>12.224746046555582</v>
      </c>
      <c r="M107">
        <v>3.1025708638770539E-3</v>
      </c>
      <c r="O107" s="1">
        <v>77.576733049508093</v>
      </c>
      <c r="Q107" s="3">
        <v>79.252853752897977</v>
      </c>
      <c r="U107" s="2">
        <v>169.05433284896168</v>
      </c>
      <c r="W107">
        <v>2.1218918891617904E-2</v>
      </c>
    </row>
    <row r="108" spans="1:24" x14ac:dyDescent="0.15">
      <c r="A108">
        <v>169.4</v>
      </c>
      <c r="B108">
        <v>16</v>
      </c>
      <c r="E108" s="1">
        <v>156.91955322756155</v>
      </c>
      <c r="K108" s="2">
        <v>12.480446772438455</v>
      </c>
      <c r="L108" s="4">
        <v>12.224746046555582</v>
      </c>
      <c r="M108">
        <v>6.5382861217028132E-2</v>
      </c>
      <c r="O108" s="1">
        <v>77.576733049508093</v>
      </c>
      <c r="Q108" s="3">
        <v>79.252853752897977</v>
      </c>
      <c r="U108" s="2">
        <v>169.05433284896168</v>
      </c>
      <c r="W108">
        <v>0.11948577930695381</v>
      </c>
    </row>
    <row r="109" spans="1:24" x14ac:dyDescent="0.15">
      <c r="A109">
        <v>168.8</v>
      </c>
      <c r="B109">
        <v>16</v>
      </c>
      <c r="E109" s="1">
        <v>156.91955322756155</v>
      </c>
      <c r="K109" s="2">
        <v>11.880446772438461</v>
      </c>
      <c r="L109" s="4">
        <v>12.224746046555582</v>
      </c>
      <c r="M109">
        <v>0.11854199015757667</v>
      </c>
      <c r="O109" s="1">
        <v>77.576733049508093</v>
      </c>
      <c r="Q109" s="3">
        <v>79.252853752897977</v>
      </c>
      <c r="U109" s="2">
        <v>169.05433284896168</v>
      </c>
      <c r="W109">
        <v>6.4685198060958099E-2</v>
      </c>
    </row>
    <row r="110" spans="1:24" x14ac:dyDescent="0.15">
      <c r="A110">
        <v>170.3</v>
      </c>
      <c r="B110">
        <v>17</v>
      </c>
      <c r="E110" s="1">
        <v>158.49357389813125</v>
      </c>
      <c r="K110" s="2">
        <v>11.806426101868766</v>
      </c>
      <c r="L110" s="4">
        <v>12.242087684147924</v>
      </c>
      <c r="M110">
        <v>0.18980101427397944</v>
      </c>
      <c r="O110" s="1">
        <v>79.150753720077788</v>
      </c>
      <c r="Q110" s="3">
        <v>79.252853752897977</v>
      </c>
      <c r="U110" s="2">
        <v>170.64569515712367</v>
      </c>
      <c r="W110">
        <v>0.11950514165875009</v>
      </c>
      <c r="X110" s="1">
        <v>0.29246489410819199</v>
      </c>
    </row>
    <row r="111" spans="1:24" x14ac:dyDescent="0.15">
      <c r="A111">
        <v>169.8</v>
      </c>
      <c r="B111">
        <v>17</v>
      </c>
      <c r="E111" s="1">
        <v>158.49357389813125</v>
      </c>
      <c r="K111" s="2">
        <v>11.306426101868766</v>
      </c>
      <c r="L111" s="4">
        <v>12.242087684147924</v>
      </c>
      <c r="M111">
        <v>0.8754625965531373</v>
      </c>
      <c r="O111" s="1">
        <v>79.150753720077788</v>
      </c>
      <c r="Q111" s="3">
        <v>79.252853752897977</v>
      </c>
      <c r="U111" s="2">
        <v>170.64569515712367</v>
      </c>
      <c r="W111">
        <v>0.71520029878240743</v>
      </c>
    </row>
    <row r="112" spans="1:24" x14ac:dyDescent="0.15">
      <c r="A112">
        <v>170.4</v>
      </c>
      <c r="B112">
        <v>17</v>
      </c>
      <c r="E112" s="1">
        <v>158.49357389813125</v>
      </c>
      <c r="K112" s="2">
        <v>11.90642610186876</v>
      </c>
      <c r="L112" s="4">
        <v>12.242087684147924</v>
      </c>
      <c r="M112">
        <v>0.11266869781815167</v>
      </c>
      <c r="O112" s="1">
        <v>79.150753720077788</v>
      </c>
      <c r="Q112" s="3">
        <v>79.252853752897977</v>
      </c>
      <c r="U112" s="2">
        <v>170.64569515712367</v>
      </c>
      <c r="W112">
        <v>6.0366110234021435E-2</v>
      </c>
    </row>
    <row r="113" spans="1:23" x14ac:dyDescent="0.15">
      <c r="A113">
        <v>170.1</v>
      </c>
      <c r="B113">
        <v>17</v>
      </c>
      <c r="E113" s="1">
        <v>158.49357389813125</v>
      </c>
      <c r="K113" s="2">
        <v>11.606426101868749</v>
      </c>
      <c r="L113" s="4">
        <v>12.242087684147924</v>
      </c>
      <c r="M113">
        <v>0.40406564718566423</v>
      </c>
      <c r="O113" s="1">
        <v>79.150753720077788</v>
      </c>
      <c r="Q113" s="3">
        <v>79.252853752897977</v>
      </c>
      <c r="U113" s="2">
        <v>170.64569515712367</v>
      </c>
      <c r="W113">
        <v>0.29778320450823165</v>
      </c>
    </row>
    <row r="114" spans="1:23" x14ac:dyDescent="0.15">
      <c r="A114">
        <v>169.6</v>
      </c>
      <c r="B114">
        <v>17</v>
      </c>
      <c r="E114" s="1">
        <v>158.49357389813125</v>
      </c>
      <c r="K114" s="2">
        <v>11.106426101868749</v>
      </c>
      <c r="L114" s="4">
        <v>12.242087684147924</v>
      </c>
      <c r="M114">
        <v>1.2897272294648392</v>
      </c>
      <c r="O114" s="1">
        <v>79.150753720077788</v>
      </c>
      <c r="Q114" s="3">
        <v>79.252853752897977</v>
      </c>
      <c r="U114" s="2">
        <v>170.64569515712367</v>
      </c>
      <c r="W114">
        <v>1.0934783616319059</v>
      </c>
    </row>
    <row r="115" spans="1:23" x14ac:dyDescent="0.15">
      <c r="A115">
        <v>169.8</v>
      </c>
      <c r="B115">
        <v>17</v>
      </c>
      <c r="E115" s="1">
        <v>158.49357389813125</v>
      </c>
      <c r="K115" s="2">
        <v>11.306426101868766</v>
      </c>
      <c r="L115" s="4">
        <v>12.242087684147924</v>
      </c>
      <c r="M115">
        <v>0.8754625965531373</v>
      </c>
      <c r="O115" s="1">
        <v>79.150753720077788</v>
      </c>
      <c r="Q115" s="3">
        <v>79.252853752897977</v>
      </c>
      <c r="U115" s="2">
        <v>170.64569515712367</v>
      </c>
      <c r="W115">
        <v>0.71520029878240743</v>
      </c>
    </row>
    <row r="116" spans="1:23" x14ac:dyDescent="0.15">
      <c r="A116">
        <v>169.7</v>
      </c>
      <c r="B116">
        <v>17</v>
      </c>
      <c r="E116" s="1">
        <v>158.49357389813125</v>
      </c>
      <c r="K116" s="2">
        <v>11.206426101868743</v>
      </c>
      <c r="L116" s="4">
        <v>12.242087684147924</v>
      </c>
      <c r="M116">
        <v>1.072594913009016</v>
      </c>
      <c r="O116" s="1">
        <v>79.150753720077788</v>
      </c>
      <c r="Q116" s="3">
        <v>79.252853752897977</v>
      </c>
      <c r="U116" s="2">
        <v>170.64569515712367</v>
      </c>
      <c r="W116">
        <v>0.89433933020718182</v>
      </c>
    </row>
    <row r="117" spans="1:23" x14ac:dyDescent="0.15">
      <c r="A117">
        <v>169.8</v>
      </c>
      <c r="B117">
        <v>17</v>
      </c>
      <c r="E117" s="1">
        <v>158.49357389813125</v>
      </c>
      <c r="K117" s="2">
        <v>11.306426101868766</v>
      </c>
      <c r="L117" s="4">
        <v>12.242087684147924</v>
      </c>
      <c r="M117">
        <v>0.8754625965531373</v>
      </c>
      <c r="O117" s="1">
        <v>79.150753720077788</v>
      </c>
      <c r="Q117" s="3">
        <v>79.252853752897977</v>
      </c>
      <c r="U117" s="2">
        <v>170.64569515712367</v>
      </c>
      <c r="W117">
        <v>0.71520029878240743</v>
      </c>
    </row>
  </sheetData>
  <phoneticPr fontId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40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49.1</v>
      </c>
      <c r="B2">
        <v>0</v>
      </c>
      <c r="P2" s="2">
        <v>49.1</v>
      </c>
      <c r="Q2" s="3">
        <v>49.125001006298461</v>
      </c>
      <c r="R2" s="3">
        <v>6.2505031593563794E-4</v>
      </c>
      <c r="U2" s="3">
        <v>49.125001006298461</v>
      </c>
      <c r="W2">
        <v>6.2505031593563794E-4</v>
      </c>
      <c r="X2" s="1">
        <v>4.6291004988628232E-2</v>
      </c>
    </row>
    <row r="3" spans="1:24" x14ac:dyDescent="0.15">
      <c r="A3">
        <v>49.1</v>
      </c>
      <c r="B3">
        <v>0</v>
      </c>
      <c r="P3" s="2">
        <v>49.1</v>
      </c>
      <c r="Q3" s="3">
        <v>49.125001006298461</v>
      </c>
      <c r="R3" s="3">
        <v>6.2505031593563794E-4</v>
      </c>
      <c r="U3" s="3">
        <v>49.125001006298461</v>
      </c>
      <c r="W3">
        <v>6.2505031593563794E-4</v>
      </c>
    </row>
    <row r="4" spans="1:24" x14ac:dyDescent="0.15">
      <c r="A4">
        <v>49.1</v>
      </c>
      <c r="B4">
        <v>0</v>
      </c>
      <c r="P4" s="2">
        <v>49.1</v>
      </c>
      <c r="Q4" s="3">
        <v>49.125001006298461</v>
      </c>
      <c r="R4" s="3">
        <v>6.2505031593563794E-4</v>
      </c>
      <c r="U4" s="3">
        <v>49.125001006298461</v>
      </c>
      <c r="W4">
        <v>6.2505031593563794E-4</v>
      </c>
    </row>
    <row r="5" spans="1:24" x14ac:dyDescent="0.15">
      <c r="A5">
        <v>49.1</v>
      </c>
      <c r="B5">
        <v>0</v>
      </c>
      <c r="P5" s="2">
        <v>49.1</v>
      </c>
      <c r="Q5" s="3">
        <v>49.125001006298461</v>
      </c>
      <c r="R5" s="3">
        <v>6.2505031593563794E-4</v>
      </c>
      <c r="U5" s="3">
        <v>49.125001006298461</v>
      </c>
      <c r="W5">
        <v>6.2505031593563794E-4</v>
      </c>
    </row>
    <row r="6" spans="1:24" x14ac:dyDescent="0.15">
      <c r="A6">
        <v>49.1</v>
      </c>
      <c r="B6">
        <v>0</v>
      </c>
      <c r="P6" s="2">
        <v>49.1</v>
      </c>
      <c r="Q6" s="3">
        <v>49.125001006298461</v>
      </c>
      <c r="R6" s="3">
        <v>6.2505031593563794E-4</v>
      </c>
      <c r="U6" s="3">
        <v>49.125001006298461</v>
      </c>
      <c r="W6">
        <v>6.2505031593563794E-4</v>
      </c>
    </row>
    <row r="7" spans="1:24" x14ac:dyDescent="0.15">
      <c r="A7">
        <v>49.1</v>
      </c>
      <c r="B7">
        <v>0</v>
      </c>
      <c r="P7" s="2">
        <v>49.1</v>
      </c>
      <c r="Q7" s="3">
        <v>49.125001006298461</v>
      </c>
      <c r="R7" s="3">
        <v>6.2505031593563794E-4</v>
      </c>
      <c r="U7" s="3">
        <v>49.125001006298461</v>
      </c>
      <c r="W7">
        <v>6.2505031593563794E-4</v>
      </c>
    </row>
    <row r="8" spans="1:24" x14ac:dyDescent="0.15">
      <c r="A8">
        <v>49.2</v>
      </c>
      <c r="B8">
        <v>0</v>
      </c>
      <c r="P8" s="2">
        <v>49.2</v>
      </c>
      <c r="Q8" s="3">
        <v>49.125001006298461</v>
      </c>
      <c r="R8" s="3">
        <v>5.6248490562438459E-3</v>
      </c>
      <c r="U8" s="3">
        <v>49.125001006298461</v>
      </c>
      <c r="W8">
        <v>5.6248490562438459E-3</v>
      </c>
    </row>
    <row r="9" spans="1:24" x14ac:dyDescent="0.15">
      <c r="A9">
        <v>49.2</v>
      </c>
      <c r="B9">
        <v>0</v>
      </c>
      <c r="P9" s="2">
        <v>49.2</v>
      </c>
      <c r="Q9" s="3">
        <v>49.125001006298461</v>
      </c>
      <c r="R9" s="3">
        <v>5.6248490562438459E-3</v>
      </c>
      <c r="U9" s="3">
        <v>49.125001006298461</v>
      </c>
      <c r="W9">
        <v>5.6248490562438459E-3</v>
      </c>
    </row>
    <row r="10" spans="1:24" x14ac:dyDescent="0.15">
      <c r="B10">
        <v>1</v>
      </c>
      <c r="E10" s="1">
        <v>79.264256240546501</v>
      </c>
      <c r="O10" s="1">
        <v>0</v>
      </c>
    </row>
    <row r="11" spans="1:24" x14ac:dyDescent="0.15">
      <c r="B11">
        <v>2</v>
      </c>
      <c r="E11" s="1">
        <v>87.575567117927676</v>
      </c>
      <c r="O11" s="1">
        <v>8.3113108773811746</v>
      </c>
    </row>
    <row r="12" spans="1:24" x14ac:dyDescent="0.15">
      <c r="B12">
        <v>3</v>
      </c>
      <c r="E12" s="1">
        <v>95.437617947882828</v>
      </c>
      <c r="O12" s="1">
        <v>16.173361707336326</v>
      </c>
    </row>
    <row r="13" spans="1:24" x14ac:dyDescent="0.15">
      <c r="B13">
        <v>4</v>
      </c>
      <c r="E13" s="1">
        <v>102.85040873041197</v>
      </c>
      <c r="O13" s="1">
        <v>23.586152489865469</v>
      </c>
    </row>
    <row r="14" spans="1:24" x14ac:dyDescent="0.15">
      <c r="A14">
        <v>110.3</v>
      </c>
      <c r="B14">
        <v>5</v>
      </c>
      <c r="C14">
        <v>0.23625484318372514</v>
      </c>
      <c r="D14">
        <v>68.257385078609289</v>
      </c>
      <c r="E14" s="1">
        <v>109.81393946551512</v>
      </c>
      <c r="F14">
        <v>0.23625484318372514</v>
      </c>
      <c r="G14" t="s">
        <v>74</v>
      </c>
      <c r="H14">
        <v>121.84499999999998</v>
      </c>
      <c r="I14" t="s">
        <v>1</v>
      </c>
      <c r="J14">
        <v>70.503685315739332</v>
      </c>
      <c r="K14" s="2">
        <v>0.48606053448487785</v>
      </c>
      <c r="L14" s="3"/>
      <c r="O14" s="1">
        <v>30.549683224968618</v>
      </c>
      <c r="P14" s="2">
        <v>79.750316775031379</v>
      </c>
      <c r="Q14" s="3">
        <v>79.143691543796351</v>
      </c>
      <c r="R14" s="3">
        <v>0.36799417117095196</v>
      </c>
      <c r="S14" t="s">
        <v>59</v>
      </c>
      <c r="T14">
        <v>79.143691543797658</v>
      </c>
      <c r="U14" s="2">
        <v>109.69337476876497</v>
      </c>
      <c r="W14">
        <v>0.36799417117095196</v>
      </c>
      <c r="X14" s="1">
        <v>0.1772810520855862</v>
      </c>
    </row>
    <row r="15" spans="1:24" x14ac:dyDescent="0.15">
      <c r="A15">
        <v>110.4</v>
      </c>
      <c r="B15">
        <v>5</v>
      </c>
      <c r="C15">
        <v>0.34346695008071071</v>
      </c>
      <c r="D15">
        <v>68.257385078609289</v>
      </c>
      <c r="E15" s="1">
        <v>109.81393946551512</v>
      </c>
      <c r="F15">
        <v>0.34346695008071071</v>
      </c>
      <c r="G15" t="s">
        <v>0</v>
      </c>
      <c r="H15">
        <v>0.47730534655707213</v>
      </c>
      <c r="I15" t="s">
        <v>2</v>
      </c>
      <c r="J15">
        <v>-0.22463002371300456</v>
      </c>
      <c r="K15" s="2">
        <v>0.58606053448488638</v>
      </c>
      <c r="L15" s="3"/>
      <c r="O15" s="1">
        <v>30.549683224968618</v>
      </c>
      <c r="P15" s="2">
        <v>79.850316775031388</v>
      </c>
      <c r="Q15" s="3">
        <v>79.143691543796351</v>
      </c>
      <c r="R15" s="3">
        <v>0.49931921741796975</v>
      </c>
      <c r="S15" t="s">
        <v>60</v>
      </c>
      <c r="T15">
        <v>30.0186905374992</v>
      </c>
      <c r="U15" s="2">
        <v>109.69337476876497</v>
      </c>
      <c r="W15">
        <v>0.49931921741796975</v>
      </c>
    </row>
    <row r="16" spans="1:24" x14ac:dyDescent="0.15">
      <c r="A16">
        <v>110.1</v>
      </c>
      <c r="B16">
        <v>5</v>
      </c>
      <c r="C16">
        <v>8.1830629389772369E-2</v>
      </c>
      <c r="D16">
        <v>68.257385078609289</v>
      </c>
      <c r="E16" s="1">
        <v>109.81393946551512</v>
      </c>
      <c r="F16">
        <v>8.1830629389772369E-2</v>
      </c>
      <c r="I16" t="s">
        <v>3</v>
      </c>
      <c r="J16">
        <v>8.9852009485201787</v>
      </c>
      <c r="K16" s="2">
        <v>0.28606053448487501</v>
      </c>
      <c r="L16" s="3"/>
      <c r="O16" s="1">
        <v>30.549683224968618</v>
      </c>
      <c r="P16" s="2">
        <v>79.550316775031376</v>
      </c>
      <c r="Q16" s="3">
        <v>79.143691543796351</v>
      </c>
      <c r="R16" s="3">
        <v>0.16534407867693821</v>
      </c>
      <c r="S16" t="s">
        <v>61</v>
      </c>
      <c r="T16">
        <v>6.1539723663005974</v>
      </c>
      <c r="U16" s="2">
        <v>109.69337476876497</v>
      </c>
      <c r="W16">
        <v>0.16534407867693821</v>
      </c>
    </row>
    <row r="17" spans="1:24" x14ac:dyDescent="0.15">
      <c r="A17">
        <v>110.2</v>
      </c>
      <c r="B17">
        <v>5</v>
      </c>
      <c r="C17">
        <v>0.14904273628675394</v>
      </c>
      <c r="D17">
        <v>68.257385078609289</v>
      </c>
      <c r="E17" s="1">
        <v>109.81393946551512</v>
      </c>
      <c r="F17">
        <v>0.14904273628675394</v>
      </c>
      <c r="K17" s="2">
        <v>0.38606053448488353</v>
      </c>
      <c r="L17" s="3"/>
      <c r="O17" s="1">
        <v>30.549683224968618</v>
      </c>
      <c r="P17" s="2">
        <v>79.650316775031385</v>
      </c>
      <c r="Q17" s="3">
        <v>79.143691543796351</v>
      </c>
      <c r="R17" s="3">
        <v>0.256669124923952</v>
      </c>
      <c r="U17" s="2">
        <v>109.69337476876497</v>
      </c>
      <c r="W17">
        <v>0.256669124923952</v>
      </c>
    </row>
    <row r="18" spans="1:24" x14ac:dyDescent="0.15">
      <c r="A18">
        <v>110.4</v>
      </c>
      <c r="B18">
        <v>5</v>
      </c>
      <c r="C18">
        <v>0.34346695008071071</v>
      </c>
      <c r="D18">
        <v>68.257385078609289</v>
      </c>
      <c r="E18" s="1">
        <v>109.81393946551512</v>
      </c>
      <c r="F18">
        <v>0.34346695008071071</v>
      </c>
      <c r="K18" s="2">
        <v>0.58606053448488638</v>
      </c>
      <c r="L18" s="3"/>
      <c r="O18" s="1">
        <v>30.549683224968618</v>
      </c>
      <c r="P18" s="2">
        <v>79.850316775031388</v>
      </c>
      <c r="Q18" s="3">
        <v>79.143691543796351</v>
      </c>
      <c r="R18" s="3">
        <v>0.49931921741796975</v>
      </c>
      <c r="U18" s="2">
        <v>109.69337476876497</v>
      </c>
      <c r="W18">
        <v>0.49931921741796975</v>
      </c>
    </row>
    <row r="19" spans="1:24" x14ac:dyDescent="0.15">
      <c r="A19">
        <v>110.5</v>
      </c>
      <c r="B19">
        <v>5</v>
      </c>
      <c r="C19">
        <v>0.47067905697768014</v>
      </c>
      <c r="D19">
        <v>68.257385078609289</v>
      </c>
      <c r="E19" s="1">
        <v>109.81393946551512</v>
      </c>
      <c r="F19">
        <v>0.47067905697768014</v>
      </c>
      <c r="K19" s="2">
        <v>0.68606053448488069</v>
      </c>
      <c r="L19" s="3"/>
      <c r="O19" s="1">
        <v>30.549683224968618</v>
      </c>
      <c r="P19" s="2">
        <v>79.950316775031382</v>
      </c>
      <c r="Q19" s="3">
        <v>79.143691543796351</v>
      </c>
      <c r="R19" s="3">
        <v>0.65064426366496797</v>
      </c>
      <c r="U19" s="2">
        <v>109.69337476876497</v>
      </c>
      <c r="W19">
        <v>0.65064426366496797</v>
      </c>
    </row>
    <row r="20" spans="1:24" x14ac:dyDescent="0.15">
      <c r="A20">
        <v>110.1</v>
      </c>
      <c r="B20">
        <v>5</v>
      </c>
      <c r="C20">
        <v>8.1830629389772369E-2</v>
      </c>
      <c r="D20">
        <v>68.257385078609289</v>
      </c>
      <c r="E20" s="1">
        <v>109.81393946551512</v>
      </c>
      <c r="F20">
        <v>8.1830629389772369E-2</v>
      </c>
      <c r="K20" s="2">
        <v>0.28606053448487501</v>
      </c>
      <c r="L20" s="3"/>
      <c r="O20" s="1">
        <v>30.549683224968618</v>
      </c>
      <c r="P20" s="2">
        <v>79.550316775031376</v>
      </c>
      <c r="Q20" s="3">
        <v>79.143691543796351</v>
      </c>
      <c r="R20" s="3">
        <v>0.16534407867693821</v>
      </c>
      <c r="U20" s="2">
        <v>109.69337476876497</v>
      </c>
      <c r="W20">
        <v>0.16534407867693821</v>
      </c>
    </row>
    <row r="21" spans="1:24" x14ac:dyDescent="0.15">
      <c r="A21">
        <v>110</v>
      </c>
      <c r="B21">
        <v>5</v>
      </c>
      <c r="C21">
        <v>3.4618522492799474E-2</v>
      </c>
      <c r="D21">
        <v>68.257385078609289</v>
      </c>
      <c r="E21" s="1">
        <v>109.81393946551512</v>
      </c>
      <c r="F21">
        <v>3.4618522492799474E-2</v>
      </c>
      <c r="K21" s="2">
        <v>0.18606053448488069</v>
      </c>
      <c r="L21" s="3"/>
      <c r="O21" s="1">
        <v>30.549683224968618</v>
      </c>
      <c r="P21" s="2">
        <v>79.450316775031382</v>
      </c>
      <c r="Q21" s="3">
        <v>79.143691543796351</v>
      </c>
      <c r="R21" s="3">
        <v>9.4019032429936533E-2</v>
      </c>
      <c r="U21" s="2">
        <v>109.69337476876497</v>
      </c>
      <c r="W21">
        <v>9.4019032429936533E-2</v>
      </c>
    </row>
    <row r="22" spans="1:24" x14ac:dyDescent="0.15">
      <c r="A22">
        <v>116.4</v>
      </c>
      <c r="B22">
        <v>6</v>
      </c>
      <c r="C22">
        <v>5.1537821046817468E-3</v>
      </c>
      <c r="D22">
        <v>67.80812503118328</v>
      </c>
      <c r="E22" s="1">
        <v>116.32821015319223</v>
      </c>
      <c r="F22">
        <v>5.1537821046837868E-3</v>
      </c>
      <c r="K22" s="2">
        <v>7.1789846807774893E-2</v>
      </c>
      <c r="L22" s="3"/>
      <c r="O22" s="1">
        <v>37.063953912645729</v>
      </c>
      <c r="P22" s="2">
        <v>79.336046087354276</v>
      </c>
      <c r="Q22" s="3">
        <v>79.143691543797658</v>
      </c>
      <c r="R22" s="3">
        <v>3.7000270426874968E-2</v>
      </c>
      <c r="U22" s="2">
        <v>116.20764545644339</v>
      </c>
      <c r="W22">
        <v>3.7000270426874968E-2</v>
      </c>
      <c r="X22" s="1">
        <v>0.20528725518857288</v>
      </c>
    </row>
    <row r="23" spans="1:24" x14ac:dyDescent="0.15">
      <c r="A23">
        <v>116</v>
      </c>
      <c r="B23">
        <v>6</v>
      </c>
      <c r="C23">
        <v>0.10772190465847693</v>
      </c>
      <c r="D23">
        <v>67.80812503118328</v>
      </c>
      <c r="E23" s="1">
        <v>116.32821015319223</v>
      </c>
      <c r="F23">
        <v>0.10772190465846761</v>
      </c>
      <c r="K23" s="2">
        <v>-0.32821015319223079</v>
      </c>
      <c r="L23" s="3"/>
      <c r="O23" s="1">
        <v>37.063953912645729</v>
      </c>
      <c r="P23" s="2">
        <v>78.936046087354271</v>
      </c>
      <c r="Q23" s="3">
        <v>79.143691543797658</v>
      </c>
      <c r="R23" s="3">
        <v>4.3116635581582692E-2</v>
      </c>
      <c r="U23" s="2">
        <v>116.20764545644339</v>
      </c>
      <c r="W23">
        <v>4.3116635581582692E-2</v>
      </c>
    </row>
    <row r="24" spans="1:24" x14ac:dyDescent="0.15">
      <c r="A24">
        <v>116.4</v>
      </c>
      <c r="B24">
        <v>6</v>
      </c>
      <c r="C24">
        <v>5.1537821046817468E-3</v>
      </c>
      <c r="D24">
        <v>67.80812503118328</v>
      </c>
      <c r="E24" s="1">
        <v>116.32821015319223</v>
      </c>
      <c r="F24">
        <v>5.1537821046837868E-3</v>
      </c>
      <c r="K24" s="2">
        <v>7.1789846807774893E-2</v>
      </c>
      <c r="L24" s="3"/>
      <c r="O24" s="1">
        <v>37.063953912645729</v>
      </c>
      <c r="P24" s="2">
        <v>79.336046087354276</v>
      </c>
      <c r="Q24" s="3">
        <v>79.143691543797658</v>
      </c>
      <c r="R24" s="3">
        <v>3.7000270426874968E-2</v>
      </c>
      <c r="U24" s="2">
        <v>116.20764545644339</v>
      </c>
      <c r="W24">
        <v>3.7000270426874968E-2</v>
      </c>
    </row>
    <row r="25" spans="1:24" x14ac:dyDescent="0.15">
      <c r="A25">
        <v>116.4</v>
      </c>
      <c r="B25">
        <v>6</v>
      </c>
      <c r="C25">
        <v>5.1537821046817468E-3</v>
      </c>
      <c r="D25">
        <v>67.80812503118328</v>
      </c>
      <c r="E25" s="1">
        <v>116.32821015319223</v>
      </c>
      <c r="F25">
        <v>5.1537821046837868E-3</v>
      </c>
      <c r="K25" s="2">
        <v>7.1789846807774893E-2</v>
      </c>
      <c r="L25" s="3"/>
      <c r="O25" s="1">
        <v>37.063953912645729</v>
      </c>
      <c r="P25" s="2">
        <v>79.336046087354276</v>
      </c>
      <c r="Q25" s="3">
        <v>79.143691543797658</v>
      </c>
      <c r="R25" s="3">
        <v>3.7000270426874968E-2</v>
      </c>
      <c r="U25" s="2">
        <v>116.20764545644339</v>
      </c>
      <c r="W25">
        <v>3.7000270426874968E-2</v>
      </c>
    </row>
    <row r="26" spans="1:24" x14ac:dyDescent="0.15">
      <c r="A26">
        <v>116.5</v>
      </c>
      <c r="B26">
        <v>6</v>
      </c>
      <c r="C26">
        <v>2.9511751466231931E-2</v>
      </c>
      <c r="D26">
        <v>67.80812503118328</v>
      </c>
      <c r="E26" s="1">
        <v>116.32821015319223</v>
      </c>
      <c r="F26">
        <v>2.9511751466236812E-2</v>
      </c>
      <c r="K26" s="2">
        <v>0.17178984680776921</v>
      </c>
      <c r="L26" s="3"/>
      <c r="O26" s="1">
        <v>37.063953912645729</v>
      </c>
      <c r="P26" s="2">
        <v>79.436046087354271</v>
      </c>
      <c r="Q26" s="3">
        <v>79.143691543797658</v>
      </c>
      <c r="R26" s="3">
        <v>8.5471179138195297E-2</v>
      </c>
      <c r="U26" s="2">
        <v>116.20764545644339</v>
      </c>
      <c r="W26">
        <v>8.5471179138195297E-2</v>
      </c>
    </row>
    <row r="27" spans="1:24" x14ac:dyDescent="0.15">
      <c r="A27">
        <v>116</v>
      </c>
      <c r="B27">
        <v>6</v>
      </c>
      <c r="C27">
        <v>0.10772190465847693</v>
      </c>
      <c r="D27">
        <v>67.80812503118328</v>
      </c>
      <c r="E27" s="1">
        <v>116.32821015319223</v>
      </c>
      <c r="F27">
        <v>0.10772190465846761</v>
      </c>
      <c r="K27" s="2">
        <v>-0.32821015319223079</v>
      </c>
      <c r="L27" s="3"/>
      <c r="O27" s="1">
        <v>37.063953912645729</v>
      </c>
      <c r="P27" s="2">
        <v>78.936046087354271</v>
      </c>
      <c r="Q27" s="3">
        <v>79.143691543797658</v>
      </c>
      <c r="R27" s="3">
        <v>4.3116635581582692E-2</v>
      </c>
      <c r="U27" s="2">
        <v>116.20764545644339</v>
      </c>
      <c r="W27">
        <v>4.3116635581582692E-2</v>
      </c>
    </row>
    <row r="28" spans="1:24" x14ac:dyDescent="0.15">
      <c r="A28">
        <v>116.4</v>
      </c>
      <c r="B28">
        <v>6</v>
      </c>
      <c r="C28">
        <v>5.1537821046817468E-3</v>
      </c>
      <c r="D28">
        <v>67.80812503118328</v>
      </c>
      <c r="E28" s="1">
        <v>116.32821015319223</v>
      </c>
      <c r="F28">
        <v>5.1537821046837868E-3</v>
      </c>
      <c r="K28" s="2">
        <v>7.1789846807774893E-2</v>
      </c>
      <c r="L28" s="3"/>
      <c r="O28" s="1">
        <v>37.063953912645729</v>
      </c>
      <c r="P28" s="2">
        <v>79.336046087354276</v>
      </c>
      <c r="Q28" s="3">
        <v>79.143691543797658</v>
      </c>
      <c r="R28" s="3">
        <v>3.7000270426874968E-2</v>
      </c>
      <c r="U28" s="2">
        <v>116.20764545644339</v>
      </c>
      <c r="W28">
        <v>3.7000270426874968E-2</v>
      </c>
    </row>
    <row r="29" spans="1:24" x14ac:dyDescent="0.15">
      <c r="A29">
        <v>116.1</v>
      </c>
      <c r="B29">
        <v>6</v>
      </c>
      <c r="C29">
        <v>5.2079874020030524E-2</v>
      </c>
      <c r="D29">
        <v>67.80812503118328</v>
      </c>
      <c r="E29" s="1">
        <v>116.32821015319223</v>
      </c>
      <c r="F29">
        <v>5.2079874020024043E-2</v>
      </c>
      <c r="K29" s="2">
        <v>-0.22821015319223648</v>
      </c>
      <c r="L29" s="3"/>
      <c r="O29" s="1">
        <v>37.063953912645729</v>
      </c>
      <c r="P29" s="2">
        <v>79.036046087354265</v>
      </c>
      <c r="Q29" s="3">
        <v>79.143691543797658</v>
      </c>
      <c r="R29" s="3">
        <v>1.1587544292906435E-2</v>
      </c>
      <c r="U29" s="2">
        <v>116.20764545644339</v>
      </c>
      <c r="W29">
        <v>1.1587544292906435E-2</v>
      </c>
    </row>
    <row r="30" spans="1:24" x14ac:dyDescent="0.15">
      <c r="A30">
        <v>122.1</v>
      </c>
      <c r="B30">
        <v>7</v>
      </c>
      <c r="C30">
        <v>8.5978433707549776E-2</v>
      </c>
      <c r="D30">
        <v>67.358864983757272</v>
      </c>
      <c r="E30" s="1">
        <v>122.39322079344336</v>
      </c>
      <c r="F30">
        <v>8.5978433707558116E-2</v>
      </c>
      <c r="K30" s="2">
        <v>-0.29322079344336771</v>
      </c>
      <c r="L30" s="3"/>
      <c r="O30" s="1">
        <v>43.128964552896861</v>
      </c>
      <c r="P30" s="2">
        <v>78.971035447103134</v>
      </c>
      <c r="Q30" s="3">
        <v>79.143691543797658</v>
      </c>
      <c r="R30" s="3">
        <v>2.9810127725788928E-2</v>
      </c>
      <c r="U30" s="2">
        <v>122.27265609669452</v>
      </c>
      <c r="W30">
        <v>2.9810127725788928E-2</v>
      </c>
      <c r="X30" s="1">
        <v>0.31622776601683922</v>
      </c>
    </row>
    <row r="31" spans="1:24" x14ac:dyDescent="0.15">
      <c r="A31">
        <v>121.6</v>
      </c>
      <c r="B31">
        <v>7</v>
      </c>
      <c r="C31">
        <v>0.62919922715090326</v>
      </c>
      <c r="D31">
        <v>67.358864983757272</v>
      </c>
      <c r="E31" s="1">
        <v>122.39322079344336</v>
      </c>
      <c r="F31">
        <v>0.6291992271509258</v>
      </c>
      <c r="K31" s="2">
        <v>-0.79322079344336771</v>
      </c>
      <c r="L31" s="3"/>
      <c r="O31" s="1">
        <v>43.128964552896861</v>
      </c>
      <c r="P31" s="2">
        <v>78.471035447103134</v>
      </c>
      <c r="Q31" s="3">
        <v>79.143691543797658</v>
      </c>
      <c r="R31" s="3">
        <v>0.45246622442031326</v>
      </c>
      <c r="U31" s="2">
        <v>122.27265609669452</v>
      </c>
      <c r="W31">
        <v>0.45246622442031326</v>
      </c>
    </row>
    <row r="32" spans="1:24" x14ac:dyDescent="0.15">
      <c r="A32">
        <v>122.2</v>
      </c>
      <c r="B32">
        <v>7</v>
      </c>
      <c r="C32">
        <v>3.7334275018881279E-2</v>
      </c>
      <c r="D32">
        <v>67.358864983757272</v>
      </c>
      <c r="E32" s="1">
        <v>122.39322079344336</v>
      </c>
      <c r="F32">
        <v>3.7334275018881279E-2</v>
      </c>
      <c r="K32" s="2">
        <v>-0.19322079344335918</v>
      </c>
      <c r="L32" s="3"/>
      <c r="O32" s="1">
        <v>43.128964552896861</v>
      </c>
      <c r="P32" s="2">
        <v>79.071035447103142</v>
      </c>
      <c r="Q32" s="3">
        <v>79.143691543797658</v>
      </c>
      <c r="R32" s="3">
        <v>5.2789083868828267E-3</v>
      </c>
      <c r="U32" s="2">
        <v>122.27265609669452</v>
      </c>
      <c r="W32">
        <v>5.2789083868828267E-3</v>
      </c>
    </row>
    <row r="33" spans="1:24" x14ac:dyDescent="0.15">
      <c r="A33">
        <v>121.6</v>
      </c>
      <c r="B33">
        <v>7</v>
      </c>
      <c r="C33">
        <v>0.62919922715090326</v>
      </c>
      <c r="D33">
        <v>67.358864983757272</v>
      </c>
      <c r="E33" s="1">
        <v>122.39322079344336</v>
      </c>
      <c r="F33">
        <v>0.6291992271509258</v>
      </c>
      <c r="K33" s="2">
        <v>-0.79322079344336771</v>
      </c>
      <c r="L33" s="3"/>
      <c r="O33" s="1">
        <v>43.128964552896861</v>
      </c>
      <c r="P33" s="2">
        <v>78.471035447103134</v>
      </c>
      <c r="Q33" s="3">
        <v>79.143691543797658</v>
      </c>
      <c r="R33" s="3">
        <v>0.45246622442031326</v>
      </c>
      <c r="U33" s="2">
        <v>122.27265609669452</v>
      </c>
      <c r="W33">
        <v>0.45246622442031326</v>
      </c>
    </row>
    <row r="34" spans="1:24" x14ac:dyDescent="0.15">
      <c r="A34">
        <v>121.9</v>
      </c>
      <c r="B34">
        <v>7</v>
      </c>
      <c r="C34">
        <v>0.24326675108487997</v>
      </c>
      <c r="D34">
        <v>67.358864983757272</v>
      </c>
      <c r="E34" s="1">
        <v>122.39322079344336</v>
      </c>
      <c r="F34">
        <v>0.24326675108489398</v>
      </c>
      <c r="K34" s="2">
        <v>-0.49322079344335634</v>
      </c>
      <c r="L34" s="3"/>
      <c r="O34" s="1">
        <v>43.128964552896861</v>
      </c>
      <c r="P34" s="2">
        <v>78.771035447103145</v>
      </c>
      <c r="Q34" s="3">
        <v>79.143691543797658</v>
      </c>
      <c r="R34" s="3">
        <v>0.13887256640359016</v>
      </c>
      <c r="U34" s="2">
        <v>122.27265609669452</v>
      </c>
      <c r="W34">
        <v>0.13887256640359016</v>
      </c>
    </row>
    <row r="35" spans="1:24" x14ac:dyDescent="0.15">
      <c r="A35">
        <v>122.5</v>
      </c>
      <c r="B35">
        <v>7</v>
      </c>
      <c r="C35">
        <v>1.1401798952868194E-2</v>
      </c>
      <c r="D35">
        <v>67.358864983757272</v>
      </c>
      <c r="E35" s="1">
        <v>122.39322079344336</v>
      </c>
      <c r="F35">
        <v>1.1401798952865158E-2</v>
      </c>
      <c r="K35" s="2">
        <v>0.10677920655663797</v>
      </c>
      <c r="L35" s="3"/>
      <c r="O35" s="1">
        <v>43.128964552896861</v>
      </c>
      <c r="P35" s="2">
        <v>79.371035447103139</v>
      </c>
      <c r="Q35" s="3">
        <v>79.143691543797658</v>
      </c>
      <c r="R35" s="3">
        <v>5.1685250370172069E-2</v>
      </c>
      <c r="U35" s="2">
        <v>122.27265609669452</v>
      </c>
      <c r="W35">
        <v>5.1685250370172069E-2</v>
      </c>
    </row>
    <row r="36" spans="1:24" x14ac:dyDescent="0.15">
      <c r="A36">
        <v>121.7</v>
      </c>
      <c r="B36">
        <v>7</v>
      </c>
      <c r="C36">
        <v>0.48055506846224044</v>
      </c>
      <c r="D36">
        <v>67.358864983757272</v>
      </c>
      <c r="E36" s="1">
        <v>122.39322079344336</v>
      </c>
      <c r="F36">
        <v>0.48055506846224044</v>
      </c>
      <c r="K36" s="2">
        <v>-0.69322079344335918</v>
      </c>
      <c r="L36" s="3"/>
      <c r="O36" s="1">
        <v>43.128964552896861</v>
      </c>
      <c r="P36" s="2">
        <v>78.571035447103142</v>
      </c>
      <c r="Q36" s="3">
        <v>79.143691543797658</v>
      </c>
      <c r="R36" s="3">
        <v>0.32793500508139861</v>
      </c>
      <c r="U36" s="2">
        <v>122.27265609669452</v>
      </c>
      <c r="W36">
        <v>0.32793500508139861</v>
      </c>
    </row>
    <row r="37" spans="1:24" x14ac:dyDescent="0.15">
      <c r="A37">
        <v>122</v>
      </c>
      <c r="B37">
        <v>7</v>
      </c>
      <c r="C37">
        <v>0.15462259239621601</v>
      </c>
      <c r="D37">
        <v>67.358864983757272</v>
      </c>
      <c r="E37" s="1">
        <v>122.39322079344336</v>
      </c>
      <c r="F37">
        <v>0.15462259239622719</v>
      </c>
      <c r="K37" s="2">
        <v>-0.39322079344336203</v>
      </c>
      <c r="L37" s="3"/>
      <c r="O37" s="1">
        <v>43.128964552896861</v>
      </c>
      <c r="P37" s="2">
        <v>78.871035447103139</v>
      </c>
      <c r="Q37" s="3">
        <v>79.143691543797658</v>
      </c>
      <c r="R37" s="3">
        <v>7.4341347064690685E-2</v>
      </c>
      <c r="U37" s="2">
        <v>122.27265609669452</v>
      </c>
      <c r="W37">
        <v>7.4341347064690685E-2</v>
      </c>
    </row>
    <row r="38" spans="1:24" x14ac:dyDescent="0.15">
      <c r="A38">
        <v>127.4</v>
      </c>
      <c r="B38">
        <v>8</v>
      </c>
      <c r="C38">
        <v>0.37084614929371834</v>
      </c>
      <c r="D38">
        <v>66.909604936331263</v>
      </c>
      <c r="E38" s="1">
        <v>128.00897138626846</v>
      </c>
      <c r="F38">
        <v>0.37084614929371834</v>
      </c>
      <c r="K38" s="2">
        <v>-0.60897138626845049</v>
      </c>
      <c r="O38" s="1">
        <v>48.744715145721955</v>
      </c>
      <c r="P38" s="2">
        <v>78.655284854278051</v>
      </c>
      <c r="Q38" s="3">
        <v>79.143691543797658</v>
      </c>
      <c r="R38" s="3">
        <v>0.23854109436750187</v>
      </c>
      <c r="U38" s="2">
        <v>127.88840668951961</v>
      </c>
      <c r="W38">
        <v>0.23854109436750187</v>
      </c>
      <c r="X38" s="1">
        <v>0.2474873734152877</v>
      </c>
    </row>
    <row r="39" spans="1:24" x14ac:dyDescent="0.15">
      <c r="A39">
        <v>127.4</v>
      </c>
      <c r="B39">
        <v>8</v>
      </c>
      <c r="C39">
        <v>0.37084614929371834</v>
      </c>
      <c r="D39">
        <v>66.909604936331263</v>
      </c>
      <c r="E39" s="1">
        <v>128.00897138626846</v>
      </c>
      <c r="F39">
        <v>0.37084614929371834</v>
      </c>
      <c r="K39" s="2">
        <v>-0.60897138626845049</v>
      </c>
      <c r="O39" s="1">
        <v>48.744715145721955</v>
      </c>
      <c r="P39" s="2">
        <v>78.655284854278051</v>
      </c>
      <c r="Q39" s="3">
        <v>79.143691543797658</v>
      </c>
      <c r="R39" s="3">
        <v>0.23854109436750187</v>
      </c>
      <c r="U39" s="2">
        <v>127.88840668951961</v>
      </c>
      <c r="W39">
        <v>0.23854109436750187</v>
      </c>
    </row>
    <row r="40" spans="1:24" x14ac:dyDescent="0.15">
      <c r="A40">
        <v>127.5</v>
      </c>
      <c r="B40">
        <v>8</v>
      </c>
      <c r="C40">
        <v>0.25905187204006297</v>
      </c>
      <c r="D40">
        <v>66.909604936331263</v>
      </c>
      <c r="E40" s="1">
        <v>128.00897138626846</v>
      </c>
      <c r="F40">
        <v>0.25905187204003399</v>
      </c>
      <c r="K40" s="2">
        <v>-0.50897138626845617</v>
      </c>
      <c r="O40" s="1">
        <v>48.744715145721955</v>
      </c>
      <c r="P40" s="2">
        <v>78.755284854278045</v>
      </c>
      <c r="Q40" s="3">
        <v>79.143691543797658</v>
      </c>
      <c r="R40" s="3">
        <v>0.15085975646358488</v>
      </c>
      <c r="U40" s="2">
        <v>127.88840668951961</v>
      </c>
      <c r="W40">
        <v>0.15085975646358488</v>
      </c>
    </row>
    <row r="41" spans="1:24" x14ac:dyDescent="0.15">
      <c r="A41">
        <v>127.8</v>
      </c>
      <c r="B41">
        <v>8</v>
      </c>
      <c r="C41">
        <v>4.3669040278967439E-2</v>
      </c>
      <c r="D41">
        <v>66.909604936331263</v>
      </c>
      <c r="E41" s="1">
        <v>128.00897138626846</v>
      </c>
      <c r="F41">
        <v>4.3669040278961499E-2</v>
      </c>
      <c r="K41" s="2">
        <v>-0.20897138626845901</v>
      </c>
      <c r="O41" s="1">
        <v>48.744715145721955</v>
      </c>
      <c r="P41" s="2">
        <v>79.055284854278042</v>
      </c>
      <c r="Q41" s="3">
        <v>79.143691543797658</v>
      </c>
      <c r="R41" s="3">
        <v>7.8157427518177128E-3</v>
      </c>
      <c r="U41" s="2">
        <v>127.88840668951961</v>
      </c>
      <c r="W41">
        <v>7.8157427518177128E-3</v>
      </c>
    </row>
    <row r="42" spans="1:24" x14ac:dyDescent="0.15">
      <c r="A42">
        <v>127.5</v>
      </c>
      <c r="B42">
        <v>8</v>
      </c>
      <c r="C42">
        <v>0.25905187204006297</v>
      </c>
      <c r="D42">
        <v>66.909604936331263</v>
      </c>
      <c r="E42" s="1">
        <v>128.00897138626846</v>
      </c>
      <c r="F42">
        <v>0.25905187204003399</v>
      </c>
      <c r="K42" s="2">
        <v>-0.50897138626845617</v>
      </c>
      <c r="O42" s="1">
        <v>48.744715145721955</v>
      </c>
      <c r="P42" s="2">
        <v>78.755284854278045</v>
      </c>
      <c r="Q42" s="3">
        <v>79.143691543797658</v>
      </c>
      <c r="R42" s="3">
        <v>0.15085975646358488</v>
      </c>
      <c r="U42" s="2">
        <v>127.88840668951961</v>
      </c>
      <c r="W42">
        <v>0.15085975646358488</v>
      </c>
    </row>
    <row r="43" spans="1:24" x14ac:dyDescent="0.15">
      <c r="A43">
        <v>128.1</v>
      </c>
      <c r="B43">
        <v>8</v>
      </c>
      <c r="C43">
        <v>8.2862085178855745E-3</v>
      </c>
      <c r="D43">
        <v>66.909604936331263</v>
      </c>
      <c r="E43" s="1">
        <v>128.00897138626846</v>
      </c>
      <c r="F43">
        <v>8.2862085178855745E-3</v>
      </c>
      <c r="K43" s="2">
        <v>9.1028613731538144E-2</v>
      </c>
      <c r="O43" s="1">
        <v>48.744715145721955</v>
      </c>
      <c r="P43" s="2">
        <v>79.35528485427804</v>
      </c>
      <c r="Q43" s="3">
        <v>79.143691543797658</v>
      </c>
      <c r="R43" s="3">
        <v>4.4771729040047142E-2</v>
      </c>
      <c r="U43" s="2">
        <v>127.88840668951961</v>
      </c>
      <c r="W43">
        <v>4.4771729040047142E-2</v>
      </c>
    </row>
    <row r="44" spans="1:24" x14ac:dyDescent="0.15">
      <c r="A44">
        <v>127.6</v>
      </c>
      <c r="B44">
        <v>8</v>
      </c>
      <c r="C44">
        <v>0.16725759478634744</v>
      </c>
      <c r="D44">
        <v>66.909604936331263</v>
      </c>
      <c r="E44" s="1">
        <v>128.00897138626846</v>
      </c>
      <c r="F44">
        <v>0.16725759478634744</v>
      </c>
      <c r="K44" s="2">
        <v>-0.40897138626846186</v>
      </c>
      <c r="O44" s="1">
        <v>48.744715145721955</v>
      </c>
      <c r="P44" s="2">
        <v>78.85528485427804</v>
      </c>
      <c r="Q44" s="3">
        <v>79.143691543797658</v>
      </c>
      <c r="R44" s="3">
        <v>8.3178418559665596E-2</v>
      </c>
      <c r="U44" s="2">
        <v>127.88840668951961</v>
      </c>
      <c r="W44">
        <v>8.3178418559665596E-2</v>
      </c>
    </row>
    <row r="45" spans="1:24" x14ac:dyDescent="0.15">
      <c r="A45">
        <v>127.4</v>
      </c>
      <c r="B45">
        <v>8</v>
      </c>
      <c r="C45">
        <v>0.37084614929371834</v>
      </c>
      <c r="D45">
        <v>66.909604936331263</v>
      </c>
      <c r="E45" s="1">
        <v>128.00897138626846</v>
      </c>
      <c r="F45">
        <v>0.37084614929371834</v>
      </c>
      <c r="K45" s="2">
        <v>-0.60897138626845049</v>
      </c>
      <c r="O45" s="1">
        <v>48.744715145721955</v>
      </c>
      <c r="P45" s="2">
        <v>78.655284854278051</v>
      </c>
      <c r="Q45" s="3">
        <v>79.143691543797658</v>
      </c>
      <c r="R45" s="3">
        <v>0.23854109436750187</v>
      </c>
      <c r="U45" s="2">
        <v>127.88840668951961</v>
      </c>
      <c r="W45">
        <v>0.23854109436750187</v>
      </c>
    </row>
    <row r="46" spans="1:24" x14ac:dyDescent="0.15">
      <c r="A46">
        <v>133</v>
      </c>
      <c r="B46">
        <v>9</v>
      </c>
      <c r="C46">
        <v>3.0786889464515028E-2</v>
      </c>
      <c r="D46">
        <v>66.460344888905254</v>
      </c>
      <c r="E46" s="1">
        <v>133.17546193166757</v>
      </c>
      <c r="F46">
        <v>3.0786889464515028E-2</v>
      </c>
      <c r="K46" s="2">
        <v>-0.17546193166757007</v>
      </c>
      <c r="O46" s="1">
        <v>53.911205691121069</v>
      </c>
      <c r="Q46" s="3">
        <v>79.143691543797658</v>
      </c>
      <c r="U46" s="2">
        <v>133.05489723491871</v>
      </c>
      <c r="W46">
        <v>3.0137064017203021E-3</v>
      </c>
      <c r="X46" s="1">
        <v>0.34200041771068868</v>
      </c>
    </row>
    <row r="47" spans="1:24" x14ac:dyDescent="0.15">
      <c r="A47">
        <v>133.69999999999999</v>
      </c>
      <c r="B47">
        <v>9</v>
      </c>
      <c r="C47">
        <v>0.27514018512990501</v>
      </c>
      <c r="D47">
        <v>66.460344888905254</v>
      </c>
      <c r="E47" s="1">
        <v>133.17546193166757</v>
      </c>
      <c r="F47">
        <v>0.27514018512990501</v>
      </c>
      <c r="K47" s="2">
        <v>0.52453806833241856</v>
      </c>
      <c r="O47" s="1">
        <v>53.911205691121069</v>
      </c>
      <c r="Q47" s="3">
        <v>79.143691543797658</v>
      </c>
      <c r="U47" s="2">
        <v>133.05489723491871</v>
      </c>
      <c r="W47">
        <v>0.41615757751550819</v>
      </c>
    </row>
    <row r="48" spans="1:24" x14ac:dyDescent="0.15">
      <c r="A48">
        <v>133.4</v>
      </c>
      <c r="B48">
        <v>9</v>
      </c>
      <c r="C48">
        <v>5.0417344130461526E-2</v>
      </c>
      <c r="D48">
        <v>66.460344888905254</v>
      </c>
      <c r="E48" s="1">
        <v>133.17546193166757</v>
      </c>
      <c r="F48">
        <v>5.0417344130461526E-2</v>
      </c>
      <c r="K48" s="2">
        <v>0.22453806833243561</v>
      </c>
      <c r="O48" s="1">
        <v>53.911205691121069</v>
      </c>
      <c r="Q48" s="3">
        <v>79.143691543797658</v>
      </c>
      <c r="U48" s="2">
        <v>133.05489723491871</v>
      </c>
      <c r="W48">
        <v>0.11909591846675426</v>
      </c>
    </row>
    <row r="49" spans="1:24" x14ac:dyDescent="0.15">
      <c r="A49">
        <v>132.80000000000001</v>
      </c>
      <c r="B49">
        <v>9</v>
      </c>
      <c r="C49">
        <v>0.14097166213153453</v>
      </c>
      <c r="D49">
        <v>66.460344888905254</v>
      </c>
      <c r="E49" s="1">
        <v>133.17546193166757</v>
      </c>
      <c r="F49">
        <v>0.14097166213153453</v>
      </c>
      <c r="K49" s="2">
        <v>-0.3754619316675587</v>
      </c>
      <c r="O49" s="1">
        <v>53.911205691121069</v>
      </c>
      <c r="Q49" s="3">
        <v>79.143691543797658</v>
      </c>
      <c r="U49" s="2">
        <v>133.05489723491871</v>
      </c>
      <c r="W49">
        <v>6.4972600369199496E-2</v>
      </c>
    </row>
    <row r="50" spans="1:24" x14ac:dyDescent="0.15">
      <c r="A50">
        <v>133.4</v>
      </c>
      <c r="B50">
        <v>9</v>
      </c>
      <c r="C50">
        <v>5.0417344130461526E-2</v>
      </c>
      <c r="D50">
        <v>66.460344888905254</v>
      </c>
      <c r="E50" s="1">
        <v>133.17546193166757</v>
      </c>
      <c r="F50">
        <v>5.0417344130461526E-2</v>
      </c>
      <c r="K50" s="2">
        <v>0.22453806833243561</v>
      </c>
      <c r="O50" s="1">
        <v>53.911205691121069</v>
      </c>
      <c r="Q50" s="3">
        <v>79.143691543797658</v>
      </c>
      <c r="U50" s="2">
        <v>133.05489723491871</v>
      </c>
      <c r="W50">
        <v>0.11909591846675426</v>
      </c>
    </row>
    <row r="51" spans="1:24" x14ac:dyDescent="0.15">
      <c r="A51">
        <v>132.69999999999999</v>
      </c>
      <c r="B51">
        <v>9</v>
      </c>
      <c r="C51">
        <v>0.22606404846506789</v>
      </c>
      <c r="D51">
        <v>66.460344888905254</v>
      </c>
      <c r="E51" s="1">
        <v>133.17546193166757</v>
      </c>
      <c r="F51">
        <v>0.22606404846506789</v>
      </c>
      <c r="K51" s="2">
        <v>-0.47546193166758144</v>
      </c>
      <c r="O51" s="1">
        <v>53.911205691121069</v>
      </c>
      <c r="Q51" s="3">
        <v>79.143691543797658</v>
      </c>
      <c r="U51" s="2">
        <v>133.05489723491871</v>
      </c>
      <c r="W51">
        <v>0.12595204735295584</v>
      </c>
    </row>
    <row r="52" spans="1:24" x14ac:dyDescent="0.15">
      <c r="A52">
        <v>133</v>
      </c>
      <c r="B52">
        <v>9</v>
      </c>
      <c r="C52">
        <v>3.0786889464515028E-2</v>
      </c>
      <c r="D52">
        <v>66.460344888905254</v>
      </c>
      <c r="E52" s="1">
        <v>133.17546193166757</v>
      </c>
      <c r="F52">
        <v>3.0786889464515028E-2</v>
      </c>
      <c r="K52" s="2">
        <v>-0.17546193166757007</v>
      </c>
      <c r="O52" s="1">
        <v>53.911205691121069</v>
      </c>
      <c r="Q52" s="3">
        <v>79.143691543797658</v>
      </c>
      <c r="U52" s="2">
        <v>133.05489723491871</v>
      </c>
      <c r="W52">
        <v>3.0137064017203021E-3</v>
      </c>
    </row>
    <row r="53" spans="1:24" x14ac:dyDescent="0.15">
      <c r="A53">
        <v>133.30000000000001</v>
      </c>
      <c r="B53">
        <v>9</v>
      </c>
      <c r="C53">
        <v>1.5509730463975819E-2</v>
      </c>
      <c r="D53">
        <v>66.460344888905254</v>
      </c>
      <c r="E53" s="1">
        <v>133.17546193166757</v>
      </c>
      <c r="F53">
        <v>1.5509730463975819E-2</v>
      </c>
      <c r="K53" s="2">
        <v>0.1245380683324413</v>
      </c>
      <c r="O53" s="1">
        <v>53.911205691121069</v>
      </c>
      <c r="Q53" s="3">
        <v>79.143691543797658</v>
      </c>
      <c r="U53" s="2">
        <v>133.05489723491871</v>
      </c>
      <c r="W53">
        <v>6.0075365450498401E-2</v>
      </c>
    </row>
    <row r="54" spans="1:24" x14ac:dyDescent="0.15">
      <c r="A54">
        <v>138.9</v>
      </c>
      <c r="B54">
        <v>10</v>
      </c>
      <c r="C54">
        <v>1.0146685413032459</v>
      </c>
      <c r="D54">
        <v>66.011084841479246</v>
      </c>
      <c r="E54" s="1">
        <v>137.89269242964065</v>
      </c>
      <c r="F54">
        <v>1.0146685413032746</v>
      </c>
      <c r="K54" s="2">
        <v>1.0073075703593588</v>
      </c>
      <c r="L54" s="4">
        <v>0.51850240744074594</v>
      </c>
      <c r="M54">
        <v>0.23893048729589167</v>
      </c>
      <c r="N54">
        <v>12.265284719514613</v>
      </c>
      <c r="O54" s="1">
        <v>58.628436189094145</v>
      </c>
      <c r="Q54" s="3">
        <v>79.143691543797658</v>
      </c>
      <c r="U54" s="2">
        <v>138.29063014033255</v>
      </c>
      <c r="W54">
        <v>0.37133162587113117</v>
      </c>
      <c r="X54" s="1">
        <v>0.31367635732209503</v>
      </c>
    </row>
    <row r="55" spans="1:24" x14ac:dyDescent="0.15">
      <c r="A55">
        <v>138.1</v>
      </c>
      <c r="B55">
        <v>10</v>
      </c>
      <c r="C55">
        <v>4.2976428728289898E-2</v>
      </c>
      <c r="D55">
        <v>66.011084841479246</v>
      </c>
      <c r="E55" s="1">
        <v>137.89269242964065</v>
      </c>
      <c r="F55">
        <v>4.2976428728295789E-2</v>
      </c>
      <c r="K55" s="2">
        <v>0.20730757035934744</v>
      </c>
      <c r="L55" s="4">
        <v>0.51850240744074594</v>
      </c>
      <c r="M55">
        <v>9.6842226626118161E-2</v>
      </c>
      <c r="N55">
        <v>18.36637500504759</v>
      </c>
      <c r="O55" s="1">
        <v>58.628436189094145</v>
      </c>
      <c r="Q55" s="3">
        <v>79.143691543797658</v>
      </c>
      <c r="U55" s="2">
        <v>138.29063014033255</v>
      </c>
      <c r="W55">
        <v>3.6339850403210965E-2</v>
      </c>
    </row>
    <row r="56" spans="1:24" x14ac:dyDescent="0.15">
      <c r="A56">
        <v>138.6</v>
      </c>
      <c r="B56">
        <v>10</v>
      </c>
      <c r="C56">
        <v>0.50028399908762311</v>
      </c>
      <c r="D56">
        <v>66.011084841479246</v>
      </c>
      <c r="E56" s="1">
        <v>137.89269242964065</v>
      </c>
      <c r="F56">
        <v>0.50028399908764321</v>
      </c>
      <c r="K56" s="2">
        <v>0.70730757035934744</v>
      </c>
      <c r="L56" s="4">
        <v>0.51850240744074594</v>
      </c>
      <c r="M56">
        <v>3.5647389544719653E-2</v>
      </c>
      <c r="N56">
        <v>1.5245985039504901</v>
      </c>
      <c r="O56" s="1">
        <v>58.628436189094145</v>
      </c>
      <c r="Q56" s="3">
        <v>79.143691543797658</v>
      </c>
      <c r="U56" s="2">
        <v>138.29063014033255</v>
      </c>
      <c r="W56">
        <v>9.5709710070652418E-2</v>
      </c>
    </row>
    <row r="57" spans="1:24" x14ac:dyDescent="0.15">
      <c r="A57">
        <v>138.19999999999999</v>
      </c>
      <c r="B57">
        <v>10</v>
      </c>
      <c r="C57">
        <v>9.4437942800153052E-2</v>
      </c>
      <c r="D57">
        <v>66.011084841479246</v>
      </c>
      <c r="E57" s="1">
        <v>137.89269242964065</v>
      </c>
      <c r="F57">
        <v>9.4437942800161781E-2</v>
      </c>
      <c r="K57" s="2">
        <v>0.30730757035934175</v>
      </c>
      <c r="L57" s="4">
        <v>0.51850240744074594</v>
      </c>
      <c r="M57">
        <v>4.4603259209840859E-2</v>
      </c>
      <c r="O57" s="1">
        <v>58.628436189094145</v>
      </c>
      <c r="Q57" s="3">
        <v>79.143691543797658</v>
      </c>
      <c r="U57" s="2">
        <v>138.29063014033255</v>
      </c>
      <c r="W57">
        <v>8.2138223367002848E-3</v>
      </c>
    </row>
    <row r="58" spans="1:24" x14ac:dyDescent="0.15">
      <c r="A58">
        <v>138.4</v>
      </c>
      <c r="B58">
        <v>10</v>
      </c>
      <c r="C58">
        <v>0.25736097094390137</v>
      </c>
      <c r="D58">
        <v>66.011084841479246</v>
      </c>
      <c r="E58" s="1">
        <v>137.89269242964065</v>
      </c>
      <c r="F58">
        <v>0.2573609709439158</v>
      </c>
      <c r="K58" s="2">
        <v>0.50730757035935881</v>
      </c>
      <c r="L58" s="4">
        <v>0.51850240744074594</v>
      </c>
      <c r="M58">
        <v>1.2532437727880036E-4</v>
      </c>
      <c r="O58" s="1">
        <v>58.628436189094145</v>
      </c>
      <c r="Q58" s="3">
        <v>79.143691543797658</v>
      </c>
      <c r="U58" s="2">
        <v>138.29063014033255</v>
      </c>
      <c r="W58">
        <v>1.1961766203678325E-2</v>
      </c>
    </row>
    <row r="59" spans="1:24" x14ac:dyDescent="0.15">
      <c r="A59">
        <v>138.69999999999999</v>
      </c>
      <c r="B59">
        <v>10</v>
      </c>
      <c r="C59">
        <v>0.65174551315948059</v>
      </c>
      <c r="D59">
        <v>66.011084841479246</v>
      </c>
      <c r="E59" s="1">
        <v>137.89269242964065</v>
      </c>
      <c r="F59">
        <v>0.65174551315950358</v>
      </c>
      <c r="K59" s="2">
        <v>0.80730757035934175</v>
      </c>
      <c r="L59" s="4">
        <v>0.51850240744074594</v>
      </c>
      <c r="M59">
        <v>8.3408422128436674E-2</v>
      </c>
      <c r="O59" s="1">
        <v>58.628436189094145</v>
      </c>
      <c r="Q59" s="3">
        <v>79.143691543797658</v>
      </c>
      <c r="U59" s="2">
        <v>138.29063014033255</v>
      </c>
      <c r="W59">
        <v>0.16758368200413606</v>
      </c>
    </row>
    <row r="60" spans="1:24" x14ac:dyDescent="0.15">
      <c r="A60">
        <v>138.1</v>
      </c>
      <c r="B60">
        <v>10</v>
      </c>
      <c r="C60">
        <v>4.2976428728289898E-2</v>
      </c>
      <c r="D60">
        <v>66.011084841479246</v>
      </c>
      <c r="E60" s="1">
        <v>137.89269242964065</v>
      </c>
      <c r="F60">
        <v>4.2976428728295789E-2</v>
      </c>
      <c r="K60" s="2">
        <v>0.20730757035934744</v>
      </c>
      <c r="L60" s="4">
        <v>0.51850240744074594</v>
      </c>
      <c r="M60">
        <v>9.6842226626118161E-2</v>
      </c>
      <c r="O60" s="1">
        <v>58.628436189094145</v>
      </c>
      <c r="Q60" s="3">
        <v>79.143691543797658</v>
      </c>
      <c r="U60" s="2">
        <v>138.29063014033255</v>
      </c>
      <c r="W60">
        <v>3.6339850403210965E-2</v>
      </c>
    </row>
    <row r="61" spans="1:24" x14ac:dyDescent="0.15">
      <c r="A61">
        <v>138.1</v>
      </c>
      <c r="B61">
        <v>10</v>
      </c>
      <c r="C61">
        <v>4.2976428728289898E-2</v>
      </c>
      <c r="D61">
        <v>66.011084841479246</v>
      </c>
      <c r="E61" s="1">
        <v>137.89269242964065</v>
      </c>
      <c r="F61">
        <v>4.2976428728295789E-2</v>
      </c>
      <c r="K61" s="2">
        <v>0.20730757035934744</v>
      </c>
      <c r="L61" s="4">
        <v>0.51850240744074594</v>
      </c>
      <c r="M61">
        <v>9.6842226626118161E-2</v>
      </c>
      <c r="O61" s="1">
        <v>58.628436189094145</v>
      </c>
      <c r="Q61" s="3">
        <v>79.143691543797658</v>
      </c>
      <c r="U61" s="2">
        <v>138.29063014033255</v>
      </c>
      <c r="W61">
        <v>3.6339850403210965E-2</v>
      </c>
    </row>
    <row r="62" spans="1:24" x14ac:dyDescent="0.15">
      <c r="A62">
        <v>144.4</v>
      </c>
      <c r="B62">
        <v>11</v>
      </c>
      <c r="E62" s="1">
        <v>142.16066288018774</v>
      </c>
      <c r="K62" s="2">
        <v>2.2393371198122622</v>
      </c>
      <c r="L62" s="4">
        <v>2.0675668745007632</v>
      </c>
      <c r="M62">
        <v>2.9505017174372577E-2</v>
      </c>
      <c r="O62" s="1">
        <v>62.896406639641242</v>
      </c>
      <c r="Q62" s="3">
        <v>79.143691543797658</v>
      </c>
      <c r="U62" s="2">
        <v>144.10766505793964</v>
      </c>
      <c r="W62">
        <v>8.5459718349436525E-2</v>
      </c>
      <c r="X62" s="1">
        <v>0.31167748898959369</v>
      </c>
    </row>
    <row r="63" spans="1:24" x14ac:dyDescent="0.15">
      <c r="A63">
        <v>144.30000000000001</v>
      </c>
      <c r="B63">
        <v>11</v>
      </c>
      <c r="E63" s="1">
        <v>142.16066288018774</v>
      </c>
      <c r="K63" s="2">
        <v>2.1393371198122679</v>
      </c>
      <c r="L63" s="4">
        <v>2.0675668745007632</v>
      </c>
      <c r="M63">
        <v>5.1509681120735732E-3</v>
      </c>
      <c r="O63" s="1">
        <v>62.896406639641242</v>
      </c>
      <c r="Q63" s="3">
        <v>79.143691543797658</v>
      </c>
      <c r="U63" s="2">
        <v>144.10766505793964</v>
      </c>
      <c r="W63">
        <v>3.6992729937365861E-2</v>
      </c>
    </row>
    <row r="64" spans="1:24" x14ac:dyDescent="0.15">
      <c r="A64">
        <v>144.9</v>
      </c>
      <c r="B64">
        <v>11</v>
      </c>
      <c r="E64" s="1">
        <v>142.16066288018774</v>
      </c>
      <c r="K64" s="2">
        <v>2.7393371198122622</v>
      </c>
      <c r="L64" s="4">
        <v>2.0675668745007632</v>
      </c>
      <c r="M64">
        <v>0.45127526248587169</v>
      </c>
      <c r="O64" s="1">
        <v>62.896406639641242</v>
      </c>
      <c r="Q64" s="3">
        <v>79.143691543797658</v>
      </c>
      <c r="U64" s="2">
        <v>144.10766505793964</v>
      </c>
      <c r="W64">
        <v>0.62779466040980081</v>
      </c>
    </row>
    <row r="65" spans="1:24" x14ac:dyDescent="0.15">
      <c r="A65">
        <v>144.19999999999999</v>
      </c>
      <c r="B65">
        <v>11</v>
      </c>
      <c r="E65" s="1">
        <v>142.16066288018774</v>
      </c>
      <c r="K65" s="2">
        <v>2.0393371198122452</v>
      </c>
      <c r="L65" s="4">
        <v>2.0675668745007632</v>
      </c>
      <c r="M65">
        <v>7.9691904977390179E-4</v>
      </c>
      <c r="O65" s="1">
        <v>62.896406639641242</v>
      </c>
      <c r="Q65" s="3">
        <v>79.143691543797658</v>
      </c>
      <c r="U65" s="2">
        <v>144.10766505793964</v>
      </c>
      <c r="W65">
        <v>8.5257415252876743E-3</v>
      </c>
    </row>
    <row r="66" spans="1:24" x14ac:dyDescent="0.15">
      <c r="A66">
        <v>144.5</v>
      </c>
      <c r="B66">
        <v>11</v>
      </c>
      <c r="E66" s="1">
        <v>142.16066288018774</v>
      </c>
      <c r="K66" s="2">
        <v>2.3393371198122566</v>
      </c>
      <c r="L66" s="4">
        <v>2.0675668745007632</v>
      </c>
      <c r="M66">
        <v>7.385906623666931E-2</v>
      </c>
      <c r="O66" s="1">
        <v>62.896406639641242</v>
      </c>
      <c r="Q66" s="3">
        <v>79.143691543797658</v>
      </c>
      <c r="U66" s="2">
        <v>144.10766505793964</v>
      </c>
      <c r="W66">
        <v>0.15392670676150491</v>
      </c>
    </row>
    <row r="67" spans="1:24" x14ac:dyDescent="0.15">
      <c r="A67">
        <v>144.19999999999999</v>
      </c>
      <c r="B67">
        <v>11</v>
      </c>
      <c r="E67" s="1">
        <v>142.16066288018774</v>
      </c>
      <c r="K67" s="2">
        <v>2.0393371198122452</v>
      </c>
      <c r="L67" s="4">
        <v>2.0675668745007632</v>
      </c>
      <c r="M67">
        <v>7.9691904977390179E-4</v>
      </c>
      <c r="O67" s="1">
        <v>62.896406639641242</v>
      </c>
      <c r="Q67" s="3">
        <v>79.143691543797658</v>
      </c>
      <c r="U67" s="2">
        <v>144.10766505793964</v>
      </c>
      <c r="W67">
        <v>8.5257415252876743E-3</v>
      </c>
    </row>
    <row r="68" spans="1:24" x14ac:dyDescent="0.15">
      <c r="A68">
        <v>143.9</v>
      </c>
      <c r="B68">
        <v>11</v>
      </c>
      <c r="E68" s="1">
        <v>142.16066288018774</v>
      </c>
      <c r="K68" s="2">
        <v>1.7393371198122622</v>
      </c>
      <c r="L68" s="4">
        <v>2.0675668745007632</v>
      </c>
      <c r="M68">
        <v>0.10773477186287349</v>
      </c>
      <c r="O68" s="1">
        <v>62.896406639641242</v>
      </c>
      <c r="Q68" s="3">
        <v>79.143691543797658</v>
      </c>
      <c r="U68" s="2">
        <v>144.10766505793964</v>
      </c>
      <c r="W68">
        <v>4.312477628907227E-2</v>
      </c>
    </row>
    <row r="69" spans="1:24" x14ac:dyDescent="0.15">
      <c r="A69">
        <v>144</v>
      </c>
      <c r="B69">
        <v>11</v>
      </c>
      <c r="E69" s="1">
        <v>142.16066288018774</v>
      </c>
      <c r="K69" s="2">
        <v>1.8393371198122566</v>
      </c>
      <c r="L69" s="4">
        <v>2.0675668745007632</v>
      </c>
      <c r="M69">
        <v>5.2088820925175895E-2</v>
      </c>
      <c r="O69" s="1">
        <v>62.896406639641242</v>
      </c>
      <c r="Q69" s="3">
        <v>79.143691543797658</v>
      </c>
      <c r="U69" s="2">
        <v>144.10766505793964</v>
      </c>
      <c r="W69">
        <v>1.1591764701146345E-2</v>
      </c>
    </row>
    <row r="70" spans="1:24" x14ac:dyDescent="0.15">
      <c r="A70">
        <v>151.80000000000001</v>
      </c>
      <c r="B70">
        <v>12</v>
      </c>
      <c r="E70" s="1">
        <v>145.9793732833088</v>
      </c>
      <c r="K70" s="2">
        <v>5.8206267166912085</v>
      </c>
      <c r="L70" s="4">
        <v>5.9144340426940456</v>
      </c>
      <c r="M70">
        <v>8.7998144118025656E-3</v>
      </c>
      <c r="O70" s="1">
        <v>66.715117042762301</v>
      </c>
      <c r="Q70" s="3">
        <v>79.143691543797658</v>
      </c>
      <c r="U70" s="2">
        <v>151.77324262925401</v>
      </c>
      <c r="W70">
        <v>7.1595688923875621E-4</v>
      </c>
      <c r="X70" s="1">
        <v>0.2712405363721041</v>
      </c>
    </row>
    <row r="71" spans="1:24" x14ac:dyDescent="0.15">
      <c r="A71">
        <v>152.19999999999999</v>
      </c>
      <c r="B71">
        <v>12</v>
      </c>
      <c r="E71" s="1">
        <v>145.9793732833088</v>
      </c>
      <c r="K71" s="2">
        <v>6.2206267166911857</v>
      </c>
      <c r="L71" s="4">
        <v>5.9144340426940456</v>
      </c>
      <c r="M71">
        <v>9.3753953609518922E-2</v>
      </c>
      <c r="O71" s="1">
        <v>66.715117042762301</v>
      </c>
      <c r="Q71" s="3">
        <v>79.143691543797658</v>
      </c>
      <c r="U71" s="2">
        <v>151.77324262925401</v>
      </c>
      <c r="W71">
        <v>0.18212185348601725</v>
      </c>
    </row>
    <row r="72" spans="1:24" x14ac:dyDescent="0.15">
      <c r="A72">
        <v>151.80000000000001</v>
      </c>
      <c r="B72">
        <v>12</v>
      </c>
      <c r="E72" s="1">
        <v>145.9793732833088</v>
      </c>
      <c r="K72" s="2">
        <v>5.8206267166912085</v>
      </c>
      <c r="L72" s="4">
        <v>5.9144340426940456</v>
      </c>
      <c r="M72">
        <v>8.7998144118025656E-3</v>
      </c>
      <c r="O72" s="1">
        <v>66.715117042762301</v>
      </c>
      <c r="Q72" s="3">
        <v>79.143691543797658</v>
      </c>
      <c r="U72" s="2">
        <v>151.77324262925401</v>
      </c>
      <c r="W72">
        <v>7.1595688923875621E-4</v>
      </c>
    </row>
    <row r="73" spans="1:24" x14ac:dyDescent="0.15">
      <c r="A73">
        <v>151.5</v>
      </c>
      <c r="B73">
        <v>12</v>
      </c>
      <c r="E73" s="1">
        <v>145.9793732833088</v>
      </c>
      <c r="K73" s="2">
        <v>5.5206267166911971</v>
      </c>
      <c r="L73" s="4">
        <v>5.9144340426940456</v>
      </c>
      <c r="M73">
        <v>0.1550842100135138</v>
      </c>
      <c r="O73" s="1">
        <v>66.715117042762301</v>
      </c>
      <c r="Q73" s="3">
        <v>79.143691543797658</v>
      </c>
      <c r="U73" s="2">
        <v>151.77324262925401</v>
      </c>
      <c r="W73">
        <v>7.466153444164654E-2</v>
      </c>
    </row>
    <row r="74" spans="1:24" x14ac:dyDescent="0.15">
      <c r="A74">
        <v>151.9</v>
      </c>
      <c r="B74">
        <v>12</v>
      </c>
      <c r="E74" s="1">
        <v>145.9793732833088</v>
      </c>
      <c r="K74" s="2">
        <v>5.9206267166912028</v>
      </c>
      <c r="L74" s="4">
        <v>5.9144340426940456</v>
      </c>
      <c r="M74">
        <v>3.8349211235066583E-5</v>
      </c>
      <c r="O74" s="1">
        <v>66.715117042762301</v>
      </c>
      <c r="Q74" s="3">
        <v>79.143691543797658</v>
      </c>
      <c r="U74" s="2">
        <v>151.77324262925401</v>
      </c>
      <c r="W74">
        <v>1.6067431038436792E-2</v>
      </c>
    </row>
    <row r="75" spans="1:24" x14ac:dyDescent="0.15">
      <c r="A75">
        <v>152.19999999999999</v>
      </c>
      <c r="B75">
        <v>12</v>
      </c>
      <c r="E75" s="1">
        <v>145.9793732833088</v>
      </c>
      <c r="K75" s="2">
        <v>6.2206267166911857</v>
      </c>
      <c r="L75" s="4">
        <v>5.9144340426940456</v>
      </c>
      <c r="M75">
        <v>9.3753953609518922E-2</v>
      </c>
      <c r="O75" s="1">
        <v>66.715117042762301</v>
      </c>
      <c r="Q75" s="3">
        <v>79.143691543797658</v>
      </c>
      <c r="U75" s="2">
        <v>151.77324262925401</v>
      </c>
      <c r="W75">
        <v>0.18212185348601725</v>
      </c>
    </row>
    <row r="76" spans="1:24" x14ac:dyDescent="0.15">
      <c r="A76">
        <v>152.30000000000001</v>
      </c>
      <c r="B76">
        <v>12</v>
      </c>
      <c r="E76" s="1">
        <v>145.9793732833088</v>
      </c>
      <c r="K76" s="2">
        <v>6.3206267166912085</v>
      </c>
      <c r="L76" s="4">
        <v>5.9144340426940456</v>
      </c>
      <c r="M76">
        <v>0.16499248840896541</v>
      </c>
      <c r="O76" s="1">
        <v>66.715117042762301</v>
      </c>
      <c r="Q76" s="3">
        <v>79.143691543797658</v>
      </c>
      <c r="U76" s="2">
        <v>151.77324262925401</v>
      </c>
      <c r="W76">
        <v>0.27747332763523613</v>
      </c>
    </row>
    <row r="77" spans="1:24" x14ac:dyDescent="0.15">
      <c r="A77">
        <v>152.1</v>
      </c>
      <c r="B77">
        <v>12</v>
      </c>
      <c r="E77" s="1">
        <v>145.9793732833088</v>
      </c>
      <c r="K77" s="2">
        <v>6.1206267166911914</v>
      </c>
      <c r="L77" s="4">
        <v>5.9144340426940456</v>
      </c>
      <c r="M77">
        <v>4.2515418810093249E-2</v>
      </c>
      <c r="O77" s="1">
        <v>66.715117042762301</v>
      </c>
      <c r="Q77" s="3">
        <v>79.143691543797658</v>
      </c>
      <c r="U77" s="2">
        <v>151.77324262925401</v>
      </c>
      <c r="W77">
        <v>0.10677037933682604</v>
      </c>
    </row>
    <row r="78" spans="1:24" x14ac:dyDescent="0.15">
      <c r="A78">
        <v>159.5</v>
      </c>
      <c r="B78">
        <v>13</v>
      </c>
      <c r="E78" s="1">
        <v>149.34882363900391</v>
      </c>
      <c r="K78" s="2">
        <v>10.151176360996089</v>
      </c>
      <c r="L78" s="4">
        <v>9.9412830723451577</v>
      </c>
      <c r="M78">
        <v>4.4055192620703336E-2</v>
      </c>
      <c r="O78" s="1">
        <v>70.084567398457409</v>
      </c>
      <c r="Q78" s="3">
        <v>79.143691543797658</v>
      </c>
      <c r="U78" s="2">
        <v>159.16954201460024</v>
      </c>
      <c r="W78">
        <v>0.10920248011446859</v>
      </c>
      <c r="X78" s="1">
        <v>0.40155946010522453</v>
      </c>
    </row>
    <row r="79" spans="1:24" x14ac:dyDescent="0.15">
      <c r="A79">
        <v>158.80000000000001</v>
      </c>
      <c r="B79">
        <v>13</v>
      </c>
      <c r="E79" s="1">
        <v>149.34882363900391</v>
      </c>
      <c r="K79" s="2">
        <v>9.4511763609961008</v>
      </c>
      <c r="L79" s="4">
        <v>9.9412830723451577</v>
      </c>
      <c r="M79">
        <v>0.24020458850938781</v>
      </c>
      <c r="O79" s="1">
        <v>70.084567398457409</v>
      </c>
      <c r="Q79" s="3">
        <v>79.143691543797658</v>
      </c>
      <c r="U79" s="2">
        <v>159.16954201460024</v>
      </c>
      <c r="W79">
        <v>0.13656130055479493</v>
      </c>
    </row>
    <row r="80" spans="1:24" x14ac:dyDescent="0.15">
      <c r="A80">
        <v>159.30000000000001</v>
      </c>
      <c r="B80">
        <v>13</v>
      </c>
      <c r="E80" s="1">
        <v>149.34882363900391</v>
      </c>
      <c r="K80" s="2">
        <v>9.9511763609961008</v>
      </c>
      <c r="L80" s="4">
        <v>9.9412830723451577</v>
      </c>
      <c r="M80">
        <v>9.7877160330879092E-5</v>
      </c>
      <c r="O80" s="1">
        <v>70.084567398457409</v>
      </c>
      <c r="Q80" s="3">
        <v>79.143691543797658</v>
      </c>
      <c r="U80" s="2">
        <v>159.16954201460024</v>
      </c>
      <c r="W80">
        <v>1.7019285954567195E-2</v>
      </c>
    </row>
    <row r="81" spans="1:24" x14ac:dyDescent="0.15">
      <c r="A81">
        <v>159.19999999999999</v>
      </c>
      <c r="B81">
        <v>13</v>
      </c>
      <c r="E81" s="1">
        <v>149.34882363900391</v>
      </c>
      <c r="K81" s="2">
        <v>9.8511763609960781</v>
      </c>
      <c r="L81" s="4">
        <v>9.9412830723451577</v>
      </c>
      <c r="M81">
        <v>8.1192194301463617E-3</v>
      </c>
      <c r="O81" s="1">
        <v>70.084567398457409</v>
      </c>
      <c r="Q81" s="3">
        <v>79.143691543797658</v>
      </c>
      <c r="U81" s="2">
        <v>159.16954201460024</v>
      </c>
      <c r="W81">
        <v>9.2768887461135564E-4</v>
      </c>
    </row>
    <row r="82" spans="1:24" x14ac:dyDescent="0.15">
      <c r="A82">
        <v>158.4</v>
      </c>
      <c r="B82">
        <v>13</v>
      </c>
      <c r="E82" s="1">
        <v>149.34882363900391</v>
      </c>
      <c r="K82" s="2">
        <v>9.0511763609960951</v>
      </c>
      <c r="L82" s="4">
        <v>9.9412830723451577</v>
      </c>
      <c r="M82">
        <v>0.79228995758864351</v>
      </c>
      <c r="O82" s="1">
        <v>70.084567398457409</v>
      </c>
      <c r="Q82" s="3">
        <v>79.143691543797658</v>
      </c>
      <c r="U82" s="2">
        <v>159.16954201460024</v>
      </c>
      <c r="W82">
        <v>0.59219491223498588</v>
      </c>
    </row>
    <row r="83" spans="1:24" x14ac:dyDescent="0.15">
      <c r="A83">
        <v>158.5</v>
      </c>
      <c r="B83">
        <v>13</v>
      </c>
      <c r="E83" s="1">
        <v>149.34882363900391</v>
      </c>
      <c r="K83" s="2">
        <v>9.1511763609960894</v>
      </c>
      <c r="L83" s="4">
        <v>9.9412830723451577</v>
      </c>
      <c r="M83">
        <v>0.62426861531883993</v>
      </c>
      <c r="O83" s="1">
        <v>70.084567398457409</v>
      </c>
      <c r="Q83" s="3">
        <v>79.143691543797658</v>
      </c>
      <c r="U83" s="2">
        <v>159.16954201460024</v>
      </c>
      <c r="W83">
        <v>0.44828650931494679</v>
      </c>
    </row>
    <row r="84" spans="1:24" x14ac:dyDescent="0.15">
      <c r="A84">
        <v>158.80000000000001</v>
      </c>
      <c r="B84">
        <v>13</v>
      </c>
      <c r="E84" s="1">
        <v>149.34882363900391</v>
      </c>
      <c r="K84" s="2">
        <v>9.4511763609961008</v>
      </c>
      <c r="L84" s="4">
        <v>9.9412830723451577</v>
      </c>
      <c r="M84">
        <v>0.24020458850938781</v>
      </c>
      <c r="O84" s="1">
        <v>70.084567398457409</v>
      </c>
      <c r="Q84" s="3">
        <v>79.143691543797658</v>
      </c>
      <c r="U84" s="2">
        <v>159.16954201460024</v>
      </c>
      <c r="W84">
        <v>0.13656130055479493</v>
      </c>
    </row>
    <row r="85" spans="1:24" x14ac:dyDescent="0.15">
      <c r="A85">
        <v>158.6</v>
      </c>
      <c r="B85">
        <v>13</v>
      </c>
      <c r="E85" s="1">
        <v>149.34882363900391</v>
      </c>
      <c r="K85" s="2">
        <v>9.2511763609960838</v>
      </c>
      <c r="L85" s="4">
        <v>9.9412830723451577</v>
      </c>
      <c r="M85">
        <v>0.47624727304903408</v>
      </c>
      <c r="O85" s="1">
        <v>70.084567398457409</v>
      </c>
      <c r="Q85" s="3">
        <v>79.143691543797658</v>
      </c>
      <c r="U85" s="2">
        <v>159.16954201460024</v>
      </c>
      <c r="W85">
        <v>0.32437810639490544</v>
      </c>
    </row>
    <row r="86" spans="1:24" x14ac:dyDescent="0.15">
      <c r="A86">
        <v>164.4</v>
      </c>
      <c r="B86">
        <v>14</v>
      </c>
      <c r="E86" s="1">
        <v>152.26901394727292</v>
      </c>
      <c r="K86" s="2">
        <v>12.130986052727081</v>
      </c>
      <c r="L86" s="4">
        <v>11.671282776827681</v>
      </c>
      <c r="M86">
        <v>0.21132710187264026</v>
      </c>
      <c r="O86" s="1">
        <v>73.004757706726423</v>
      </c>
      <c r="Q86" s="3">
        <v>79.143691543797658</v>
      </c>
      <c r="U86" s="2">
        <v>163.81973202735179</v>
      </c>
      <c r="W86">
        <v>0.33671092008127007</v>
      </c>
      <c r="X86" s="1">
        <v>0.20528725518857038</v>
      </c>
    </row>
    <row r="87" spans="1:24" x14ac:dyDescent="0.15">
      <c r="A87">
        <v>164.2</v>
      </c>
      <c r="B87">
        <v>14</v>
      </c>
      <c r="E87" s="1">
        <v>152.26901394727292</v>
      </c>
      <c r="K87" s="2">
        <v>11.930986052727064</v>
      </c>
      <c r="L87" s="4">
        <v>11.671282776827681</v>
      </c>
      <c r="M87">
        <v>6.7445791512871237E-2</v>
      </c>
      <c r="O87" s="1">
        <v>73.004757706726423</v>
      </c>
      <c r="Q87" s="3">
        <v>79.143691543797658</v>
      </c>
      <c r="U87" s="2">
        <v>163.81973202735179</v>
      </c>
      <c r="W87">
        <v>0.14460373102197091</v>
      </c>
    </row>
    <row r="88" spans="1:24" x14ac:dyDescent="0.15">
      <c r="A88">
        <v>164.7</v>
      </c>
      <c r="B88">
        <v>14</v>
      </c>
      <c r="E88" s="1">
        <v>152.26901394727292</v>
      </c>
      <c r="K88" s="2">
        <v>12.430986052727064</v>
      </c>
      <c r="L88" s="4">
        <v>11.671282776827681</v>
      </c>
      <c r="M88">
        <v>0.57714906741225458</v>
      </c>
      <c r="O88" s="1">
        <v>73.004757706726423</v>
      </c>
      <c r="Q88" s="3">
        <v>79.143691543797658</v>
      </c>
      <c r="U88" s="2">
        <v>163.81973202735179</v>
      </c>
      <c r="W88">
        <v>0.77487170367016922</v>
      </c>
    </row>
    <row r="89" spans="1:24" x14ac:dyDescent="0.15">
      <c r="A89">
        <v>164.4</v>
      </c>
      <c r="B89">
        <v>14</v>
      </c>
      <c r="E89" s="1">
        <v>152.26901394727292</v>
      </c>
      <c r="K89" s="2">
        <v>12.130986052727081</v>
      </c>
      <c r="L89" s="4">
        <v>11.671282776827681</v>
      </c>
      <c r="M89">
        <v>0.21132710187264026</v>
      </c>
      <c r="O89" s="1">
        <v>73.004757706726423</v>
      </c>
      <c r="Q89" s="3">
        <v>79.143691543797658</v>
      </c>
      <c r="U89" s="2">
        <v>163.81973202735179</v>
      </c>
      <c r="W89">
        <v>0.33671092008127007</v>
      </c>
    </row>
    <row r="90" spans="1:24" x14ac:dyDescent="0.15">
      <c r="A90">
        <v>164.7</v>
      </c>
      <c r="B90">
        <v>14</v>
      </c>
      <c r="E90" s="1">
        <v>152.26901394727292</v>
      </c>
      <c r="K90" s="2">
        <v>12.430986052727064</v>
      </c>
      <c r="L90" s="4">
        <v>11.671282776827681</v>
      </c>
      <c r="M90">
        <v>0.57714906741225458</v>
      </c>
      <c r="O90" s="1">
        <v>73.004757706726423</v>
      </c>
      <c r="Q90" s="3">
        <v>79.143691543797658</v>
      </c>
      <c r="U90" s="2">
        <v>163.81973202735179</v>
      </c>
      <c r="W90">
        <v>0.77487170367016922</v>
      </c>
    </row>
    <row r="91" spans="1:24" x14ac:dyDescent="0.15">
      <c r="A91">
        <v>164.4</v>
      </c>
      <c r="B91">
        <v>14</v>
      </c>
      <c r="E91" s="1">
        <v>152.26901394727292</v>
      </c>
      <c r="K91" s="2">
        <v>12.130986052727081</v>
      </c>
      <c r="L91" s="4">
        <v>11.671282776827681</v>
      </c>
      <c r="M91">
        <v>0.21132710187264026</v>
      </c>
      <c r="O91" s="1">
        <v>73.004757706726423</v>
      </c>
      <c r="Q91" s="3">
        <v>79.143691543797658</v>
      </c>
      <c r="U91" s="2">
        <v>163.81973202735179</v>
      </c>
      <c r="W91">
        <v>0.33671092008127007</v>
      </c>
    </row>
    <row r="92" spans="1:24" x14ac:dyDescent="0.15">
      <c r="A92">
        <v>164.8</v>
      </c>
      <c r="B92">
        <v>14</v>
      </c>
      <c r="E92" s="1">
        <v>152.26901394727292</v>
      </c>
      <c r="K92" s="2">
        <v>12.530986052727087</v>
      </c>
      <c r="L92" s="4">
        <v>11.671282776827681</v>
      </c>
      <c r="M92">
        <v>0.73908972259217032</v>
      </c>
      <c r="O92" s="1">
        <v>73.004757706726423</v>
      </c>
      <c r="Q92" s="3">
        <v>79.143691543797658</v>
      </c>
      <c r="U92" s="2">
        <v>163.81973202735179</v>
      </c>
      <c r="W92">
        <v>0.96092529819985351</v>
      </c>
    </row>
    <row r="93" spans="1:24" x14ac:dyDescent="0.15">
      <c r="A93">
        <v>164.6</v>
      </c>
      <c r="B93">
        <v>14</v>
      </c>
      <c r="E93" s="1">
        <v>152.26901394727292</v>
      </c>
      <c r="K93" s="2">
        <v>12.33098605272707</v>
      </c>
      <c r="L93" s="4">
        <v>11.671282776827681</v>
      </c>
      <c r="M93">
        <v>0.43520841223238543</v>
      </c>
      <c r="O93" s="1">
        <v>73.004757706726423</v>
      </c>
      <c r="Q93" s="3">
        <v>79.143691543797658</v>
      </c>
      <c r="U93" s="2">
        <v>163.81973202735179</v>
      </c>
      <c r="W93">
        <v>0.60881810914053847</v>
      </c>
    </row>
    <row r="94" spans="1:24" x14ac:dyDescent="0.15">
      <c r="A94">
        <v>167.3</v>
      </c>
      <c r="B94">
        <v>15</v>
      </c>
      <c r="E94" s="1">
        <v>154.73994420811601</v>
      </c>
      <c r="K94" s="2">
        <v>12.560055791883997</v>
      </c>
      <c r="L94" s="4">
        <v>12.1308731605363</v>
      </c>
      <c r="M94">
        <v>0.18419773105053297</v>
      </c>
      <c r="O94" s="1">
        <v>75.475687967569513</v>
      </c>
      <c r="Q94" s="3">
        <v>79.143691543797658</v>
      </c>
      <c r="U94" s="2">
        <v>166.7502526719035</v>
      </c>
      <c r="W94">
        <v>0.30222212474925764</v>
      </c>
      <c r="X94" s="1">
        <v>0.43404246006912467</v>
      </c>
    </row>
    <row r="95" spans="1:24" x14ac:dyDescent="0.15">
      <c r="A95">
        <v>168.1</v>
      </c>
      <c r="B95">
        <v>15</v>
      </c>
      <c r="E95" s="1">
        <v>154.73994420811601</v>
      </c>
      <c r="K95" s="2">
        <v>13.36005579188398</v>
      </c>
      <c r="L95" s="4">
        <v>12.1308731605363</v>
      </c>
      <c r="M95">
        <v>1.5108899412068058</v>
      </c>
      <c r="O95" s="1">
        <v>75.475687967569513</v>
      </c>
      <c r="Q95" s="3">
        <v>79.143691543797658</v>
      </c>
      <c r="U95" s="2">
        <v>166.7502526719035</v>
      </c>
      <c r="W95">
        <v>1.8218178497036359</v>
      </c>
    </row>
    <row r="96" spans="1:24" x14ac:dyDescent="0.15">
      <c r="A96">
        <v>167.8</v>
      </c>
      <c r="B96">
        <v>15</v>
      </c>
      <c r="E96" s="1">
        <v>154.73994420811601</v>
      </c>
      <c r="K96" s="2">
        <v>13.060055791883997</v>
      </c>
      <c r="L96" s="4">
        <v>12.1308731605363</v>
      </c>
      <c r="M96">
        <v>0.86338036239822968</v>
      </c>
      <c r="O96" s="1">
        <v>75.475687967569513</v>
      </c>
      <c r="Q96" s="3">
        <v>79.143691543797658</v>
      </c>
      <c r="U96" s="2">
        <v>166.7502526719035</v>
      </c>
      <c r="W96">
        <v>1.1019694528457729</v>
      </c>
    </row>
    <row r="97" spans="1:24" x14ac:dyDescent="0.15">
      <c r="A97">
        <v>167.8</v>
      </c>
      <c r="B97">
        <v>15</v>
      </c>
      <c r="E97" s="1">
        <v>154.73994420811601</v>
      </c>
      <c r="K97" s="2">
        <v>13.060055791883997</v>
      </c>
      <c r="L97" s="4">
        <v>12.1308731605363</v>
      </c>
      <c r="M97">
        <v>0.86338036239822968</v>
      </c>
      <c r="O97" s="1">
        <v>75.475687967569513</v>
      </c>
      <c r="Q97" s="3">
        <v>79.143691543797658</v>
      </c>
      <c r="U97" s="2">
        <v>166.7502526719035</v>
      </c>
      <c r="W97">
        <v>1.1019694528457729</v>
      </c>
    </row>
    <row r="98" spans="1:24" x14ac:dyDescent="0.15">
      <c r="A98">
        <v>167.1</v>
      </c>
      <c r="B98">
        <v>15</v>
      </c>
      <c r="E98" s="1">
        <v>154.73994420811601</v>
      </c>
      <c r="K98" s="2">
        <v>12.36005579188398</v>
      </c>
      <c r="L98" s="4">
        <v>12.1308731605363</v>
      </c>
      <c r="M98">
        <v>5.2524678511446453E-2</v>
      </c>
      <c r="O98" s="1">
        <v>75.475687967569513</v>
      </c>
      <c r="Q98" s="3">
        <v>79.143691543797658</v>
      </c>
      <c r="U98" s="2">
        <v>166.7502526719035</v>
      </c>
      <c r="W98">
        <v>0.12232319351063957</v>
      </c>
    </row>
    <row r="99" spans="1:24" x14ac:dyDescent="0.15">
      <c r="A99">
        <v>167.5</v>
      </c>
      <c r="B99">
        <v>15</v>
      </c>
      <c r="E99" s="1">
        <v>154.73994420811601</v>
      </c>
      <c r="K99" s="2">
        <v>12.760055791883985</v>
      </c>
      <c r="L99" s="4">
        <v>12.1308731605363</v>
      </c>
      <c r="M99">
        <v>0.39587078358959737</v>
      </c>
      <c r="O99" s="1">
        <v>75.475687967569513</v>
      </c>
      <c r="Q99" s="3">
        <v>79.143691543797658</v>
      </c>
      <c r="U99" s="2">
        <v>166.7502526719035</v>
      </c>
      <c r="W99">
        <v>0.56212105598784667</v>
      </c>
    </row>
    <row r="100" spans="1:24" x14ac:dyDescent="0.15">
      <c r="A100">
        <v>166.9</v>
      </c>
      <c r="B100">
        <v>15</v>
      </c>
      <c r="E100" s="1">
        <v>154.73994420811601</v>
      </c>
      <c r="K100" s="2">
        <v>12.160055791883991</v>
      </c>
      <c r="L100" s="4">
        <v>12.1308731605363</v>
      </c>
      <c r="M100">
        <v>8.5162597237524072E-4</v>
      </c>
      <c r="O100" s="1">
        <v>75.475687967569513</v>
      </c>
      <c r="Q100" s="3">
        <v>79.143691543797658</v>
      </c>
      <c r="U100" s="2">
        <v>166.7502526719035</v>
      </c>
      <c r="W100">
        <v>2.242426227204369E-2</v>
      </c>
    </row>
    <row r="101" spans="1:24" x14ac:dyDescent="0.15">
      <c r="A101">
        <v>167</v>
      </c>
      <c r="B101">
        <v>15</v>
      </c>
      <c r="E101" s="1">
        <v>154.73994420811601</v>
      </c>
      <c r="K101" s="2">
        <v>12.260055791883985</v>
      </c>
      <c r="L101" s="4">
        <v>12.1308731605363</v>
      </c>
      <c r="M101">
        <v>1.6688152241911985E-2</v>
      </c>
      <c r="O101" s="1">
        <v>75.475687967569513</v>
      </c>
      <c r="Q101" s="3">
        <v>79.143691543797658</v>
      </c>
      <c r="U101" s="2">
        <v>166.7502526719035</v>
      </c>
      <c r="W101">
        <v>6.2373727891342767E-2</v>
      </c>
    </row>
    <row r="102" spans="1:24" x14ac:dyDescent="0.15">
      <c r="A102">
        <v>168.8</v>
      </c>
      <c r="B102">
        <v>16</v>
      </c>
      <c r="E102" s="1">
        <v>156.76161442153301</v>
      </c>
      <c r="K102" s="2">
        <v>12.038385578467</v>
      </c>
      <c r="L102" s="4">
        <v>12.2357691536453</v>
      </c>
      <c r="M102">
        <v>3.896027575016759E-2</v>
      </c>
      <c r="O102" s="1">
        <v>77.49735818098651</v>
      </c>
      <c r="Q102" s="3">
        <v>79.143691543797658</v>
      </c>
      <c r="U102" s="2">
        <v>168.87681887842948</v>
      </c>
      <c r="W102">
        <v>5.9011400831607179E-3</v>
      </c>
      <c r="X102" s="1">
        <v>0.47640768855496651</v>
      </c>
    </row>
    <row r="103" spans="1:24" x14ac:dyDescent="0.15">
      <c r="A103">
        <v>169.5</v>
      </c>
      <c r="B103">
        <v>16</v>
      </c>
      <c r="E103" s="1">
        <v>156.76161442153301</v>
      </c>
      <c r="K103" s="2">
        <v>12.738385578466989</v>
      </c>
      <c r="L103" s="4">
        <v>12.2357691536453</v>
      </c>
      <c r="M103">
        <v>0.25262327050053623</v>
      </c>
      <c r="O103" s="1">
        <v>77.49735818098651</v>
      </c>
      <c r="Q103" s="3">
        <v>79.143691543797658</v>
      </c>
      <c r="U103" s="2">
        <v>168.87681887842948</v>
      </c>
      <c r="W103">
        <v>0.38835471028189744</v>
      </c>
    </row>
    <row r="104" spans="1:24" x14ac:dyDescent="0.15">
      <c r="A104">
        <v>169</v>
      </c>
      <c r="B104">
        <v>16</v>
      </c>
      <c r="E104" s="1">
        <v>156.76161442153301</v>
      </c>
      <c r="K104" s="2">
        <v>12.238385578466989</v>
      </c>
      <c r="L104" s="4">
        <v>12.2357691536453</v>
      </c>
      <c r="M104">
        <v>6.8456788475485762E-6</v>
      </c>
      <c r="O104" s="1">
        <v>77.49735818098651</v>
      </c>
      <c r="Q104" s="3">
        <v>79.143691543797658</v>
      </c>
      <c r="U104" s="2">
        <v>168.87681887842948</v>
      </c>
      <c r="W104">
        <v>1.5173588711372451E-2</v>
      </c>
    </row>
    <row r="105" spans="1:24" x14ac:dyDescent="0.15">
      <c r="A105">
        <v>168.6</v>
      </c>
      <c r="B105">
        <v>16</v>
      </c>
      <c r="E105" s="1">
        <v>156.76161442153301</v>
      </c>
      <c r="K105" s="2">
        <v>11.838385578466983</v>
      </c>
      <c r="L105" s="4">
        <v>12.2357691536453</v>
      </c>
      <c r="M105">
        <v>0.15791370582150113</v>
      </c>
      <c r="O105" s="1">
        <v>77.49735818098651</v>
      </c>
      <c r="Q105" s="3">
        <v>79.143691543797658</v>
      </c>
      <c r="U105" s="2">
        <v>168.87681887842948</v>
      </c>
      <c r="W105">
        <v>7.6628691454955628E-2</v>
      </c>
    </row>
    <row r="106" spans="1:24" x14ac:dyDescent="0.15">
      <c r="A106">
        <v>169</v>
      </c>
      <c r="B106">
        <v>16</v>
      </c>
      <c r="E106" s="1">
        <v>156.76161442153301</v>
      </c>
      <c r="K106" s="2">
        <v>12.238385578466989</v>
      </c>
      <c r="L106" s="4">
        <v>12.2357691536453</v>
      </c>
      <c r="M106">
        <v>6.8456788475485762E-6</v>
      </c>
      <c r="O106" s="1">
        <v>77.49735818098651</v>
      </c>
      <c r="Q106" s="3">
        <v>79.143691543797658</v>
      </c>
      <c r="U106" s="2">
        <v>168.87681887842948</v>
      </c>
      <c r="W106">
        <v>1.5173588711372451E-2</v>
      </c>
    </row>
    <row r="107" spans="1:24" x14ac:dyDescent="0.15">
      <c r="A107">
        <v>169.8</v>
      </c>
      <c r="B107">
        <v>16</v>
      </c>
      <c r="E107" s="1">
        <v>156.76161442153301</v>
      </c>
      <c r="K107" s="2">
        <v>13.038385578467</v>
      </c>
      <c r="L107" s="4">
        <v>12.2357691536453</v>
      </c>
      <c r="M107">
        <v>0.64419312539356766</v>
      </c>
      <c r="O107" s="1">
        <v>77.49735818098651</v>
      </c>
      <c r="Q107" s="3">
        <v>79.143691543797658</v>
      </c>
      <c r="U107" s="2">
        <v>168.87681887842948</v>
      </c>
      <c r="W107">
        <v>0.85226338322423334</v>
      </c>
    </row>
    <row r="108" spans="1:24" x14ac:dyDescent="0.15">
      <c r="A108">
        <v>168.3</v>
      </c>
      <c r="B108">
        <v>16</v>
      </c>
      <c r="E108" s="1">
        <v>156.76161442153301</v>
      </c>
      <c r="K108" s="2">
        <v>11.538385578467</v>
      </c>
      <c r="L108" s="4">
        <v>12.2357691536453</v>
      </c>
      <c r="M108">
        <v>0.48634385092846755</v>
      </c>
      <c r="O108" s="1">
        <v>77.49735818098651</v>
      </c>
      <c r="Q108" s="3">
        <v>79.143691543797658</v>
      </c>
      <c r="U108" s="2">
        <v>168.87681887842948</v>
      </c>
      <c r="W108">
        <v>0.33272001851262439</v>
      </c>
    </row>
    <row r="109" spans="1:24" x14ac:dyDescent="0.15">
      <c r="A109">
        <v>168.9</v>
      </c>
      <c r="B109">
        <v>16</v>
      </c>
      <c r="E109" s="1">
        <v>156.76161442153301</v>
      </c>
      <c r="K109" s="2">
        <v>12.138385578466995</v>
      </c>
      <c r="L109" s="4">
        <v>12.2357691536453</v>
      </c>
      <c r="M109">
        <v>9.4835607145087077E-3</v>
      </c>
      <c r="O109" s="1">
        <v>77.49735818098651</v>
      </c>
      <c r="Q109" s="3">
        <v>79.143691543797658</v>
      </c>
      <c r="U109" s="2">
        <v>168.87681887842948</v>
      </c>
      <c r="W109">
        <v>5.3736439726772135E-4</v>
      </c>
    </row>
    <row r="110" spans="1:24" x14ac:dyDescent="0.15">
      <c r="A110">
        <v>169.8</v>
      </c>
      <c r="B110">
        <v>17</v>
      </c>
      <c r="E110" s="1">
        <v>158.33402458752403</v>
      </c>
      <c r="K110" s="2">
        <v>11.465975412475984</v>
      </c>
      <c r="L110" s="4">
        <v>12.258846811905302</v>
      </c>
      <c r="M110">
        <v>0.62864505603300502</v>
      </c>
      <c r="O110" s="1">
        <v>79.069768346977526</v>
      </c>
      <c r="Q110" s="3">
        <v>79.143691543797658</v>
      </c>
      <c r="U110" s="2">
        <v>170.4723067026805</v>
      </c>
      <c r="W110">
        <v>0.45199630246910871</v>
      </c>
      <c r="X110" s="1">
        <v>0.10606601717798854</v>
      </c>
    </row>
    <row r="111" spans="1:24" x14ac:dyDescent="0.15">
      <c r="A111">
        <v>169.6</v>
      </c>
      <c r="B111">
        <v>17</v>
      </c>
      <c r="E111" s="1">
        <v>158.33402458752403</v>
      </c>
      <c r="K111" s="2">
        <v>11.265975412475967</v>
      </c>
      <c r="L111" s="4">
        <v>12.258846811905302</v>
      </c>
      <c r="M111">
        <v>0.9857936158047661</v>
      </c>
      <c r="O111" s="1">
        <v>79.069768346977526</v>
      </c>
      <c r="Q111" s="3">
        <v>79.143691543797658</v>
      </c>
      <c r="U111" s="2">
        <v>170.4723067026805</v>
      </c>
      <c r="W111">
        <v>0.76091898354133325</v>
      </c>
    </row>
    <row r="112" spans="1:24" x14ac:dyDescent="0.15">
      <c r="A112">
        <v>169.8</v>
      </c>
      <c r="B112">
        <v>17</v>
      </c>
      <c r="E112" s="1">
        <v>158.33402458752403</v>
      </c>
      <c r="K112" s="2">
        <v>11.465975412475984</v>
      </c>
      <c r="L112" s="4">
        <v>12.258846811905302</v>
      </c>
      <c r="M112">
        <v>0.62864505603300502</v>
      </c>
      <c r="O112" s="1">
        <v>79.069768346977526</v>
      </c>
      <c r="Q112" s="3">
        <v>79.143691543797658</v>
      </c>
      <c r="U112" s="2">
        <v>170.4723067026805</v>
      </c>
      <c r="W112">
        <v>0.45199630246910871</v>
      </c>
    </row>
    <row r="113" spans="1:23" x14ac:dyDescent="0.15">
      <c r="A113">
        <v>169.8</v>
      </c>
      <c r="B113">
        <v>17</v>
      </c>
      <c r="E113" s="1">
        <v>158.33402458752403</v>
      </c>
      <c r="K113" s="2">
        <v>11.465975412475984</v>
      </c>
      <c r="L113" s="4">
        <v>12.258846811905302</v>
      </c>
      <c r="M113">
        <v>0.62864505603300502</v>
      </c>
      <c r="O113" s="1">
        <v>79.069768346977526</v>
      </c>
      <c r="Q113" s="3">
        <v>79.143691543797658</v>
      </c>
      <c r="U113" s="2">
        <v>170.4723067026805</v>
      </c>
      <c r="W113">
        <v>0.45199630246910871</v>
      </c>
    </row>
    <row r="114" spans="1:23" x14ac:dyDescent="0.15">
      <c r="A114">
        <v>169.9</v>
      </c>
      <c r="B114">
        <v>17</v>
      </c>
      <c r="E114" s="1">
        <v>158.33402458752403</v>
      </c>
      <c r="K114" s="2">
        <v>11.565975412475979</v>
      </c>
      <c r="L114" s="4">
        <v>12.258846811905302</v>
      </c>
      <c r="M114">
        <v>0.48007077614714933</v>
      </c>
      <c r="O114" s="1">
        <v>79.069768346977526</v>
      </c>
      <c r="Q114" s="3">
        <v>79.143691543797658</v>
      </c>
      <c r="U114" s="2">
        <v>170.4723067026805</v>
      </c>
      <c r="W114">
        <v>0.32753496193301784</v>
      </c>
    </row>
    <row r="115" spans="1:23" x14ac:dyDescent="0.15">
      <c r="A115">
        <v>169.6</v>
      </c>
      <c r="B115">
        <v>17</v>
      </c>
      <c r="E115" s="1">
        <v>158.33402458752403</v>
      </c>
      <c r="K115" s="2">
        <v>11.265975412475967</v>
      </c>
      <c r="L115" s="4">
        <v>12.258846811905302</v>
      </c>
      <c r="M115">
        <v>0.9857936158047661</v>
      </c>
      <c r="O115" s="1">
        <v>79.069768346977526</v>
      </c>
      <c r="Q115" s="3">
        <v>79.143691543797658</v>
      </c>
      <c r="U115" s="2">
        <v>170.4723067026805</v>
      </c>
      <c r="W115">
        <v>0.76091898354133325</v>
      </c>
    </row>
    <row r="116" spans="1:23" x14ac:dyDescent="0.15">
      <c r="A116">
        <v>169.8</v>
      </c>
      <c r="B116">
        <v>17</v>
      </c>
      <c r="E116" s="1">
        <v>158.33402458752403</v>
      </c>
      <c r="K116" s="2">
        <v>11.465975412475984</v>
      </c>
      <c r="L116" s="4">
        <v>12.258846811905302</v>
      </c>
      <c r="M116">
        <v>0.62864505603300502</v>
      </c>
      <c r="O116" s="1">
        <v>79.069768346977526</v>
      </c>
      <c r="Q116" s="3">
        <v>79.143691543797658</v>
      </c>
      <c r="U116" s="2">
        <v>170.4723067026805</v>
      </c>
      <c r="W116">
        <v>0.45199630246910871</v>
      </c>
    </row>
    <row r="117" spans="1:23" x14ac:dyDescent="0.15">
      <c r="A117">
        <v>169.8</v>
      </c>
      <c r="B117">
        <v>17</v>
      </c>
      <c r="E117" s="1">
        <v>158.33402458752403</v>
      </c>
      <c r="K117" s="2">
        <v>11.465975412475984</v>
      </c>
      <c r="L117" s="4">
        <v>12.258846811905302</v>
      </c>
      <c r="M117">
        <v>0.62864505603300502</v>
      </c>
      <c r="O117" s="1">
        <v>79.069768346977526</v>
      </c>
      <c r="Q117" s="3">
        <v>79.143691543797658</v>
      </c>
      <c r="U117" s="2">
        <v>170.4723067026805</v>
      </c>
      <c r="W117">
        <v>0.45199630246910871</v>
      </c>
    </row>
  </sheetData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41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49.1</v>
      </c>
      <c r="B2">
        <v>0</v>
      </c>
      <c r="P2" s="2">
        <v>49.1</v>
      </c>
      <c r="Q2" s="3">
        <v>49.062504891248906</v>
      </c>
      <c r="R2" s="3">
        <v>1.4058831802564464E-3</v>
      </c>
      <c r="U2" s="3">
        <v>49.062504891248906</v>
      </c>
      <c r="W2">
        <v>1.4058831802564464E-3</v>
      </c>
      <c r="X2" s="1">
        <v>5.1754916950677306E-2</v>
      </c>
    </row>
    <row r="3" spans="1:24" x14ac:dyDescent="0.15">
      <c r="A3">
        <v>49.1</v>
      </c>
      <c r="B3">
        <v>0</v>
      </c>
      <c r="P3" s="2">
        <v>49.1</v>
      </c>
      <c r="Q3" s="3">
        <v>49.062504891248906</v>
      </c>
      <c r="R3" s="3">
        <v>1.4058831802564464E-3</v>
      </c>
      <c r="U3" s="3">
        <v>49.062504891248906</v>
      </c>
      <c r="W3">
        <v>1.4058831802564464E-3</v>
      </c>
    </row>
    <row r="4" spans="1:24" x14ac:dyDescent="0.15">
      <c r="A4">
        <v>49.1</v>
      </c>
      <c r="B4">
        <v>0</v>
      </c>
      <c r="P4" s="2">
        <v>49.1</v>
      </c>
      <c r="Q4" s="3">
        <v>49.062504891248906</v>
      </c>
      <c r="R4" s="3">
        <v>1.4058831802564464E-3</v>
      </c>
      <c r="U4" s="3">
        <v>49.062504891248906</v>
      </c>
      <c r="W4">
        <v>1.4058831802564464E-3</v>
      </c>
    </row>
    <row r="5" spans="1:24" x14ac:dyDescent="0.15">
      <c r="A5">
        <v>49</v>
      </c>
      <c r="B5">
        <v>0</v>
      </c>
      <c r="P5" s="2">
        <v>49</v>
      </c>
      <c r="Q5" s="3">
        <v>49.062504891248906</v>
      </c>
      <c r="R5" s="3">
        <v>3.906861430037609E-3</v>
      </c>
      <c r="U5" s="3">
        <v>49.062504891248906</v>
      </c>
      <c r="W5">
        <v>3.906861430037609E-3</v>
      </c>
    </row>
    <row r="6" spans="1:24" x14ac:dyDescent="0.15">
      <c r="A6">
        <v>49.1</v>
      </c>
      <c r="B6">
        <v>0</v>
      </c>
      <c r="P6" s="2">
        <v>49.1</v>
      </c>
      <c r="Q6" s="3">
        <v>49.062504891248906</v>
      </c>
      <c r="R6" s="3">
        <v>1.4058831802564464E-3</v>
      </c>
      <c r="U6" s="3">
        <v>49.062504891248906</v>
      </c>
      <c r="W6">
        <v>1.4058831802564464E-3</v>
      </c>
    </row>
    <row r="7" spans="1:24" x14ac:dyDescent="0.15">
      <c r="A7">
        <v>49</v>
      </c>
      <c r="B7">
        <v>0</v>
      </c>
      <c r="P7" s="2">
        <v>49</v>
      </c>
      <c r="Q7" s="3">
        <v>49.062504891248906</v>
      </c>
      <c r="R7" s="3">
        <v>3.906861430037609E-3</v>
      </c>
      <c r="U7" s="3">
        <v>49.062504891248906</v>
      </c>
      <c r="W7">
        <v>3.906861430037609E-3</v>
      </c>
    </row>
    <row r="8" spans="1:24" x14ac:dyDescent="0.15">
      <c r="A8">
        <v>49</v>
      </c>
      <c r="B8">
        <v>0</v>
      </c>
      <c r="P8" s="2">
        <v>49</v>
      </c>
      <c r="Q8" s="3">
        <v>49.062504891248906</v>
      </c>
      <c r="R8" s="3">
        <v>3.906861430037609E-3</v>
      </c>
      <c r="U8" s="3">
        <v>49.062504891248906</v>
      </c>
      <c r="W8">
        <v>3.906861430037609E-3</v>
      </c>
    </row>
    <row r="9" spans="1:24" x14ac:dyDescent="0.15">
      <c r="A9">
        <v>49.1</v>
      </c>
      <c r="B9">
        <v>0</v>
      </c>
      <c r="P9" s="2">
        <v>49.1</v>
      </c>
      <c r="Q9" s="3">
        <v>49.062504891248906</v>
      </c>
      <c r="R9" s="3">
        <v>1.4058831802564464E-3</v>
      </c>
      <c r="U9" s="3">
        <v>49.062504891248906</v>
      </c>
      <c r="W9">
        <v>1.4058831802564464E-3</v>
      </c>
    </row>
    <row r="10" spans="1:24" x14ac:dyDescent="0.15">
      <c r="B10">
        <v>1</v>
      </c>
      <c r="E10" s="1">
        <v>79.225355553906638</v>
      </c>
      <c r="O10" s="1">
        <v>0</v>
      </c>
    </row>
    <row r="11" spans="1:24" x14ac:dyDescent="0.15">
      <c r="B11">
        <v>2</v>
      </c>
      <c r="E11" s="1">
        <v>87.507897569891497</v>
      </c>
      <c r="O11" s="1">
        <v>8.2825420159848591</v>
      </c>
    </row>
    <row r="12" spans="1:24" x14ac:dyDescent="0.15">
      <c r="B12">
        <v>3</v>
      </c>
      <c r="E12" s="1">
        <v>95.342734612039351</v>
      </c>
      <c r="O12" s="1">
        <v>16.117379058132713</v>
      </c>
    </row>
    <row r="13" spans="1:24" x14ac:dyDescent="0.15">
      <c r="B13">
        <v>4</v>
      </c>
      <c r="E13" s="1">
        <v>102.72986668035017</v>
      </c>
      <c r="O13" s="1">
        <v>23.504511126443532</v>
      </c>
    </row>
    <row r="14" spans="1:24" x14ac:dyDescent="0.15">
      <c r="A14">
        <v>110.3</v>
      </c>
      <c r="B14">
        <v>5</v>
      </c>
      <c r="C14">
        <v>0.39779034247577555</v>
      </c>
      <c r="D14">
        <v>68.256583694899646</v>
      </c>
      <c r="E14" s="1">
        <v>109.66929377482398</v>
      </c>
      <c r="F14">
        <v>0.39779034247577555</v>
      </c>
      <c r="G14" t="s">
        <v>74</v>
      </c>
      <c r="H14">
        <v>121.6525</v>
      </c>
      <c r="I14" t="s">
        <v>1</v>
      </c>
      <c r="J14">
        <v>70.495108564084745</v>
      </c>
      <c r="K14" s="2">
        <v>0.63070622517601294</v>
      </c>
      <c r="L14" s="3"/>
      <c r="O14" s="1">
        <v>30.443938220917346</v>
      </c>
      <c r="P14" s="2">
        <v>79.856061779082651</v>
      </c>
      <c r="Q14" s="3">
        <v>79.119204209203758</v>
      </c>
      <c r="R14" s="3">
        <v>0.54295907828782775</v>
      </c>
      <c r="S14" t="s">
        <v>59</v>
      </c>
      <c r="T14">
        <v>79.119204209205066</v>
      </c>
      <c r="U14" s="2">
        <v>109.5631424301211</v>
      </c>
      <c r="W14">
        <v>0.54295907828782775</v>
      </c>
      <c r="X14" s="1">
        <v>0.22677868380553734</v>
      </c>
    </row>
    <row r="15" spans="1:24" x14ac:dyDescent="0.15">
      <c r="A15">
        <v>110.3</v>
      </c>
      <c r="B15">
        <v>5</v>
      </c>
      <c r="C15">
        <v>0.39779034247577555</v>
      </c>
      <c r="D15">
        <v>68.256583694899646</v>
      </c>
      <c r="E15" s="1">
        <v>109.66929377482398</v>
      </c>
      <c r="F15">
        <v>0.39779034247577555</v>
      </c>
      <c r="G15" t="s">
        <v>0</v>
      </c>
      <c r="H15">
        <v>0.47642594324259069</v>
      </c>
      <c r="I15" t="s">
        <v>2</v>
      </c>
      <c r="J15">
        <v>-0.22385248691851015</v>
      </c>
      <c r="K15" s="2">
        <v>0.63070622517601294</v>
      </c>
      <c r="L15" s="3"/>
      <c r="O15" s="1">
        <v>30.443938220917346</v>
      </c>
      <c r="P15" s="2">
        <v>79.856061779082651</v>
      </c>
      <c r="Q15" s="3">
        <v>79.119204209203758</v>
      </c>
      <c r="R15" s="3">
        <v>0.54295907828782775</v>
      </c>
      <c r="S15" t="s">
        <v>60</v>
      </c>
      <c r="T15">
        <v>30.056699317956159</v>
      </c>
      <c r="U15" s="2">
        <v>109.5631424301211</v>
      </c>
      <c r="W15">
        <v>0.54295907828782775</v>
      </c>
    </row>
    <row r="16" spans="1:24" x14ac:dyDescent="0.15">
      <c r="A16">
        <v>110.5</v>
      </c>
      <c r="B16">
        <v>5</v>
      </c>
      <c r="C16">
        <v>0.69007283254618546</v>
      </c>
      <c r="D16">
        <v>68.256583694899646</v>
      </c>
      <c r="E16" s="1">
        <v>109.66929377482398</v>
      </c>
      <c r="F16">
        <v>0.69007283254618546</v>
      </c>
      <c r="I16" t="s">
        <v>3</v>
      </c>
      <c r="J16">
        <v>8.9540994767403994</v>
      </c>
      <c r="K16" s="2">
        <v>0.83070622517601578</v>
      </c>
      <c r="L16" s="3"/>
      <c r="O16" s="1">
        <v>30.443938220917346</v>
      </c>
      <c r="P16" s="2">
        <v>80.056061779082654</v>
      </c>
      <c r="Q16" s="3">
        <v>79.119204209203758</v>
      </c>
      <c r="R16" s="3">
        <v>0.87770210623939027</v>
      </c>
      <c r="S16" t="s">
        <v>61</v>
      </c>
      <c r="T16">
        <v>6.1539723663005974</v>
      </c>
      <c r="U16" s="2">
        <v>109.5631424301211</v>
      </c>
      <c r="W16">
        <v>0.87770210623939027</v>
      </c>
    </row>
    <row r="17" spans="1:24" x14ac:dyDescent="0.15">
      <c r="A17">
        <v>110.2</v>
      </c>
      <c r="B17">
        <v>5</v>
      </c>
      <c r="C17">
        <v>0.28164909744057898</v>
      </c>
      <c r="D17">
        <v>68.256583694899646</v>
      </c>
      <c r="E17" s="1">
        <v>109.66929377482398</v>
      </c>
      <c r="F17">
        <v>0.28164909744057898</v>
      </c>
      <c r="K17" s="2">
        <v>0.53070622517601862</v>
      </c>
      <c r="L17" s="3"/>
      <c r="O17" s="1">
        <v>30.443938220917346</v>
      </c>
      <c r="P17" s="2">
        <v>79.756061779082657</v>
      </c>
      <c r="Q17" s="3">
        <v>79.119204209203758</v>
      </c>
      <c r="R17" s="3">
        <v>0.40558756431205639</v>
      </c>
      <c r="U17" s="2">
        <v>109.5631424301211</v>
      </c>
      <c r="W17">
        <v>0.40558756431205639</v>
      </c>
    </row>
    <row r="18" spans="1:24" x14ac:dyDescent="0.15">
      <c r="A18">
        <v>110.5</v>
      </c>
      <c r="B18">
        <v>5</v>
      </c>
      <c r="C18">
        <v>0.69007283254618546</v>
      </c>
      <c r="D18">
        <v>68.256583694899646</v>
      </c>
      <c r="E18" s="1">
        <v>109.66929377482398</v>
      </c>
      <c r="F18">
        <v>0.69007283254618546</v>
      </c>
      <c r="K18" s="2">
        <v>0.83070622517601578</v>
      </c>
      <c r="L18" s="3"/>
      <c r="O18" s="1">
        <v>30.443938220917346</v>
      </c>
      <c r="P18" s="2">
        <v>80.056061779082654</v>
      </c>
      <c r="Q18" s="3">
        <v>79.119204209203758</v>
      </c>
      <c r="R18" s="3">
        <v>0.87770210623939027</v>
      </c>
      <c r="U18" s="2">
        <v>109.5631424301211</v>
      </c>
      <c r="W18">
        <v>0.87770210623939027</v>
      </c>
    </row>
    <row r="19" spans="1:24" x14ac:dyDescent="0.15">
      <c r="A19">
        <v>110.3</v>
      </c>
      <c r="B19">
        <v>5</v>
      </c>
      <c r="C19">
        <v>0.39779034247577555</v>
      </c>
      <c r="D19">
        <v>68.256583694899646</v>
      </c>
      <c r="E19" s="1">
        <v>109.66929377482398</v>
      </c>
      <c r="F19">
        <v>0.39779034247577555</v>
      </c>
      <c r="K19" s="2">
        <v>0.63070622517601294</v>
      </c>
      <c r="L19" s="3"/>
      <c r="O19" s="1">
        <v>30.443938220917346</v>
      </c>
      <c r="P19" s="2">
        <v>79.856061779082651</v>
      </c>
      <c r="Q19" s="3">
        <v>79.119204209203758</v>
      </c>
      <c r="R19" s="3">
        <v>0.54295907828782775</v>
      </c>
      <c r="U19" s="2">
        <v>109.5631424301211</v>
      </c>
      <c r="W19">
        <v>0.54295907828782775</v>
      </c>
    </row>
    <row r="20" spans="1:24" x14ac:dyDescent="0.15">
      <c r="A20">
        <v>109.8</v>
      </c>
      <c r="B20">
        <v>5</v>
      </c>
      <c r="C20">
        <v>1.7084117299762596E-2</v>
      </c>
      <c r="D20">
        <v>68.256583694899646</v>
      </c>
      <c r="E20" s="1">
        <v>109.66929377482398</v>
      </c>
      <c r="F20">
        <v>1.7084117299762596E-2</v>
      </c>
      <c r="K20" s="2">
        <v>0.13070622517601294</v>
      </c>
      <c r="L20" s="3"/>
      <c r="O20" s="1">
        <v>30.443938220917346</v>
      </c>
      <c r="P20" s="2">
        <v>79.356061779082651</v>
      </c>
      <c r="Q20" s="3">
        <v>79.119204209203758</v>
      </c>
      <c r="R20" s="3">
        <v>5.6101508408934707E-2</v>
      </c>
      <c r="U20" s="2">
        <v>109.5631424301211</v>
      </c>
      <c r="W20">
        <v>5.6101508408934707E-2</v>
      </c>
    </row>
    <row r="21" spans="1:24" x14ac:dyDescent="0.15">
      <c r="A21">
        <v>110.1</v>
      </c>
      <c r="B21">
        <v>5</v>
      </c>
      <c r="C21">
        <v>0.18550785240536791</v>
      </c>
      <c r="D21">
        <v>68.256583694899646</v>
      </c>
      <c r="E21" s="1">
        <v>109.66929377482398</v>
      </c>
      <c r="F21">
        <v>0.18550785240536791</v>
      </c>
      <c r="K21" s="2">
        <v>0.43070622517601009</v>
      </c>
      <c r="L21" s="3"/>
      <c r="O21" s="1">
        <v>30.443938220917346</v>
      </c>
      <c r="P21" s="2">
        <v>79.656061779082648</v>
      </c>
      <c r="Q21" s="3">
        <v>79.119204209203758</v>
      </c>
      <c r="R21" s="3">
        <v>0.28821605033626752</v>
      </c>
      <c r="U21" s="2">
        <v>109.5631424301211</v>
      </c>
      <c r="W21">
        <v>0.28821605033626752</v>
      </c>
    </row>
    <row r="22" spans="1:24" x14ac:dyDescent="0.15">
      <c r="A22">
        <v>115.6</v>
      </c>
      <c r="B22">
        <v>6</v>
      </c>
      <c r="C22">
        <v>0.31473883495964938</v>
      </c>
      <c r="D22">
        <v>67.808878721062626</v>
      </c>
      <c r="E22" s="1">
        <v>116.16101589546078</v>
      </c>
      <c r="F22">
        <v>0.31473883495966531</v>
      </c>
      <c r="K22" s="2">
        <v>-0.56101589546078401</v>
      </c>
      <c r="L22" s="3"/>
      <c r="O22" s="1">
        <v>36.93566034155414</v>
      </c>
      <c r="P22" s="2">
        <v>78.664339658445854</v>
      </c>
      <c r="Q22" s="3">
        <v>79.119204209205066</v>
      </c>
      <c r="R22" s="3">
        <v>0.2069017595373791</v>
      </c>
      <c r="U22" s="2">
        <v>116.05486455075921</v>
      </c>
      <c r="W22">
        <v>0.2069017595373791</v>
      </c>
      <c r="X22" s="1">
        <v>0.29730936268953384</v>
      </c>
    </row>
    <row r="23" spans="1:24" x14ac:dyDescent="0.15">
      <c r="A23">
        <v>115.9</v>
      </c>
      <c r="B23">
        <v>6</v>
      </c>
      <c r="C23">
        <v>6.8129297683181572E-2</v>
      </c>
      <c r="D23">
        <v>67.808878721062626</v>
      </c>
      <c r="E23" s="1">
        <v>116.16101589546078</v>
      </c>
      <c r="F23">
        <v>6.8129297683188997E-2</v>
      </c>
      <c r="K23" s="2">
        <v>-0.26101589546077264</v>
      </c>
      <c r="L23" s="3"/>
      <c r="O23" s="1">
        <v>36.93566034155414</v>
      </c>
      <c r="P23" s="2">
        <v>78.964339658445866</v>
      </c>
      <c r="Q23" s="3">
        <v>79.119204209205066</v>
      </c>
      <c r="R23" s="3">
        <v>2.3983029081848808E-2</v>
      </c>
      <c r="U23" s="2">
        <v>116.05486455075921</v>
      </c>
      <c r="W23">
        <v>2.3983029081848808E-2</v>
      </c>
    </row>
    <row r="24" spans="1:24" x14ac:dyDescent="0.15">
      <c r="A24">
        <v>115.9</v>
      </c>
      <c r="B24">
        <v>6</v>
      </c>
      <c r="C24">
        <v>6.8129297683181572E-2</v>
      </c>
      <c r="D24">
        <v>67.808878721062626</v>
      </c>
      <c r="E24" s="1">
        <v>116.16101589546078</v>
      </c>
      <c r="F24">
        <v>6.8129297683188997E-2</v>
      </c>
      <c r="K24" s="2">
        <v>-0.26101589546077264</v>
      </c>
      <c r="L24" s="3"/>
      <c r="O24" s="1">
        <v>36.93566034155414</v>
      </c>
      <c r="P24" s="2">
        <v>78.964339658445866</v>
      </c>
      <c r="Q24" s="3">
        <v>79.119204209205066</v>
      </c>
      <c r="R24" s="3">
        <v>2.3983029081848808E-2</v>
      </c>
      <c r="U24" s="2">
        <v>116.05486455075921</v>
      </c>
      <c r="W24">
        <v>2.3983029081848808E-2</v>
      </c>
    </row>
    <row r="25" spans="1:24" x14ac:dyDescent="0.15">
      <c r="A25">
        <v>116.2</v>
      </c>
      <c r="B25">
        <v>6</v>
      </c>
      <c r="C25">
        <v>1.5197604067251856E-3</v>
      </c>
      <c r="D25">
        <v>67.808878721062626</v>
      </c>
      <c r="E25" s="1">
        <v>116.16101589546078</v>
      </c>
      <c r="F25">
        <v>1.5197604067251856E-3</v>
      </c>
      <c r="K25" s="2">
        <v>3.8984104539224518E-2</v>
      </c>
      <c r="L25" s="3"/>
      <c r="O25" s="1">
        <v>36.93566034155414</v>
      </c>
      <c r="P25" s="2">
        <v>79.264339658445863</v>
      </c>
      <c r="Q25" s="3">
        <v>79.119204209205066</v>
      </c>
      <c r="R25" s="3">
        <v>2.1064298626328033E-2</v>
      </c>
      <c r="U25" s="2">
        <v>116.05486455075921</v>
      </c>
      <c r="W25">
        <v>2.1064298626328033E-2</v>
      </c>
    </row>
    <row r="26" spans="1:24" x14ac:dyDescent="0.15">
      <c r="A26">
        <v>115.7</v>
      </c>
      <c r="B26">
        <v>6</v>
      </c>
      <c r="C26">
        <v>0.21253565586750067</v>
      </c>
      <c r="D26">
        <v>67.808878721062626</v>
      </c>
      <c r="E26" s="1">
        <v>116.16101589546078</v>
      </c>
      <c r="F26">
        <v>0.21253565586750067</v>
      </c>
      <c r="K26" s="2">
        <v>-0.46101589546077548</v>
      </c>
      <c r="L26" s="3"/>
      <c r="O26" s="1">
        <v>36.93566034155414</v>
      </c>
      <c r="P26" s="2">
        <v>78.764339658445863</v>
      </c>
      <c r="Q26" s="3">
        <v>79.119204209205066</v>
      </c>
      <c r="R26" s="3">
        <v>0.12592884938553078</v>
      </c>
      <c r="U26" s="2">
        <v>116.05486455075921</v>
      </c>
      <c r="W26">
        <v>0.12592884938553078</v>
      </c>
    </row>
    <row r="27" spans="1:24" x14ac:dyDescent="0.15">
      <c r="A27">
        <v>116.3</v>
      </c>
      <c r="B27">
        <v>6</v>
      </c>
      <c r="C27">
        <v>1.9316581314568509E-2</v>
      </c>
      <c r="D27">
        <v>67.808878721062626</v>
      </c>
      <c r="E27" s="1">
        <v>116.16101589546078</v>
      </c>
      <c r="F27">
        <v>1.9316581314568509E-2</v>
      </c>
      <c r="K27" s="2">
        <v>0.13898410453921883</v>
      </c>
      <c r="L27" s="3"/>
      <c r="O27" s="1">
        <v>36.93566034155414</v>
      </c>
      <c r="P27" s="2">
        <v>79.364339658445857</v>
      </c>
      <c r="Q27" s="3">
        <v>79.119204209205066</v>
      </c>
      <c r="R27" s="3">
        <v>6.0091388474484697E-2</v>
      </c>
      <c r="U27" s="2">
        <v>116.05486455075921</v>
      </c>
      <c r="W27">
        <v>6.0091388474484697E-2</v>
      </c>
    </row>
    <row r="28" spans="1:24" x14ac:dyDescent="0.15">
      <c r="A28">
        <v>115.9</v>
      </c>
      <c r="B28">
        <v>6</v>
      </c>
      <c r="C28">
        <v>6.8129297683181572E-2</v>
      </c>
      <c r="D28">
        <v>67.808878721062626</v>
      </c>
      <c r="E28" s="1">
        <v>116.16101589546078</v>
      </c>
      <c r="F28">
        <v>6.8129297683188997E-2</v>
      </c>
      <c r="K28" s="2">
        <v>-0.26101589546077264</v>
      </c>
      <c r="L28" s="3"/>
      <c r="O28" s="1">
        <v>36.93566034155414</v>
      </c>
      <c r="P28" s="2">
        <v>78.964339658445866</v>
      </c>
      <c r="Q28" s="3">
        <v>79.119204209205066</v>
      </c>
      <c r="R28" s="3">
        <v>2.3983029081848808E-2</v>
      </c>
      <c r="U28" s="2">
        <v>116.05486455075921</v>
      </c>
      <c r="W28">
        <v>2.3983029081848808E-2</v>
      </c>
    </row>
    <row r="29" spans="1:24" x14ac:dyDescent="0.15">
      <c r="A29">
        <v>115.4</v>
      </c>
      <c r="B29">
        <v>6</v>
      </c>
      <c r="C29">
        <v>0.57914519314393997</v>
      </c>
      <c r="D29">
        <v>67.808878721062626</v>
      </c>
      <c r="E29" s="1">
        <v>116.16101589546078</v>
      </c>
      <c r="F29">
        <v>0.57914519314396162</v>
      </c>
      <c r="K29" s="2">
        <v>-0.76101589546077264</v>
      </c>
      <c r="L29" s="3"/>
      <c r="O29" s="1">
        <v>36.93566034155414</v>
      </c>
      <c r="P29" s="2">
        <v>78.464339658445866</v>
      </c>
      <c r="Q29" s="3">
        <v>79.119204209205066</v>
      </c>
      <c r="R29" s="3">
        <v>0.42884757984104871</v>
      </c>
      <c r="U29" s="2">
        <v>116.05486455075921</v>
      </c>
      <c r="W29">
        <v>0.42884757984104871</v>
      </c>
    </row>
    <row r="30" spans="1:24" x14ac:dyDescent="0.15">
      <c r="A30">
        <v>121.8</v>
      </c>
      <c r="B30">
        <v>7</v>
      </c>
      <c r="C30">
        <v>0.16405176532284091</v>
      </c>
      <c r="D30">
        <v>67.361173747225607</v>
      </c>
      <c r="E30" s="1">
        <v>122.20503304226054</v>
      </c>
      <c r="F30">
        <v>0.16405176532282942</v>
      </c>
      <c r="K30" s="2">
        <v>-0.40503304226054127</v>
      </c>
      <c r="L30" s="3"/>
      <c r="O30" s="1">
        <v>42.9796774883539</v>
      </c>
      <c r="P30" s="2">
        <v>78.820322511646097</v>
      </c>
      <c r="Q30" s="3">
        <v>79.119204209205066</v>
      </c>
      <c r="R30" s="3">
        <v>8.9330269135730736E-2</v>
      </c>
      <c r="U30" s="2">
        <v>122.09888169755897</v>
      </c>
      <c r="W30">
        <v>8.9330269135730736E-2</v>
      </c>
      <c r="X30" s="1">
        <v>0.30118812346154417</v>
      </c>
    </row>
    <row r="31" spans="1:24" x14ac:dyDescent="0.15">
      <c r="A31">
        <v>121.6</v>
      </c>
      <c r="B31">
        <v>7</v>
      </c>
      <c r="C31">
        <v>0.36606498222704936</v>
      </c>
      <c r="D31">
        <v>67.361173747225607</v>
      </c>
      <c r="E31" s="1">
        <v>122.20503304226054</v>
      </c>
      <c r="F31">
        <v>0.36606498222704936</v>
      </c>
      <c r="K31" s="2">
        <v>-0.60503304226054411</v>
      </c>
      <c r="L31" s="3"/>
      <c r="O31" s="1">
        <v>42.9796774883539</v>
      </c>
      <c r="P31" s="2">
        <v>78.620322511646094</v>
      </c>
      <c r="Q31" s="3">
        <v>79.119204209205066</v>
      </c>
      <c r="R31" s="3">
        <v>0.24888294815932099</v>
      </c>
      <c r="U31" s="2">
        <v>122.09888169755897</v>
      </c>
      <c r="W31">
        <v>0.24888294815932099</v>
      </c>
    </row>
    <row r="32" spans="1:24" x14ac:dyDescent="0.15">
      <c r="A32">
        <v>121.9</v>
      </c>
      <c r="B32">
        <v>7</v>
      </c>
      <c r="C32">
        <v>9.3045156870715948E-2</v>
      </c>
      <c r="D32">
        <v>67.361173747225607</v>
      </c>
      <c r="E32" s="1">
        <v>122.20503304226054</v>
      </c>
      <c r="F32">
        <v>9.3045156870715948E-2</v>
      </c>
      <c r="K32" s="2">
        <v>-0.30503304226053274</v>
      </c>
      <c r="L32" s="3"/>
      <c r="O32" s="1">
        <v>42.9796774883539</v>
      </c>
      <c r="P32" s="2">
        <v>78.920322511646106</v>
      </c>
      <c r="Q32" s="3">
        <v>79.119204209205066</v>
      </c>
      <c r="R32" s="3">
        <v>3.9553929623933642E-2</v>
      </c>
      <c r="U32" s="2">
        <v>122.09888169755897</v>
      </c>
      <c r="W32">
        <v>3.9553929623933642E-2</v>
      </c>
    </row>
    <row r="33" spans="1:24" x14ac:dyDescent="0.15">
      <c r="A33">
        <v>121.7</v>
      </c>
      <c r="B33">
        <v>7</v>
      </c>
      <c r="C33">
        <v>0.25505837377494628</v>
      </c>
      <c r="D33">
        <v>67.361173747225607</v>
      </c>
      <c r="E33" s="1">
        <v>122.20503304226054</v>
      </c>
      <c r="F33">
        <v>0.2550583737749319</v>
      </c>
      <c r="K33" s="2">
        <v>-0.50503304226053558</v>
      </c>
      <c r="L33" s="3"/>
      <c r="O33" s="1">
        <v>42.9796774883539</v>
      </c>
      <c r="P33" s="2">
        <v>78.720322511646103</v>
      </c>
      <c r="Q33" s="3">
        <v>79.119204209205066</v>
      </c>
      <c r="R33" s="3">
        <v>0.15910660864751991</v>
      </c>
      <c r="U33" s="2">
        <v>122.09888169755897</v>
      </c>
      <c r="W33">
        <v>0.15910660864751991</v>
      </c>
    </row>
    <row r="34" spans="1:24" x14ac:dyDescent="0.15">
      <c r="A34">
        <v>122</v>
      </c>
      <c r="B34">
        <v>7</v>
      </c>
      <c r="C34">
        <v>4.2038548418611738E-2</v>
      </c>
      <c r="D34">
        <v>67.361173747225607</v>
      </c>
      <c r="E34" s="1">
        <v>122.20503304226054</v>
      </c>
      <c r="F34">
        <v>4.2038548418611738E-2</v>
      </c>
      <c r="K34" s="2">
        <v>-0.20503304226053842</v>
      </c>
      <c r="L34" s="3"/>
      <c r="O34" s="1">
        <v>42.9796774883539</v>
      </c>
      <c r="P34" s="2">
        <v>79.0203225116461</v>
      </c>
      <c r="Q34" s="3">
        <v>79.119204209205066</v>
      </c>
      <c r="R34" s="3">
        <v>9.777590112142763E-3</v>
      </c>
      <c r="U34" s="2">
        <v>122.09888169755897</v>
      </c>
      <c r="W34">
        <v>9.777590112142763E-3</v>
      </c>
    </row>
    <row r="35" spans="1:24" x14ac:dyDescent="0.15">
      <c r="A35">
        <v>121.6</v>
      </c>
      <c r="B35">
        <v>7</v>
      </c>
      <c r="C35">
        <v>0.36606498222704936</v>
      </c>
      <c r="D35">
        <v>67.361173747225607</v>
      </c>
      <c r="E35" s="1">
        <v>122.20503304226054</v>
      </c>
      <c r="F35">
        <v>0.36606498222704936</v>
      </c>
      <c r="K35" s="2">
        <v>-0.60503304226054411</v>
      </c>
      <c r="L35" s="3"/>
      <c r="O35" s="1">
        <v>42.9796774883539</v>
      </c>
      <c r="P35" s="2">
        <v>78.620322511646094</v>
      </c>
      <c r="Q35" s="3">
        <v>79.119204209205066</v>
      </c>
      <c r="R35" s="3">
        <v>0.24888294815932099</v>
      </c>
      <c r="U35" s="2">
        <v>122.09888169755897</v>
      </c>
      <c r="W35">
        <v>0.24888294815932099</v>
      </c>
    </row>
    <row r="36" spans="1:24" x14ac:dyDescent="0.15">
      <c r="A36">
        <v>122.3</v>
      </c>
      <c r="B36">
        <v>7</v>
      </c>
      <c r="C36">
        <v>9.0187230622854418E-3</v>
      </c>
      <c r="D36">
        <v>67.361173747225607</v>
      </c>
      <c r="E36" s="1">
        <v>122.20503304226054</v>
      </c>
      <c r="F36">
        <v>9.018723062288141E-3</v>
      </c>
      <c r="K36" s="2">
        <v>9.4966957739458735E-2</v>
      </c>
      <c r="L36" s="3"/>
      <c r="O36" s="1">
        <v>42.9796774883539</v>
      </c>
      <c r="P36" s="2">
        <v>79.320322511646097</v>
      </c>
      <c r="Q36" s="3">
        <v>79.119204209205066</v>
      </c>
      <c r="R36" s="3">
        <v>4.0448571576762203E-2</v>
      </c>
      <c r="U36" s="2">
        <v>122.09888169755897</v>
      </c>
      <c r="W36">
        <v>4.0448571576762203E-2</v>
      </c>
    </row>
    <row r="37" spans="1:24" x14ac:dyDescent="0.15">
      <c r="A37">
        <v>121.3</v>
      </c>
      <c r="B37">
        <v>7</v>
      </c>
      <c r="C37">
        <v>0.81908480758339641</v>
      </c>
      <c r="D37">
        <v>67.361173747225607</v>
      </c>
      <c r="E37" s="1">
        <v>122.20503304226054</v>
      </c>
      <c r="F37">
        <v>0.81908480758337066</v>
      </c>
      <c r="K37" s="2">
        <v>-0.90503304226054127</v>
      </c>
      <c r="L37" s="3"/>
      <c r="O37" s="1">
        <v>42.9796774883539</v>
      </c>
      <c r="P37" s="2">
        <v>78.320322511646097</v>
      </c>
      <c r="Q37" s="3">
        <v>79.119204209205066</v>
      </c>
      <c r="R37" s="3">
        <v>0.63821196669469926</v>
      </c>
      <c r="U37" s="2">
        <v>122.09888169755897</v>
      </c>
      <c r="W37">
        <v>0.63821196669469926</v>
      </c>
    </row>
    <row r="38" spans="1:24" x14ac:dyDescent="0.15">
      <c r="A38">
        <v>127.4</v>
      </c>
      <c r="B38">
        <v>8</v>
      </c>
      <c r="C38">
        <v>0.16107798178261537</v>
      </c>
      <c r="D38">
        <v>66.913468773388587</v>
      </c>
      <c r="E38" s="1">
        <v>127.80134521522329</v>
      </c>
      <c r="F38">
        <v>0.16107798178262678</v>
      </c>
      <c r="K38" s="2">
        <v>-0.40134521522328725</v>
      </c>
      <c r="O38" s="1">
        <v>48.575989661316655</v>
      </c>
      <c r="P38" s="2">
        <v>78.824010338683351</v>
      </c>
      <c r="Q38" s="3">
        <v>79.119204209205066</v>
      </c>
      <c r="R38" s="3">
        <v>8.7139421193590763E-2</v>
      </c>
      <c r="U38" s="2">
        <v>127.69519387052172</v>
      </c>
      <c r="W38">
        <v>8.7139421193590763E-2</v>
      </c>
      <c r="X38" s="1">
        <v>0.16690459207925568</v>
      </c>
    </row>
    <row r="39" spans="1:24" x14ac:dyDescent="0.15">
      <c r="A39">
        <v>127.9</v>
      </c>
      <c r="B39">
        <v>8</v>
      </c>
      <c r="C39">
        <v>9.7327665593423176E-3</v>
      </c>
      <c r="D39">
        <v>66.913468773388587</v>
      </c>
      <c r="E39" s="1">
        <v>127.80134521522329</v>
      </c>
      <c r="F39">
        <v>9.7327665593395125E-3</v>
      </c>
      <c r="K39" s="2">
        <v>9.8654784776712745E-2</v>
      </c>
      <c r="O39" s="1">
        <v>48.575989661316655</v>
      </c>
      <c r="P39" s="2">
        <v>79.324010338683351</v>
      </c>
      <c r="Q39" s="3">
        <v>79.119204209205066</v>
      </c>
      <c r="R39" s="3">
        <v>4.1945550671876233E-2</v>
      </c>
      <c r="U39" s="2">
        <v>127.69519387052172</v>
      </c>
      <c r="W39">
        <v>4.1945550671876233E-2</v>
      </c>
    </row>
    <row r="40" spans="1:24" x14ac:dyDescent="0.15">
      <c r="A40">
        <v>127.6</v>
      </c>
      <c r="B40">
        <v>8</v>
      </c>
      <c r="C40">
        <v>4.0539895693310721E-2</v>
      </c>
      <c r="D40">
        <v>66.913468773388587</v>
      </c>
      <c r="E40" s="1">
        <v>127.80134521522329</v>
      </c>
      <c r="F40">
        <v>4.0539895693316445E-2</v>
      </c>
      <c r="K40" s="2">
        <v>-0.20134521522329862</v>
      </c>
      <c r="O40" s="1">
        <v>48.575989661316655</v>
      </c>
      <c r="P40" s="2">
        <v>79.02401033868334</v>
      </c>
      <c r="Q40" s="3">
        <v>79.119204209205066</v>
      </c>
      <c r="R40" s="3">
        <v>9.0618729849071145E-3</v>
      </c>
      <c r="U40" s="2">
        <v>127.69519387052172</v>
      </c>
      <c r="W40">
        <v>9.0618729849071145E-3</v>
      </c>
    </row>
    <row r="41" spans="1:24" x14ac:dyDescent="0.15">
      <c r="A41">
        <v>127.5</v>
      </c>
      <c r="B41">
        <v>8</v>
      </c>
      <c r="C41">
        <v>9.0808938737964182E-2</v>
      </c>
      <c r="D41">
        <v>66.913468773388587</v>
      </c>
      <c r="E41" s="1">
        <v>127.80134521522329</v>
      </c>
      <c r="F41">
        <v>9.0808938737972744E-2</v>
      </c>
      <c r="K41" s="2">
        <v>-0.30134521522329294</v>
      </c>
      <c r="O41" s="1">
        <v>48.575989661316655</v>
      </c>
      <c r="P41" s="2">
        <v>78.924010338683345</v>
      </c>
      <c r="Q41" s="3">
        <v>79.119204209205066</v>
      </c>
      <c r="R41" s="3">
        <v>3.8100647089250074E-2</v>
      </c>
      <c r="U41" s="2">
        <v>127.69519387052172</v>
      </c>
      <c r="W41">
        <v>3.8100647089250074E-2</v>
      </c>
    </row>
    <row r="42" spans="1:24" x14ac:dyDescent="0.15">
      <c r="A42">
        <v>127.4</v>
      </c>
      <c r="B42">
        <v>8</v>
      </c>
      <c r="C42">
        <v>0.16107798178261537</v>
      </c>
      <c r="D42">
        <v>66.913468773388587</v>
      </c>
      <c r="E42" s="1">
        <v>127.80134521522329</v>
      </c>
      <c r="F42">
        <v>0.16107798178262678</v>
      </c>
      <c r="K42" s="2">
        <v>-0.40134521522328725</v>
      </c>
      <c r="O42" s="1">
        <v>48.575989661316655</v>
      </c>
      <c r="P42" s="2">
        <v>78.824010338683351</v>
      </c>
      <c r="Q42" s="3">
        <v>79.119204209205066</v>
      </c>
      <c r="R42" s="3">
        <v>8.7139421193590763E-2</v>
      </c>
      <c r="U42" s="2">
        <v>127.69519387052172</v>
      </c>
      <c r="W42">
        <v>8.7139421193590763E-2</v>
      </c>
    </row>
    <row r="43" spans="1:24" x14ac:dyDescent="0.15">
      <c r="A43">
        <v>127.5</v>
      </c>
      <c r="B43">
        <v>8</v>
      </c>
      <c r="C43">
        <v>9.0808938737964182E-2</v>
      </c>
      <c r="D43">
        <v>66.913468773388587</v>
      </c>
      <c r="E43" s="1">
        <v>127.80134521522329</v>
      </c>
      <c r="F43">
        <v>9.0808938737972744E-2</v>
      </c>
      <c r="K43" s="2">
        <v>-0.30134521522329294</v>
      </c>
      <c r="O43" s="1">
        <v>48.575989661316655</v>
      </c>
      <c r="P43" s="2">
        <v>78.924010338683345</v>
      </c>
      <c r="Q43" s="3">
        <v>79.119204209205066</v>
      </c>
      <c r="R43" s="3">
        <v>3.8100647089250074E-2</v>
      </c>
      <c r="U43" s="2">
        <v>127.69519387052172</v>
      </c>
      <c r="W43">
        <v>3.8100647089250074E-2</v>
      </c>
    </row>
    <row r="44" spans="1:24" x14ac:dyDescent="0.15">
      <c r="A44">
        <v>127.4</v>
      </c>
      <c r="B44">
        <v>8</v>
      </c>
      <c r="C44">
        <v>0.16107798178261537</v>
      </c>
      <c r="D44">
        <v>66.913468773388587</v>
      </c>
      <c r="E44" s="1">
        <v>127.80134521522329</v>
      </c>
      <c r="F44">
        <v>0.16107798178262678</v>
      </c>
      <c r="K44" s="2">
        <v>-0.40134521522328725</v>
      </c>
      <c r="O44" s="1">
        <v>48.575989661316655</v>
      </c>
      <c r="P44" s="2">
        <v>78.824010338683351</v>
      </c>
      <c r="Q44" s="3">
        <v>79.119204209205066</v>
      </c>
      <c r="R44" s="3">
        <v>8.7139421193590763E-2</v>
      </c>
      <c r="U44" s="2">
        <v>127.69519387052172</v>
      </c>
      <c r="W44">
        <v>8.7139421193590763E-2</v>
      </c>
    </row>
    <row r="45" spans="1:24" x14ac:dyDescent="0.15">
      <c r="A45">
        <v>127.5</v>
      </c>
      <c r="B45">
        <v>8</v>
      </c>
      <c r="C45">
        <v>9.0808938737964182E-2</v>
      </c>
      <c r="D45">
        <v>66.913468773388587</v>
      </c>
      <c r="E45" s="1">
        <v>127.80134521522329</v>
      </c>
      <c r="F45">
        <v>9.0808938737972744E-2</v>
      </c>
      <c r="K45" s="2">
        <v>-0.30134521522329294</v>
      </c>
      <c r="O45" s="1">
        <v>48.575989661316655</v>
      </c>
      <c r="P45" s="2">
        <v>78.924010338683345</v>
      </c>
      <c r="Q45" s="3">
        <v>79.119204209205066</v>
      </c>
      <c r="R45" s="3">
        <v>3.8100647089250074E-2</v>
      </c>
      <c r="U45" s="2">
        <v>127.69519387052172</v>
      </c>
      <c r="W45">
        <v>3.8100647089250074E-2</v>
      </c>
    </row>
    <row r="46" spans="1:24" x14ac:dyDescent="0.15">
      <c r="A46">
        <v>132.9</v>
      </c>
      <c r="B46">
        <v>9</v>
      </c>
      <c r="C46">
        <v>2.4952436992949573E-3</v>
      </c>
      <c r="D46">
        <v>66.465763799551567</v>
      </c>
      <c r="E46" s="1">
        <v>132.94995241434901</v>
      </c>
      <c r="F46">
        <v>2.4952436992949573E-3</v>
      </c>
      <c r="K46" s="2">
        <v>-4.9952414349007768E-2</v>
      </c>
      <c r="O46" s="1">
        <v>53.724596860442375</v>
      </c>
      <c r="Q46" s="3">
        <v>79.119204209205066</v>
      </c>
      <c r="U46" s="2">
        <v>132.84380106964744</v>
      </c>
      <c r="W46">
        <v>3.1583197727724469E-3</v>
      </c>
      <c r="X46" s="1">
        <v>0.32071349029490875</v>
      </c>
    </row>
    <row r="47" spans="1:24" x14ac:dyDescent="0.15">
      <c r="A47">
        <v>132.80000000000001</v>
      </c>
      <c r="B47">
        <v>9</v>
      </c>
      <c r="C47">
        <v>2.2485726569094807E-2</v>
      </c>
      <c r="D47">
        <v>66.465763799551567</v>
      </c>
      <c r="E47" s="1">
        <v>132.94995241434901</v>
      </c>
      <c r="F47">
        <v>2.2485726569094807E-2</v>
      </c>
      <c r="K47" s="2">
        <v>-0.14995241434900208</v>
      </c>
      <c r="O47" s="1">
        <v>53.724596860442375</v>
      </c>
      <c r="Q47" s="3">
        <v>79.119204209205066</v>
      </c>
      <c r="U47" s="2">
        <v>132.84380106964744</v>
      </c>
      <c r="W47">
        <v>1.9185337022589574E-3</v>
      </c>
    </row>
    <row r="48" spans="1:24" x14ac:dyDescent="0.15">
      <c r="A48">
        <v>133.4</v>
      </c>
      <c r="B48">
        <v>9</v>
      </c>
      <c r="C48">
        <v>0.2025428293502872</v>
      </c>
      <c r="D48">
        <v>66.465763799551567</v>
      </c>
      <c r="E48" s="1">
        <v>132.94995241434901</v>
      </c>
      <c r="F48">
        <v>0.2025428293502872</v>
      </c>
      <c r="K48" s="2">
        <v>0.45004758565099223</v>
      </c>
      <c r="O48" s="1">
        <v>53.724596860442375</v>
      </c>
      <c r="Q48" s="3">
        <v>79.119204209205066</v>
      </c>
      <c r="U48" s="2">
        <v>132.84380106964744</v>
      </c>
      <c r="W48">
        <v>0.30935725012533738</v>
      </c>
    </row>
    <row r="49" spans="1:24" x14ac:dyDescent="0.15">
      <c r="A49">
        <v>132.80000000000001</v>
      </c>
      <c r="B49">
        <v>9</v>
      </c>
      <c r="C49">
        <v>2.2485726569094807E-2</v>
      </c>
      <c r="D49">
        <v>66.465763799551567</v>
      </c>
      <c r="E49" s="1">
        <v>132.94995241434901</v>
      </c>
      <c r="F49">
        <v>2.2485726569094807E-2</v>
      </c>
      <c r="K49" s="2">
        <v>-0.14995241434900208</v>
      </c>
      <c r="O49" s="1">
        <v>53.724596860442375</v>
      </c>
      <c r="Q49" s="3">
        <v>79.119204209205066</v>
      </c>
      <c r="U49" s="2">
        <v>132.84380106964744</v>
      </c>
      <c r="W49">
        <v>1.9185337022589574E-3</v>
      </c>
    </row>
    <row r="50" spans="1:24" x14ac:dyDescent="0.15">
      <c r="A50">
        <v>132.4</v>
      </c>
      <c r="B50">
        <v>9</v>
      </c>
      <c r="C50">
        <v>0.3024476580483027</v>
      </c>
      <c r="D50">
        <v>66.465763799551567</v>
      </c>
      <c r="E50" s="1">
        <v>132.94995241434901</v>
      </c>
      <c r="F50">
        <v>0.3024476580483027</v>
      </c>
      <c r="K50" s="2">
        <v>-0.54995241434900777</v>
      </c>
      <c r="O50" s="1">
        <v>53.724596860442375</v>
      </c>
      <c r="Q50" s="3">
        <v>79.119204209205066</v>
      </c>
      <c r="U50" s="2">
        <v>132.84380106964744</v>
      </c>
      <c r="W50">
        <v>0.19695938942020749</v>
      </c>
    </row>
    <row r="51" spans="1:24" x14ac:dyDescent="0.15">
      <c r="A51">
        <v>132.69999999999999</v>
      </c>
      <c r="B51">
        <v>9</v>
      </c>
      <c r="C51">
        <v>6.2476209438906589E-2</v>
      </c>
      <c r="D51">
        <v>66.465763799551567</v>
      </c>
      <c r="E51" s="1">
        <v>132.94995241434901</v>
      </c>
      <c r="F51">
        <v>6.2476209438906589E-2</v>
      </c>
      <c r="K51" s="2">
        <v>-0.24995241434902482</v>
      </c>
      <c r="O51" s="1">
        <v>53.724596860442375</v>
      </c>
      <c r="Q51" s="3">
        <v>79.119204209205066</v>
      </c>
      <c r="U51" s="2">
        <v>132.84380106964744</v>
      </c>
      <c r="W51">
        <v>2.0678747631751367E-2</v>
      </c>
    </row>
    <row r="52" spans="1:24" x14ac:dyDescent="0.15">
      <c r="A52">
        <v>132.6</v>
      </c>
      <c r="B52">
        <v>9</v>
      </c>
      <c r="C52">
        <v>0.12246669230870758</v>
      </c>
      <c r="D52">
        <v>66.465763799551567</v>
      </c>
      <c r="E52" s="1">
        <v>132.94995241434901</v>
      </c>
      <c r="F52">
        <v>0.12246669230870758</v>
      </c>
      <c r="K52" s="2">
        <v>-0.34995241434901914</v>
      </c>
      <c r="O52" s="1">
        <v>53.724596860442375</v>
      </c>
      <c r="Q52" s="3">
        <v>79.119204209205066</v>
      </c>
      <c r="U52" s="2">
        <v>132.84380106964744</v>
      </c>
      <c r="W52">
        <v>5.9438961561239019E-2</v>
      </c>
    </row>
    <row r="53" spans="1:24" x14ac:dyDescent="0.15">
      <c r="A53">
        <v>133.19999999999999</v>
      </c>
      <c r="B53">
        <v>9</v>
      </c>
      <c r="C53">
        <v>6.2523795089881762E-2</v>
      </c>
      <c r="D53">
        <v>66.465763799551567</v>
      </c>
      <c r="E53" s="1">
        <v>132.94995241434901</v>
      </c>
      <c r="F53">
        <v>6.2523795089881762E-2</v>
      </c>
      <c r="K53" s="2">
        <v>0.25004758565097518</v>
      </c>
      <c r="O53" s="1">
        <v>53.724596860442375</v>
      </c>
      <c r="Q53" s="3">
        <v>79.119204209205066</v>
      </c>
      <c r="U53" s="2">
        <v>132.84380106964744</v>
      </c>
      <c r="W53">
        <v>0.12687767798429928</v>
      </c>
    </row>
    <row r="54" spans="1:24" x14ac:dyDescent="0.15">
      <c r="A54">
        <v>138.30000000000001</v>
      </c>
      <c r="B54">
        <v>10</v>
      </c>
      <c r="C54">
        <v>0.42138969887989669</v>
      </c>
      <c r="D54">
        <v>66.018058825714547</v>
      </c>
      <c r="E54" s="1">
        <v>137.65085463963771</v>
      </c>
      <c r="F54">
        <v>0.42138969887989669</v>
      </c>
      <c r="K54" s="2">
        <v>0.6491453603622972</v>
      </c>
      <c r="L54" s="4">
        <v>0.54409478752066787</v>
      </c>
      <c r="M54">
        <v>1.1035622854354469E-2</v>
      </c>
      <c r="N54">
        <v>12.870873899498564</v>
      </c>
      <c r="O54" s="1">
        <v>58.425499085731076</v>
      </c>
      <c r="Q54" s="3">
        <v>79.119204209205066</v>
      </c>
      <c r="U54" s="2">
        <v>138.0887980824568</v>
      </c>
      <c r="W54">
        <v>4.4606249973927488E-2</v>
      </c>
      <c r="X54" s="1">
        <v>0.30589447293376992</v>
      </c>
    </row>
    <row r="55" spans="1:24" x14ac:dyDescent="0.15">
      <c r="A55">
        <v>138.19999999999999</v>
      </c>
      <c r="B55">
        <v>10</v>
      </c>
      <c r="C55">
        <v>0.3015606268074123</v>
      </c>
      <c r="D55">
        <v>66.018058825714547</v>
      </c>
      <c r="E55" s="1">
        <v>137.65085463963771</v>
      </c>
      <c r="F55">
        <v>0.3015606268074123</v>
      </c>
      <c r="K55" s="2">
        <v>0.54914536036227446</v>
      </c>
      <c r="L55" s="4">
        <v>0.54409478752066787</v>
      </c>
      <c r="M55">
        <v>2.5508286028374095E-5</v>
      </c>
      <c r="N55">
        <v>17.516785314243709</v>
      </c>
      <c r="O55" s="1">
        <v>58.425499085731076</v>
      </c>
      <c r="Q55" s="3">
        <v>79.119204209205066</v>
      </c>
      <c r="U55" s="2">
        <v>138.0887980824568</v>
      </c>
      <c r="W55">
        <v>1.2365866465281089E-2</v>
      </c>
    </row>
    <row r="56" spans="1:24" x14ac:dyDescent="0.15">
      <c r="A56">
        <v>138.69999999999999</v>
      </c>
      <c r="B56">
        <v>10</v>
      </c>
      <c r="C56">
        <v>1.1007059871696867</v>
      </c>
      <c r="D56">
        <v>66.018058825714547</v>
      </c>
      <c r="E56" s="1">
        <v>137.65085463963771</v>
      </c>
      <c r="F56">
        <v>1.1007059871696867</v>
      </c>
      <c r="K56" s="2">
        <v>1.0491453603622745</v>
      </c>
      <c r="L56" s="4">
        <v>0.54409478752066787</v>
      </c>
      <c r="M56">
        <v>0.25507608112763497</v>
      </c>
      <c r="N56">
        <v>1.439637944933758</v>
      </c>
      <c r="O56" s="1">
        <v>58.425499085731076</v>
      </c>
      <c r="Q56" s="3">
        <v>79.119204209205066</v>
      </c>
      <c r="U56" s="2">
        <v>138.0887980824568</v>
      </c>
      <c r="W56">
        <v>0.37356778400846508</v>
      </c>
    </row>
    <row r="57" spans="1:24" x14ac:dyDescent="0.15">
      <c r="A57">
        <v>138.1</v>
      </c>
      <c r="B57">
        <v>10</v>
      </c>
      <c r="C57">
        <v>0.20173155473496249</v>
      </c>
      <c r="D57">
        <v>66.018058825714547</v>
      </c>
      <c r="E57" s="1">
        <v>137.65085463963771</v>
      </c>
      <c r="F57">
        <v>0.20173155473496249</v>
      </c>
      <c r="K57" s="2">
        <v>0.44914536036228014</v>
      </c>
      <c r="L57" s="4">
        <v>0.54409478752066787</v>
      </c>
      <c r="M57">
        <v>9.0153937177059763E-3</v>
      </c>
      <c r="O57" s="1">
        <v>58.425499085731076</v>
      </c>
      <c r="Q57" s="3">
        <v>79.119204209205066</v>
      </c>
      <c r="U57" s="2">
        <v>138.0887980824568</v>
      </c>
      <c r="W57">
        <v>1.2548295664442039E-4</v>
      </c>
    </row>
    <row r="58" spans="1:24" x14ac:dyDescent="0.15">
      <c r="A58">
        <v>137.9</v>
      </c>
      <c r="B58">
        <v>10</v>
      </c>
      <c r="C58">
        <v>6.2073410590056097E-2</v>
      </c>
      <c r="D58">
        <v>66.018058825714547</v>
      </c>
      <c r="E58" s="1">
        <v>137.65085463963771</v>
      </c>
      <c r="F58">
        <v>6.2073410590056097E-2</v>
      </c>
      <c r="K58" s="2">
        <v>0.24914536036229151</v>
      </c>
      <c r="L58" s="4">
        <v>0.54409478752066787</v>
      </c>
      <c r="M58">
        <v>8.6995164581054357E-2</v>
      </c>
      <c r="O58" s="1">
        <v>58.425499085731076</v>
      </c>
      <c r="Q58" s="3">
        <v>79.119204209205066</v>
      </c>
      <c r="U58" s="2">
        <v>138.0887980824568</v>
      </c>
      <c r="W58">
        <v>3.564471593936426E-2</v>
      </c>
    </row>
    <row r="59" spans="1:24" x14ac:dyDescent="0.15">
      <c r="A59">
        <v>138.4</v>
      </c>
      <c r="B59">
        <v>10</v>
      </c>
      <c r="C59">
        <v>0.56121877095234762</v>
      </c>
      <c r="D59">
        <v>66.018058825714547</v>
      </c>
      <c r="E59" s="1">
        <v>137.65085463963771</v>
      </c>
      <c r="F59">
        <v>0.56121877095234762</v>
      </c>
      <c r="K59" s="2">
        <v>0.74914536036229151</v>
      </c>
      <c r="L59" s="4">
        <v>0.54409478752066787</v>
      </c>
      <c r="M59">
        <v>4.2045737422678003E-2</v>
      </c>
      <c r="O59" s="1">
        <v>58.425499085731076</v>
      </c>
      <c r="Q59" s="3">
        <v>79.119204209205066</v>
      </c>
      <c r="U59" s="2">
        <v>138.0887980824568</v>
      </c>
      <c r="W59">
        <v>9.6846633482565295E-2</v>
      </c>
    </row>
    <row r="60" spans="1:24" x14ac:dyDescent="0.15">
      <c r="A60">
        <v>137.69999999999999</v>
      </c>
      <c r="B60">
        <v>10</v>
      </c>
      <c r="C60">
        <v>2.4152664451378178E-3</v>
      </c>
      <c r="D60">
        <v>66.018058825714547</v>
      </c>
      <c r="E60" s="1">
        <v>137.65085463963771</v>
      </c>
      <c r="F60">
        <v>2.4152664451378178E-3</v>
      </c>
      <c r="K60" s="2">
        <v>4.9145360362274459E-2</v>
      </c>
      <c r="L60" s="4">
        <v>0.54409478752066787</v>
      </c>
      <c r="M60">
        <v>0.24497493544442178</v>
      </c>
      <c r="O60" s="1">
        <v>58.425499085731076</v>
      </c>
      <c r="Q60" s="3">
        <v>79.119204209205066</v>
      </c>
      <c r="U60" s="2">
        <v>138.0887980824568</v>
      </c>
      <c r="W60">
        <v>0.15116394892209711</v>
      </c>
    </row>
    <row r="61" spans="1:24" x14ac:dyDescent="0.15">
      <c r="A61">
        <v>138.1</v>
      </c>
      <c r="B61">
        <v>10</v>
      </c>
      <c r="C61">
        <v>0.20173155473496249</v>
      </c>
      <c r="D61">
        <v>66.018058825714547</v>
      </c>
      <c r="E61" s="1">
        <v>137.65085463963771</v>
      </c>
      <c r="F61">
        <v>0.20173155473496249</v>
      </c>
      <c r="K61" s="2">
        <v>0.44914536036228014</v>
      </c>
      <c r="L61" s="4">
        <v>0.54409478752066787</v>
      </c>
      <c r="M61">
        <v>9.0153937177059763E-3</v>
      </c>
      <c r="O61" s="1">
        <v>58.425499085731076</v>
      </c>
      <c r="Q61" s="3">
        <v>79.119204209205066</v>
      </c>
      <c r="U61" s="2">
        <v>138.0887980824568</v>
      </c>
      <c r="W61">
        <v>1.2548295664442039E-4</v>
      </c>
    </row>
    <row r="62" spans="1:24" x14ac:dyDescent="0.15">
      <c r="A62">
        <v>144</v>
      </c>
      <c r="B62">
        <v>11</v>
      </c>
      <c r="E62" s="1">
        <v>141.90405189108941</v>
      </c>
      <c r="K62" s="2">
        <v>2.0959481089105907</v>
      </c>
      <c r="L62" s="4">
        <v>2.0206475366328487</v>
      </c>
      <c r="M62">
        <v>5.6701761853554479E-3</v>
      </c>
      <c r="O62" s="1">
        <v>62.678696337182771</v>
      </c>
      <c r="Q62" s="3">
        <v>79.119204209205066</v>
      </c>
      <c r="U62" s="2">
        <v>143.81854808302069</v>
      </c>
      <c r="W62">
        <v>3.2924798175467479E-2</v>
      </c>
      <c r="X62" s="1">
        <v>0.42236578595201141</v>
      </c>
    </row>
    <row r="63" spans="1:24" x14ac:dyDescent="0.15">
      <c r="A63">
        <v>144.1</v>
      </c>
      <c r="B63">
        <v>11</v>
      </c>
      <c r="E63" s="1">
        <v>141.90405189108941</v>
      </c>
      <c r="K63" s="2">
        <v>2.195948108910585</v>
      </c>
      <c r="L63" s="4">
        <v>2.0206475366328487</v>
      </c>
      <c r="M63">
        <v>3.0730290640901856E-2</v>
      </c>
      <c r="O63" s="1">
        <v>62.678696337182771</v>
      </c>
      <c r="Q63" s="3">
        <v>79.119204209205066</v>
      </c>
      <c r="U63" s="2">
        <v>143.81854808302069</v>
      </c>
      <c r="W63">
        <v>7.921518157132687E-2</v>
      </c>
    </row>
    <row r="64" spans="1:24" x14ac:dyDescent="0.15">
      <c r="A64">
        <v>144.9</v>
      </c>
      <c r="B64">
        <v>11</v>
      </c>
      <c r="E64" s="1">
        <v>141.90405189108941</v>
      </c>
      <c r="K64" s="2">
        <v>2.9959481089105964</v>
      </c>
      <c r="L64" s="4">
        <v>2.0206475366328487</v>
      </c>
      <c r="M64">
        <v>0.9512112062853022</v>
      </c>
      <c r="O64" s="1">
        <v>62.678696337182771</v>
      </c>
      <c r="Q64" s="3">
        <v>79.119204209205066</v>
      </c>
      <c r="U64" s="2">
        <v>143.81854808302069</v>
      </c>
      <c r="W64">
        <v>1.1695382487382431</v>
      </c>
    </row>
    <row r="65" spans="1:24" x14ac:dyDescent="0.15">
      <c r="A65">
        <v>144.4</v>
      </c>
      <c r="B65">
        <v>11</v>
      </c>
      <c r="E65" s="1">
        <v>141.90405189108941</v>
      </c>
      <c r="K65" s="2">
        <v>2.4959481089105964</v>
      </c>
      <c r="L65" s="4">
        <v>2.0206475366328487</v>
      </c>
      <c r="M65">
        <v>0.22591063400755446</v>
      </c>
      <c r="O65" s="1">
        <v>62.678696337182771</v>
      </c>
      <c r="Q65" s="3">
        <v>79.119204209205066</v>
      </c>
      <c r="U65" s="2">
        <v>143.81854808302069</v>
      </c>
      <c r="W65">
        <v>0.33808633175892444</v>
      </c>
    </row>
    <row r="66" spans="1:24" x14ac:dyDescent="0.15">
      <c r="A66">
        <v>143.6</v>
      </c>
      <c r="B66">
        <v>11</v>
      </c>
      <c r="E66" s="1">
        <v>141.90405189108941</v>
      </c>
      <c r="K66" s="2">
        <v>1.695948108910585</v>
      </c>
      <c r="L66" s="4">
        <v>2.0206475366328487</v>
      </c>
      <c r="M66">
        <v>0.10542971836316553</v>
      </c>
      <c r="O66" s="1">
        <v>62.678696337182771</v>
      </c>
      <c r="Q66" s="3">
        <v>79.119204209205066</v>
      </c>
      <c r="U66" s="2">
        <v>143.81854808302069</v>
      </c>
      <c r="W66">
        <v>4.77632645920196E-2</v>
      </c>
    </row>
    <row r="67" spans="1:24" x14ac:dyDescent="0.15">
      <c r="A67">
        <v>143.6</v>
      </c>
      <c r="B67">
        <v>11</v>
      </c>
      <c r="E67" s="1">
        <v>141.90405189108941</v>
      </c>
      <c r="K67" s="2">
        <v>1.695948108910585</v>
      </c>
      <c r="L67" s="4">
        <v>2.0206475366328487</v>
      </c>
      <c r="M67">
        <v>0.10542971836316553</v>
      </c>
      <c r="O67" s="1">
        <v>62.678696337182771</v>
      </c>
      <c r="Q67" s="3">
        <v>79.119204209205066</v>
      </c>
      <c r="U67" s="2">
        <v>143.81854808302069</v>
      </c>
      <c r="W67">
        <v>4.77632645920196E-2</v>
      </c>
    </row>
    <row r="68" spans="1:24" x14ac:dyDescent="0.15">
      <c r="A68">
        <v>144.19999999999999</v>
      </c>
      <c r="B68">
        <v>11</v>
      </c>
      <c r="E68" s="1">
        <v>141.90405189108941</v>
      </c>
      <c r="K68" s="2">
        <v>2.2959481089105793</v>
      </c>
      <c r="L68" s="4">
        <v>2.0206475366328487</v>
      </c>
      <c r="M68">
        <v>7.5790405096445995E-2</v>
      </c>
      <c r="O68" s="1">
        <v>62.678696337182771</v>
      </c>
      <c r="Q68" s="3">
        <v>79.119204209205066</v>
      </c>
      <c r="U68" s="2">
        <v>143.81854808302069</v>
      </c>
      <c r="W68">
        <v>0.145505564967184</v>
      </c>
    </row>
    <row r="69" spans="1:24" x14ac:dyDescent="0.15">
      <c r="A69">
        <v>144.1</v>
      </c>
      <c r="B69">
        <v>11</v>
      </c>
      <c r="E69" s="1">
        <v>141.90405189108941</v>
      </c>
      <c r="K69" s="2">
        <v>2.195948108910585</v>
      </c>
      <c r="L69" s="4">
        <v>2.0206475366328487</v>
      </c>
      <c r="M69">
        <v>3.0730290640901856E-2</v>
      </c>
      <c r="O69" s="1">
        <v>62.678696337182771</v>
      </c>
      <c r="Q69" s="3">
        <v>79.119204209205066</v>
      </c>
      <c r="U69" s="2">
        <v>143.81854808302069</v>
      </c>
      <c r="W69">
        <v>7.921518157132687E-2</v>
      </c>
    </row>
    <row r="70" spans="1:24" x14ac:dyDescent="0.15">
      <c r="A70">
        <v>151.5</v>
      </c>
      <c r="B70">
        <v>12</v>
      </c>
      <c r="E70" s="1">
        <v>145.70954416870407</v>
      </c>
      <c r="K70" s="2">
        <v>5.7904558312959296</v>
      </c>
      <c r="L70" s="4">
        <v>5.6632862595919837</v>
      </c>
      <c r="M70">
        <v>1.617209996736502E-2</v>
      </c>
      <c r="O70" s="1">
        <v>66.484188614797432</v>
      </c>
      <c r="Q70" s="3">
        <v>79.119204209205066</v>
      </c>
      <c r="U70" s="2">
        <v>151.26667908359448</v>
      </c>
      <c r="W70">
        <v>5.4438650032310562E-2</v>
      </c>
      <c r="X70" s="1">
        <v>0.36815175442433656</v>
      </c>
    </row>
    <row r="71" spans="1:24" x14ac:dyDescent="0.15">
      <c r="A71">
        <v>151.69999999999999</v>
      </c>
      <c r="B71">
        <v>12</v>
      </c>
      <c r="E71" s="1">
        <v>145.70954416870407</v>
      </c>
      <c r="K71" s="2">
        <v>5.9904558312959182</v>
      </c>
      <c r="L71" s="4">
        <v>5.6632862595919837</v>
      </c>
      <c r="M71">
        <v>0.10703992864893591</v>
      </c>
      <c r="O71" s="1">
        <v>66.484188614797432</v>
      </c>
      <c r="Q71" s="3">
        <v>79.119204209205066</v>
      </c>
      <c r="U71" s="2">
        <v>151.26667908359448</v>
      </c>
      <c r="W71">
        <v>0.18776701659450779</v>
      </c>
    </row>
    <row r="72" spans="1:24" x14ac:dyDescent="0.15">
      <c r="A72">
        <v>151.80000000000001</v>
      </c>
      <c r="B72">
        <v>12</v>
      </c>
      <c r="E72" s="1">
        <v>145.70954416870407</v>
      </c>
      <c r="K72" s="2">
        <v>6.0904558312959409</v>
      </c>
      <c r="L72" s="4">
        <v>5.6632862595919837</v>
      </c>
      <c r="M72">
        <v>0.18247384298974223</v>
      </c>
      <c r="O72" s="1">
        <v>66.484188614797432</v>
      </c>
      <c r="Q72" s="3">
        <v>79.119204209205066</v>
      </c>
      <c r="U72" s="2">
        <v>151.26667908359448</v>
      </c>
      <c r="W72">
        <v>0.28443119987563331</v>
      </c>
    </row>
    <row r="73" spans="1:24" x14ac:dyDescent="0.15">
      <c r="A73">
        <v>151.30000000000001</v>
      </c>
      <c r="B73">
        <v>12</v>
      </c>
      <c r="E73" s="1">
        <v>145.70954416870407</v>
      </c>
      <c r="K73" s="2">
        <v>5.5904558312959409</v>
      </c>
      <c r="L73" s="4">
        <v>5.6632862595919837</v>
      </c>
      <c r="M73">
        <v>5.3042712857850321E-3</v>
      </c>
      <c r="O73" s="1">
        <v>66.484188614797432</v>
      </c>
      <c r="Q73" s="3">
        <v>79.119204209205066</v>
      </c>
      <c r="U73" s="2">
        <v>151.26667908359448</v>
      </c>
      <c r="W73">
        <v>1.1102834701042538E-3</v>
      </c>
    </row>
    <row r="74" spans="1:24" x14ac:dyDescent="0.15">
      <c r="A74">
        <v>151.1</v>
      </c>
      <c r="B74">
        <v>12</v>
      </c>
      <c r="E74" s="1">
        <v>145.70954416870407</v>
      </c>
      <c r="K74" s="2">
        <v>5.3904558312959239</v>
      </c>
      <c r="L74" s="4">
        <v>5.6632862595919837</v>
      </c>
      <c r="M74">
        <v>7.4436442604211464E-2</v>
      </c>
      <c r="O74" s="1">
        <v>66.484188614797432</v>
      </c>
      <c r="Q74" s="3">
        <v>79.119204209205066</v>
      </c>
      <c r="U74" s="2">
        <v>151.26667908359448</v>
      </c>
      <c r="W74">
        <v>2.7781916907898326E-2</v>
      </c>
    </row>
    <row r="75" spans="1:24" x14ac:dyDescent="0.15">
      <c r="A75">
        <v>151.4</v>
      </c>
      <c r="B75">
        <v>12</v>
      </c>
      <c r="E75" s="1">
        <v>145.70954416870407</v>
      </c>
      <c r="K75" s="2">
        <v>5.6904558312959352</v>
      </c>
      <c r="L75" s="4">
        <v>5.6632862595919837</v>
      </c>
      <c r="M75">
        <v>7.3818562657616263E-4</v>
      </c>
      <c r="O75" s="1">
        <v>66.484188614797432</v>
      </c>
      <c r="Q75" s="3">
        <v>79.119204209205066</v>
      </c>
      <c r="U75" s="2">
        <v>151.26667908359448</v>
      </c>
      <c r="W75">
        <v>1.7774466751208546E-2</v>
      </c>
    </row>
    <row r="76" spans="1:24" x14ac:dyDescent="0.15">
      <c r="A76">
        <v>151</v>
      </c>
      <c r="B76">
        <v>12</v>
      </c>
      <c r="E76" s="1">
        <v>145.70954416870407</v>
      </c>
      <c r="K76" s="2">
        <v>5.2904558312959296</v>
      </c>
      <c r="L76" s="4">
        <v>5.6632862595919837</v>
      </c>
      <c r="M76">
        <v>0.13900252826341919</v>
      </c>
      <c r="O76" s="1">
        <v>66.484188614797432</v>
      </c>
      <c r="Q76" s="3">
        <v>79.119204209205066</v>
      </c>
      <c r="U76" s="2">
        <v>151.26667908359448</v>
      </c>
      <c r="W76">
        <v>7.1117733626792898E-2</v>
      </c>
    </row>
    <row r="77" spans="1:24" x14ac:dyDescent="0.15">
      <c r="A77">
        <v>150.69999999999999</v>
      </c>
      <c r="B77">
        <v>12</v>
      </c>
      <c r="E77" s="1">
        <v>145.70954416870407</v>
      </c>
      <c r="K77" s="2">
        <v>4.9904558312959182</v>
      </c>
      <c r="L77" s="4">
        <v>5.6632862595919837</v>
      </c>
      <c r="M77">
        <v>0.45270078524106699</v>
      </c>
      <c r="O77" s="1">
        <v>66.484188614797432</v>
      </c>
      <c r="Q77" s="3">
        <v>79.119204209205066</v>
      </c>
      <c r="U77" s="2">
        <v>151.26667908359448</v>
      </c>
      <c r="W77">
        <v>0.32112518378349519</v>
      </c>
    </row>
    <row r="78" spans="1:24" x14ac:dyDescent="0.15">
      <c r="A78">
        <v>158.80000000000001</v>
      </c>
      <c r="B78">
        <v>13</v>
      </c>
      <c r="E78" s="1">
        <v>149.06733147248173</v>
      </c>
      <c r="K78" s="2">
        <v>9.7326685275182854</v>
      </c>
      <c r="L78" s="4">
        <v>9.888167971391665</v>
      </c>
      <c r="M78">
        <v>2.4180077044930352E-2</v>
      </c>
      <c r="O78" s="1">
        <v>69.841975918575088</v>
      </c>
      <c r="Q78" s="3">
        <v>79.119204209205066</v>
      </c>
      <c r="U78" s="2">
        <v>158.84934809917181</v>
      </c>
      <c r="W78">
        <v>2.4352348918692652E-3</v>
      </c>
      <c r="X78" s="1">
        <v>0.14880476182857214</v>
      </c>
    </row>
    <row r="79" spans="1:24" x14ac:dyDescent="0.15">
      <c r="A79">
        <v>158.69999999999999</v>
      </c>
      <c r="B79">
        <v>13</v>
      </c>
      <c r="E79" s="1">
        <v>149.06733147248173</v>
      </c>
      <c r="K79" s="2">
        <v>9.6326685275182626</v>
      </c>
      <c r="L79" s="4">
        <v>9.888167971391665</v>
      </c>
      <c r="M79">
        <v>6.5279965819617897E-2</v>
      </c>
      <c r="O79" s="1">
        <v>69.841975918575088</v>
      </c>
      <c r="Q79" s="3">
        <v>79.119204209205066</v>
      </c>
      <c r="U79" s="2">
        <v>158.84934809917181</v>
      </c>
      <c r="W79">
        <v>2.2304854726234957E-2</v>
      </c>
    </row>
    <row r="80" spans="1:24" x14ac:dyDescent="0.15">
      <c r="A80">
        <v>158.9</v>
      </c>
      <c r="B80">
        <v>13</v>
      </c>
      <c r="E80" s="1">
        <v>149.06733147248173</v>
      </c>
      <c r="K80" s="2">
        <v>9.8326685275182797</v>
      </c>
      <c r="L80" s="4">
        <v>9.888167971391665</v>
      </c>
      <c r="M80">
        <v>3.0801882702550503E-3</v>
      </c>
      <c r="O80" s="1">
        <v>69.841975918575088</v>
      </c>
      <c r="Q80" s="3">
        <v>79.119204209205066</v>
      </c>
      <c r="U80" s="2">
        <v>158.84934809917181</v>
      </c>
      <c r="W80">
        <v>2.5656150575097889E-3</v>
      </c>
    </row>
    <row r="81" spans="1:24" x14ac:dyDescent="0.15">
      <c r="A81">
        <v>159</v>
      </c>
      <c r="B81">
        <v>13</v>
      </c>
      <c r="E81" s="1">
        <v>149.06733147248173</v>
      </c>
      <c r="K81" s="2">
        <v>9.932668527518274</v>
      </c>
      <c r="L81" s="4">
        <v>9.888167971391665</v>
      </c>
      <c r="M81">
        <v>1.9802994955774749E-3</v>
      </c>
      <c r="O81" s="1">
        <v>69.841975918575088</v>
      </c>
      <c r="Q81" s="3">
        <v>79.119204209205066</v>
      </c>
      <c r="U81" s="2">
        <v>158.84934809917181</v>
      </c>
      <c r="W81">
        <v>2.2695995223148038E-2</v>
      </c>
    </row>
    <row r="82" spans="1:24" x14ac:dyDescent="0.15">
      <c r="A82">
        <v>158.5</v>
      </c>
      <c r="B82">
        <v>13</v>
      </c>
      <c r="E82" s="1">
        <v>149.06733147248173</v>
      </c>
      <c r="K82" s="2">
        <v>9.432668527518274</v>
      </c>
      <c r="L82" s="4">
        <v>9.888167971391665</v>
      </c>
      <c r="M82">
        <v>0.20747974336896852</v>
      </c>
      <c r="O82" s="1">
        <v>69.841975918575088</v>
      </c>
      <c r="Q82" s="3">
        <v>79.119204209205066</v>
      </c>
      <c r="U82" s="2">
        <v>158.84934809917181</v>
      </c>
      <c r="W82">
        <v>0.12204409439495391</v>
      </c>
    </row>
    <row r="83" spans="1:24" x14ac:dyDescent="0.15">
      <c r="A83">
        <v>158.69999999999999</v>
      </c>
      <c r="B83">
        <v>13</v>
      </c>
      <c r="E83" s="1">
        <v>149.06733147248173</v>
      </c>
      <c r="K83" s="2">
        <v>9.6326685275182626</v>
      </c>
      <c r="L83" s="4">
        <v>9.888167971391665</v>
      </c>
      <c r="M83">
        <v>6.5279965819617897E-2</v>
      </c>
      <c r="O83" s="1">
        <v>69.841975918575088</v>
      </c>
      <c r="Q83" s="3">
        <v>79.119204209205066</v>
      </c>
      <c r="U83" s="2">
        <v>158.84934809917181</v>
      </c>
      <c r="W83">
        <v>2.2304854726234957E-2</v>
      </c>
    </row>
    <row r="84" spans="1:24" x14ac:dyDescent="0.15">
      <c r="A84">
        <v>158.80000000000001</v>
      </c>
      <c r="B84">
        <v>13</v>
      </c>
      <c r="E84" s="1">
        <v>149.06733147248173</v>
      </c>
      <c r="K84" s="2">
        <v>9.7326685275182854</v>
      </c>
      <c r="L84" s="4">
        <v>9.888167971391665</v>
      </c>
      <c r="M84">
        <v>2.4180077044930352E-2</v>
      </c>
      <c r="O84" s="1">
        <v>69.841975918575088</v>
      </c>
      <c r="Q84" s="3">
        <v>79.119204209205066</v>
      </c>
      <c r="U84" s="2">
        <v>158.84934809917181</v>
      </c>
      <c r="W84">
        <v>2.4352348918692652E-3</v>
      </c>
    </row>
    <row r="85" spans="1:24" x14ac:dyDescent="0.15">
      <c r="A85">
        <v>158.80000000000001</v>
      </c>
      <c r="B85">
        <v>13</v>
      </c>
      <c r="E85" s="1">
        <v>149.06733147248173</v>
      </c>
      <c r="K85" s="2">
        <v>9.7326685275182854</v>
      </c>
      <c r="L85" s="4">
        <v>9.888167971391665</v>
      </c>
      <c r="M85">
        <v>2.4180077044930352E-2</v>
      </c>
      <c r="O85" s="1">
        <v>69.841975918575088</v>
      </c>
      <c r="Q85" s="3">
        <v>79.119204209205066</v>
      </c>
      <c r="U85" s="2">
        <v>158.84934809917181</v>
      </c>
      <c r="W85">
        <v>2.4352348918692652E-3</v>
      </c>
    </row>
    <row r="86" spans="1:24" x14ac:dyDescent="0.15">
      <c r="A86">
        <v>164.2</v>
      </c>
      <c r="B86">
        <v>14</v>
      </c>
      <c r="E86" s="1">
        <v>151.97741380242235</v>
      </c>
      <c r="K86" s="2">
        <v>12.222586197577641</v>
      </c>
      <c r="L86" s="4">
        <v>12.012085440673149</v>
      </c>
      <c r="M86">
        <v>4.4310568657364269E-2</v>
      </c>
      <c r="O86" s="1">
        <v>72.752058248515709</v>
      </c>
      <c r="Q86" s="3">
        <v>79.119204209205066</v>
      </c>
      <c r="U86" s="2">
        <v>163.88334789839394</v>
      </c>
      <c r="W86">
        <v>0.10026855345153</v>
      </c>
      <c r="X86" s="1">
        <v>0.3240370349203931</v>
      </c>
    </row>
    <row r="87" spans="1:24" x14ac:dyDescent="0.15">
      <c r="A87">
        <v>163.9</v>
      </c>
      <c r="B87">
        <v>14</v>
      </c>
      <c r="E87" s="1">
        <v>151.97741380242235</v>
      </c>
      <c r="K87" s="2">
        <v>11.922586197577658</v>
      </c>
      <c r="L87" s="4">
        <v>12.012085440673149</v>
      </c>
      <c r="M87">
        <v>8.0101145146656855E-3</v>
      </c>
      <c r="O87" s="1">
        <v>72.752058248515709</v>
      </c>
      <c r="Q87" s="3">
        <v>79.119204209205066</v>
      </c>
      <c r="U87" s="2">
        <v>163.88334789839394</v>
      </c>
      <c r="W87">
        <v>2.7729248789887544E-4</v>
      </c>
    </row>
    <row r="88" spans="1:24" x14ac:dyDescent="0.15">
      <c r="A88">
        <v>164.2</v>
      </c>
      <c r="B88">
        <v>14</v>
      </c>
      <c r="E88" s="1">
        <v>151.97741380242235</v>
      </c>
      <c r="K88" s="2">
        <v>12.222586197577641</v>
      </c>
      <c r="L88" s="4">
        <v>12.012085440673149</v>
      </c>
      <c r="M88">
        <v>4.4310568657364269E-2</v>
      </c>
      <c r="O88" s="1">
        <v>72.752058248515709</v>
      </c>
      <c r="Q88" s="3">
        <v>79.119204209205066</v>
      </c>
      <c r="U88" s="2">
        <v>163.88334789839394</v>
      </c>
      <c r="W88">
        <v>0.10026855345153</v>
      </c>
    </row>
    <row r="89" spans="1:24" x14ac:dyDescent="0.15">
      <c r="A89">
        <v>164.4</v>
      </c>
      <c r="B89">
        <v>14</v>
      </c>
      <c r="E89" s="1">
        <v>151.97741380242235</v>
      </c>
      <c r="K89" s="2">
        <v>12.422586197577658</v>
      </c>
      <c r="L89" s="4">
        <v>12.012085440673149</v>
      </c>
      <c r="M89">
        <v>0.16851087141917528</v>
      </c>
      <c r="O89" s="1">
        <v>72.752058248515709</v>
      </c>
      <c r="Q89" s="3">
        <v>79.119204209205066</v>
      </c>
      <c r="U89" s="2">
        <v>163.88334789839394</v>
      </c>
      <c r="W89">
        <v>0.26692939409396876</v>
      </c>
    </row>
    <row r="90" spans="1:24" x14ac:dyDescent="0.15">
      <c r="A90">
        <v>163.80000000000001</v>
      </c>
      <c r="B90">
        <v>14</v>
      </c>
      <c r="E90" s="1">
        <v>151.97741380242235</v>
      </c>
      <c r="K90" s="2">
        <v>11.822586197577664</v>
      </c>
      <c r="L90" s="4">
        <v>12.012085440673149</v>
      </c>
      <c r="M90">
        <v>3.5909963133761609E-2</v>
      </c>
      <c r="O90" s="1">
        <v>72.752058248515709</v>
      </c>
      <c r="Q90" s="3">
        <v>79.119204209205066</v>
      </c>
      <c r="U90" s="2">
        <v>163.88334789839394</v>
      </c>
      <c r="W90">
        <v>6.9468721666839494E-3</v>
      </c>
    </row>
    <row r="91" spans="1:24" x14ac:dyDescent="0.15">
      <c r="A91">
        <v>164.2</v>
      </c>
      <c r="B91">
        <v>14</v>
      </c>
      <c r="E91" s="1">
        <v>151.97741380242235</v>
      </c>
      <c r="K91" s="2">
        <v>12.222586197577641</v>
      </c>
      <c r="L91" s="4">
        <v>12.012085440673149</v>
      </c>
      <c r="M91">
        <v>4.4310568657364269E-2</v>
      </c>
      <c r="O91" s="1">
        <v>72.752058248515709</v>
      </c>
      <c r="Q91" s="3">
        <v>79.119204209205066</v>
      </c>
      <c r="U91" s="2">
        <v>163.88334789839394</v>
      </c>
      <c r="W91">
        <v>0.10026855345153</v>
      </c>
    </row>
    <row r="92" spans="1:24" x14ac:dyDescent="0.15">
      <c r="A92">
        <v>164.8</v>
      </c>
      <c r="B92">
        <v>14</v>
      </c>
      <c r="E92" s="1">
        <v>151.97741380242235</v>
      </c>
      <c r="K92" s="2">
        <v>12.822586197577664</v>
      </c>
      <c r="L92" s="4">
        <v>12.012085440673149</v>
      </c>
      <c r="M92">
        <v>0.65691147694279217</v>
      </c>
      <c r="O92" s="1">
        <v>72.752058248515709</v>
      </c>
      <c r="Q92" s="3">
        <v>79.119204209205066</v>
      </c>
      <c r="U92" s="2">
        <v>163.88334789839394</v>
      </c>
      <c r="W92">
        <v>0.84025107537883514</v>
      </c>
    </row>
    <row r="93" spans="1:24" x14ac:dyDescent="0.15">
      <c r="A93">
        <v>163.9</v>
      </c>
      <c r="B93">
        <v>14</v>
      </c>
      <c r="E93" s="1">
        <v>151.97741380242235</v>
      </c>
      <c r="K93" s="2">
        <v>11.922586197577658</v>
      </c>
      <c r="L93" s="4">
        <v>12.012085440673149</v>
      </c>
      <c r="M93">
        <v>8.0101145146656855E-3</v>
      </c>
      <c r="O93" s="1">
        <v>72.752058248515709</v>
      </c>
      <c r="Q93" s="3">
        <v>79.119204209205066</v>
      </c>
      <c r="U93" s="2">
        <v>163.88334789839394</v>
      </c>
      <c r="W93">
        <v>2.7729248789887544E-4</v>
      </c>
    </row>
    <row r="94" spans="1:24" x14ac:dyDescent="0.15">
      <c r="A94">
        <v>167.7</v>
      </c>
      <c r="B94">
        <v>15</v>
      </c>
      <c r="E94" s="1">
        <v>154.43979115852596</v>
      </c>
      <c r="K94" s="2">
        <v>13.260208841474025</v>
      </c>
      <c r="L94" s="4">
        <v>12.656411307110522</v>
      </c>
      <c r="M94">
        <v>0.36457146250344546</v>
      </c>
      <c r="O94" s="1">
        <v>75.214435604619325</v>
      </c>
      <c r="Q94" s="3">
        <v>79.119204209205066</v>
      </c>
      <c r="U94" s="2">
        <v>166.99005112093491</v>
      </c>
      <c r="W94">
        <v>0.50402741088576497</v>
      </c>
      <c r="X94" s="1">
        <v>0.31052950170406102</v>
      </c>
    </row>
    <row r="95" spans="1:24" x14ac:dyDescent="0.15">
      <c r="A95">
        <v>168.1</v>
      </c>
      <c r="B95">
        <v>15</v>
      </c>
      <c r="E95" s="1">
        <v>154.43979115852596</v>
      </c>
      <c r="K95" s="2">
        <v>13.660208841474031</v>
      </c>
      <c r="L95" s="4">
        <v>12.656411307110522</v>
      </c>
      <c r="M95">
        <v>1.0076094899942591</v>
      </c>
      <c r="O95" s="1">
        <v>75.214435604619325</v>
      </c>
      <c r="Q95" s="3">
        <v>79.119204209205066</v>
      </c>
      <c r="U95" s="2">
        <v>166.99005112093491</v>
      </c>
      <c r="W95">
        <v>1.2319865141378423</v>
      </c>
    </row>
    <row r="96" spans="1:24" x14ac:dyDescent="0.15">
      <c r="A96">
        <v>167.4</v>
      </c>
      <c r="B96">
        <v>15</v>
      </c>
      <c r="E96" s="1">
        <v>154.43979115852596</v>
      </c>
      <c r="K96" s="2">
        <v>12.960208841474042</v>
      </c>
      <c r="L96" s="4">
        <v>12.656411307110522</v>
      </c>
      <c r="M96">
        <v>9.2292941885354099E-2</v>
      </c>
      <c r="O96" s="1">
        <v>75.214435604619325</v>
      </c>
      <c r="Q96" s="3">
        <v>79.119204209205066</v>
      </c>
      <c r="U96" s="2">
        <v>166.99005112093491</v>
      </c>
      <c r="W96">
        <v>0.16805808344673037</v>
      </c>
    </row>
    <row r="97" spans="1:24" x14ac:dyDescent="0.15">
      <c r="A97">
        <v>167.6</v>
      </c>
      <c r="B97">
        <v>15</v>
      </c>
      <c r="E97" s="1">
        <v>154.43979115852596</v>
      </c>
      <c r="K97" s="2">
        <v>13.160208841474031</v>
      </c>
      <c r="L97" s="4">
        <v>12.656411307110522</v>
      </c>
      <c r="M97">
        <v>0.25381195563075065</v>
      </c>
      <c r="O97" s="1">
        <v>75.214435604619325</v>
      </c>
      <c r="Q97" s="3">
        <v>79.119204209205066</v>
      </c>
      <c r="U97" s="2">
        <v>166.99005112093491</v>
      </c>
      <c r="W97">
        <v>0.37203763507275572</v>
      </c>
    </row>
    <row r="98" spans="1:24" x14ac:dyDescent="0.15">
      <c r="A98">
        <v>167.8</v>
      </c>
      <c r="B98">
        <v>15</v>
      </c>
      <c r="E98" s="1">
        <v>154.43979115852596</v>
      </c>
      <c r="K98" s="2">
        <v>13.360208841474048</v>
      </c>
      <c r="L98" s="4">
        <v>12.656411307110522</v>
      </c>
      <c r="M98">
        <v>0.4953309693761781</v>
      </c>
      <c r="O98" s="1">
        <v>75.214435604619325</v>
      </c>
      <c r="Q98" s="3">
        <v>79.119204209205066</v>
      </c>
      <c r="U98" s="2">
        <v>166.99005112093491</v>
      </c>
      <c r="W98">
        <v>0.65601718669881803</v>
      </c>
    </row>
    <row r="99" spans="1:24" x14ac:dyDescent="0.15">
      <c r="A99">
        <v>168.4</v>
      </c>
      <c r="B99">
        <v>15</v>
      </c>
      <c r="E99" s="1">
        <v>154.43979115852596</v>
      </c>
      <c r="K99" s="2">
        <v>13.960208841474042</v>
      </c>
      <c r="L99" s="4">
        <v>12.656411307110522</v>
      </c>
      <c r="M99">
        <v>1.6998880106123941</v>
      </c>
      <c r="O99" s="1">
        <v>75.214435604619325</v>
      </c>
      <c r="Q99" s="3">
        <v>79.119204209205066</v>
      </c>
      <c r="U99" s="2">
        <v>166.99005112093491</v>
      </c>
      <c r="W99">
        <v>1.9879558415769265</v>
      </c>
    </row>
    <row r="100" spans="1:24" x14ac:dyDescent="0.15">
      <c r="A100">
        <v>167.9</v>
      </c>
      <c r="B100">
        <v>15</v>
      </c>
      <c r="E100" s="1">
        <v>154.43979115852596</v>
      </c>
      <c r="K100" s="2">
        <v>13.460208841474042</v>
      </c>
      <c r="L100" s="4">
        <v>12.656411307110522</v>
      </c>
      <c r="M100">
        <v>0.64609047624887406</v>
      </c>
      <c r="O100" s="1">
        <v>75.214435604619325</v>
      </c>
      <c r="Q100" s="3">
        <v>79.119204209205066</v>
      </c>
      <c r="U100" s="2">
        <v>166.99005112093491</v>
      </c>
      <c r="W100">
        <v>0.82800696251182837</v>
      </c>
    </row>
    <row r="101" spans="1:24" x14ac:dyDescent="0.15">
      <c r="A101">
        <v>167.7</v>
      </c>
      <c r="B101">
        <v>15</v>
      </c>
      <c r="E101" s="1">
        <v>154.43979115852596</v>
      </c>
      <c r="K101" s="2">
        <v>13.260208841474025</v>
      </c>
      <c r="L101" s="4">
        <v>12.656411307110522</v>
      </c>
      <c r="M101">
        <v>0.36457146250344546</v>
      </c>
      <c r="O101" s="1">
        <v>75.214435604619325</v>
      </c>
      <c r="Q101" s="3">
        <v>79.119204209205066</v>
      </c>
      <c r="U101" s="2">
        <v>166.99005112093491</v>
      </c>
      <c r="W101">
        <v>0.50402741088576497</v>
      </c>
    </row>
    <row r="102" spans="1:24" x14ac:dyDescent="0.15">
      <c r="A102">
        <v>169.2</v>
      </c>
      <c r="B102">
        <v>16</v>
      </c>
      <c r="E102" s="1">
        <v>156.45446354079255</v>
      </c>
      <c r="K102" s="2">
        <v>12.745536459207443</v>
      </c>
      <c r="L102" s="4">
        <v>12.819388809565918</v>
      </c>
      <c r="M102">
        <v>5.4541696534709649E-3</v>
      </c>
      <c r="O102" s="1">
        <v>77.229107986885907</v>
      </c>
      <c r="Q102" s="3">
        <v>79.119204209205066</v>
      </c>
      <c r="U102" s="2">
        <v>169.16770100565688</v>
      </c>
      <c r="W102">
        <v>1.0432250355761378E-3</v>
      </c>
      <c r="X102" s="1">
        <v>0.2764571782909061</v>
      </c>
    </row>
    <row r="103" spans="1:24" x14ac:dyDescent="0.15">
      <c r="A103">
        <v>169.4</v>
      </c>
      <c r="B103">
        <v>16</v>
      </c>
      <c r="E103" s="1">
        <v>156.45446354079255</v>
      </c>
      <c r="K103" s="2">
        <v>12.94553645920746</v>
      </c>
      <c r="L103" s="4">
        <v>12.819388809565918</v>
      </c>
      <c r="M103">
        <v>1.5913229510085208E-2</v>
      </c>
      <c r="O103" s="1">
        <v>77.229107986885907</v>
      </c>
      <c r="Q103" s="3">
        <v>79.119204209205066</v>
      </c>
      <c r="U103" s="2">
        <v>169.16770100565688</v>
      </c>
      <c r="W103">
        <v>5.3962822772827351E-2</v>
      </c>
    </row>
    <row r="104" spans="1:24" x14ac:dyDescent="0.15">
      <c r="A104">
        <v>168.8</v>
      </c>
      <c r="B104">
        <v>16</v>
      </c>
      <c r="E104" s="1">
        <v>156.45446354079255</v>
      </c>
      <c r="K104" s="2">
        <v>12.345536459207466</v>
      </c>
      <c r="L104" s="4">
        <v>12.819388809565918</v>
      </c>
      <c r="M104">
        <v>0.22453604994022955</v>
      </c>
      <c r="O104" s="1">
        <v>77.229107986885907</v>
      </c>
      <c r="Q104" s="3">
        <v>79.119204209205066</v>
      </c>
      <c r="U104" s="2">
        <v>169.16770100565688</v>
      </c>
      <c r="W104">
        <v>0.13520402956107283</v>
      </c>
    </row>
    <row r="105" spans="1:24" x14ac:dyDescent="0.15">
      <c r="A105">
        <v>169.6</v>
      </c>
      <c r="B105">
        <v>16</v>
      </c>
      <c r="E105" s="1">
        <v>156.45446354079255</v>
      </c>
      <c r="K105" s="2">
        <v>13.145536459207449</v>
      </c>
      <c r="L105" s="4">
        <v>12.819388809565918</v>
      </c>
      <c r="M105">
        <v>0.10637228936669456</v>
      </c>
      <c r="O105" s="1">
        <v>77.229107986885907</v>
      </c>
      <c r="Q105" s="3">
        <v>79.119204209205066</v>
      </c>
      <c r="U105" s="2">
        <v>169.16770100565688</v>
      </c>
      <c r="W105">
        <v>0.18688242051006765</v>
      </c>
    </row>
    <row r="106" spans="1:24" x14ac:dyDescent="0.15">
      <c r="A106">
        <v>169.5</v>
      </c>
      <c r="B106">
        <v>16</v>
      </c>
      <c r="E106" s="1">
        <v>156.45446354079255</v>
      </c>
      <c r="K106" s="2">
        <v>13.045536459207455</v>
      </c>
      <c r="L106" s="4">
        <v>12.819388809565918</v>
      </c>
      <c r="M106">
        <v>5.1142759438391014E-2</v>
      </c>
      <c r="O106" s="1">
        <v>77.229107986885907</v>
      </c>
      <c r="Q106" s="3">
        <v>79.119204209205066</v>
      </c>
      <c r="U106" s="2">
        <v>169.16770100565688</v>
      </c>
      <c r="W106">
        <v>0.11042262164144863</v>
      </c>
    </row>
    <row r="107" spans="1:24" x14ac:dyDescent="0.15">
      <c r="A107">
        <v>169.6</v>
      </c>
      <c r="B107">
        <v>16</v>
      </c>
      <c r="E107" s="1">
        <v>156.45446354079255</v>
      </c>
      <c r="K107" s="2">
        <v>13.145536459207449</v>
      </c>
      <c r="L107" s="4">
        <v>12.819388809565918</v>
      </c>
      <c r="M107">
        <v>0.10637228936669456</v>
      </c>
      <c r="O107" s="1">
        <v>77.229107986885907</v>
      </c>
      <c r="Q107" s="3">
        <v>79.119204209205066</v>
      </c>
      <c r="U107" s="2">
        <v>169.16770100565688</v>
      </c>
      <c r="W107">
        <v>0.18688242051006765</v>
      </c>
    </row>
    <row r="108" spans="1:24" x14ac:dyDescent="0.15">
      <c r="A108">
        <v>169.4</v>
      </c>
      <c r="B108">
        <v>16</v>
      </c>
      <c r="E108" s="1">
        <v>156.45446354079255</v>
      </c>
      <c r="K108" s="2">
        <v>12.94553645920746</v>
      </c>
      <c r="L108" s="4">
        <v>12.819388809565918</v>
      </c>
      <c r="M108">
        <v>1.5913229510085208E-2</v>
      </c>
      <c r="O108" s="1">
        <v>77.229107986885907</v>
      </c>
      <c r="Q108" s="3">
        <v>79.119204209205066</v>
      </c>
      <c r="U108" s="2">
        <v>169.16770100565688</v>
      </c>
      <c r="W108">
        <v>5.3962822772827351E-2</v>
      </c>
    </row>
    <row r="109" spans="1:24" x14ac:dyDescent="0.15">
      <c r="A109">
        <v>169.1</v>
      </c>
      <c r="B109">
        <v>16</v>
      </c>
      <c r="E109" s="1">
        <v>156.45446354079255</v>
      </c>
      <c r="K109" s="2">
        <v>12.645536459207449</v>
      </c>
      <c r="L109" s="4">
        <v>12.819388809565918</v>
      </c>
      <c r="M109">
        <v>3.0224639725164017E-2</v>
      </c>
      <c r="O109" s="1">
        <v>77.229107986885907</v>
      </c>
      <c r="Q109" s="3">
        <v>79.119204209205066</v>
      </c>
      <c r="U109" s="2">
        <v>169.16770100565688</v>
      </c>
      <c r="W109">
        <v>4.5834261669537215E-3</v>
      </c>
    </row>
    <row r="110" spans="1:24" x14ac:dyDescent="0.15">
      <c r="A110">
        <v>170</v>
      </c>
      <c r="B110">
        <v>17</v>
      </c>
      <c r="E110" s="1">
        <v>158.02143094922209</v>
      </c>
      <c r="K110" s="2">
        <v>11.978569050777907</v>
      </c>
      <c r="L110" s="4">
        <v>12.858633878260578</v>
      </c>
      <c r="M110">
        <v>0.77451410057210468</v>
      </c>
      <c r="O110" s="1">
        <v>78.796075395315455</v>
      </c>
      <c r="Q110" s="3">
        <v>79.119204209205066</v>
      </c>
      <c r="U110" s="2">
        <v>170.7739134827811</v>
      </c>
      <c r="W110">
        <v>0.59894207883036754</v>
      </c>
      <c r="X110" s="1">
        <v>0.3575711717366849</v>
      </c>
    </row>
    <row r="111" spans="1:24" x14ac:dyDescent="0.15">
      <c r="A111">
        <v>169.8</v>
      </c>
      <c r="B111">
        <v>17</v>
      </c>
      <c r="E111" s="1">
        <v>158.02143094922209</v>
      </c>
      <c r="K111" s="2">
        <v>11.778569050777918</v>
      </c>
      <c r="L111" s="4">
        <v>12.858633878260578</v>
      </c>
      <c r="M111">
        <v>1.1665400315651488</v>
      </c>
      <c r="O111" s="1">
        <v>78.796075395315455</v>
      </c>
      <c r="Q111" s="3">
        <v>79.119204209205066</v>
      </c>
      <c r="U111" s="2">
        <v>170.7739134827811</v>
      </c>
      <c r="W111">
        <v>0.94850747194278429</v>
      </c>
    </row>
    <row r="112" spans="1:24" x14ac:dyDescent="0.15">
      <c r="A112">
        <v>170</v>
      </c>
      <c r="B112">
        <v>17</v>
      </c>
      <c r="E112" s="1">
        <v>158.02143094922209</v>
      </c>
      <c r="K112" s="2">
        <v>11.978569050777907</v>
      </c>
      <c r="L112" s="4">
        <v>12.858633878260578</v>
      </c>
      <c r="M112">
        <v>0.77451410057210468</v>
      </c>
      <c r="O112" s="1">
        <v>78.796075395315455</v>
      </c>
      <c r="Q112" s="3">
        <v>79.119204209205066</v>
      </c>
      <c r="U112" s="2">
        <v>170.7739134827811</v>
      </c>
      <c r="W112">
        <v>0.59894207883036754</v>
      </c>
    </row>
    <row r="113" spans="1:23" x14ac:dyDescent="0.15">
      <c r="A113">
        <v>170.1</v>
      </c>
      <c r="B113">
        <v>17</v>
      </c>
      <c r="E113" s="1">
        <v>158.02143094922209</v>
      </c>
      <c r="K113" s="2">
        <v>12.078569050777901</v>
      </c>
      <c r="L113" s="4">
        <v>12.858633878260578</v>
      </c>
      <c r="M113">
        <v>0.60850113507557924</v>
      </c>
      <c r="O113" s="1">
        <v>78.796075395315455</v>
      </c>
      <c r="Q113" s="3">
        <v>79.119204209205066</v>
      </c>
      <c r="U113" s="2">
        <v>170.7739134827811</v>
      </c>
      <c r="W113">
        <v>0.45415938227415581</v>
      </c>
    </row>
    <row r="114" spans="1:23" x14ac:dyDescent="0.15">
      <c r="A114">
        <v>170.8</v>
      </c>
      <c r="B114">
        <v>17</v>
      </c>
      <c r="E114" s="1">
        <v>158.02143094922209</v>
      </c>
      <c r="K114" s="2">
        <v>12.778569050777918</v>
      </c>
      <c r="L114" s="4">
        <v>12.858633878260578</v>
      </c>
      <c r="M114">
        <v>6.4103765998281574E-3</v>
      </c>
      <c r="O114" s="1">
        <v>78.796075395315455</v>
      </c>
      <c r="Q114" s="3">
        <v>79.119204209205066</v>
      </c>
      <c r="U114" s="2">
        <v>170.7739134827811</v>
      </c>
      <c r="W114">
        <v>6.8050638061270682E-4</v>
      </c>
    </row>
    <row r="115" spans="1:23" x14ac:dyDescent="0.15">
      <c r="A115">
        <v>170</v>
      </c>
      <c r="B115">
        <v>17</v>
      </c>
      <c r="E115" s="1">
        <v>158.02143094922209</v>
      </c>
      <c r="K115" s="2">
        <v>11.978569050777907</v>
      </c>
      <c r="L115" s="4">
        <v>12.858633878260578</v>
      </c>
      <c r="M115">
        <v>0.77451410057210468</v>
      </c>
      <c r="O115" s="1">
        <v>78.796075395315455</v>
      </c>
      <c r="Q115" s="3">
        <v>79.119204209205066</v>
      </c>
      <c r="U115" s="2">
        <v>170.7739134827811</v>
      </c>
      <c r="W115">
        <v>0.59894207883036754</v>
      </c>
    </row>
    <row r="116" spans="1:23" x14ac:dyDescent="0.15">
      <c r="A116">
        <v>170.3</v>
      </c>
      <c r="B116">
        <v>17</v>
      </c>
      <c r="E116" s="1">
        <v>158.02143094922209</v>
      </c>
      <c r="K116" s="2">
        <v>12.278569050777918</v>
      </c>
      <c r="L116" s="4">
        <v>12.858633878260578</v>
      </c>
      <c r="M116">
        <v>0.33647520408248849</v>
      </c>
      <c r="O116" s="1">
        <v>78.796075395315455</v>
      </c>
      <c r="Q116" s="3">
        <v>79.119204209205066</v>
      </c>
      <c r="U116" s="2">
        <v>170.7739134827811</v>
      </c>
      <c r="W116">
        <v>0.22459398916169851</v>
      </c>
    </row>
    <row r="117" spans="1:23" x14ac:dyDescent="0.15">
      <c r="A117">
        <v>169.6</v>
      </c>
      <c r="B117">
        <v>17</v>
      </c>
      <c r="E117" s="1">
        <v>158.02143094922209</v>
      </c>
      <c r="K117" s="2">
        <v>11.578569050777901</v>
      </c>
      <c r="L117" s="4">
        <v>12.858633878260578</v>
      </c>
      <c r="M117">
        <v>1.6385659625582565</v>
      </c>
      <c r="O117" s="1">
        <v>78.796075395315455</v>
      </c>
      <c r="Q117" s="3">
        <v>79.119204209205066</v>
      </c>
      <c r="U117" s="2">
        <v>170.7739134827811</v>
      </c>
      <c r="W117">
        <v>1.3780728650552587</v>
      </c>
    </row>
  </sheetData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42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49.1</v>
      </c>
      <c r="B2">
        <v>0</v>
      </c>
      <c r="P2" s="2">
        <f t="shared" ref="P2:P9" si="0">A2-O2</f>
        <v>49.1</v>
      </c>
      <c r="Q2" s="3">
        <f t="shared" ref="Q2:Q9" si="1">$T$14-$T$15*EXP(1)^(-$T$16*B2)</f>
        <v>49.162498644123751</v>
      </c>
      <c r="R2" s="3">
        <f t="shared" ref="R2:R8" si="2">(P2-Q2)^2</f>
        <v>3.9060805173071022E-3</v>
      </c>
      <c r="U2" s="3">
        <f>Q2</f>
        <v>49.162498644123751</v>
      </c>
      <c r="W2">
        <f>(A2-U2)^2</f>
        <v>3.9060805173071022E-3</v>
      </c>
      <c r="X2" s="1">
        <f>STDEV(A2:A9)</f>
        <v>5.1754916950677299E-2</v>
      </c>
    </row>
    <row r="3" spans="1:24" x14ac:dyDescent="0.15">
      <c r="A3">
        <v>49.1</v>
      </c>
      <c r="B3">
        <v>0</v>
      </c>
      <c r="P3" s="2">
        <f t="shared" si="0"/>
        <v>49.1</v>
      </c>
      <c r="Q3" s="3">
        <f t="shared" si="1"/>
        <v>49.162498644123751</v>
      </c>
      <c r="R3" s="3">
        <f t="shared" si="2"/>
        <v>3.9060805173071022E-3</v>
      </c>
      <c r="U3" s="3">
        <f t="shared" ref="U3:U9" si="3">Q3</f>
        <v>49.162498644123751</v>
      </c>
      <c r="W3">
        <f t="shared" ref="W3:W66" si="4">(A3-U3)^2</f>
        <v>3.9060805173071022E-3</v>
      </c>
    </row>
    <row r="4" spans="1:24" x14ac:dyDescent="0.15">
      <c r="A4">
        <v>49.2</v>
      </c>
      <c r="B4">
        <v>0</v>
      </c>
      <c r="P4" s="2">
        <f t="shared" si="0"/>
        <v>49.2</v>
      </c>
      <c r="Q4" s="3">
        <f t="shared" si="1"/>
        <v>49.162498644123751</v>
      </c>
      <c r="R4" s="3">
        <f t="shared" si="2"/>
        <v>1.406351692557286E-3</v>
      </c>
      <c r="U4" s="3">
        <f t="shared" si="3"/>
        <v>49.162498644123751</v>
      </c>
      <c r="W4">
        <f t="shared" si="4"/>
        <v>1.406351692557286E-3</v>
      </c>
    </row>
    <row r="5" spans="1:24" x14ac:dyDescent="0.15">
      <c r="A5">
        <v>49.2</v>
      </c>
      <c r="B5">
        <v>0</v>
      </c>
      <c r="P5" s="2">
        <f t="shared" si="0"/>
        <v>49.2</v>
      </c>
      <c r="Q5" s="3">
        <f t="shared" si="1"/>
        <v>49.162498644123751</v>
      </c>
      <c r="R5" s="3">
        <f t="shared" si="2"/>
        <v>1.406351692557286E-3</v>
      </c>
      <c r="U5" s="3">
        <f t="shared" si="3"/>
        <v>49.162498644123751</v>
      </c>
      <c r="W5">
        <f t="shared" si="4"/>
        <v>1.406351692557286E-3</v>
      </c>
    </row>
    <row r="6" spans="1:24" x14ac:dyDescent="0.15">
      <c r="A6">
        <v>49.2</v>
      </c>
      <c r="B6">
        <v>0</v>
      </c>
      <c r="P6" s="2">
        <f t="shared" si="0"/>
        <v>49.2</v>
      </c>
      <c r="Q6" s="3">
        <f t="shared" si="1"/>
        <v>49.162498644123751</v>
      </c>
      <c r="R6" s="3">
        <f t="shared" si="2"/>
        <v>1.406351692557286E-3</v>
      </c>
      <c r="U6" s="3">
        <f t="shared" si="3"/>
        <v>49.162498644123751</v>
      </c>
      <c r="W6">
        <f t="shared" si="4"/>
        <v>1.406351692557286E-3</v>
      </c>
    </row>
    <row r="7" spans="1:24" x14ac:dyDescent="0.15">
      <c r="A7">
        <v>49.1</v>
      </c>
      <c r="B7">
        <v>0</v>
      </c>
      <c r="P7" s="2">
        <f t="shared" si="0"/>
        <v>49.1</v>
      </c>
      <c r="Q7" s="3">
        <f t="shared" si="1"/>
        <v>49.162498644123751</v>
      </c>
      <c r="R7" s="3">
        <f t="shared" si="2"/>
        <v>3.9060805173071022E-3</v>
      </c>
      <c r="U7" s="3">
        <f t="shared" si="3"/>
        <v>49.162498644123751</v>
      </c>
      <c r="W7">
        <f t="shared" si="4"/>
        <v>3.9060805173071022E-3</v>
      </c>
    </row>
    <row r="8" spans="1:24" x14ac:dyDescent="0.15">
      <c r="A8">
        <v>49.2</v>
      </c>
      <c r="B8">
        <v>0</v>
      </c>
      <c r="P8" s="2">
        <f t="shared" si="0"/>
        <v>49.2</v>
      </c>
      <c r="Q8" s="3">
        <f t="shared" si="1"/>
        <v>49.162498644123751</v>
      </c>
      <c r="R8" s="3">
        <f t="shared" si="2"/>
        <v>1.406351692557286E-3</v>
      </c>
      <c r="U8" s="3">
        <f t="shared" si="3"/>
        <v>49.162498644123751</v>
      </c>
      <c r="W8">
        <f t="shared" si="4"/>
        <v>1.406351692557286E-3</v>
      </c>
    </row>
    <row r="9" spans="1:24" x14ac:dyDescent="0.15">
      <c r="A9">
        <v>49.2</v>
      </c>
      <c r="B9">
        <v>0</v>
      </c>
      <c r="P9" s="2">
        <f t="shared" si="0"/>
        <v>49.2</v>
      </c>
      <c r="Q9" s="3">
        <f t="shared" si="1"/>
        <v>49.162498644123751</v>
      </c>
      <c r="R9" s="3">
        <f>(P9-Q9)^2</f>
        <v>1.406351692557286E-3</v>
      </c>
      <c r="U9" s="3">
        <f t="shared" si="3"/>
        <v>49.162498644123751</v>
      </c>
      <c r="W9">
        <f t="shared" si="4"/>
        <v>1.406351692557286E-3</v>
      </c>
    </row>
    <row r="10" spans="1:24" x14ac:dyDescent="0.15">
      <c r="B10">
        <v>1</v>
      </c>
      <c r="E10" s="1">
        <f t="shared" ref="E10:E13" si="5">$J$15*B10^2+$J$16*B10+$J$14</f>
        <v>79.228339139553384</v>
      </c>
      <c r="O10" s="1">
        <f>E10-$E$10</f>
        <v>0</v>
      </c>
    </row>
    <row r="11" spans="1:24" x14ac:dyDescent="0.15">
      <c r="B11">
        <v>2</v>
      </c>
      <c r="E11" s="1">
        <f t="shared" si="5"/>
        <v>87.63522077621252</v>
      </c>
      <c r="O11" s="1">
        <f t="shared" ref="O11:O74" si="6">E11-$E$10</f>
        <v>8.4068816366591363</v>
      </c>
    </row>
    <row r="12" spans="1:24" x14ac:dyDescent="0.15">
      <c r="B12">
        <v>3</v>
      </c>
      <c r="E12" s="1">
        <f t="shared" si="5"/>
        <v>95.587676378457644</v>
      </c>
      <c r="O12" s="1">
        <f t="shared" si="6"/>
        <v>16.35933723890426</v>
      </c>
    </row>
    <row r="13" spans="1:24" x14ac:dyDescent="0.15">
      <c r="B13">
        <v>4</v>
      </c>
      <c r="E13" s="1">
        <f t="shared" si="5"/>
        <v>103.08570594628875</v>
      </c>
      <c r="O13" s="1">
        <f t="shared" si="6"/>
        <v>23.857366806735371</v>
      </c>
    </row>
    <row r="14" spans="1:24" x14ac:dyDescent="0.15">
      <c r="A14">
        <v>110.3</v>
      </c>
      <c r="B14">
        <v>5</v>
      </c>
      <c r="C14">
        <f>(($A14)-$J$15*B14^2-$J$16*B14-$J$14)^2</f>
        <v>2.9135253718275956E-2</v>
      </c>
      <c r="D14">
        <f t="shared" ref="D14:D61" si="7">2*$J$15*B14+$J$14</f>
        <v>68.0949012964102</v>
      </c>
      <c r="E14" s="1">
        <f>$J$15*B14^2+$J$16*B14+$J$14</f>
        <v>110.12930947970588</v>
      </c>
      <c r="F14">
        <f>(A14-E14)^2</f>
        <v>2.9135253718275956E-2</v>
      </c>
      <c r="G14" t="s">
        <v>76</v>
      </c>
      <c r="H14">
        <f>AVERAGE(A14:A53)</f>
        <v>122.29499999999999</v>
      </c>
      <c r="I14" t="s">
        <v>1</v>
      </c>
      <c r="J14">
        <v>70.367031468480235</v>
      </c>
      <c r="K14" s="2">
        <f>A14-E14</f>
        <v>0.1706905202941158</v>
      </c>
      <c r="L14" s="3"/>
      <c r="O14" s="1">
        <f t="shared" si="6"/>
        <v>30.900970340152497</v>
      </c>
      <c r="P14" s="2">
        <f>A14-O14</f>
        <v>79.3990296598475</v>
      </c>
      <c r="Q14" s="3">
        <f t="shared" ref="Q14:Q45" si="8">$T$14-$T$15*EXP(1)^(-$T$16*B14)</f>
        <v>79.150835314838645</v>
      </c>
      <c r="R14" s="3">
        <f>(P14-Q14)^2</f>
        <v>6.1600432894374578E-2</v>
      </c>
      <c r="S14" t="s">
        <v>59</v>
      </c>
      <c r="T14">
        <v>79.150835314839938</v>
      </c>
      <c r="U14" s="2">
        <f>Q14+O14+L14</f>
        <v>110.05180565499114</v>
      </c>
      <c r="W14">
        <f t="shared" si="4"/>
        <v>6.1600432894374578E-2</v>
      </c>
      <c r="X14" s="1">
        <f>STDEV(A14:A21)</f>
        <v>0.21213203435596342</v>
      </c>
    </row>
    <row r="15" spans="1:24" x14ac:dyDescent="0.15">
      <c r="A15">
        <v>110.8</v>
      </c>
      <c r="B15">
        <v>5</v>
      </c>
      <c r="C15">
        <f t="shared" ref="C15:C61" si="9">(($A15)-$J$15*B15^2-$J$16*B15-$J$14)^2</f>
        <v>0.44982577401239177</v>
      </c>
      <c r="D15">
        <f t="shared" si="7"/>
        <v>68.0949012964102</v>
      </c>
      <c r="E15" s="1">
        <f t="shared" ref="E15:E78" si="10">$J$15*B15^2+$J$16*B15+$J$14</f>
        <v>110.12930947970588</v>
      </c>
      <c r="F15">
        <f t="shared" ref="F15:F61" si="11">(A15-E15)^2</f>
        <v>0.44982577401239177</v>
      </c>
      <c r="G15" t="s">
        <v>0</v>
      </c>
      <c r="H15">
        <f>1-(D44/E44)</f>
        <v>0.4808233648694441</v>
      </c>
      <c r="I15" t="s">
        <v>2</v>
      </c>
      <c r="J15">
        <v>-0.22721301720700368</v>
      </c>
      <c r="K15" s="2">
        <f t="shared" ref="K15:K78" si="12">A15-E15</f>
        <v>0.6706905202941158</v>
      </c>
      <c r="L15" s="3"/>
      <c r="O15" s="1">
        <f t="shared" si="6"/>
        <v>30.900970340152497</v>
      </c>
      <c r="P15" s="2">
        <f t="shared" ref="P15:P45" si="13">A15-O15</f>
        <v>79.8990296598475</v>
      </c>
      <c r="Q15" s="3">
        <f t="shared" si="8"/>
        <v>79.150835314838645</v>
      </c>
      <c r="R15" s="3">
        <f t="shared" ref="R15:R45" si="14">(P15-Q15)^2</f>
        <v>0.55979477790322962</v>
      </c>
      <c r="S15" t="s">
        <v>60</v>
      </c>
      <c r="T15">
        <v>29.988336670716187</v>
      </c>
      <c r="U15" s="2">
        <f t="shared" ref="U15:U78" si="15">Q15+O15+L15</f>
        <v>110.05180565499114</v>
      </c>
      <c r="W15">
        <f t="shared" si="4"/>
        <v>0.55979477790322962</v>
      </c>
    </row>
    <row r="16" spans="1:24" x14ac:dyDescent="0.15">
      <c r="A16">
        <v>110.4</v>
      </c>
      <c r="B16">
        <v>5</v>
      </c>
      <c r="C16">
        <f t="shared" si="9"/>
        <v>7.327335777710374E-2</v>
      </c>
      <c r="D16">
        <f t="shared" si="7"/>
        <v>68.0949012964102</v>
      </c>
      <c r="E16" s="1">
        <f t="shared" si="10"/>
        <v>110.12930947970588</v>
      </c>
      <c r="F16">
        <f t="shared" si="11"/>
        <v>7.327335777710374E-2</v>
      </c>
      <c r="I16" t="s">
        <v>3</v>
      </c>
      <c r="J16">
        <v>9.0885206882801466</v>
      </c>
      <c r="K16" s="2">
        <f t="shared" si="12"/>
        <v>0.27069052029412433</v>
      </c>
      <c r="L16" s="3"/>
      <c r="O16" s="1">
        <f t="shared" si="6"/>
        <v>30.900970340152497</v>
      </c>
      <c r="P16" s="2">
        <f t="shared" si="13"/>
        <v>79.499029659847508</v>
      </c>
      <c r="Q16" s="3">
        <f t="shared" si="8"/>
        <v>79.150835314838645</v>
      </c>
      <c r="R16" s="3">
        <f t="shared" si="14"/>
        <v>0.12123930189615154</v>
      </c>
      <c r="S16" t="s">
        <v>61</v>
      </c>
      <c r="T16">
        <v>6.1539723663005974</v>
      </c>
      <c r="U16" s="2">
        <f t="shared" si="15"/>
        <v>110.05180565499114</v>
      </c>
      <c r="W16">
        <f t="shared" si="4"/>
        <v>0.12123930189615154</v>
      </c>
    </row>
    <row r="17" spans="1:24" x14ac:dyDescent="0.15">
      <c r="A17">
        <v>110.4</v>
      </c>
      <c r="B17">
        <v>5</v>
      </c>
      <c r="C17">
        <f t="shared" si="9"/>
        <v>7.327335777710374E-2</v>
      </c>
      <c r="D17">
        <f t="shared" si="7"/>
        <v>68.0949012964102</v>
      </c>
      <c r="E17" s="1">
        <f t="shared" si="10"/>
        <v>110.12930947970588</v>
      </c>
      <c r="F17">
        <f t="shared" si="11"/>
        <v>7.327335777710374E-2</v>
      </c>
      <c r="K17" s="2">
        <f t="shared" si="12"/>
        <v>0.27069052029412433</v>
      </c>
      <c r="L17" s="3"/>
      <c r="O17" s="1">
        <f t="shared" si="6"/>
        <v>30.900970340152497</v>
      </c>
      <c r="P17" s="2">
        <f t="shared" si="13"/>
        <v>79.499029659847508</v>
      </c>
      <c r="Q17" s="3">
        <f t="shared" si="8"/>
        <v>79.150835314838645</v>
      </c>
      <c r="R17" s="3">
        <f t="shared" si="14"/>
        <v>0.12123930189615154</v>
      </c>
      <c r="U17" s="2">
        <f t="shared" si="15"/>
        <v>110.05180565499114</v>
      </c>
      <c r="W17">
        <f t="shared" si="4"/>
        <v>0.12123930189615154</v>
      </c>
    </row>
    <row r="18" spans="1:24" x14ac:dyDescent="0.15">
      <c r="A18">
        <v>110.3</v>
      </c>
      <c r="B18">
        <v>5</v>
      </c>
      <c r="C18">
        <f t="shared" si="9"/>
        <v>2.9135253718275956E-2</v>
      </c>
      <c r="D18">
        <f t="shared" si="7"/>
        <v>68.0949012964102</v>
      </c>
      <c r="E18" s="1">
        <f t="shared" si="10"/>
        <v>110.12930947970588</v>
      </c>
      <c r="F18">
        <f t="shared" si="11"/>
        <v>2.9135253718275956E-2</v>
      </c>
      <c r="K18" s="2">
        <f t="shared" si="12"/>
        <v>0.1706905202941158</v>
      </c>
      <c r="L18" s="3"/>
      <c r="O18" s="1">
        <f t="shared" si="6"/>
        <v>30.900970340152497</v>
      </c>
      <c r="P18" s="2">
        <f t="shared" si="13"/>
        <v>79.3990296598475</v>
      </c>
      <c r="Q18" s="3">
        <f t="shared" si="8"/>
        <v>79.150835314838645</v>
      </c>
      <c r="R18" s="3">
        <f t="shared" si="14"/>
        <v>6.1600432894374578E-2</v>
      </c>
      <c r="U18" s="2">
        <f t="shared" si="15"/>
        <v>110.05180565499114</v>
      </c>
      <c r="W18">
        <f t="shared" si="4"/>
        <v>6.1600432894374578E-2</v>
      </c>
    </row>
    <row r="19" spans="1:24" x14ac:dyDescent="0.15">
      <c r="A19">
        <v>110.7</v>
      </c>
      <c r="B19">
        <v>5</v>
      </c>
      <c r="C19">
        <f t="shared" si="9"/>
        <v>0.32568766995357507</v>
      </c>
      <c r="D19">
        <f t="shared" si="7"/>
        <v>68.0949012964102</v>
      </c>
      <c r="E19" s="1">
        <f t="shared" si="10"/>
        <v>110.12930947970588</v>
      </c>
      <c r="F19">
        <f t="shared" si="11"/>
        <v>0.32568766995357507</v>
      </c>
      <c r="K19" s="2">
        <f t="shared" si="12"/>
        <v>0.57069052029412148</v>
      </c>
      <c r="L19" s="3"/>
      <c r="O19" s="1">
        <f t="shared" si="6"/>
        <v>30.900970340152497</v>
      </c>
      <c r="P19" s="2">
        <f t="shared" si="13"/>
        <v>79.799029659847506</v>
      </c>
      <c r="Q19" s="3">
        <f t="shared" si="8"/>
        <v>79.150835314838645</v>
      </c>
      <c r="R19" s="3">
        <f t="shared" si="14"/>
        <v>0.42015590890146598</v>
      </c>
      <c r="U19" s="2">
        <f t="shared" si="15"/>
        <v>110.05180565499114</v>
      </c>
      <c r="W19">
        <f t="shared" si="4"/>
        <v>0.42015590890146598</v>
      </c>
    </row>
    <row r="20" spans="1:24" x14ac:dyDescent="0.15">
      <c r="A20">
        <v>110.5</v>
      </c>
      <c r="B20">
        <v>5</v>
      </c>
      <c r="C20">
        <f t="shared" si="9"/>
        <v>0.1374114618359244</v>
      </c>
      <c r="D20">
        <f t="shared" si="7"/>
        <v>68.0949012964102</v>
      </c>
      <c r="E20" s="1">
        <f t="shared" si="10"/>
        <v>110.12930947970588</v>
      </c>
      <c r="F20">
        <f t="shared" si="11"/>
        <v>0.1374114618359244</v>
      </c>
      <c r="K20" s="2">
        <f t="shared" si="12"/>
        <v>0.37069052029411864</v>
      </c>
      <c r="L20" s="3"/>
      <c r="O20" s="1">
        <f t="shared" si="6"/>
        <v>30.900970340152497</v>
      </c>
      <c r="P20" s="2">
        <f t="shared" si="13"/>
        <v>79.599029659847503</v>
      </c>
      <c r="Q20" s="3">
        <f t="shared" si="8"/>
        <v>79.150835314838645</v>
      </c>
      <c r="R20" s="3">
        <f t="shared" si="14"/>
        <v>0.20087817089791915</v>
      </c>
      <c r="U20" s="2">
        <f t="shared" si="15"/>
        <v>110.05180565499114</v>
      </c>
      <c r="W20">
        <f t="shared" si="4"/>
        <v>0.20087817089791915</v>
      </c>
    </row>
    <row r="21" spans="1:24" x14ac:dyDescent="0.15">
      <c r="A21">
        <v>110.8</v>
      </c>
      <c r="B21">
        <v>5</v>
      </c>
      <c r="C21">
        <f t="shared" si="9"/>
        <v>0.44982577401239177</v>
      </c>
      <c r="D21">
        <f t="shared" si="7"/>
        <v>68.0949012964102</v>
      </c>
      <c r="E21" s="1">
        <f t="shared" si="10"/>
        <v>110.12930947970588</v>
      </c>
      <c r="F21">
        <f t="shared" si="11"/>
        <v>0.44982577401239177</v>
      </c>
      <c r="K21" s="2">
        <f t="shared" si="12"/>
        <v>0.6706905202941158</v>
      </c>
      <c r="L21" s="3"/>
      <c r="O21" s="1">
        <f t="shared" si="6"/>
        <v>30.900970340152497</v>
      </c>
      <c r="P21" s="2">
        <f t="shared" si="13"/>
        <v>79.8990296598475</v>
      </c>
      <c r="Q21" s="3">
        <f t="shared" si="8"/>
        <v>79.150835314838645</v>
      </c>
      <c r="R21" s="3">
        <f t="shared" si="14"/>
        <v>0.55979477790322962</v>
      </c>
      <c r="U21" s="2">
        <f t="shared" si="15"/>
        <v>110.05180565499114</v>
      </c>
      <c r="W21">
        <f t="shared" si="4"/>
        <v>0.55979477790322962</v>
      </c>
    </row>
    <row r="22" spans="1:24" x14ac:dyDescent="0.15">
      <c r="A22">
        <v>117.2</v>
      </c>
      <c r="B22">
        <v>6</v>
      </c>
      <c r="C22">
        <f t="shared" si="9"/>
        <v>0.23185478967280812</v>
      </c>
      <c r="D22">
        <f t="shared" si="7"/>
        <v>67.640475261996187</v>
      </c>
      <c r="E22" s="1">
        <f t="shared" si="10"/>
        <v>116.71848697870898</v>
      </c>
      <c r="F22">
        <f t="shared" si="11"/>
        <v>0.23185478967280812</v>
      </c>
      <c r="K22" s="2">
        <f t="shared" si="12"/>
        <v>0.48151302129102191</v>
      </c>
      <c r="L22" s="3"/>
      <c r="O22" s="1">
        <f t="shared" si="6"/>
        <v>37.490147839155597</v>
      </c>
      <c r="P22" s="2">
        <f t="shared" si="13"/>
        <v>79.709852160844406</v>
      </c>
      <c r="Q22" s="3">
        <f t="shared" si="8"/>
        <v>79.150835314839938</v>
      </c>
      <c r="R22" s="3">
        <f t="shared" si="14"/>
        <v>0.31249983411678306</v>
      </c>
      <c r="U22" s="2">
        <f t="shared" si="15"/>
        <v>116.64098315399553</v>
      </c>
      <c r="W22">
        <f t="shared" si="4"/>
        <v>0.31249983411678306</v>
      </c>
      <c r="X22" s="1">
        <f t="shared" ref="X22" si="16">STDEV(A22:A29)</f>
        <v>0.33990544903798697</v>
      </c>
    </row>
    <row r="23" spans="1:24" x14ac:dyDescent="0.15">
      <c r="A23">
        <v>116.7</v>
      </c>
      <c r="B23">
        <v>6</v>
      </c>
      <c r="C23">
        <f t="shared" si="9"/>
        <v>3.4176838178620904E-4</v>
      </c>
      <c r="D23">
        <f t="shared" si="7"/>
        <v>67.640475261996187</v>
      </c>
      <c r="E23" s="1">
        <f t="shared" si="10"/>
        <v>116.71848697870898</v>
      </c>
      <c r="F23">
        <f t="shared" si="11"/>
        <v>3.4176838178620904E-4</v>
      </c>
      <c r="K23" s="2">
        <f t="shared" si="12"/>
        <v>-1.8486978708978086E-2</v>
      </c>
      <c r="L23" s="3"/>
      <c r="O23" s="1">
        <f t="shared" si="6"/>
        <v>37.490147839155597</v>
      </c>
      <c r="P23" s="2">
        <f t="shared" si="13"/>
        <v>79.209852160844406</v>
      </c>
      <c r="Q23" s="3">
        <f t="shared" si="8"/>
        <v>79.150835314839938</v>
      </c>
      <c r="R23" s="3">
        <f t="shared" si="14"/>
        <v>3.4829881123150898E-3</v>
      </c>
      <c r="U23" s="2">
        <f t="shared" si="15"/>
        <v>116.64098315399553</v>
      </c>
      <c r="W23">
        <f t="shared" si="4"/>
        <v>3.4829881123150898E-3</v>
      </c>
    </row>
    <row r="24" spans="1:24" x14ac:dyDescent="0.15">
      <c r="A24">
        <v>116.9</v>
      </c>
      <c r="B24">
        <v>6</v>
      </c>
      <c r="C24">
        <f t="shared" si="9"/>
        <v>3.2946976898196007E-2</v>
      </c>
      <c r="D24">
        <f t="shared" si="7"/>
        <v>67.640475261996187</v>
      </c>
      <c r="E24" s="1">
        <f t="shared" si="10"/>
        <v>116.71848697870898</v>
      </c>
      <c r="F24">
        <f t="shared" si="11"/>
        <v>3.2946976898196007E-2</v>
      </c>
      <c r="K24" s="2">
        <f t="shared" si="12"/>
        <v>0.18151302129102476</v>
      </c>
      <c r="L24" s="3"/>
      <c r="O24" s="1">
        <f t="shared" si="6"/>
        <v>37.490147839155597</v>
      </c>
      <c r="P24" s="2">
        <f t="shared" si="13"/>
        <v>79.409852160844409</v>
      </c>
      <c r="Q24" s="3">
        <f t="shared" si="8"/>
        <v>79.150835314839938</v>
      </c>
      <c r="R24" s="3">
        <f t="shared" si="14"/>
        <v>6.7089726514103762E-2</v>
      </c>
      <c r="U24" s="2">
        <f t="shared" si="15"/>
        <v>116.64098315399553</v>
      </c>
      <c r="W24">
        <f t="shared" si="4"/>
        <v>6.7089726514103762E-2</v>
      </c>
    </row>
    <row r="25" spans="1:24" x14ac:dyDescent="0.15">
      <c r="A25">
        <v>116.6</v>
      </c>
      <c r="B25">
        <v>6</v>
      </c>
      <c r="C25">
        <f t="shared" si="9"/>
        <v>1.4039164123583846E-2</v>
      </c>
      <c r="D25">
        <f t="shared" si="7"/>
        <v>67.640475261996187</v>
      </c>
      <c r="E25" s="1">
        <f t="shared" si="10"/>
        <v>116.71848697870898</v>
      </c>
      <c r="F25">
        <f t="shared" si="11"/>
        <v>1.4039164123583846E-2</v>
      </c>
      <c r="K25" s="2">
        <f t="shared" si="12"/>
        <v>-0.11848697870898661</v>
      </c>
      <c r="L25" s="3"/>
      <c r="O25" s="1">
        <f t="shared" si="6"/>
        <v>37.490147839155597</v>
      </c>
      <c r="P25" s="2">
        <f t="shared" si="13"/>
        <v>79.109852160844397</v>
      </c>
      <c r="Q25" s="3">
        <f t="shared" si="8"/>
        <v>79.150835314839938</v>
      </c>
      <c r="R25" s="3">
        <f t="shared" si="14"/>
        <v>1.67961891142219E-3</v>
      </c>
      <c r="U25" s="2">
        <f t="shared" si="15"/>
        <v>116.64098315399553</v>
      </c>
      <c r="W25">
        <f t="shared" si="4"/>
        <v>1.67961891142219E-3</v>
      </c>
    </row>
    <row r="26" spans="1:24" x14ac:dyDescent="0.15">
      <c r="A26">
        <v>116.7</v>
      </c>
      <c r="B26">
        <v>6</v>
      </c>
      <c r="C26">
        <f t="shared" si="9"/>
        <v>3.4176838178620904E-4</v>
      </c>
      <c r="D26">
        <f t="shared" si="7"/>
        <v>67.640475261996187</v>
      </c>
      <c r="E26" s="1">
        <f t="shared" si="10"/>
        <v>116.71848697870898</v>
      </c>
      <c r="F26">
        <f t="shared" si="11"/>
        <v>3.4176838178620904E-4</v>
      </c>
      <c r="K26" s="2">
        <f t="shared" si="12"/>
        <v>-1.8486978708978086E-2</v>
      </c>
      <c r="L26" s="3"/>
      <c r="O26" s="1">
        <f t="shared" si="6"/>
        <v>37.490147839155597</v>
      </c>
      <c r="P26" s="2">
        <f t="shared" si="13"/>
        <v>79.209852160844406</v>
      </c>
      <c r="Q26" s="3">
        <f t="shared" si="8"/>
        <v>79.150835314839938</v>
      </c>
      <c r="R26" s="3">
        <f t="shared" si="14"/>
        <v>3.4829881123150898E-3</v>
      </c>
      <c r="U26" s="2">
        <f t="shared" si="15"/>
        <v>116.64098315399553</v>
      </c>
      <c r="W26">
        <f t="shared" si="4"/>
        <v>3.4829881123150898E-3</v>
      </c>
    </row>
    <row r="27" spans="1:24" x14ac:dyDescent="0.15">
      <c r="A27">
        <v>116.3</v>
      </c>
      <c r="B27">
        <v>6</v>
      </c>
      <c r="C27">
        <f t="shared" si="9"/>
        <v>0.17513135134897342</v>
      </c>
      <c r="D27">
        <f t="shared" si="7"/>
        <v>67.640475261996187</v>
      </c>
      <c r="E27" s="1">
        <f t="shared" si="10"/>
        <v>116.71848697870898</v>
      </c>
      <c r="F27">
        <f t="shared" si="11"/>
        <v>0.17513135134897342</v>
      </c>
      <c r="K27" s="2">
        <f t="shared" si="12"/>
        <v>-0.41848697870898377</v>
      </c>
      <c r="L27" s="3"/>
      <c r="O27" s="1">
        <f t="shared" si="6"/>
        <v>37.490147839155597</v>
      </c>
      <c r="P27" s="2">
        <f t="shared" si="13"/>
        <v>78.8098521608444</v>
      </c>
      <c r="Q27" s="3">
        <f t="shared" si="8"/>
        <v>79.150835314839938</v>
      </c>
      <c r="R27" s="3">
        <f t="shared" si="14"/>
        <v>0.11626951130874458</v>
      </c>
      <c r="U27" s="2">
        <f t="shared" si="15"/>
        <v>116.64098315399553</v>
      </c>
      <c r="W27">
        <f t="shared" si="4"/>
        <v>0.11626951130874458</v>
      </c>
    </row>
    <row r="28" spans="1:24" x14ac:dyDescent="0.15">
      <c r="A28">
        <v>116.3</v>
      </c>
      <c r="B28">
        <v>6</v>
      </c>
      <c r="C28">
        <f t="shared" si="9"/>
        <v>0.17513135134897342</v>
      </c>
      <c r="D28">
        <f t="shared" si="7"/>
        <v>67.640475261996187</v>
      </c>
      <c r="E28" s="1">
        <f t="shared" si="10"/>
        <v>116.71848697870898</v>
      </c>
      <c r="F28">
        <f t="shared" si="11"/>
        <v>0.17513135134897342</v>
      </c>
      <c r="K28" s="2">
        <f t="shared" si="12"/>
        <v>-0.41848697870898377</v>
      </c>
      <c r="L28" s="3"/>
      <c r="O28" s="1">
        <f t="shared" si="6"/>
        <v>37.490147839155597</v>
      </c>
      <c r="P28" s="2">
        <f t="shared" si="13"/>
        <v>78.8098521608444</v>
      </c>
      <c r="Q28" s="3">
        <f t="shared" si="8"/>
        <v>79.150835314839938</v>
      </c>
      <c r="R28" s="3">
        <f t="shared" si="14"/>
        <v>0.11626951130874458</v>
      </c>
      <c r="U28" s="2">
        <f t="shared" si="15"/>
        <v>116.64098315399553</v>
      </c>
      <c r="W28">
        <f t="shared" si="4"/>
        <v>0.11626951130874458</v>
      </c>
    </row>
    <row r="29" spans="1:24" x14ac:dyDescent="0.15">
      <c r="A29">
        <v>116.2</v>
      </c>
      <c r="B29">
        <v>6</v>
      </c>
      <c r="C29">
        <f t="shared" si="9"/>
        <v>0.26882874709076432</v>
      </c>
      <c r="D29">
        <f t="shared" si="7"/>
        <v>67.640475261996187</v>
      </c>
      <c r="E29" s="1">
        <f t="shared" si="10"/>
        <v>116.71848697870898</v>
      </c>
      <c r="F29">
        <f t="shared" si="11"/>
        <v>0.26882874709076432</v>
      </c>
      <c r="K29" s="2">
        <f t="shared" si="12"/>
        <v>-0.51848697870897809</v>
      </c>
      <c r="L29" s="3"/>
      <c r="O29" s="1">
        <f t="shared" si="6"/>
        <v>37.490147839155597</v>
      </c>
      <c r="P29" s="2">
        <f t="shared" si="13"/>
        <v>78.709852160844406</v>
      </c>
      <c r="Q29" s="3">
        <f t="shared" si="8"/>
        <v>79.150835314839938</v>
      </c>
      <c r="R29" s="3">
        <f t="shared" si="14"/>
        <v>0.1944661421078471</v>
      </c>
      <c r="U29" s="2">
        <f t="shared" si="15"/>
        <v>116.64098315399553</v>
      </c>
      <c r="W29">
        <f t="shared" si="4"/>
        <v>0.1944661421078471</v>
      </c>
    </row>
    <row r="30" spans="1:24" x14ac:dyDescent="0.15">
      <c r="A30">
        <v>122.2</v>
      </c>
      <c r="B30">
        <v>7</v>
      </c>
      <c r="C30">
        <f t="shared" si="9"/>
        <v>0.42672046380249773</v>
      </c>
      <c r="D30">
        <f t="shared" si="7"/>
        <v>67.186049227582188</v>
      </c>
      <c r="E30" s="1">
        <f t="shared" si="10"/>
        <v>122.85323844329808</v>
      </c>
      <c r="F30">
        <f t="shared" si="11"/>
        <v>0.42672046380249773</v>
      </c>
      <c r="K30" s="2">
        <f t="shared" si="12"/>
        <v>-0.65323844329807912</v>
      </c>
      <c r="L30" s="3"/>
      <c r="O30" s="1">
        <f t="shared" si="6"/>
        <v>43.624899303744698</v>
      </c>
      <c r="P30" s="2">
        <f>A30-O30</f>
        <v>78.575100696255305</v>
      </c>
      <c r="Q30" s="3">
        <f t="shared" si="8"/>
        <v>79.150835314839938</v>
      </c>
      <c r="R30" s="3">
        <f t="shared" si="14"/>
        <v>0.3314703510367929</v>
      </c>
      <c r="U30" s="2">
        <f t="shared" si="15"/>
        <v>122.77573461858464</v>
      </c>
      <c r="W30">
        <f t="shared" si="4"/>
        <v>0.3314703510367929</v>
      </c>
      <c r="X30" s="1">
        <f t="shared" ref="X30" si="17">STDEV(A30:A37)</f>
        <v>0.23566016694747982</v>
      </c>
    </row>
    <row r="31" spans="1:24" x14ac:dyDescent="0.15">
      <c r="A31">
        <v>122.8</v>
      </c>
      <c r="B31">
        <v>7</v>
      </c>
      <c r="C31">
        <f t="shared" si="9"/>
        <v>2.8343318448033907E-3</v>
      </c>
      <c r="D31">
        <f t="shared" si="7"/>
        <v>67.186049227582188</v>
      </c>
      <c r="E31" s="1">
        <f t="shared" si="10"/>
        <v>122.85323844329808</v>
      </c>
      <c r="F31">
        <f t="shared" si="11"/>
        <v>2.8343318448033907E-3</v>
      </c>
      <c r="K31" s="2">
        <f t="shared" si="12"/>
        <v>-5.3238443298084803E-2</v>
      </c>
      <c r="L31" s="3"/>
      <c r="O31" s="1">
        <f t="shared" si="6"/>
        <v>43.624899303744698</v>
      </c>
      <c r="P31" s="2">
        <f t="shared" si="13"/>
        <v>79.175100696255299</v>
      </c>
      <c r="Q31" s="3">
        <f t="shared" si="8"/>
        <v>79.150835314839938</v>
      </c>
      <c r="R31" s="3">
        <f t="shared" si="14"/>
        <v>5.8880873523296036E-4</v>
      </c>
      <c r="U31" s="2">
        <f t="shared" si="15"/>
        <v>122.77573461858464</v>
      </c>
      <c r="W31">
        <f t="shared" si="4"/>
        <v>5.8880873523296036E-4</v>
      </c>
    </row>
    <row r="32" spans="1:24" x14ac:dyDescent="0.15">
      <c r="A32">
        <v>122.8</v>
      </c>
      <c r="B32">
        <v>7</v>
      </c>
      <c r="C32">
        <f t="shared" si="9"/>
        <v>2.8343318448033907E-3</v>
      </c>
      <c r="D32">
        <f t="shared" si="7"/>
        <v>67.186049227582188</v>
      </c>
      <c r="E32" s="1">
        <f t="shared" si="10"/>
        <v>122.85323844329808</v>
      </c>
      <c r="F32">
        <f t="shared" si="11"/>
        <v>2.8343318448033907E-3</v>
      </c>
      <c r="K32" s="2">
        <f t="shared" si="12"/>
        <v>-5.3238443298084803E-2</v>
      </c>
      <c r="L32" s="3"/>
      <c r="O32" s="1">
        <f t="shared" si="6"/>
        <v>43.624899303744698</v>
      </c>
      <c r="P32" s="2">
        <f t="shared" si="13"/>
        <v>79.175100696255299</v>
      </c>
      <c r="Q32" s="3">
        <f t="shared" si="8"/>
        <v>79.150835314839938</v>
      </c>
      <c r="R32" s="3">
        <f t="shared" si="14"/>
        <v>5.8880873523296036E-4</v>
      </c>
      <c r="U32" s="2">
        <f t="shared" si="15"/>
        <v>122.77573461858464</v>
      </c>
      <c r="W32">
        <f t="shared" si="4"/>
        <v>5.8880873523296036E-4</v>
      </c>
    </row>
    <row r="33" spans="1:24" x14ac:dyDescent="0.15">
      <c r="A33">
        <v>122.5</v>
      </c>
      <c r="B33">
        <v>7</v>
      </c>
      <c r="C33">
        <f t="shared" si="9"/>
        <v>0.12477739782364222</v>
      </c>
      <c r="D33">
        <f t="shared" si="7"/>
        <v>67.186049227582188</v>
      </c>
      <c r="E33" s="1">
        <f t="shared" si="10"/>
        <v>122.85323844329808</v>
      </c>
      <c r="F33">
        <f t="shared" si="11"/>
        <v>0.12477739782365227</v>
      </c>
      <c r="K33" s="2">
        <f t="shared" si="12"/>
        <v>-0.35323844329808196</v>
      </c>
      <c r="L33" s="3"/>
      <c r="O33" s="1">
        <f t="shared" si="6"/>
        <v>43.624899303744698</v>
      </c>
      <c r="P33" s="2">
        <f t="shared" si="13"/>
        <v>78.875100696255302</v>
      </c>
      <c r="Q33" s="3">
        <f t="shared" si="8"/>
        <v>79.150835314839938</v>
      </c>
      <c r="R33" s="3">
        <f t="shared" si="14"/>
        <v>7.6029579886014623E-2</v>
      </c>
      <c r="U33" s="2">
        <f t="shared" si="15"/>
        <v>122.77573461858464</v>
      </c>
      <c r="W33">
        <f t="shared" si="4"/>
        <v>7.6029579886014623E-2</v>
      </c>
    </row>
    <row r="34" spans="1:24" x14ac:dyDescent="0.15">
      <c r="A34">
        <v>122.5</v>
      </c>
      <c r="B34">
        <v>7</v>
      </c>
      <c r="C34">
        <f t="shared" si="9"/>
        <v>0.12477739782364222</v>
      </c>
      <c r="D34">
        <f t="shared" si="7"/>
        <v>67.186049227582188</v>
      </c>
      <c r="E34" s="1">
        <f t="shared" si="10"/>
        <v>122.85323844329808</v>
      </c>
      <c r="F34">
        <f t="shared" si="11"/>
        <v>0.12477739782365227</v>
      </c>
      <c r="K34" s="2">
        <f t="shared" si="12"/>
        <v>-0.35323844329808196</v>
      </c>
      <c r="L34" s="3"/>
      <c r="O34" s="1">
        <f t="shared" si="6"/>
        <v>43.624899303744698</v>
      </c>
      <c r="P34" s="2">
        <f t="shared" si="13"/>
        <v>78.875100696255302</v>
      </c>
      <c r="Q34" s="3">
        <f t="shared" si="8"/>
        <v>79.150835314839938</v>
      </c>
      <c r="R34" s="3">
        <f t="shared" si="14"/>
        <v>7.6029579886014623E-2</v>
      </c>
      <c r="U34" s="2">
        <f t="shared" si="15"/>
        <v>122.77573461858464</v>
      </c>
      <c r="W34">
        <f t="shared" si="4"/>
        <v>7.6029579886014623E-2</v>
      </c>
    </row>
    <row r="35" spans="1:24" x14ac:dyDescent="0.15">
      <c r="A35">
        <v>122.3</v>
      </c>
      <c r="B35">
        <v>7</v>
      </c>
      <c r="C35">
        <f t="shared" si="9"/>
        <v>0.30607277514288822</v>
      </c>
      <c r="D35">
        <f t="shared" si="7"/>
        <v>67.186049227582188</v>
      </c>
      <c r="E35" s="1">
        <f t="shared" si="10"/>
        <v>122.85323844329808</v>
      </c>
      <c r="F35">
        <f t="shared" si="11"/>
        <v>0.30607277514288822</v>
      </c>
      <c r="K35" s="2">
        <f t="shared" si="12"/>
        <v>-0.5532384432980848</v>
      </c>
      <c r="L35" s="3"/>
      <c r="O35" s="1">
        <f t="shared" si="6"/>
        <v>43.624899303744698</v>
      </c>
      <c r="P35" s="2">
        <f t="shared" si="13"/>
        <v>78.675100696255299</v>
      </c>
      <c r="Q35" s="3">
        <f t="shared" si="8"/>
        <v>79.150835314839938</v>
      </c>
      <c r="R35" s="3">
        <f t="shared" si="14"/>
        <v>0.22632342731987168</v>
      </c>
      <c r="U35" s="2">
        <f t="shared" si="15"/>
        <v>122.77573461858464</v>
      </c>
      <c r="W35">
        <f t="shared" si="4"/>
        <v>0.22632342731987168</v>
      </c>
    </row>
    <row r="36" spans="1:24" x14ac:dyDescent="0.15">
      <c r="A36">
        <v>122.7</v>
      </c>
      <c r="B36">
        <v>7</v>
      </c>
      <c r="C36">
        <f t="shared" si="9"/>
        <v>2.348202050441861E-2</v>
      </c>
      <c r="D36">
        <f t="shared" si="7"/>
        <v>67.186049227582188</v>
      </c>
      <c r="E36" s="1">
        <f t="shared" si="10"/>
        <v>122.85323844329808</v>
      </c>
      <c r="F36">
        <f t="shared" si="11"/>
        <v>2.348202050441861E-2</v>
      </c>
      <c r="K36" s="2">
        <f t="shared" si="12"/>
        <v>-0.15323844329807912</v>
      </c>
      <c r="L36" s="3"/>
      <c r="O36" s="1">
        <f t="shared" si="6"/>
        <v>43.624899303744698</v>
      </c>
      <c r="P36" s="2">
        <f>A36-O36</f>
        <v>79.075100696255305</v>
      </c>
      <c r="Q36" s="3">
        <f t="shared" si="8"/>
        <v>79.150835314839938</v>
      </c>
      <c r="R36" s="3">
        <f t="shared" si="14"/>
        <v>5.7357324521598446E-3</v>
      </c>
      <c r="U36" s="2">
        <f t="shared" si="15"/>
        <v>122.77573461858464</v>
      </c>
      <c r="W36">
        <f t="shared" si="4"/>
        <v>5.7357324521598446E-3</v>
      </c>
    </row>
    <row r="37" spans="1:24" x14ac:dyDescent="0.15">
      <c r="A37">
        <v>122.3</v>
      </c>
      <c r="B37">
        <v>7</v>
      </c>
      <c r="C37">
        <f t="shared" si="9"/>
        <v>0.30607277514288822</v>
      </c>
      <c r="D37">
        <f t="shared" si="7"/>
        <v>67.186049227582188</v>
      </c>
      <c r="E37" s="1">
        <f t="shared" si="10"/>
        <v>122.85323844329808</v>
      </c>
      <c r="F37">
        <f t="shared" si="11"/>
        <v>0.30607277514288822</v>
      </c>
      <c r="K37" s="2">
        <f t="shared" si="12"/>
        <v>-0.5532384432980848</v>
      </c>
      <c r="L37" s="3"/>
      <c r="O37" s="1">
        <f t="shared" si="6"/>
        <v>43.624899303744698</v>
      </c>
      <c r="P37" s="2">
        <f t="shared" si="13"/>
        <v>78.675100696255299</v>
      </c>
      <c r="Q37" s="3">
        <f t="shared" si="8"/>
        <v>79.150835314839938</v>
      </c>
      <c r="R37" s="3">
        <f t="shared" si="14"/>
        <v>0.22632342731987168</v>
      </c>
      <c r="U37" s="2">
        <f t="shared" si="15"/>
        <v>122.77573461858464</v>
      </c>
      <c r="W37">
        <f t="shared" si="4"/>
        <v>0.22632342731987168</v>
      </c>
    </row>
    <row r="38" spans="1:24" x14ac:dyDescent="0.15">
      <c r="A38">
        <v>128.69999999999999</v>
      </c>
      <c r="B38">
        <v>8</v>
      </c>
      <c r="C38">
        <f t="shared" si="9"/>
        <v>2.7700984213251099E-2</v>
      </c>
      <c r="D38">
        <f t="shared" si="7"/>
        <v>66.731623193168176</v>
      </c>
      <c r="E38" s="1">
        <f t="shared" si="10"/>
        <v>128.53356387347316</v>
      </c>
      <c r="F38">
        <f t="shared" si="11"/>
        <v>2.7700984213255828E-2</v>
      </c>
      <c r="K38" s="2">
        <f t="shared" si="12"/>
        <v>0.1664361265268326</v>
      </c>
      <c r="O38" s="1">
        <f t="shared" si="6"/>
        <v>49.305224733919772</v>
      </c>
      <c r="P38" s="2">
        <f t="shared" si="13"/>
        <v>79.394775266080217</v>
      </c>
      <c r="Q38" s="3">
        <f t="shared" si="8"/>
        <v>79.150835314839938</v>
      </c>
      <c r="R38" s="3">
        <f t="shared" si="14"/>
        <v>5.9506699811109537E-2</v>
      </c>
      <c r="U38" s="2">
        <f t="shared" si="15"/>
        <v>128.4560600487597</v>
      </c>
      <c r="W38">
        <f t="shared" si="4"/>
        <v>5.9506699811116469E-2</v>
      </c>
      <c r="X38" s="1">
        <f t="shared" ref="X38" si="18">STDEV(A38:A45)</f>
        <v>0.26049403612586108</v>
      </c>
    </row>
    <row r="39" spans="1:24" x14ac:dyDescent="0.15">
      <c r="A39">
        <v>127.9</v>
      </c>
      <c r="B39">
        <v>8</v>
      </c>
      <c r="C39">
        <f t="shared" si="9"/>
        <v>0.40140318177032008</v>
      </c>
      <c r="D39">
        <f t="shared" si="7"/>
        <v>66.731623193168176</v>
      </c>
      <c r="E39" s="1">
        <f t="shared" si="10"/>
        <v>128.53356387347316</v>
      </c>
      <c r="F39">
        <f t="shared" si="11"/>
        <v>0.40140318177030204</v>
      </c>
      <c r="K39" s="2">
        <f t="shared" si="12"/>
        <v>-0.63356387347315035</v>
      </c>
      <c r="O39" s="1">
        <f t="shared" si="6"/>
        <v>49.305224733919772</v>
      </c>
      <c r="P39" s="2">
        <f t="shared" si="13"/>
        <v>78.594775266080234</v>
      </c>
      <c r="Q39" s="3">
        <f t="shared" si="8"/>
        <v>79.150835314839938</v>
      </c>
      <c r="R39" s="3">
        <f t="shared" si="14"/>
        <v>0.30920277782664468</v>
      </c>
      <c r="U39" s="2">
        <f t="shared" si="15"/>
        <v>128.4560600487597</v>
      </c>
      <c r="W39">
        <f t="shared" si="4"/>
        <v>0.30920277782662892</v>
      </c>
    </row>
    <row r="40" spans="1:24" x14ac:dyDescent="0.15">
      <c r="A40">
        <v>128.6</v>
      </c>
      <c r="B40">
        <v>8</v>
      </c>
      <c r="C40">
        <f t="shared" si="9"/>
        <v>4.4137589078881764E-3</v>
      </c>
      <c r="D40">
        <f t="shared" si="7"/>
        <v>66.731623193168176</v>
      </c>
      <c r="E40" s="1">
        <f t="shared" si="10"/>
        <v>128.53356387347316</v>
      </c>
      <c r="F40">
        <f t="shared" si="11"/>
        <v>4.4137589078900646E-3</v>
      </c>
      <c r="K40" s="2">
        <f t="shared" si="12"/>
        <v>6.6436126526838279E-2</v>
      </c>
      <c r="O40" s="1">
        <f t="shared" si="6"/>
        <v>49.305224733919772</v>
      </c>
      <c r="P40" s="2">
        <f t="shared" si="13"/>
        <v>79.294775266080222</v>
      </c>
      <c r="Q40" s="3">
        <f t="shared" si="8"/>
        <v>79.150835314839938</v>
      </c>
      <c r="R40" s="3">
        <f t="shared" si="14"/>
        <v>2.0718709563055437E-2</v>
      </c>
      <c r="U40" s="2">
        <f t="shared" si="15"/>
        <v>128.4560600487597</v>
      </c>
      <c r="W40">
        <f t="shared" si="4"/>
        <v>2.0718709563059528E-2</v>
      </c>
    </row>
    <row r="41" spans="1:24" x14ac:dyDescent="0.15">
      <c r="A41">
        <v>128.19999999999999</v>
      </c>
      <c r="B41">
        <v>8</v>
      </c>
      <c r="C41">
        <f t="shared" si="9"/>
        <v>0.11126485768643271</v>
      </c>
      <c r="D41">
        <f t="shared" si="7"/>
        <v>66.731623193168176</v>
      </c>
      <c r="E41" s="1">
        <f t="shared" si="10"/>
        <v>128.53356387347316</v>
      </c>
      <c r="F41">
        <f t="shared" si="11"/>
        <v>0.11126485768642323</v>
      </c>
      <c r="K41" s="2">
        <f t="shared" si="12"/>
        <v>-0.3335638734731674</v>
      </c>
      <c r="O41" s="1">
        <f t="shared" si="6"/>
        <v>49.305224733919772</v>
      </c>
      <c r="P41" s="2">
        <f t="shared" si="13"/>
        <v>78.894775266080217</v>
      </c>
      <c r="Q41" s="3">
        <f t="shared" si="8"/>
        <v>79.150835314839938</v>
      </c>
      <c r="R41" s="3">
        <f t="shared" si="14"/>
        <v>6.5566748570830863E-2</v>
      </c>
      <c r="U41" s="2">
        <f t="shared" si="15"/>
        <v>128.4560600487597</v>
      </c>
      <c r="W41">
        <f t="shared" si="4"/>
        <v>6.5566748570823591E-2</v>
      </c>
    </row>
    <row r="42" spans="1:24" x14ac:dyDescent="0.15">
      <c r="A42">
        <v>128.19999999999999</v>
      </c>
      <c r="B42">
        <v>8</v>
      </c>
      <c r="C42">
        <f t="shared" si="9"/>
        <v>0.11126485768643271</v>
      </c>
      <c r="D42">
        <f t="shared" si="7"/>
        <v>66.731623193168176</v>
      </c>
      <c r="E42" s="1">
        <f t="shared" si="10"/>
        <v>128.53356387347316</v>
      </c>
      <c r="F42">
        <f t="shared" si="11"/>
        <v>0.11126485768642323</v>
      </c>
      <c r="K42" s="2">
        <f t="shared" si="12"/>
        <v>-0.3335638734731674</v>
      </c>
      <c r="O42" s="1">
        <f t="shared" si="6"/>
        <v>49.305224733919772</v>
      </c>
      <c r="P42" s="2">
        <f t="shared" si="13"/>
        <v>78.894775266080217</v>
      </c>
      <c r="Q42" s="3">
        <f t="shared" si="8"/>
        <v>79.150835314839938</v>
      </c>
      <c r="R42" s="3">
        <f t="shared" si="14"/>
        <v>6.5566748570830863E-2</v>
      </c>
      <c r="U42" s="2">
        <f t="shared" si="15"/>
        <v>128.4560600487597</v>
      </c>
      <c r="W42">
        <f t="shared" si="4"/>
        <v>6.5566748570823591E-2</v>
      </c>
    </row>
    <row r="43" spans="1:24" x14ac:dyDescent="0.15">
      <c r="A43">
        <v>128.19999999999999</v>
      </c>
      <c r="B43">
        <v>8</v>
      </c>
      <c r="C43">
        <f t="shared" si="9"/>
        <v>0.11126485768643271</v>
      </c>
      <c r="D43">
        <f t="shared" si="7"/>
        <v>66.731623193168176</v>
      </c>
      <c r="E43" s="1">
        <f t="shared" si="10"/>
        <v>128.53356387347316</v>
      </c>
      <c r="F43">
        <f t="shared" si="11"/>
        <v>0.11126485768642323</v>
      </c>
      <c r="K43" s="2">
        <f t="shared" si="12"/>
        <v>-0.3335638734731674</v>
      </c>
      <c r="O43" s="1">
        <f t="shared" si="6"/>
        <v>49.305224733919772</v>
      </c>
      <c r="P43" s="2">
        <f t="shared" si="13"/>
        <v>78.894775266080217</v>
      </c>
      <c r="Q43" s="3">
        <f t="shared" si="8"/>
        <v>79.150835314839938</v>
      </c>
      <c r="R43" s="3">
        <f t="shared" si="14"/>
        <v>6.5566748570830863E-2</v>
      </c>
      <c r="U43" s="2">
        <f t="shared" si="15"/>
        <v>128.4560600487597</v>
      </c>
      <c r="W43">
        <f t="shared" si="4"/>
        <v>6.5566748570823591E-2</v>
      </c>
    </row>
    <row r="44" spans="1:24" x14ac:dyDescent="0.15">
      <c r="A44">
        <v>128.30000000000001</v>
      </c>
      <c r="B44">
        <v>8</v>
      </c>
      <c r="C44">
        <f t="shared" si="9"/>
        <v>5.4552082991785766E-2</v>
      </c>
      <c r="D44">
        <f t="shared" si="7"/>
        <v>66.731623193168176</v>
      </c>
      <c r="E44" s="1">
        <f t="shared" si="10"/>
        <v>128.53356387347316</v>
      </c>
      <c r="F44">
        <f t="shared" si="11"/>
        <v>5.4552082991779133E-2</v>
      </c>
      <c r="K44" s="2">
        <f t="shared" si="12"/>
        <v>-0.23356387347314467</v>
      </c>
      <c r="O44" s="1">
        <f t="shared" si="6"/>
        <v>49.305224733919772</v>
      </c>
      <c r="P44" s="2">
        <f>A44-O44</f>
        <v>78.994775266080239</v>
      </c>
      <c r="Q44" s="3">
        <f t="shared" si="8"/>
        <v>79.150835314839938</v>
      </c>
      <c r="R44" s="3">
        <f t="shared" si="14"/>
        <v>2.43547388188795E-2</v>
      </c>
      <c r="U44" s="2">
        <f t="shared" si="15"/>
        <v>128.4560600487597</v>
      </c>
      <c r="W44">
        <f t="shared" si="4"/>
        <v>2.4354738818875066E-2</v>
      </c>
    </row>
    <row r="45" spans="1:24" x14ac:dyDescent="0.15">
      <c r="A45">
        <v>128.1</v>
      </c>
      <c r="B45">
        <v>8</v>
      </c>
      <c r="C45">
        <f t="shared" si="9"/>
        <v>0.1879776323810641</v>
      </c>
      <c r="D45">
        <f t="shared" si="7"/>
        <v>66.731623193168176</v>
      </c>
      <c r="E45" s="1">
        <f t="shared" si="10"/>
        <v>128.53356387347316</v>
      </c>
      <c r="F45">
        <f t="shared" si="11"/>
        <v>0.18797763238105178</v>
      </c>
      <c r="K45" s="2">
        <f t="shared" si="12"/>
        <v>-0.43356387347316172</v>
      </c>
      <c r="O45" s="1">
        <f t="shared" si="6"/>
        <v>49.305224733919772</v>
      </c>
      <c r="P45" s="2">
        <f t="shared" si="13"/>
        <v>78.794775266080222</v>
      </c>
      <c r="Q45" s="3">
        <f t="shared" si="8"/>
        <v>79.150835314839938</v>
      </c>
      <c r="R45" s="3">
        <f t="shared" si="14"/>
        <v>0.12677875832277108</v>
      </c>
      <c r="U45" s="2">
        <f t="shared" si="15"/>
        <v>128.4560600487597</v>
      </c>
      <c r="W45">
        <f t="shared" si="4"/>
        <v>0.12677875832276095</v>
      </c>
    </row>
    <row r="46" spans="1:24" x14ac:dyDescent="0.15">
      <c r="A46">
        <v>133.4</v>
      </c>
      <c r="B46">
        <v>9</v>
      </c>
      <c r="C46">
        <f t="shared" si="9"/>
        <v>0.12921384192856777</v>
      </c>
      <c r="D46">
        <f t="shared" si="7"/>
        <v>66.277197158754163</v>
      </c>
      <c r="E46" s="1">
        <f t="shared" si="10"/>
        <v>133.75946326923423</v>
      </c>
      <c r="F46">
        <f t="shared" si="11"/>
        <v>0.12921384192855756</v>
      </c>
      <c r="K46" s="2">
        <f t="shared" si="12"/>
        <v>-0.35946326923422589</v>
      </c>
      <c r="O46" s="1">
        <f t="shared" si="6"/>
        <v>54.531124129680848</v>
      </c>
      <c r="Q46" s="3">
        <f t="shared" ref="Q46:Q109" si="19">$T$14-$T$15*EXP(1)^(-$T$16*B46)</f>
        <v>79.150835314839938</v>
      </c>
      <c r="U46" s="2">
        <f t="shared" si="15"/>
        <v>133.68195944452077</v>
      </c>
      <c r="W46">
        <f t="shared" si="4"/>
        <v>7.9501128354458689E-2</v>
      </c>
      <c r="X46" s="1">
        <f t="shared" ref="X46" si="20">STDEV(A46:A53)</f>
        <v>0.35050983275386427</v>
      </c>
    </row>
    <row r="47" spans="1:24" x14ac:dyDescent="0.15">
      <c r="A47">
        <v>133.30000000000001</v>
      </c>
      <c r="B47">
        <v>9</v>
      </c>
      <c r="C47">
        <f t="shared" si="9"/>
        <v>0.21110649577541057</v>
      </c>
      <c r="D47">
        <f t="shared" si="7"/>
        <v>66.277197158754163</v>
      </c>
      <c r="E47" s="1">
        <f t="shared" si="10"/>
        <v>133.75946326923423</v>
      </c>
      <c r="F47">
        <f t="shared" si="11"/>
        <v>0.21110649577539753</v>
      </c>
      <c r="K47" s="2">
        <f t="shared" si="12"/>
        <v>-0.45946326923422021</v>
      </c>
      <c r="O47" s="1">
        <f t="shared" si="6"/>
        <v>54.531124129680848</v>
      </c>
      <c r="Q47" s="3">
        <f t="shared" si="19"/>
        <v>79.150835314839938</v>
      </c>
      <c r="U47" s="2">
        <f t="shared" si="15"/>
        <v>133.68195944452077</v>
      </c>
      <c r="W47">
        <f t="shared" si="4"/>
        <v>0.14589301725860748</v>
      </c>
    </row>
    <row r="48" spans="1:24" x14ac:dyDescent="0.15">
      <c r="A48">
        <v>133.30000000000001</v>
      </c>
      <c r="B48">
        <v>9</v>
      </c>
      <c r="C48">
        <f t="shared" si="9"/>
        <v>0.21110649577541057</v>
      </c>
      <c r="D48">
        <f t="shared" si="7"/>
        <v>66.277197158754163</v>
      </c>
      <c r="E48" s="1">
        <f t="shared" si="10"/>
        <v>133.75946326923423</v>
      </c>
      <c r="F48">
        <f t="shared" si="11"/>
        <v>0.21110649577539753</v>
      </c>
      <c r="K48" s="2">
        <f t="shared" si="12"/>
        <v>-0.45946326923422021</v>
      </c>
      <c r="O48" s="1">
        <f t="shared" si="6"/>
        <v>54.531124129680848</v>
      </c>
      <c r="Q48" s="3">
        <f t="shared" si="19"/>
        <v>79.150835314839938</v>
      </c>
      <c r="U48" s="2">
        <f t="shared" si="15"/>
        <v>133.68195944452077</v>
      </c>
      <c r="W48">
        <f t="shared" si="4"/>
        <v>0.14589301725860748</v>
      </c>
    </row>
    <row r="49" spans="1:24" x14ac:dyDescent="0.15">
      <c r="A49">
        <v>134</v>
      </c>
      <c r="B49">
        <v>9</v>
      </c>
      <c r="C49">
        <f t="shared" si="9"/>
        <v>5.785791884747693E-2</v>
      </c>
      <c r="D49">
        <f t="shared" si="7"/>
        <v>66.277197158754163</v>
      </c>
      <c r="E49" s="1">
        <f t="shared" si="10"/>
        <v>133.75946326923423</v>
      </c>
      <c r="F49">
        <f t="shared" si="11"/>
        <v>5.7857918847483765E-2</v>
      </c>
      <c r="K49" s="2">
        <f t="shared" si="12"/>
        <v>0.24053673076576843</v>
      </c>
      <c r="O49" s="1">
        <f t="shared" si="6"/>
        <v>54.531124129680848</v>
      </c>
      <c r="Q49" s="3">
        <f t="shared" si="19"/>
        <v>79.150835314839938</v>
      </c>
      <c r="U49" s="2">
        <f t="shared" si="15"/>
        <v>133.68195944452077</v>
      </c>
      <c r="W49">
        <f t="shared" si="4"/>
        <v>0.10114979492953635</v>
      </c>
    </row>
    <row r="50" spans="1:24" x14ac:dyDescent="0.15">
      <c r="A50">
        <v>134</v>
      </c>
      <c r="B50">
        <v>9</v>
      </c>
      <c r="C50">
        <f t="shared" si="9"/>
        <v>5.785791884747693E-2</v>
      </c>
      <c r="D50">
        <f t="shared" si="7"/>
        <v>66.277197158754163</v>
      </c>
      <c r="E50" s="1">
        <f t="shared" si="10"/>
        <v>133.75946326923423</v>
      </c>
      <c r="F50">
        <f t="shared" si="11"/>
        <v>5.7857918847483765E-2</v>
      </c>
      <c r="K50" s="2">
        <f t="shared" si="12"/>
        <v>0.24053673076576843</v>
      </c>
      <c r="O50" s="1">
        <f t="shared" si="6"/>
        <v>54.531124129680848</v>
      </c>
      <c r="Q50" s="3">
        <f t="shared" si="19"/>
        <v>79.150835314839938</v>
      </c>
      <c r="U50" s="2">
        <f t="shared" si="15"/>
        <v>133.68195944452077</v>
      </c>
      <c r="W50">
        <f t="shared" si="4"/>
        <v>0.10114979492953635</v>
      </c>
    </row>
    <row r="51" spans="1:24" x14ac:dyDescent="0.15">
      <c r="A51">
        <v>133.19999999999999</v>
      </c>
      <c r="B51">
        <v>9</v>
      </c>
      <c r="C51">
        <f t="shared" si="9"/>
        <v>0.31299914962228292</v>
      </c>
      <c r="D51">
        <f t="shared" si="7"/>
        <v>66.277197158754163</v>
      </c>
      <c r="E51" s="1">
        <f t="shared" si="10"/>
        <v>133.75946326923423</v>
      </c>
      <c r="F51">
        <f t="shared" si="11"/>
        <v>0.31299914962226699</v>
      </c>
      <c r="K51" s="2">
        <f t="shared" si="12"/>
        <v>-0.55946326923424294</v>
      </c>
      <c r="O51" s="1">
        <f t="shared" si="6"/>
        <v>54.531124129680848</v>
      </c>
      <c r="Q51" s="3">
        <f t="shared" si="19"/>
        <v>79.150835314839938</v>
      </c>
      <c r="U51" s="2">
        <f t="shared" si="15"/>
        <v>133.68195944452077</v>
      </c>
      <c r="W51">
        <f t="shared" si="4"/>
        <v>0.23228490616278138</v>
      </c>
    </row>
    <row r="52" spans="1:24" x14ac:dyDescent="0.15">
      <c r="A52">
        <v>133.30000000000001</v>
      </c>
      <c r="B52">
        <v>9</v>
      </c>
      <c r="C52">
        <f t="shared" si="9"/>
        <v>0.21110649577541057</v>
      </c>
      <c r="D52">
        <f t="shared" si="7"/>
        <v>66.277197158754163</v>
      </c>
      <c r="E52" s="1">
        <f t="shared" si="10"/>
        <v>133.75946326923423</v>
      </c>
      <c r="F52">
        <f t="shared" si="11"/>
        <v>0.21110649577539753</v>
      </c>
      <c r="K52" s="2">
        <f t="shared" si="12"/>
        <v>-0.45946326923422021</v>
      </c>
      <c r="O52" s="1">
        <f t="shared" si="6"/>
        <v>54.531124129680848</v>
      </c>
      <c r="Q52" s="3">
        <f t="shared" si="19"/>
        <v>79.150835314839938</v>
      </c>
      <c r="U52" s="2">
        <f t="shared" si="15"/>
        <v>133.68195944452077</v>
      </c>
      <c r="W52">
        <f t="shared" si="4"/>
        <v>0.14589301725860748</v>
      </c>
    </row>
    <row r="53" spans="1:24" x14ac:dyDescent="0.15">
      <c r="A53">
        <v>133.9</v>
      </c>
      <c r="B53">
        <v>9</v>
      </c>
      <c r="C53">
        <f t="shared" si="9"/>
        <v>1.9750572694327683E-2</v>
      </c>
      <c r="D53">
        <f t="shared" si="7"/>
        <v>66.277197158754163</v>
      </c>
      <c r="E53" s="1">
        <f t="shared" si="10"/>
        <v>133.75946326923423</v>
      </c>
      <c r="F53">
        <f t="shared" si="11"/>
        <v>1.975057269433168E-2</v>
      </c>
      <c r="K53" s="2">
        <f t="shared" si="12"/>
        <v>0.14053673076577411</v>
      </c>
      <c r="O53" s="1">
        <f t="shared" si="6"/>
        <v>54.531124129680848</v>
      </c>
      <c r="Q53" s="3">
        <f t="shared" si="19"/>
        <v>79.150835314839938</v>
      </c>
      <c r="U53" s="2">
        <f t="shared" si="15"/>
        <v>133.68195944452077</v>
      </c>
      <c r="W53">
        <f t="shared" si="4"/>
        <v>4.7541683833693095E-2</v>
      </c>
    </row>
    <row r="54" spans="1:24" x14ac:dyDescent="0.15">
      <c r="A54">
        <v>139.1</v>
      </c>
      <c r="B54">
        <v>10</v>
      </c>
      <c r="C54">
        <f t="shared" si="9"/>
        <v>0.32383311841413143</v>
      </c>
      <c r="D54">
        <f t="shared" si="7"/>
        <v>65.822771124340164</v>
      </c>
      <c r="E54" s="1">
        <f t="shared" si="10"/>
        <v>138.53093663058132</v>
      </c>
      <c r="F54">
        <f t="shared" si="11"/>
        <v>0.32383311841413143</v>
      </c>
      <c r="K54" s="2">
        <f t="shared" si="12"/>
        <v>0.56906336941867153</v>
      </c>
      <c r="L54" s="4">
        <f>$N$54/(1+EXP(1)^($N$55-$N$56*B54))</f>
        <v>0.55508261370513123</v>
      </c>
      <c r="M54">
        <f>(K54-L54)^2</f>
        <v>1.9546153032168958E-4</v>
      </c>
      <c r="N54">
        <v>12.118779117421917</v>
      </c>
      <c r="O54" s="1">
        <f t="shared" si="6"/>
        <v>59.302597491027939</v>
      </c>
      <c r="Q54" s="3">
        <f t="shared" si="19"/>
        <v>79.150835314839938</v>
      </c>
      <c r="U54" s="2">
        <f t="shared" si="15"/>
        <v>139.008515419573</v>
      </c>
      <c r="W54">
        <f t="shared" si="4"/>
        <v>8.3694284559029577E-3</v>
      </c>
      <c r="X54" s="1">
        <f t="shared" ref="X54" si="21">STDEV(A54:A61)</f>
        <v>0.45039665058384232</v>
      </c>
    </row>
    <row r="55" spans="1:24" x14ac:dyDescent="0.15">
      <c r="A55">
        <v>139.19999999999999</v>
      </c>
      <c r="B55">
        <v>10</v>
      </c>
      <c r="C55">
        <f t="shared" si="9"/>
        <v>0.44764579229782009</v>
      </c>
      <c r="D55">
        <f t="shared" si="7"/>
        <v>65.822771124340164</v>
      </c>
      <c r="E55" s="1">
        <f t="shared" si="10"/>
        <v>138.53093663058132</v>
      </c>
      <c r="F55">
        <f t="shared" si="11"/>
        <v>0.44764579229785811</v>
      </c>
      <c r="K55" s="2">
        <f t="shared" si="12"/>
        <v>0.66906336941866584</v>
      </c>
      <c r="L55" s="4">
        <f t="shared" ref="L55:L117" si="22">$N$54/(1+EXP(1)^($N$55-$N$56*B55))</f>
        <v>0.55508261370513123</v>
      </c>
      <c r="M55">
        <f t="shared" ref="M55:M117" si="23">(K55-L55)^2</f>
        <v>1.2991612673028452E-2</v>
      </c>
      <c r="N55">
        <v>18.12976324788217</v>
      </c>
      <c r="O55" s="1">
        <f t="shared" si="6"/>
        <v>59.302597491027939</v>
      </c>
      <c r="Q55" s="3">
        <f t="shared" si="19"/>
        <v>79.150835314839938</v>
      </c>
      <c r="U55" s="2">
        <f t="shared" si="15"/>
        <v>139.008515419573</v>
      </c>
      <c r="W55">
        <f t="shared" si="4"/>
        <v>3.6666344541299384E-2</v>
      </c>
    </row>
    <row r="56" spans="1:24" x14ac:dyDescent="0.15">
      <c r="A56">
        <v>138.9</v>
      </c>
      <c r="B56">
        <v>10</v>
      </c>
      <c r="C56">
        <f t="shared" si="9"/>
        <v>0.13620777064667119</v>
      </c>
      <c r="D56">
        <f t="shared" si="7"/>
        <v>65.822771124340164</v>
      </c>
      <c r="E56" s="1">
        <f t="shared" si="10"/>
        <v>138.53093663058132</v>
      </c>
      <c r="F56">
        <f t="shared" si="11"/>
        <v>0.13620777064667119</v>
      </c>
      <c r="K56" s="2">
        <f t="shared" si="12"/>
        <v>0.3690633694186829</v>
      </c>
      <c r="L56" s="4">
        <f t="shared" si="22"/>
        <v>0.55508261370513123</v>
      </c>
      <c r="M56">
        <f t="shared" si="23"/>
        <v>3.4603159244901344E-2</v>
      </c>
      <c r="N56">
        <v>1.5093254346204394</v>
      </c>
      <c r="O56" s="1">
        <f t="shared" si="6"/>
        <v>59.302597491027939</v>
      </c>
      <c r="Q56" s="3">
        <f t="shared" si="19"/>
        <v>79.150835314839938</v>
      </c>
      <c r="U56" s="2">
        <f t="shared" si="15"/>
        <v>139.008515419573</v>
      </c>
      <c r="W56">
        <f t="shared" si="4"/>
        <v>1.1775596285103275E-2</v>
      </c>
    </row>
    <row r="57" spans="1:24" x14ac:dyDescent="0.15">
      <c r="A57">
        <v>139.30000000000001</v>
      </c>
      <c r="B57">
        <v>10</v>
      </c>
      <c r="C57">
        <f t="shared" si="9"/>
        <v>0.5914584661815826</v>
      </c>
      <c r="D57">
        <f t="shared" si="7"/>
        <v>65.822771124340164</v>
      </c>
      <c r="E57" s="1">
        <f t="shared" si="10"/>
        <v>138.53093663058132</v>
      </c>
      <c r="F57">
        <f t="shared" si="11"/>
        <v>0.59145846618162623</v>
      </c>
      <c r="K57" s="2">
        <f t="shared" si="12"/>
        <v>0.76906336941868858</v>
      </c>
      <c r="L57" s="4">
        <f t="shared" si="22"/>
        <v>0.55508261370513123</v>
      </c>
      <c r="M57">
        <f t="shared" si="23"/>
        <v>4.5787763815745106E-2</v>
      </c>
      <c r="O57" s="1">
        <f t="shared" si="6"/>
        <v>59.302597491027939</v>
      </c>
      <c r="Q57" s="3">
        <f t="shared" si="19"/>
        <v>79.150835314839938</v>
      </c>
      <c r="U57" s="2">
        <f t="shared" si="15"/>
        <v>139.008515419573</v>
      </c>
      <c r="W57">
        <f t="shared" si="4"/>
        <v>8.4963260626710113E-2</v>
      </c>
    </row>
    <row r="58" spans="1:24" x14ac:dyDescent="0.15">
      <c r="A58">
        <v>139.30000000000001</v>
      </c>
      <c r="B58">
        <v>10</v>
      </c>
      <c r="C58">
        <f t="shared" si="9"/>
        <v>0.5914584661815826</v>
      </c>
      <c r="D58">
        <f t="shared" si="7"/>
        <v>65.822771124340164</v>
      </c>
      <c r="E58" s="1">
        <f t="shared" si="10"/>
        <v>138.53093663058132</v>
      </c>
      <c r="F58">
        <f t="shared" si="11"/>
        <v>0.59145846618162623</v>
      </c>
      <c r="K58" s="2">
        <f t="shared" si="12"/>
        <v>0.76906336941868858</v>
      </c>
      <c r="L58" s="4">
        <f t="shared" si="22"/>
        <v>0.55508261370513123</v>
      </c>
      <c r="M58">
        <f t="shared" si="23"/>
        <v>4.5787763815745106E-2</v>
      </c>
      <c r="O58" s="1">
        <f t="shared" si="6"/>
        <v>59.302597491027939</v>
      </c>
      <c r="Q58" s="3">
        <f t="shared" si="19"/>
        <v>79.150835314839938</v>
      </c>
      <c r="U58" s="2">
        <f t="shared" si="15"/>
        <v>139.008515419573</v>
      </c>
      <c r="W58">
        <f t="shared" si="4"/>
        <v>8.4963260626710113E-2</v>
      </c>
    </row>
    <row r="59" spans="1:24" x14ac:dyDescent="0.15">
      <c r="A59">
        <v>138</v>
      </c>
      <c r="B59">
        <v>10</v>
      </c>
      <c r="C59">
        <f t="shared" si="9"/>
        <v>0.2818937056930782</v>
      </c>
      <c r="D59">
        <f t="shared" si="7"/>
        <v>65.822771124340164</v>
      </c>
      <c r="E59" s="1">
        <f t="shared" si="10"/>
        <v>138.53093663058132</v>
      </c>
      <c r="F59">
        <f t="shared" si="11"/>
        <v>0.281893705693048</v>
      </c>
      <c r="K59" s="2">
        <f t="shared" si="12"/>
        <v>-0.53093663058132279</v>
      </c>
      <c r="L59" s="4">
        <f t="shared" si="22"/>
        <v>0.55508261370513123</v>
      </c>
      <c r="M59">
        <f t="shared" si="23"/>
        <v>1.1794377989605207</v>
      </c>
      <c r="O59" s="1">
        <f t="shared" si="6"/>
        <v>59.302597491027939</v>
      </c>
      <c r="Q59" s="3">
        <f t="shared" si="19"/>
        <v>79.150835314839938</v>
      </c>
      <c r="U59" s="2">
        <f t="shared" si="15"/>
        <v>139.008515419573</v>
      </c>
      <c r="W59">
        <f t="shared" si="4"/>
        <v>1.0171033515165069</v>
      </c>
    </row>
    <row r="60" spans="1:24" x14ac:dyDescent="0.15">
      <c r="A60">
        <v>139.4</v>
      </c>
      <c r="B60">
        <v>10</v>
      </c>
      <c r="C60">
        <f t="shared" si="9"/>
        <v>0.75527114006535412</v>
      </c>
      <c r="D60">
        <f t="shared" si="7"/>
        <v>65.822771124340164</v>
      </c>
      <c r="E60" s="1">
        <f t="shared" si="10"/>
        <v>138.53093663058132</v>
      </c>
      <c r="F60">
        <f t="shared" si="11"/>
        <v>0.75527114006535412</v>
      </c>
      <c r="K60" s="2">
        <f t="shared" si="12"/>
        <v>0.8690633694186829</v>
      </c>
      <c r="L60" s="4">
        <f t="shared" si="22"/>
        <v>0.55508261370513123</v>
      </c>
      <c r="M60">
        <f t="shared" si="23"/>
        <v>9.8583914958453006E-2</v>
      </c>
      <c r="O60" s="1">
        <f t="shared" si="6"/>
        <v>59.302597491027939</v>
      </c>
      <c r="Q60" s="3">
        <f t="shared" si="19"/>
        <v>79.150835314839938</v>
      </c>
      <c r="U60" s="2">
        <f t="shared" si="15"/>
        <v>139.008515419573</v>
      </c>
      <c r="W60">
        <f t="shared" si="4"/>
        <v>0.15326017671210768</v>
      </c>
    </row>
    <row r="61" spans="1:24" x14ac:dyDescent="0.15">
      <c r="A61">
        <v>139.19999999999999</v>
      </c>
      <c r="B61">
        <v>10</v>
      </c>
      <c r="C61">
        <f t="shared" si="9"/>
        <v>0.44764579229782009</v>
      </c>
      <c r="D61">
        <f t="shared" si="7"/>
        <v>65.822771124340164</v>
      </c>
      <c r="E61" s="1">
        <f t="shared" si="10"/>
        <v>138.53093663058132</v>
      </c>
      <c r="F61">
        <f t="shared" si="11"/>
        <v>0.44764579229785811</v>
      </c>
      <c r="K61" s="2">
        <f t="shared" si="12"/>
        <v>0.66906336941866584</v>
      </c>
      <c r="L61" s="4">
        <f t="shared" si="22"/>
        <v>0.55508261370513123</v>
      </c>
      <c r="M61">
        <f t="shared" si="23"/>
        <v>1.2991612673028452E-2</v>
      </c>
      <c r="O61" s="1">
        <f t="shared" si="6"/>
        <v>59.302597491027939</v>
      </c>
      <c r="Q61" s="3">
        <f t="shared" si="19"/>
        <v>79.150835314839938</v>
      </c>
      <c r="U61" s="2">
        <f t="shared" si="15"/>
        <v>139.008515419573</v>
      </c>
      <c r="W61">
        <f t="shared" si="4"/>
        <v>3.6666344541299384E-2</v>
      </c>
    </row>
    <row r="62" spans="1:24" x14ac:dyDescent="0.15">
      <c r="A62">
        <v>145</v>
      </c>
      <c r="B62">
        <v>11</v>
      </c>
      <c r="E62" s="1">
        <f t="shared" si="10"/>
        <v>142.8479839575144</v>
      </c>
      <c r="K62" s="2">
        <f t="shared" si="12"/>
        <v>2.1520160424855987</v>
      </c>
      <c r="L62" s="4">
        <f t="shared" si="22"/>
        <v>2.1620647490002303</v>
      </c>
      <c r="M62">
        <f t="shared" si="23"/>
        <v>1.00976502617198E-4</v>
      </c>
      <c r="O62" s="1">
        <f t="shared" si="6"/>
        <v>63.619644817961017</v>
      </c>
      <c r="Q62" s="3">
        <f t="shared" si="19"/>
        <v>79.150835314839938</v>
      </c>
      <c r="U62" s="2">
        <f t="shared" si="15"/>
        <v>144.93254488180119</v>
      </c>
      <c r="W62">
        <f t="shared" si="4"/>
        <v>4.5501929712151437E-3</v>
      </c>
      <c r="X62" s="1">
        <f t="shared" ref="X62" si="24">STDEV(A62:A69)</f>
        <v>0.45903625751599247</v>
      </c>
    </row>
    <row r="63" spans="1:24" x14ac:dyDescent="0.15">
      <c r="A63">
        <v>146.30000000000001</v>
      </c>
      <c r="B63">
        <v>11</v>
      </c>
      <c r="E63" s="1">
        <f t="shared" si="10"/>
        <v>142.8479839575144</v>
      </c>
      <c r="K63" s="2">
        <f t="shared" si="12"/>
        <v>3.4520160424856101</v>
      </c>
      <c r="L63" s="4">
        <f t="shared" si="22"/>
        <v>2.1620647490002303</v>
      </c>
      <c r="M63">
        <f t="shared" si="23"/>
        <v>1.6639743395646045</v>
      </c>
      <c r="O63" s="1">
        <f t="shared" si="6"/>
        <v>63.619644817961017</v>
      </c>
      <c r="Q63" s="3">
        <f t="shared" si="19"/>
        <v>79.150835314839938</v>
      </c>
      <c r="U63" s="2">
        <f t="shared" si="15"/>
        <v>144.93254488180119</v>
      </c>
      <c r="W63">
        <f t="shared" si="4"/>
        <v>1.8699335002881468</v>
      </c>
    </row>
    <row r="64" spans="1:24" x14ac:dyDescent="0.15">
      <c r="A64">
        <v>144.9</v>
      </c>
      <c r="B64">
        <v>11</v>
      </c>
      <c r="E64" s="1">
        <f t="shared" si="10"/>
        <v>142.8479839575144</v>
      </c>
      <c r="K64" s="2">
        <f t="shared" si="12"/>
        <v>2.0520160424856044</v>
      </c>
      <c r="L64" s="4">
        <f t="shared" si="22"/>
        <v>2.1620647490002303</v>
      </c>
      <c r="M64">
        <f t="shared" si="23"/>
        <v>1.2110717805542251E-2</v>
      </c>
      <c r="O64" s="1">
        <f t="shared" si="6"/>
        <v>63.619644817961017</v>
      </c>
      <c r="Q64" s="3">
        <f t="shared" si="19"/>
        <v>79.150835314839938</v>
      </c>
      <c r="U64" s="2">
        <f t="shared" si="15"/>
        <v>144.93254488180119</v>
      </c>
      <c r="W64">
        <f t="shared" si="4"/>
        <v>1.059169331453195E-3</v>
      </c>
    </row>
    <row r="65" spans="1:24" x14ac:dyDescent="0.15">
      <c r="A65">
        <v>145.19999999999999</v>
      </c>
      <c r="B65">
        <v>11</v>
      </c>
      <c r="E65" s="1">
        <f t="shared" si="10"/>
        <v>142.8479839575144</v>
      </c>
      <c r="K65" s="2">
        <f t="shared" si="12"/>
        <v>2.3520160424855874</v>
      </c>
      <c r="L65" s="4">
        <f t="shared" si="22"/>
        <v>2.1620647490002303</v>
      </c>
      <c r="M65">
        <f t="shared" si="23"/>
        <v>3.6081493896760269E-2</v>
      </c>
      <c r="O65" s="1">
        <f t="shared" si="6"/>
        <v>63.619644817961017</v>
      </c>
      <c r="Q65" s="3">
        <f t="shared" si="19"/>
        <v>79.150835314839938</v>
      </c>
      <c r="U65" s="2">
        <f t="shared" si="15"/>
        <v>144.93254488180119</v>
      </c>
      <c r="W65">
        <f t="shared" si="4"/>
        <v>7.1532240250732224E-2</v>
      </c>
    </row>
    <row r="66" spans="1:24" x14ac:dyDescent="0.15">
      <c r="A66">
        <v>145.19999999999999</v>
      </c>
      <c r="B66">
        <v>11</v>
      </c>
      <c r="E66" s="1">
        <f t="shared" si="10"/>
        <v>142.8479839575144</v>
      </c>
      <c r="K66" s="2">
        <f t="shared" si="12"/>
        <v>2.3520160424855874</v>
      </c>
      <c r="L66" s="4">
        <f t="shared" si="22"/>
        <v>2.1620647490002303</v>
      </c>
      <c r="M66">
        <f t="shared" si="23"/>
        <v>3.6081493896760269E-2</v>
      </c>
      <c r="O66" s="1">
        <f t="shared" si="6"/>
        <v>63.619644817961017</v>
      </c>
      <c r="Q66" s="3">
        <f t="shared" si="19"/>
        <v>79.150835314839938</v>
      </c>
      <c r="U66" s="2">
        <f t="shared" si="15"/>
        <v>144.93254488180119</v>
      </c>
      <c r="W66">
        <f t="shared" si="4"/>
        <v>7.1532240250732224E-2</v>
      </c>
    </row>
    <row r="67" spans="1:24" x14ac:dyDescent="0.15">
      <c r="A67">
        <v>145.5</v>
      </c>
      <c r="B67">
        <v>11</v>
      </c>
      <c r="E67" s="1">
        <f t="shared" si="10"/>
        <v>142.8479839575144</v>
      </c>
      <c r="K67" s="2">
        <f t="shared" si="12"/>
        <v>2.6520160424855987</v>
      </c>
      <c r="L67" s="4">
        <f t="shared" si="22"/>
        <v>2.1620647490002303</v>
      </c>
      <c r="M67">
        <f t="shared" si="23"/>
        <v>0.24005226998798568</v>
      </c>
      <c r="O67" s="1">
        <f t="shared" si="6"/>
        <v>63.619644817961017</v>
      </c>
      <c r="Q67" s="3">
        <f t="shared" si="19"/>
        <v>79.150835314839938</v>
      </c>
      <c r="U67" s="2">
        <f t="shared" si="15"/>
        <v>144.93254488180119</v>
      </c>
      <c r="W67">
        <f t="shared" ref="W67:W117" si="25">(A67-U67)^2</f>
        <v>0.32200531117002301</v>
      </c>
    </row>
    <row r="68" spans="1:24" x14ac:dyDescent="0.15">
      <c r="A68">
        <v>145.19999999999999</v>
      </c>
      <c r="B68">
        <v>11</v>
      </c>
      <c r="E68" s="1">
        <f t="shared" si="10"/>
        <v>142.8479839575144</v>
      </c>
      <c r="K68" s="2">
        <f t="shared" si="12"/>
        <v>2.3520160424855874</v>
      </c>
      <c r="L68" s="4">
        <f t="shared" si="22"/>
        <v>2.1620647490002303</v>
      </c>
      <c r="M68">
        <f t="shared" si="23"/>
        <v>3.6081493896760269E-2</v>
      </c>
      <c r="O68" s="1">
        <f t="shared" si="6"/>
        <v>63.619644817961017</v>
      </c>
      <c r="Q68" s="3">
        <f t="shared" si="19"/>
        <v>79.150835314839938</v>
      </c>
      <c r="U68" s="2">
        <f t="shared" si="15"/>
        <v>144.93254488180119</v>
      </c>
      <c r="W68">
        <f t="shared" si="25"/>
        <v>7.1532240250732224E-2</v>
      </c>
    </row>
    <row r="69" spans="1:24" x14ac:dyDescent="0.15">
      <c r="A69">
        <v>144.9</v>
      </c>
      <c r="B69">
        <v>11</v>
      </c>
      <c r="E69" s="1">
        <f t="shared" si="10"/>
        <v>142.8479839575144</v>
      </c>
      <c r="K69" s="2">
        <f t="shared" si="12"/>
        <v>2.0520160424856044</v>
      </c>
      <c r="L69" s="4">
        <f t="shared" si="22"/>
        <v>2.1620647490002303</v>
      </c>
      <c r="M69">
        <f t="shared" si="23"/>
        <v>1.2110717805542251E-2</v>
      </c>
      <c r="O69" s="1">
        <f t="shared" si="6"/>
        <v>63.619644817961017</v>
      </c>
      <c r="Q69" s="3">
        <f t="shared" si="19"/>
        <v>79.150835314839938</v>
      </c>
      <c r="U69" s="2">
        <f t="shared" si="15"/>
        <v>144.93254488180119</v>
      </c>
      <c r="W69">
        <f t="shared" si="25"/>
        <v>1.059169331453195E-3</v>
      </c>
    </row>
    <row r="70" spans="1:24" x14ac:dyDescent="0.15">
      <c r="A70">
        <v>152.6</v>
      </c>
      <c r="B70">
        <v>12</v>
      </c>
      <c r="E70" s="1">
        <f t="shared" si="10"/>
        <v>146.71060525003347</v>
      </c>
      <c r="K70" s="2">
        <f t="shared" si="12"/>
        <v>5.8893947499665273</v>
      </c>
      <c r="L70" s="4">
        <f t="shared" si="22"/>
        <v>6.0052866088876087</v>
      </c>
      <c r="M70">
        <f t="shared" si="23"/>
        <v>1.3430922964183819E-2</v>
      </c>
      <c r="O70" s="1">
        <f t="shared" si="6"/>
        <v>67.482266110480083</v>
      </c>
      <c r="Q70" s="3">
        <f t="shared" si="19"/>
        <v>79.150835314839938</v>
      </c>
      <c r="U70" s="2">
        <f t="shared" si="15"/>
        <v>152.63838803420765</v>
      </c>
      <c r="W70">
        <f t="shared" si="25"/>
        <v>1.4736411703282113E-3</v>
      </c>
      <c r="X70" s="1">
        <f t="shared" ref="X70" si="26">STDEV(A70:A77)</f>
        <v>0.35856858280031806</v>
      </c>
    </row>
    <row r="71" spans="1:24" x14ac:dyDescent="0.15">
      <c r="A71">
        <v>153.19999999999999</v>
      </c>
      <c r="B71">
        <v>12</v>
      </c>
      <c r="E71" s="1">
        <f t="shared" si="10"/>
        <v>146.71060525003347</v>
      </c>
      <c r="K71" s="2">
        <f t="shared" si="12"/>
        <v>6.4893947499665217</v>
      </c>
      <c r="L71" s="4">
        <f t="shared" si="22"/>
        <v>6.0052866088876087</v>
      </c>
      <c r="M71">
        <f t="shared" si="23"/>
        <v>0.2343606922588807</v>
      </c>
      <c r="O71" s="1">
        <f t="shared" si="6"/>
        <v>67.482266110480083</v>
      </c>
      <c r="Q71" s="3">
        <f t="shared" si="19"/>
        <v>79.150835314839938</v>
      </c>
      <c r="U71" s="2">
        <f t="shared" si="15"/>
        <v>152.63838803420765</v>
      </c>
      <c r="W71">
        <f t="shared" si="25"/>
        <v>0.31540800012113396</v>
      </c>
    </row>
    <row r="72" spans="1:24" x14ac:dyDescent="0.15">
      <c r="A72">
        <v>152.5</v>
      </c>
      <c r="B72">
        <v>12</v>
      </c>
      <c r="E72" s="1">
        <f t="shared" si="10"/>
        <v>146.71060525003347</v>
      </c>
      <c r="K72" s="2">
        <f t="shared" si="12"/>
        <v>5.789394749966533</v>
      </c>
      <c r="L72" s="4">
        <f t="shared" si="22"/>
        <v>6.0052866088876087</v>
      </c>
      <c r="M72">
        <f t="shared" si="23"/>
        <v>4.6609294748397631E-2</v>
      </c>
      <c r="O72" s="1">
        <f t="shared" si="6"/>
        <v>67.482266110480083</v>
      </c>
      <c r="Q72" s="3">
        <f t="shared" si="19"/>
        <v>79.150835314839938</v>
      </c>
      <c r="U72" s="2">
        <f t="shared" si="15"/>
        <v>152.63838803420765</v>
      </c>
      <c r="W72">
        <f t="shared" si="25"/>
        <v>1.9151248011857951E-2</v>
      </c>
    </row>
    <row r="73" spans="1:24" x14ac:dyDescent="0.15">
      <c r="A73">
        <v>152.6</v>
      </c>
      <c r="B73">
        <v>12</v>
      </c>
      <c r="E73" s="1">
        <f t="shared" si="10"/>
        <v>146.71060525003347</v>
      </c>
      <c r="K73" s="2">
        <f t="shared" si="12"/>
        <v>5.8893947499665273</v>
      </c>
      <c r="L73" s="4">
        <f t="shared" si="22"/>
        <v>6.0052866088876087</v>
      </c>
      <c r="M73">
        <f t="shared" si="23"/>
        <v>1.3430922964183819E-2</v>
      </c>
      <c r="O73" s="1">
        <f t="shared" si="6"/>
        <v>67.482266110480083</v>
      </c>
      <c r="Q73" s="3">
        <f t="shared" si="19"/>
        <v>79.150835314839938</v>
      </c>
      <c r="U73" s="2">
        <f t="shared" si="15"/>
        <v>152.63838803420765</v>
      </c>
      <c r="W73">
        <f t="shared" si="25"/>
        <v>1.4736411703282113E-3</v>
      </c>
    </row>
    <row r="74" spans="1:24" x14ac:dyDescent="0.15">
      <c r="A74">
        <v>152.80000000000001</v>
      </c>
      <c r="B74">
        <v>12</v>
      </c>
      <c r="E74" s="1">
        <f t="shared" si="10"/>
        <v>146.71060525003347</v>
      </c>
      <c r="K74" s="2">
        <f t="shared" si="12"/>
        <v>6.0893947499665444</v>
      </c>
      <c r="L74" s="4">
        <f t="shared" si="22"/>
        <v>6.0052866088876087</v>
      </c>
      <c r="M74">
        <f t="shared" si="23"/>
        <v>7.0741793957541542E-3</v>
      </c>
      <c r="O74" s="1">
        <f t="shared" si="6"/>
        <v>67.482266110480083</v>
      </c>
      <c r="Q74" s="3">
        <f t="shared" si="19"/>
        <v>79.150835314839938</v>
      </c>
      <c r="U74" s="2">
        <f t="shared" si="15"/>
        <v>152.63838803420765</v>
      </c>
      <c r="W74">
        <f t="shared" si="25"/>
        <v>2.6118427487271095E-2</v>
      </c>
    </row>
    <row r="75" spans="1:24" x14ac:dyDescent="0.15">
      <c r="A75">
        <v>152.1</v>
      </c>
      <c r="B75">
        <v>12</v>
      </c>
      <c r="E75" s="1">
        <f t="shared" si="10"/>
        <v>146.71060525003347</v>
      </c>
      <c r="K75" s="2">
        <f t="shared" si="12"/>
        <v>5.3893947499665273</v>
      </c>
      <c r="L75" s="4">
        <f t="shared" si="22"/>
        <v>6.0052866088876087</v>
      </c>
      <c r="M75">
        <f t="shared" si="23"/>
        <v>0.37932278188526514</v>
      </c>
      <c r="O75" s="1">
        <f t="shared" ref="O75:O117" si="27">E75-$E$10</f>
        <v>67.482266110480083</v>
      </c>
      <c r="Q75" s="3">
        <f t="shared" si="19"/>
        <v>79.150835314839938</v>
      </c>
      <c r="U75" s="2">
        <f t="shared" si="15"/>
        <v>152.63838803420765</v>
      </c>
      <c r="W75">
        <f t="shared" si="25"/>
        <v>0.2898616753779848</v>
      </c>
    </row>
    <row r="76" spans="1:24" x14ac:dyDescent="0.15">
      <c r="A76">
        <v>152.5</v>
      </c>
      <c r="B76">
        <v>12</v>
      </c>
      <c r="E76" s="1">
        <f t="shared" si="10"/>
        <v>146.71060525003347</v>
      </c>
      <c r="K76" s="2">
        <f t="shared" si="12"/>
        <v>5.789394749966533</v>
      </c>
      <c r="L76" s="4">
        <f t="shared" si="22"/>
        <v>6.0052866088876087</v>
      </c>
      <c r="M76">
        <f t="shared" si="23"/>
        <v>4.6609294748397631E-2</v>
      </c>
      <c r="O76" s="1">
        <f t="shared" si="27"/>
        <v>67.482266110480083</v>
      </c>
      <c r="Q76" s="3">
        <f t="shared" si="19"/>
        <v>79.150835314839938</v>
      </c>
      <c r="U76" s="2">
        <f t="shared" si="15"/>
        <v>152.63838803420765</v>
      </c>
      <c r="W76">
        <f t="shared" si="25"/>
        <v>1.9151248011857951E-2</v>
      </c>
    </row>
    <row r="77" spans="1:24" x14ac:dyDescent="0.15">
      <c r="A77">
        <v>152.1</v>
      </c>
      <c r="B77">
        <v>12</v>
      </c>
      <c r="E77" s="1">
        <f t="shared" si="10"/>
        <v>146.71060525003347</v>
      </c>
      <c r="K77" s="2">
        <f t="shared" si="12"/>
        <v>5.3893947499665273</v>
      </c>
      <c r="L77" s="4">
        <f t="shared" si="22"/>
        <v>6.0052866088876087</v>
      </c>
      <c r="M77">
        <f t="shared" si="23"/>
        <v>0.37932278188526514</v>
      </c>
      <c r="O77" s="1">
        <f t="shared" si="27"/>
        <v>67.482266110480083</v>
      </c>
      <c r="Q77" s="3">
        <f t="shared" si="19"/>
        <v>79.150835314839938</v>
      </c>
      <c r="U77" s="2">
        <f t="shared" si="15"/>
        <v>152.63838803420765</v>
      </c>
      <c r="W77">
        <f t="shared" si="25"/>
        <v>0.2898616753779848</v>
      </c>
    </row>
    <row r="78" spans="1:24" x14ac:dyDescent="0.15">
      <c r="A78">
        <v>160</v>
      </c>
      <c r="B78">
        <v>13</v>
      </c>
      <c r="E78" s="1">
        <f t="shared" si="10"/>
        <v>150.11880050813852</v>
      </c>
      <c r="K78" s="2">
        <f t="shared" si="12"/>
        <v>9.8811994918614801</v>
      </c>
      <c r="L78" s="4">
        <f t="shared" si="22"/>
        <v>9.8925402394381923</v>
      </c>
      <c r="M78">
        <f t="shared" si="23"/>
        <v>1.2861255559870404E-4</v>
      </c>
      <c r="O78" s="1">
        <f t="shared" si="27"/>
        <v>70.890461368585136</v>
      </c>
      <c r="Q78" s="3">
        <f t="shared" si="19"/>
        <v>79.150835314839938</v>
      </c>
      <c r="U78" s="2">
        <f t="shared" si="15"/>
        <v>159.93383692286326</v>
      </c>
      <c r="W78">
        <f t="shared" si="25"/>
        <v>4.3775527762016297E-3</v>
      </c>
      <c r="X78" s="1">
        <f t="shared" ref="X78" si="28">STDEV(A78:A85)</f>
        <v>0.35431019500673372</v>
      </c>
    </row>
    <row r="79" spans="1:24" x14ac:dyDescent="0.15">
      <c r="A79">
        <v>160.19999999999999</v>
      </c>
      <c r="B79">
        <v>13</v>
      </c>
      <c r="E79" s="1">
        <f t="shared" ref="E79:E117" si="29">$J$15*B79^2+$J$16*B79+$J$14</f>
        <v>150.11880050813852</v>
      </c>
      <c r="K79" s="2">
        <f t="shared" ref="K79:K117" si="30">A79-E79</f>
        <v>10.081199491861469</v>
      </c>
      <c r="L79" s="4">
        <f t="shared" si="22"/>
        <v>9.8925402394381923</v>
      </c>
      <c r="M79">
        <f t="shared" si="23"/>
        <v>3.5592313524909526E-2</v>
      </c>
      <c r="O79" s="1">
        <f t="shared" si="27"/>
        <v>70.890461368585136</v>
      </c>
      <c r="Q79" s="3">
        <f t="shared" si="19"/>
        <v>79.150835314839938</v>
      </c>
      <c r="U79" s="2">
        <f t="shared" ref="U79:U117" si="31">Q79+O79+L79</f>
        <v>159.93383692286326</v>
      </c>
      <c r="W79">
        <f t="shared" si="25"/>
        <v>7.0842783630889833E-2</v>
      </c>
    </row>
    <row r="80" spans="1:24" x14ac:dyDescent="0.15">
      <c r="A80">
        <v>160.1</v>
      </c>
      <c r="B80">
        <v>13</v>
      </c>
      <c r="E80" s="1">
        <f t="shared" si="29"/>
        <v>150.11880050813852</v>
      </c>
      <c r="K80" s="2">
        <f t="shared" si="30"/>
        <v>9.9811994918614744</v>
      </c>
      <c r="L80" s="4">
        <f t="shared" si="22"/>
        <v>9.8925402394381923</v>
      </c>
      <c r="M80">
        <f t="shared" si="23"/>
        <v>7.8604630402552521E-3</v>
      </c>
      <c r="O80" s="1">
        <f t="shared" si="27"/>
        <v>70.890461368585136</v>
      </c>
      <c r="Q80" s="3">
        <f t="shared" si="19"/>
        <v>79.150835314839938</v>
      </c>
      <c r="U80" s="2">
        <f t="shared" si="31"/>
        <v>159.93383692286326</v>
      </c>
      <c r="W80">
        <f t="shared" si="25"/>
        <v>2.7610168203546868E-2</v>
      </c>
    </row>
    <row r="81" spans="1:24" x14ac:dyDescent="0.15">
      <c r="A81">
        <v>159.4</v>
      </c>
      <c r="B81">
        <v>13</v>
      </c>
      <c r="E81" s="1">
        <f t="shared" si="29"/>
        <v>150.11880050813852</v>
      </c>
      <c r="K81" s="2">
        <f t="shared" si="30"/>
        <v>9.2811994918614857</v>
      </c>
      <c r="L81" s="4">
        <f t="shared" si="22"/>
        <v>9.8925402394381923</v>
      </c>
      <c r="M81">
        <f t="shared" si="23"/>
        <v>0.3737375096476464</v>
      </c>
      <c r="O81" s="1">
        <f t="shared" si="27"/>
        <v>70.890461368585136</v>
      </c>
      <c r="Q81" s="3">
        <f t="shared" si="19"/>
        <v>79.150835314839938</v>
      </c>
      <c r="U81" s="2">
        <f t="shared" si="31"/>
        <v>159.93383692286326</v>
      </c>
      <c r="W81">
        <f t="shared" si="25"/>
        <v>0.2849818602121128</v>
      </c>
    </row>
    <row r="82" spans="1:24" x14ac:dyDescent="0.15">
      <c r="A82">
        <v>159.30000000000001</v>
      </c>
      <c r="B82">
        <v>13</v>
      </c>
      <c r="E82" s="1">
        <f t="shared" si="29"/>
        <v>150.11880050813852</v>
      </c>
      <c r="K82" s="2">
        <f t="shared" si="30"/>
        <v>9.1811994918614914</v>
      </c>
      <c r="L82" s="4">
        <f t="shared" si="22"/>
        <v>9.8925402394381923</v>
      </c>
      <c r="M82">
        <f t="shared" si="23"/>
        <v>0.50600565916297968</v>
      </c>
      <c r="O82" s="1">
        <f t="shared" si="27"/>
        <v>70.890461368585136</v>
      </c>
      <c r="Q82" s="3">
        <f t="shared" si="19"/>
        <v>79.150835314839938</v>
      </c>
      <c r="U82" s="2">
        <f t="shared" si="31"/>
        <v>159.93383692286326</v>
      </c>
      <c r="W82">
        <f t="shared" si="25"/>
        <v>0.40174924478475732</v>
      </c>
    </row>
    <row r="83" spans="1:24" x14ac:dyDescent="0.15">
      <c r="A83">
        <v>159.69999999999999</v>
      </c>
      <c r="B83">
        <v>13</v>
      </c>
      <c r="E83" s="1">
        <f t="shared" si="29"/>
        <v>150.11880050813852</v>
      </c>
      <c r="K83" s="2">
        <f t="shared" si="30"/>
        <v>9.5811994918614687</v>
      </c>
      <c r="L83" s="4">
        <f t="shared" si="22"/>
        <v>9.8925402394381923</v>
      </c>
      <c r="M83">
        <f t="shared" si="23"/>
        <v>9.693306110163312E-2</v>
      </c>
      <c r="O83" s="1">
        <f t="shared" si="27"/>
        <v>70.890461368585136</v>
      </c>
      <c r="Q83" s="3">
        <f t="shared" si="19"/>
        <v>79.150835314839938</v>
      </c>
      <c r="U83" s="2">
        <f t="shared" si="31"/>
        <v>159.93383692286326</v>
      </c>
      <c r="W83">
        <f t="shared" si="25"/>
        <v>5.4679706494165564E-2</v>
      </c>
    </row>
    <row r="84" spans="1:24" x14ac:dyDescent="0.15">
      <c r="A84">
        <v>160</v>
      </c>
      <c r="B84">
        <v>13</v>
      </c>
      <c r="E84" s="1">
        <f t="shared" si="29"/>
        <v>150.11880050813852</v>
      </c>
      <c r="K84" s="2">
        <f t="shared" si="30"/>
        <v>9.8811994918614801</v>
      </c>
      <c r="L84" s="4">
        <f t="shared" si="22"/>
        <v>9.8925402394381923</v>
      </c>
      <c r="M84">
        <f t="shared" si="23"/>
        <v>1.2861255559870404E-4</v>
      </c>
      <c r="O84" s="1">
        <f t="shared" si="27"/>
        <v>70.890461368585136</v>
      </c>
      <c r="Q84" s="3">
        <f t="shared" si="19"/>
        <v>79.150835314839938</v>
      </c>
      <c r="U84" s="2">
        <f t="shared" si="31"/>
        <v>159.93383692286326</v>
      </c>
      <c r="W84">
        <f t="shared" si="25"/>
        <v>4.3775527762016297E-3</v>
      </c>
    </row>
    <row r="85" spans="1:24" x14ac:dyDescent="0.15">
      <c r="A85">
        <v>160.19999999999999</v>
      </c>
      <c r="B85">
        <v>13</v>
      </c>
      <c r="E85" s="1">
        <f t="shared" si="29"/>
        <v>150.11880050813852</v>
      </c>
      <c r="K85" s="2">
        <f t="shared" si="30"/>
        <v>10.081199491861469</v>
      </c>
      <c r="L85" s="4">
        <f t="shared" si="22"/>
        <v>9.8925402394381923</v>
      </c>
      <c r="M85">
        <f t="shared" si="23"/>
        <v>3.5592313524909526E-2</v>
      </c>
      <c r="O85" s="1">
        <f t="shared" si="27"/>
        <v>70.890461368585136</v>
      </c>
      <c r="Q85" s="3">
        <f t="shared" si="19"/>
        <v>79.150835314839938</v>
      </c>
      <c r="U85" s="2">
        <f t="shared" si="31"/>
        <v>159.93383692286326</v>
      </c>
      <c r="W85">
        <f t="shared" si="25"/>
        <v>7.0842783630889833E-2</v>
      </c>
    </row>
    <row r="86" spans="1:24" x14ac:dyDescent="0.15">
      <c r="A86">
        <v>165</v>
      </c>
      <c r="B86">
        <v>14</v>
      </c>
      <c r="E86" s="1">
        <f t="shared" si="29"/>
        <v>153.07256973182956</v>
      </c>
      <c r="K86" s="2">
        <f t="shared" si="30"/>
        <v>11.92743026817044</v>
      </c>
      <c r="L86" s="4">
        <f t="shared" si="22"/>
        <v>11.544469347233637</v>
      </c>
      <c r="M86">
        <f t="shared" si="23"/>
        <v>0.14665906696476427</v>
      </c>
      <c r="O86" s="1">
        <f t="shared" si="27"/>
        <v>73.844230592276176</v>
      </c>
      <c r="Q86" s="3">
        <f t="shared" si="19"/>
        <v>79.150835314839938</v>
      </c>
      <c r="U86" s="2">
        <f t="shared" si="31"/>
        <v>164.53953525434974</v>
      </c>
      <c r="W86">
        <f t="shared" si="25"/>
        <v>0.21202778198675512</v>
      </c>
      <c r="X86" s="1">
        <f t="shared" ref="X86" si="32">STDEV(A86:A93)</f>
        <v>0.39910614413425921</v>
      </c>
    </row>
    <row r="87" spans="1:24" x14ac:dyDescent="0.15">
      <c r="A87">
        <v>165.4</v>
      </c>
      <c r="B87">
        <v>14</v>
      </c>
      <c r="E87" s="1">
        <f t="shared" si="29"/>
        <v>153.07256973182956</v>
      </c>
      <c r="K87" s="2">
        <f t="shared" si="30"/>
        <v>12.327430268170446</v>
      </c>
      <c r="L87" s="4">
        <f t="shared" si="22"/>
        <v>11.544469347233637</v>
      </c>
      <c r="M87">
        <f t="shared" si="23"/>
        <v>0.61302780371421561</v>
      </c>
      <c r="O87" s="1">
        <f t="shared" si="27"/>
        <v>73.844230592276176</v>
      </c>
      <c r="Q87" s="3">
        <f t="shared" si="19"/>
        <v>79.150835314839938</v>
      </c>
      <c r="U87" s="2">
        <f t="shared" si="31"/>
        <v>164.53953525434974</v>
      </c>
      <c r="W87">
        <f t="shared" si="25"/>
        <v>0.74039957850696991</v>
      </c>
    </row>
    <row r="88" spans="1:24" x14ac:dyDescent="0.15">
      <c r="A88">
        <v>165.9</v>
      </c>
      <c r="B88">
        <v>14</v>
      </c>
      <c r="E88" s="1">
        <f t="shared" si="29"/>
        <v>153.07256973182956</v>
      </c>
      <c r="K88" s="2">
        <f t="shared" si="30"/>
        <v>12.827430268170446</v>
      </c>
      <c r="L88" s="4">
        <f t="shared" si="22"/>
        <v>11.544469347233637</v>
      </c>
      <c r="M88">
        <f t="shared" si="23"/>
        <v>1.6459887246510243</v>
      </c>
      <c r="O88" s="1">
        <f t="shared" si="27"/>
        <v>73.844230592276176</v>
      </c>
      <c r="Q88" s="3">
        <f t="shared" si="19"/>
        <v>79.150835314839938</v>
      </c>
      <c r="U88" s="2">
        <f t="shared" si="31"/>
        <v>164.53953525434974</v>
      </c>
      <c r="W88">
        <f t="shared" si="25"/>
        <v>1.8508643241572318</v>
      </c>
    </row>
    <row r="89" spans="1:24" x14ac:dyDescent="0.15">
      <c r="A89">
        <v>164.9</v>
      </c>
      <c r="B89">
        <v>14</v>
      </c>
      <c r="E89" s="1">
        <f t="shared" si="29"/>
        <v>153.07256973182956</v>
      </c>
      <c r="K89" s="2">
        <f t="shared" si="30"/>
        <v>11.827430268170446</v>
      </c>
      <c r="L89" s="4">
        <f t="shared" si="22"/>
        <v>11.544469347233637</v>
      </c>
      <c r="M89">
        <f t="shared" si="23"/>
        <v>8.0066882777406895E-2</v>
      </c>
      <c r="O89" s="1">
        <f t="shared" si="27"/>
        <v>73.844230592276176</v>
      </c>
      <c r="Q89" s="3">
        <f t="shared" si="19"/>
        <v>79.150835314839938</v>
      </c>
      <c r="U89" s="2">
        <f t="shared" si="31"/>
        <v>164.53953525434974</v>
      </c>
      <c r="W89">
        <f t="shared" si="25"/>
        <v>0.12993483285670798</v>
      </c>
    </row>
    <row r="90" spans="1:24" x14ac:dyDescent="0.15">
      <c r="A90">
        <v>164.6</v>
      </c>
      <c r="B90">
        <v>14</v>
      </c>
      <c r="E90" s="1">
        <f t="shared" si="29"/>
        <v>153.07256973182956</v>
      </c>
      <c r="K90" s="2">
        <f t="shared" si="30"/>
        <v>11.527430268170434</v>
      </c>
      <c r="L90" s="4">
        <f t="shared" si="22"/>
        <v>11.544469347233637</v>
      </c>
      <c r="M90">
        <f t="shared" si="23"/>
        <v>2.9033021532207185E-4</v>
      </c>
      <c r="O90" s="1">
        <f t="shared" si="27"/>
        <v>73.844230592276176</v>
      </c>
      <c r="Q90" s="3">
        <f t="shared" si="19"/>
        <v>79.150835314839938</v>
      </c>
      <c r="U90" s="2">
        <f t="shared" si="31"/>
        <v>164.53953525434974</v>
      </c>
      <c r="W90">
        <f t="shared" si="25"/>
        <v>3.6559854665494875E-3</v>
      </c>
    </row>
    <row r="91" spans="1:24" x14ac:dyDescent="0.15">
      <c r="A91">
        <v>164.9</v>
      </c>
      <c r="B91">
        <v>14</v>
      </c>
      <c r="E91" s="1">
        <f t="shared" si="29"/>
        <v>153.07256973182956</v>
      </c>
      <c r="K91" s="2">
        <f t="shared" si="30"/>
        <v>11.827430268170446</v>
      </c>
      <c r="L91" s="4">
        <f t="shared" si="22"/>
        <v>11.544469347233637</v>
      </c>
      <c r="M91">
        <f t="shared" si="23"/>
        <v>8.0066882777406895E-2</v>
      </c>
      <c r="O91" s="1">
        <f t="shared" si="27"/>
        <v>73.844230592276176</v>
      </c>
      <c r="Q91" s="3">
        <f t="shared" si="19"/>
        <v>79.150835314839938</v>
      </c>
      <c r="U91" s="2">
        <f t="shared" si="31"/>
        <v>164.53953525434974</v>
      </c>
      <c r="W91">
        <f t="shared" si="25"/>
        <v>0.12993483285670798</v>
      </c>
    </row>
    <row r="92" spans="1:24" x14ac:dyDescent="0.15">
      <c r="A92">
        <v>164.9</v>
      </c>
      <c r="B92">
        <v>14</v>
      </c>
      <c r="E92" s="1">
        <f t="shared" si="29"/>
        <v>153.07256973182956</v>
      </c>
      <c r="K92" s="2">
        <f t="shared" si="30"/>
        <v>11.827430268170446</v>
      </c>
      <c r="L92" s="4">
        <f t="shared" si="22"/>
        <v>11.544469347233637</v>
      </c>
      <c r="M92">
        <f t="shared" si="23"/>
        <v>8.0066882777406895E-2</v>
      </c>
      <c r="O92" s="1">
        <f t="shared" si="27"/>
        <v>73.844230592276176</v>
      </c>
      <c r="Q92" s="3">
        <f t="shared" si="19"/>
        <v>79.150835314839938</v>
      </c>
      <c r="U92" s="2">
        <f t="shared" si="31"/>
        <v>164.53953525434974</v>
      </c>
      <c r="W92">
        <f t="shared" si="25"/>
        <v>0.12993483285670798</v>
      </c>
    </row>
    <row r="93" spans="1:24" x14ac:dyDescent="0.15">
      <c r="A93">
        <v>165</v>
      </c>
      <c r="B93">
        <v>14</v>
      </c>
      <c r="E93" s="1">
        <f t="shared" si="29"/>
        <v>153.07256973182956</v>
      </c>
      <c r="K93" s="2">
        <f t="shared" si="30"/>
        <v>11.92743026817044</v>
      </c>
      <c r="L93" s="4">
        <f t="shared" si="22"/>
        <v>11.544469347233637</v>
      </c>
      <c r="M93">
        <f t="shared" si="23"/>
        <v>0.14665906696476427</v>
      </c>
      <c r="O93" s="1">
        <f t="shared" si="27"/>
        <v>73.844230592276176</v>
      </c>
      <c r="Q93" s="3">
        <f t="shared" si="19"/>
        <v>79.150835314839938</v>
      </c>
      <c r="U93" s="2">
        <f t="shared" si="31"/>
        <v>164.53953525434974</v>
      </c>
      <c r="W93">
        <f t="shared" si="25"/>
        <v>0.21202778198675512</v>
      </c>
    </row>
    <row r="94" spans="1:24" x14ac:dyDescent="0.15">
      <c r="A94">
        <v>168.8</v>
      </c>
      <c r="B94">
        <v>15</v>
      </c>
      <c r="E94" s="1">
        <f t="shared" si="29"/>
        <v>155.57191292110662</v>
      </c>
      <c r="K94" s="2">
        <f t="shared" si="30"/>
        <v>13.228087078893395</v>
      </c>
      <c r="L94" s="4">
        <f t="shared" si="22"/>
        <v>11.986956643898599</v>
      </c>
      <c r="M94">
        <f t="shared" si="23"/>
        <v>1.5404047566703711</v>
      </c>
      <c r="O94" s="1">
        <f t="shared" si="27"/>
        <v>76.343573781553232</v>
      </c>
      <c r="Q94" s="3">
        <f t="shared" si="19"/>
        <v>79.150835314839938</v>
      </c>
      <c r="U94" s="2">
        <f t="shared" si="31"/>
        <v>167.48136574029175</v>
      </c>
      <c r="W94">
        <f t="shared" si="25"/>
        <v>1.7387963108763547</v>
      </c>
      <c r="X94" s="1">
        <f t="shared" ref="X94" si="33">STDEV(A94:A101)</f>
        <v>0.36620642110310669</v>
      </c>
    </row>
    <row r="95" spans="1:24" x14ac:dyDescent="0.15">
      <c r="A95">
        <v>168.3</v>
      </c>
      <c r="B95">
        <v>15</v>
      </c>
      <c r="E95" s="1">
        <f t="shared" si="29"/>
        <v>155.57191292110662</v>
      </c>
      <c r="K95" s="2">
        <f t="shared" si="30"/>
        <v>12.728087078893395</v>
      </c>
      <c r="L95" s="4">
        <f t="shared" si="22"/>
        <v>11.986956643898599</v>
      </c>
      <c r="M95">
        <f t="shared" si="23"/>
        <v>0.54927432167557522</v>
      </c>
      <c r="O95" s="1">
        <f t="shared" si="27"/>
        <v>76.343573781553232</v>
      </c>
      <c r="Q95" s="3">
        <f t="shared" si="19"/>
        <v>79.150835314839938</v>
      </c>
      <c r="U95" s="2">
        <f t="shared" si="31"/>
        <v>167.48136574029175</v>
      </c>
      <c r="W95">
        <f t="shared" si="25"/>
        <v>0.67016205116809324</v>
      </c>
    </row>
    <row r="96" spans="1:24" x14ac:dyDescent="0.15">
      <c r="A96">
        <v>167.7</v>
      </c>
      <c r="B96">
        <v>15</v>
      </c>
      <c r="E96" s="1">
        <f t="shared" si="29"/>
        <v>155.57191292110662</v>
      </c>
      <c r="K96" s="2">
        <f t="shared" si="30"/>
        <v>12.128087078893373</v>
      </c>
      <c r="L96" s="4">
        <f t="shared" si="22"/>
        <v>11.986956643898599</v>
      </c>
      <c r="M96">
        <f t="shared" si="23"/>
        <v>1.9917799681813866E-2</v>
      </c>
      <c r="O96" s="1">
        <f t="shared" si="27"/>
        <v>76.343573781553232</v>
      </c>
      <c r="Q96" s="3">
        <f t="shared" si="19"/>
        <v>79.150835314839938</v>
      </c>
      <c r="U96" s="2">
        <f t="shared" si="31"/>
        <v>167.48136574029175</v>
      </c>
      <c r="W96">
        <f t="shared" si="25"/>
        <v>4.7800939518169563E-2</v>
      </c>
    </row>
    <row r="97" spans="1:24" x14ac:dyDescent="0.15">
      <c r="A97">
        <v>167.8</v>
      </c>
      <c r="B97">
        <v>15</v>
      </c>
      <c r="E97" s="1">
        <f t="shared" si="29"/>
        <v>155.57191292110662</v>
      </c>
      <c r="K97" s="2">
        <f t="shared" si="30"/>
        <v>12.228087078893395</v>
      </c>
      <c r="L97" s="4">
        <f t="shared" si="22"/>
        <v>11.986956643898599</v>
      </c>
      <c r="M97">
        <f t="shared" si="23"/>
        <v>5.8143886680779445E-2</v>
      </c>
      <c r="O97" s="1">
        <f t="shared" si="27"/>
        <v>76.343573781553232</v>
      </c>
      <c r="Q97" s="3">
        <f t="shared" si="19"/>
        <v>79.150835314839938</v>
      </c>
      <c r="U97" s="2">
        <f t="shared" si="31"/>
        <v>167.48136574029175</v>
      </c>
      <c r="W97">
        <f t="shared" si="25"/>
        <v>0.10152779145983179</v>
      </c>
    </row>
    <row r="98" spans="1:24" x14ac:dyDescent="0.15">
      <c r="A98">
        <v>167.8</v>
      </c>
      <c r="B98">
        <v>15</v>
      </c>
      <c r="E98" s="1">
        <f t="shared" si="29"/>
        <v>155.57191292110662</v>
      </c>
      <c r="K98" s="2">
        <f t="shared" si="30"/>
        <v>12.228087078893395</v>
      </c>
      <c r="L98" s="4">
        <f t="shared" si="22"/>
        <v>11.986956643898599</v>
      </c>
      <c r="M98">
        <f t="shared" si="23"/>
        <v>5.8143886680779445E-2</v>
      </c>
      <c r="O98" s="1">
        <f t="shared" si="27"/>
        <v>76.343573781553232</v>
      </c>
      <c r="Q98" s="3">
        <f t="shared" si="19"/>
        <v>79.150835314839938</v>
      </c>
      <c r="U98" s="2">
        <f t="shared" si="31"/>
        <v>167.48136574029175</v>
      </c>
      <c r="W98">
        <f t="shared" si="25"/>
        <v>0.10152779145983179</v>
      </c>
    </row>
    <row r="99" spans="1:24" x14ac:dyDescent="0.15">
      <c r="A99">
        <v>168.1</v>
      </c>
      <c r="B99">
        <v>15</v>
      </c>
      <c r="E99" s="1">
        <f t="shared" si="29"/>
        <v>155.57191292110662</v>
      </c>
      <c r="K99" s="2">
        <f t="shared" si="30"/>
        <v>12.528087078893378</v>
      </c>
      <c r="L99" s="4">
        <f t="shared" si="22"/>
        <v>11.986956643898599</v>
      </c>
      <c r="M99">
        <f t="shared" si="23"/>
        <v>0.29282214767763848</v>
      </c>
      <c r="O99" s="1">
        <f t="shared" si="27"/>
        <v>76.343573781553232</v>
      </c>
      <c r="Q99" s="3">
        <f t="shared" si="19"/>
        <v>79.150835314839938</v>
      </c>
      <c r="U99" s="2">
        <f t="shared" si="31"/>
        <v>167.48136574029175</v>
      </c>
      <c r="W99">
        <f t="shared" si="25"/>
        <v>0.38270834728476755</v>
      </c>
    </row>
    <row r="100" spans="1:24" x14ac:dyDescent="0.15">
      <c r="A100">
        <v>168.3</v>
      </c>
      <c r="B100">
        <v>15</v>
      </c>
      <c r="E100" s="1">
        <f t="shared" si="29"/>
        <v>155.57191292110662</v>
      </c>
      <c r="K100" s="2">
        <f t="shared" si="30"/>
        <v>12.728087078893395</v>
      </c>
      <c r="L100" s="4">
        <f t="shared" si="22"/>
        <v>11.986956643898599</v>
      </c>
      <c r="M100">
        <f t="shared" si="23"/>
        <v>0.54927432167557522</v>
      </c>
      <c r="O100" s="1">
        <f t="shared" si="27"/>
        <v>76.343573781553232</v>
      </c>
      <c r="Q100" s="3">
        <f t="shared" si="19"/>
        <v>79.150835314839938</v>
      </c>
      <c r="U100" s="2">
        <f t="shared" si="31"/>
        <v>167.48136574029175</v>
      </c>
      <c r="W100">
        <f t="shared" si="25"/>
        <v>0.67016205116809324</v>
      </c>
    </row>
    <row r="101" spans="1:24" x14ac:dyDescent="0.15">
      <c r="A101">
        <v>168.3</v>
      </c>
      <c r="B101">
        <v>15</v>
      </c>
      <c r="E101" s="1">
        <f t="shared" si="29"/>
        <v>155.57191292110662</v>
      </c>
      <c r="K101" s="2">
        <f t="shared" si="30"/>
        <v>12.728087078893395</v>
      </c>
      <c r="L101" s="4">
        <f t="shared" si="22"/>
        <v>11.986956643898599</v>
      </c>
      <c r="M101">
        <f t="shared" si="23"/>
        <v>0.54927432167557522</v>
      </c>
      <c r="O101" s="1">
        <f t="shared" si="27"/>
        <v>76.343573781553232</v>
      </c>
      <c r="Q101" s="3">
        <f t="shared" si="19"/>
        <v>79.150835314839938</v>
      </c>
      <c r="U101" s="2">
        <f t="shared" si="31"/>
        <v>167.48136574029175</v>
      </c>
      <c r="W101">
        <f t="shared" si="25"/>
        <v>0.67016205116809324</v>
      </c>
    </row>
    <row r="102" spans="1:24" x14ac:dyDescent="0.15">
      <c r="A102">
        <v>169.9</v>
      </c>
      <c r="B102">
        <v>16</v>
      </c>
      <c r="E102" s="1">
        <f t="shared" si="29"/>
        <v>157.61683007596963</v>
      </c>
      <c r="K102" s="2">
        <f t="shared" si="30"/>
        <v>12.283169924030375</v>
      </c>
      <c r="L102" s="4">
        <f t="shared" si="22"/>
        <v>12.089389550516854</v>
      </c>
      <c r="M102">
        <f t="shared" si="23"/>
        <v>3.7550833159039648E-2</v>
      </c>
      <c r="O102" s="1">
        <f t="shared" si="27"/>
        <v>78.388490936416247</v>
      </c>
      <c r="Q102" s="3">
        <f t="shared" si="19"/>
        <v>79.150835314839938</v>
      </c>
      <c r="U102" s="2">
        <f t="shared" si="31"/>
        <v>169.62871580177301</v>
      </c>
      <c r="W102">
        <f t="shared" si="25"/>
        <v>7.3595116207662736E-2</v>
      </c>
      <c r="X102" s="1">
        <f t="shared" ref="X102" si="34">STDEV(A102:A109)</f>
        <v>0.4208834246473222</v>
      </c>
    </row>
    <row r="103" spans="1:24" x14ac:dyDescent="0.15">
      <c r="A103">
        <v>169.6</v>
      </c>
      <c r="B103">
        <v>16</v>
      </c>
      <c r="E103" s="1">
        <f t="shared" si="29"/>
        <v>157.61683007596963</v>
      </c>
      <c r="K103" s="2">
        <f t="shared" si="30"/>
        <v>11.983169924030364</v>
      </c>
      <c r="L103" s="4">
        <f t="shared" si="22"/>
        <v>12.089389550516854</v>
      </c>
      <c r="M103">
        <f t="shared" si="23"/>
        <v>1.128260905092956E-2</v>
      </c>
      <c r="O103" s="1">
        <f t="shared" si="27"/>
        <v>78.388490936416247</v>
      </c>
      <c r="Q103" s="3">
        <f t="shared" si="19"/>
        <v>79.150835314839938</v>
      </c>
      <c r="U103" s="2">
        <f t="shared" si="31"/>
        <v>169.62871580177301</v>
      </c>
      <c r="W103">
        <f t="shared" si="25"/>
        <v>8.2459727146725237E-4</v>
      </c>
    </row>
    <row r="104" spans="1:24" x14ac:dyDescent="0.15">
      <c r="A104">
        <v>169.8</v>
      </c>
      <c r="B104">
        <v>16</v>
      </c>
      <c r="E104" s="1">
        <f t="shared" si="29"/>
        <v>157.61683007596963</v>
      </c>
      <c r="K104" s="2">
        <f t="shared" si="30"/>
        <v>12.183169924030381</v>
      </c>
      <c r="L104" s="4">
        <f t="shared" si="22"/>
        <v>12.089389550516854</v>
      </c>
      <c r="M104">
        <f t="shared" si="23"/>
        <v>8.7947584563365482E-3</v>
      </c>
      <c r="O104" s="1">
        <f t="shared" si="27"/>
        <v>78.388490936416247</v>
      </c>
      <c r="Q104" s="3">
        <f t="shared" si="19"/>
        <v>79.150835314839938</v>
      </c>
      <c r="U104" s="2">
        <f t="shared" si="31"/>
        <v>169.62871580177301</v>
      </c>
      <c r="W104">
        <f t="shared" si="25"/>
        <v>2.9338276562265973E-2</v>
      </c>
    </row>
    <row r="105" spans="1:24" x14ac:dyDescent="0.15">
      <c r="A105">
        <v>169.4</v>
      </c>
      <c r="B105">
        <v>16</v>
      </c>
      <c r="E105" s="1">
        <f t="shared" si="29"/>
        <v>157.61683007596963</v>
      </c>
      <c r="K105" s="2">
        <f t="shared" si="30"/>
        <v>11.783169924030375</v>
      </c>
      <c r="L105" s="4">
        <f t="shared" si="22"/>
        <v>12.089389550516854</v>
      </c>
      <c r="M105">
        <f t="shared" si="23"/>
        <v>9.3770459645518806E-2</v>
      </c>
      <c r="O105" s="1">
        <f t="shared" si="27"/>
        <v>78.388490936416247</v>
      </c>
      <c r="Q105" s="3">
        <f t="shared" si="19"/>
        <v>79.150835314839938</v>
      </c>
      <c r="U105" s="2">
        <f t="shared" si="31"/>
        <v>169.62871580177301</v>
      </c>
      <c r="W105">
        <f t="shared" si="25"/>
        <v>5.2310917980669169E-2</v>
      </c>
    </row>
    <row r="106" spans="1:24" x14ac:dyDescent="0.15">
      <c r="A106">
        <v>169.6</v>
      </c>
      <c r="B106">
        <v>16</v>
      </c>
      <c r="E106" s="1">
        <f t="shared" si="29"/>
        <v>157.61683007596963</v>
      </c>
      <c r="K106" s="2">
        <f t="shared" si="30"/>
        <v>11.983169924030364</v>
      </c>
      <c r="L106" s="4">
        <f t="shared" si="22"/>
        <v>12.089389550516854</v>
      </c>
      <c r="M106">
        <f t="shared" si="23"/>
        <v>1.128260905092956E-2</v>
      </c>
      <c r="O106" s="1">
        <f t="shared" si="27"/>
        <v>78.388490936416247</v>
      </c>
      <c r="Q106" s="3">
        <f t="shared" si="19"/>
        <v>79.150835314839938</v>
      </c>
      <c r="U106" s="2">
        <f t="shared" si="31"/>
        <v>169.62871580177301</v>
      </c>
      <c r="W106">
        <f t="shared" si="25"/>
        <v>8.2459727146725237E-4</v>
      </c>
    </row>
    <row r="107" spans="1:24" x14ac:dyDescent="0.15">
      <c r="A107">
        <v>170.6</v>
      </c>
      <c r="B107">
        <v>16</v>
      </c>
      <c r="E107" s="1">
        <f t="shared" si="29"/>
        <v>157.61683007596963</v>
      </c>
      <c r="K107" s="2">
        <f t="shared" si="30"/>
        <v>12.983169924030364</v>
      </c>
      <c r="L107" s="4">
        <f t="shared" si="22"/>
        <v>12.089389550516854</v>
      </c>
      <c r="M107">
        <f t="shared" si="23"/>
        <v>0.79884335607794854</v>
      </c>
      <c r="O107" s="1">
        <f t="shared" si="27"/>
        <v>78.388490936416247</v>
      </c>
      <c r="Q107" s="3">
        <f t="shared" si="19"/>
        <v>79.150835314839938</v>
      </c>
      <c r="U107" s="2">
        <f t="shared" si="31"/>
        <v>169.62871580177301</v>
      </c>
      <c r="W107">
        <f t="shared" si="25"/>
        <v>0.94339299372543162</v>
      </c>
    </row>
    <row r="108" spans="1:24" x14ac:dyDescent="0.15">
      <c r="A108">
        <v>169.9</v>
      </c>
      <c r="B108">
        <v>16</v>
      </c>
      <c r="E108" s="1">
        <f t="shared" si="29"/>
        <v>157.61683007596963</v>
      </c>
      <c r="K108" s="2">
        <f t="shared" si="30"/>
        <v>12.283169924030375</v>
      </c>
      <c r="L108" s="4">
        <f t="shared" si="22"/>
        <v>12.089389550516854</v>
      </c>
      <c r="M108">
        <f t="shared" si="23"/>
        <v>3.7550833159039648E-2</v>
      </c>
      <c r="O108" s="1">
        <f t="shared" si="27"/>
        <v>78.388490936416247</v>
      </c>
      <c r="Q108" s="3">
        <f t="shared" si="19"/>
        <v>79.150835314839938</v>
      </c>
      <c r="U108" s="2">
        <f t="shared" si="31"/>
        <v>169.62871580177301</v>
      </c>
      <c r="W108">
        <f t="shared" si="25"/>
        <v>7.3595116207662736E-2</v>
      </c>
    </row>
    <row r="109" spans="1:24" x14ac:dyDescent="0.15">
      <c r="A109">
        <v>169.2</v>
      </c>
      <c r="B109">
        <v>16</v>
      </c>
      <c r="E109" s="1">
        <f t="shared" si="29"/>
        <v>157.61683007596963</v>
      </c>
      <c r="K109" s="2">
        <f t="shared" si="30"/>
        <v>11.583169924030358</v>
      </c>
      <c r="L109" s="4">
        <f t="shared" si="22"/>
        <v>12.089389550516854</v>
      </c>
      <c r="M109">
        <f t="shared" si="23"/>
        <v>0.25625831024012774</v>
      </c>
      <c r="O109" s="1">
        <f t="shared" si="27"/>
        <v>78.388490936416247</v>
      </c>
      <c r="Q109" s="3">
        <f t="shared" si="19"/>
        <v>79.150835314839938</v>
      </c>
      <c r="U109" s="2">
        <f t="shared" si="31"/>
        <v>169.62871580177301</v>
      </c>
      <c r="W109">
        <f t="shared" si="25"/>
        <v>0.18379723868988637</v>
      </c>
    </row>
    <row r="110" spans="1:24" x14ac:dyDescent="0.15">
      <c r="A110">
        <v>170.2</v>
      </c>
      <c r="B110">
        <v>17</v>
      </c>
      <c r="E110" s="1">
        <f t="shared" si="29"/>
        <v>159.20732119641866</v>
      </c>
      <c r="K110" s="2">
        <f t="shared" si="30"/>
        <v>10.992678803581327</v>
      </c>
      <c r="L110" s="4">
        <f t="shared" si="22"/>
        <v>12.112269991852706</v>
      </c>
      <c r="M110">
        <f t="shared" si="23"/>
        <v>1.2534844288549178</v>
      </c>
      <c r="O110" s="1">
        <f t="shared" si="27"/>
        <v>79.978982056865277</v>
      </c>
      <c r="Q110" s="3">
        <f t="shared" ref="Q110:Q117" si="35">$T$14-$T$15*EXP(1)^(-$T$16*B110)</f>
        <v>79.150835314839938</v>
      </c>
      <c r="U110" s="2">
        <f t="shared" si="31"/>
        <v>171.24208736355791</v>
      </c>
      <c r="W110">
        <f t="shared" si="25"/>
        <v>1.085946073287108</v>
      </c>
      <c r="X110" s="1">
        <f t="shared" ref="X110" si="36">STDEV(A110:A117)</f>
        <v>0.39551051999734427</v>
      </c>
    </row>
    <row r="111" spans="1:24" x14ac:dyDescent="0.15">
      <c r="A111">
        <v>170.7</v>
      </c>
      <c r="B111">
        <v>17</v>
      </c>
      <c r="E111" s="1">
        <f t="shared" si="29"/>
        <v>159.20732119641866</v>
      </c>
      <c r="K111" s="2">
        <f t="shared" si="30"/>
        <v>11.492678803581327</v>
      </c>
      <c r="L111" s="4">
        <f t="shared" si="22"/>
        <v>12.112269991852706</v>
      </c>
      <c r="M111">
        <f t="shared" si="23"/>
        <v>0.38389324058353907</v>
      </c>
      <c r="O111" s="1">
        <f t="shared" si="27"/>
        <v>79.978982056865277</v>
      </c>
      <c r="Q111" s="3">
        <f t="shared" si="35"/>
        <v>79.150835314839938</v>
      </c>
      <c r="U111" s="2">
        <f t="shared" si="31"/>
        <v>171.24208736355791</v>
      </c>
      <c r="W111">
        <f t="shared" si="25"/>
        <v>0.29385870972918254</v>
      </c>
    </row>
    <row r="112" spans="1:24" x14ac:dyDescent="0.15">
      <c r="A112">
        <v>170.2</v>
      </c>
      <c r="B112">
        <v>17</v>
      </c>
      <c r="E112" s="1">
        <f t="shared" si="29"/>
        <v>159.20732119641866</v>
      </c>
      <c r="K112" s="2">
        <f t="shared" si="30"/>
        <v>10.992678803581327</v>
      </c>
      <c r="L112" s="4">
        <f t="shared" si="22"/>
        <v>12.112269991852706</v>
      </c>
      <c r="M112">
        <f t="shared" si="23"/>
        <v>1.2534844288549178</v>
      </c>
      <c r="O112" s="1">
        <f t="shared" si="27"/>
        <v>79.978982056865277</v>
      </c>
      <c r="Q112" s="3">
        <f t="shared" si="35"/>
        <v>79.150835314839938</v>
      </c>
      <c r="U112" s="2">
        <f t="shared" si="31"/>
        <v>171.24208736355791</v>
      </c>
      <c r="W112">
        <f t="shared" si="25"/>
        <v>1.085946073287108</v>
      </c>
    </row>
    <row r="113" spans="1:23" x14ac:dyDescent="0.15">
      <c r="A113">
        <v>169.9</v>
      </c>
      <c r="B113">
        <v>17</v>
      </c>
      <c r="E113" s="1">
        <f t="shared" si="29"/>
        <v>159.20732119641866</v>
      </c>
      <c r="K113" s="2">
        <f t="shared" si="30"/>
        <v>10.692678803581344</v>
      </c>
      <c r="L113" s="4">
        <f t="shared" si="22"/>
        <v>12.112269991852706</v>
      </c>
      <c r="M113">
        <f t="shared" si="23"/>
        <v>2.0152391418176965</v>
      </c>
      <c r="O113" s="1">
        <f t="shared" si="27"/>
        <v>79.978982056865277</v>
      </c>
      <c r="Q113" s="3">
        <f t="shared" si="35"/>
        <v>79.150835314839938</v>
      </c>
      <c r="U113" s="2">
        <f t="shared" si="31"/>
        <v>171.24208736355791</v>
      </c>
      <c r="W113">
        <f t="shared" si="25"/>
        <v>1.8011984914218175</v>
      </c>
    </row>
    <row r="114" spans="1:23" x14ac:dyDescent="0.15">
      <c r="A114">
        <v>170.1</v>
      </c>
      <c r="B114">
        <v>17</v>
      </c>
      <c r="E114" s="1">
        <f t="shared" si="29"/>
        <v>159.20732119641866</v>
      </c>
      <c r="K114" s="2">
        <f t="shared" si="30"/>
        <v>10.892678803581333</v>
      </c>
      <c r="L114" s="4">
        <f t="shared" si="22"/>
        <v>12.112269991852706</v>
      </c>
      <c r="M114">
        <f t="shared" si="23"/>
        <v>1.4874026665091797</v>
      </c>
      <c r="O114" s="1">
        <f t="shared" si="27"/>
        <v>79.978982056865277</v>
      </c>
      <c r="Q114" s="3">
        <f t="shared" si="35"/>
        <v>79.150835314839938</v>
      </c>
      <c r="U114" s="2">
        <f t="shared" si="31"/>
        <v>171.24208736355791</v>
      </c>
      <c r="W114">
        <f t="shared" si="25"/>
        <v>1.3043635459986802</v>
      </c>
    </row>
    <row r="115" spans="1:23" x14ac:dyDescent="0.15">
      <c r="A115">
        <v>171.1</v>
      </c>
      <c r="B115">
        <v>17</v>
      </c>
      <c r="E115" s="1">
        <f t="shared" si="29"/>
        <v>159.20732119641866</v>
      </c>
      <c r="K115" s="2">
        <f t="shared" si="30"/>
        <v>11.892678803581333</v>
      </c>
      <c r="L115" s="4">
        <f t="shared" si="22"/>
        <v>12.112269991852706</v>
      </c>
      <c r="M115">
        <f t="shared" si="23"/>
        <v>4.8220289966433592E-2</v>
      </c>
      <c r="O115" s="1">
        <f t="shared" si="27"/>
        <v>79.978982056865277</v>
      </c>
      <c r="Q115" s="3">
        <f t="shared" si="35"/>
        <v>79.150835314839938</v>
      </c>
      <c r="U115" s="2">
        <f t="shared" si="31"/>
        <v>171.24208736355791</v>
      </c>
      <c r="W115">
        <f t="shared" si="25"/>
        <v>2.0188818882840489E-2</v>
      </c>
    </row>
    <row r="116" spans="1:23" x14ac:dyDescent="0.15">
      <c r="A116">
        <v>170.5</v>
      </c>
      <c r="B116">
        <v>17</v>
      </c>
      <c r="E116" s="1">
        <f t="shared" si="29"/>
        <v>159.20732119641866</v>
      </c>
      <c r="K116" s="2">
        <f t="shared" si="30"/>
        <v>11.292678803581339</v>
      </c>
      <c r="L116" s="4">
        <f t="shared" si="22"/>
        <v>12.112269991852706</v>
      </c>
      <c r="M116">
        <f t="shared" si="23"/>
        <v>0.67172971589207187</v>
      </c>
      <c r="O116" s="1">
        <f t="shared" si="27"/>
        <v>79.978982056865277</v>
      </c>
      <c r="Q116" s="3">
        <f t="shared" si="35"/>
        <v>79.150835314839938</v>
      </c>
      <c r="U116" s="2">
        <f t="shared" si="31"/>
        <v>171.24208736355791</v>
      </c>
      <c r="W116">
        <f t="shared" si="25"/>
        <v>0.55069365515233581</v>
      </c>
    </row>
    <row r="117" spans="1:23" x14ac:dyDescent="0.15">
      <c r="A117">
        <v>170.7</v>
      </c>
      <c r="B117">
        <v>17</v>
      </c>
      <c r="E117" s="1">
        <f t="shared" si="29"/>
        <v>159.20732119641866</v>
      </c>
      <c r="K117" s="2">
        <f t="shared" si="30"/>
        <v>11.492678803581327</v>
      </c>
      <c r="L117" s="4">
        <f t="shared" si="22"/>
        <v>12.112269991852706</v>
      </c>
      <c r="M117">
        <f t="shared" si="23"/>
        <v>0.38389324058353907</v>
      </c>
      <c r="O117" s="1">
        <f t="shared" si="27"/>
        <v>79.978982056865277</v>
      </c>
      <c r="Q117" s="3">
        <f t="shared" si="35"/>
        <v>79.150835314839938</v>
      </c>
      <c r="U117" s="2">
        <f t="shared" si="31"/>
        <v>171.24208736355791</v>
      </c>
      <c r="W117">
        <f t="shared" si="25"/>
        <v>0.29385870972918254</v>
      </c>
    </row>
  </sheetData>
  <phoneticPr fontId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43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66</v>
      </c>
      <c r="W1" t="s">
        <v>62</v>
      </c>
      <c r="X1" t="s">
        <v>73</v>
      </c>
    </row>
    <row r="2" spans="1:24" x14ac:dyDescent="0.15">
      <c r="A2">
        <v>49</v>
      </c>
      <c r="B2">
        <v>0</v>
      </c>
      <c r="P2" s="2">
        <v>49</v>
      </c>
      <c r="Q2" s="3">
        <v>49.050002721394499</v>
      </c>
      <c r="R2" s="3">
        <v>2.5002721468558786E-3</v>
      </c>
      <c r="U2" s="3">
        <v>49.050002721394499</v>
      </c>
      <c r="W2">
        <v>2.5002721468558786E-3</v>
      </c>
      <c r="X2" s="1">
        <v>5.3452248382485634E-2</v>
      </c>
    </row>
    <row r="3" spans="1:24" x14ac:dyDescent="0.15">
      <c r="A3">
        <v>49.1</v>
      </c>
      <c r="B3">
        <v>0</v>
      </c>
      <c r="P3" s="2">
        <v>49.1</v>
      </c>
      <c r="Q3" s="3">
        <v>49.050002721394499</v>
      </c>
      <c r="R3" s="3">
        <v>2.4997278679562396E-3</v>
      </c>
      <c r="U3" s="3">
        <v>49.050002721394499</v>
      </c>
      <c r="W3">
        <v>2.4997278679562396E-3</v>
      </c>
    </row>
    <row r="4" spans="1:24" x14ac:dyDescent="0.15">
      <c r="A4">
        <v>49</v>
      </c>
      <c r="B4">
        <v>0</v>
      </c>
      <c r="P4" s="2">
        <v>49</v>
      </c>
      <c r="Q4" s="3">
        <v>49.050002721394499</v>
      </c>
      <c r="R4" s="3">
        <v>2.5002721468558786E-3</v>
      </c>
      <c r="U4" s="3">
        <v>49.050002721394499</v>
      </c>
      <c r="W4">
        <v>2.5002721468558786E-3</v>
      </c>
    </row>
    <row r="5" spans="1:24" x14ac:dyDescent="0.15">
      <c r="A5">
        <v>49</v>
      </c>
      <c r="B5">
        <v>0</v>
      </c>
      <c r="P5" s="2">
        <v>49</v>
      </c>
      <c r="Q5" s="3">
        <v>49.050002721394499</v>
      </c>
      <c r="R5" s="3">
        <v>2.5002721468558786E-3</v>
      </c>
      <c r="U5" s="3">
        <v>49.050002721394499</v>
      </c>
      <c r="W5">
        <v>2.5002721468558786E-3</v>
      </c>
    </row>
    <row r="6" spans="1:24" x14ac:dyDescent="0.15">
      <c r="A6">
        <v>49</v>
      </c>
      <c r="B6">
        <v>0</v>
      </c>
      <c r="P6" s="2">
        <v>49</v>
      </c>
      <c r="Q6" s="3">
        <v>49.050002721394499</v>
      </c>
      <c r="R6" s="3">
        <v>2.5002721468558786E-3</v>
      </c>
      <c r="U6" s="3">
        <v>49.050002721394499</v>
      </c>
      <c r="W6">
        <v>2.5002721468558786E-3</v>
      </c>
    </row>
    <row r="7" spans="1:24" x14ac:dyDescent="0.15">
      <c r="A7">
        <v>49.1</v>
      </c>
      <c r="B7">
        <v>0</v>
      </c>
      <c r="P7" s="2">
        <v>49.1</v>
      </c>
      <c r="Q7" s="3">
        <v>49.050002721394499</v>
      </c>
      <c r="R7" s="3">
        <v>2.4997278679562396E-3</v>
      </c>
      <c r="U7" s="3">
        <v>49.050002721394499</v>
      </c>
      <c r="W7">
        <v>2.4997278679562396E-3</v>
      </c>
    </row>
    <row r="8" spans="1:24" x14ac:dyDescent="0.15">
      <c r="A8">
        <v>49.1</v>
      </c>
      <c r="B8">
        <v>0</v>
      </c>
      <c r="P8" s="2">
        <v>49.1</v>
      </c>
      <c r="Q8" s="3">
        <v>49.050002721394499</v>
      </c>
      <c r="R8" s="3">
        <v>2.4997278679562396E-3</v>
      </c>
      <c r="U8" s="3">
        <v>49.050002721394499</v>
      </c>
      <c r="W8">
        <v>2.4997278679562396E-3</v>
      </c>
    </row>
    <row r="9" spans="1:24" x14ac:dyDescent="0.15">
      <c r="A9">
        <v>49.1</v>
      </c>
      <c r="B9">
        <v>0</v>
      </c>
      <c r="P9" s="2">
        <v>49.1</v>
      </c>
      <c r="Q9" s="3">
        <v>49.050002721394499</v>
      </c>
      <c r="R9" s="3">
        <v>2.4997278679562396E-3</v>
      </c>
      <c r="U9" s="3">
        <v>49.050002721394499</v>
      </c>
      <c r="W9">
        <v>2.4997278679562396E-3</v>
      </c>
    </row>
    <row r="10" spans="1:24" x14ac:dyDescent="0.15">
      <c r="B10">
        <v>1</v>
      </c>
      <c r="E10" s="1">
        <v>79.266905939725774</v>
      </c>
      <c r="O10" s="1">
        <v>0</v>
      </c>
    </row>
    <row r="11" spans="1:24" x14ac:dyDescent="0.15">
      <c r="B11">
        <v>2</v>
      </c>
      <c r="E11" s="1">
        <v>87.594153474045527</v>
      </c>
      <c r="O11" s="1">
        <v>8.3272475343197527</v>
      </c>
    </row>
    <row r="12" spans="1:24" x14ac:dyDescent="0.15">
      <c r="B12">
        <v>3</v>
      </c>
      <c r="E12" s="1">
        <v>95.471279520023671</v>
      </c>
      <c r="O12" s="1">
        <v>16.204373580297897</v>
      </c>
    </row>
    <row r="13" spans="1:24" x14ac:dyDescent="0.15">
      <c r="B13">
        <v>4</v>
      </c>
      <c r="E13" s="1">
        <v>102.89828407766022</v>
      </c>
      <c r="O13" s="1">
        <v>23.631378137934448</v>
      </c>
    </row>
    <row r="14" spans="1:24" x14ac:dyDescent="0.15">
      <c r="A14">
        <v>110.3</v>
      </c>
      <c r="B14">
        <v>5</v>
      </c>
      <c r="C14">
        <v>0.18048295302621295</v>
      </c>
      <c r="D14">
        <v>68.238929475356358</v>
      </c>
      <c r="E14" s="1">
        <v>109.87516714695516</v>
      </c>
      <c r="F14">
        <v>0.18048295302621295</v>
      </c>
      <c r="G14" t="s">
        <v>77</v>
      </c>
      <c r="H14">
        <v>121.9425</v>
      </c>
      <c r="I14" t="s">
        <v>1</v>
      </c>
      <c r="J14">
        <v>70.489536917064399</v>
      </c>
      <c r="K14" s="2">
        <v>0.42483285304483331</v>
      </c>
      <c r="L14" s="3"/>
      <c r="O14" s="1">
        <v>30.60826120722939</v>
      </c>
      <c r="P14" s="2">
        <v>79.691738792770607</v>
      </c>
      <c r="Q14" s="3">
        <v>79.210988488962073</v>
      </c>
      <c r="R14" s="3">
        <v>0.23112085461199808</v>
      </c>
      <c r="S14" t="s">
        <v>59</v>
      </c>
      <c r="T14">
        <v>79.21098848896338</v>
      </c>
      <c r="U14" s="2">
        <v>109.81924969619146</v>
      </c>
      <c r="W14">
        <v>0.23112085461199808</v>
      </c>
      <c r="X14" s="1">
        <v>0.32265638511757777</v>
      </c>
    </row>
    <row r="15" spans="1:24" x14ac:dyDescent="0.15">
      <c r="A15">
        <v>109.9</v>
      </c>
      <c r="B15">
        <v>5</v>
      </c>
      <c r="C15">
        <v>6.166705903474165E-4</v>
      </c>
      <c r="D15">
        <v>68.238929475356358</v>
      </c>
      <c r="E15" s="1">
        <v>109.87516714695516</v>
      </c>
      <c r="F15">
        <v>6.1667059034671069E-4</v>
      </c>
      <c r="G15" t="s">
        <v>0</v>
      </c>
      <c r="H15">
        <v>0.4778617590062425</v>
      </c>
      <c r="I15" t="s">
        <v>2</v>
      </c>
      <c r="J15">
        <v>-0.22506074417080424</v>
      </c>
      <c r="K15" s="2">
        <v>2.4832853044841841E-2</v>
      </c>
      <c r="L15" s="3"/>
      <c r="O15" s="1">
        <v>30.60826120722939</v>
      </c>
      <c r="P15" s="2">
        <v>79.291738792770616</v>
      </c>
      <c r="Q15" s="3">
        <v>79.210988488962073</v>
      </c>
      <c r="R15" s="3">
        <v>6.5206115651719725E-3</v>
      </c>
      <c r="S15" t="s">
        <v>60</v>
      </c>
      <c r="T15">
        <v>30.160985767568881</v>
      </c>
      <c r="U15" s="2">
        <v>109.81924969619146</v>
      </c>
      <c r="W15">
        <v>6.5206115651719725E-3</v>
      </c>
    </row>
    <row r="16" spans="1:24" x14ac:dyDescent="0.15">
      <c r="A16">
        <v>110.7</v>
      </c>
      <c r="B16">
        <v>5</v>
      </c>
      <c r="C16">
        <v>0.68034923546208892</v>
      </c>
      <c r="D16">
        <v>68.238929475356358</v>
      </c>
      <c r="E16" s="1">
        <v>109.87516714695516</v>
      </c>
      <c r="F16">
        <v>0.68034923546208892</v>
      </c>
      <c r="I16" t="s">
        <v>3</v>
      </c>
      <c r="J16">
        <v>9.0024297668321722</v>
      </c>
      <c r="K16" s="2">
        <v>0.824832853044839</v>
      </c>
      <c r="L16" s="3"/>
      <c r="O16" s="1">
        <v>30.60826120722939</v>
      </c>
      <c r="P16" s="2">
        <v>80.091738792770613</v>
      </c>
      <c r="Q16" s="3">
        <v>79.210988488962073</v>
      </c>
      <c r="R16" s="3">
        <v>0.77572109765883557</v>
      </c>
      <c r="S16" t="s">
        <v>61</v>
      </c>
      <c r="T16">
        <v>6.1539723663005974</v>
      </c>
      <c r="U16" s="2">
        <v>109.81924969619146</v>
      </c>
      <c r="W16">
        <v>0.77572109765883557</v>
      </c>
    </row>
    <row r="17" spans="1:24" x14ac:dyDescent="0.15">
      <c r="A17">
        <v>110.3</v>
      </c>
      <c r="B17">
        <v>5</v>
      </c>
      <c r="C17">
        <v>0.18048295302621295</v>
      </c>
      <c r="D17">
        <v>68.238929475356358</v>
      </c>
      <c r="E17" s="1">
        <v>109.87516714695516</v>
      </c>
      <c r="F17">
        <v>0.18048295302621295</v>
      </c>
      <c r="K17" s="2">
        <v>0.42483285304483331</v>
      </c>
      <c r="L17" s="3"/>
      <c r="O17" s="1">
        <v>30.60826120722939</v>
      </c>
      <c r="P17" s="2">
        <v>79.691738792770607</v>
      </c>
      <c r="Q17" s="3">
        <v>79.210988488962073</v>
      </c>
      <c r="R17" s="3">
        <v>0.23112085461199808</v>
      </c>
      <c r="U17" s="2">
        <v>109.81924969619146</v>
      </c>
      <c r="W17">
        <v>0.23112085461199808</v>
      </c>
    </row>
    <row r="18" spans="1:24" x14ac:dyDescent="0.15">
      <c r="A18">
        <v>110.1</v>
      </c>
      <c r="B18">
        <v>5</v>
      </c>
      <c r="C18">
        <v>5.0549811808284724E-2</v>
      </c>
      <c r="D18">
        <v>68.238929475356358</v>
      </c>
      <c r="E18" s="1">
        <v>109.87516714695516</v>
      </c>
      <c r="F18">
        <v>5.0549811808278333E-2</v>
      </c>
      <c r="K18" s="2">
        <v>0.22483285304483047</v>
      </c>
      <c r="L18" s="3"/>
      <c r="O18" s="1">
        <v>30.60826120722939</v>
      </c>
      <c r="P18" s="2">
        <v>79.491738792770605</v>
      </c>
      <c r="Q18" s="3">
        <v>79.210988488962073</v>
      </c>
      <c r="R18" s="3">
        <v>7.8820733088582742E-2</v>
      </c>
      <c r="U18" s="2">
        <v>109.81924969619146</v>
      </c>
      <c r="W18">
        <v>7.8820733088582742E-2</v>
      </c>
    </row>
    <row r="19" spans="1:24" x14ac:dyDescent="0.15">
      <c r="A19">
        <v>109.8</v>
      </c>
      <c r="B19">
        <v>5</v>
      </c>
      <c r="C19">
        <v>5.6500999813796247E-3</v>
      </c>
      <c r="D19">
        <v>68.238929475356358</v>
      </c>
      <c r="E19" s="1">
        <v>109.87516714695516</v>
      </c>
      <c r="F19">
        <v>5.6500999813796247E-3</v>
      </c>
      <c r="K19" s="2">
        <v>-7.5167146955166686E-2</v>
      </c>
      <c r="L19" s="3"/>
      <c r="O19" s="1">
        <v>30.60826120722939</v>
      </c>
      <c r="P19" s="2">
        <v>79.191738792770607</v>
      </c>
      <c r="Q19" s="3">
        <v>79.210988488962073</v>
      </c>
      <c r="R19" s="3">
        <v>3.705508034637275E-4</v>
      </c>
      <c r="U19" s="2">
        <v>109.81924969619146</v>
      </c>
      <c r="W19">
        <v>3.705508034637275E-4</v>
      </c>
    </row>
    <row r="20" spans="1:24" x14ac:dyDescent="0.15">
      <c r="A20">
        <v>110.1</v>
      </c>
      <c r="B20">
        <v>5</v>
      </c>
      <c r="C20">
        <v>5.0549811808284724E-2</v>
      </c>
      <c r="D20">
        <v>68.238929475356358</v>
      </c>
      <c r="E20" s="1">
        <v>109.87516714695516</v>
      </c>
      <c r="F20">
        <v>5.0549811808278333E-2</v>
      </c>
      <c r="K20" s="2">
        <v>0.22483285304483047</v>
      </c>
      <c r="L20" s="3"/>
      <c r="O20" s="1">
        <v>30.60826120722939</v>
      </c>
      <c r="P20" s="2">
        <v>79.491738792770605</v>
      </c>
      <c r="Q20" s="3">
        <v>79.210988488962073</v>
      </c>
      <c r="R20" s="3">
        <v>7.8820733088582742E-2</v>
      </c>
      <c r="U20" s="2">
        <v>109.81924969619146</v>
      </c>
      <c r="W20">
        <v>7.8820733088582742E-2</v>
      </c>
    </row>
    <row r="21" spans="1:24" x14ac:dyDescent="0.15">
      <c r="A21">
        <v>109.7</v>
      </c>
      <c r="B21">
        <v>5</v>
      </c>
      <c r="C21">
        <v>3.0683529372410971E-2</v>
      </c>
      <c r="D21">
        <v>68.238929475356358</v>
      </c>
      <c r="E21" s="1">
        <v>109.87516714695516</v>
      </c>
      <c r="F21">
        <v>3.0683529372410971E-2</v>
      </c>
      <c r="K21" s="2">
        <v>-0.175167146955161</v>
      </c>
      <c r="L21" s="3"/>
      <c r="O21" s="1">
        <v>30.60826120722939</v>
      </c>
      <c r="P21" s="2">
        <v>79.091738792770613</v>
      </c>
      <c r="Q21" s="3">
        <v>79.210988488962073</v>
      </c>
      <c r="R21" s="3">
        <v>1.4220490041755504E-2</v>
      </c>
      <c r="U21" s="2">
        <v>109.81924969619146</v>
      </c>
      <c r="W21">
        <v>1.4220490041755504E-2</v>
      </c>
    </row>
    <row r="22" spans="1:24" x14ac:dyDescent="0.15">
      <c r="A22">
        <v>116.3</v>
      </c>
      <c r="B22">
        <v>6</v>
      </c>
      <c r="C22">
        <v>1.0389465573042253E-2</v>
      </c>
      <c r="D22">
        <v>67.788807987014749</v>
      </c>
      <c r="E22" s="1">
        <v>116.40192872790848</v>
      </c>
      <c r="F22">
        <v>1.0389465573042253E-2</v>
      </c>
      <c r="K22" s="2">
        <v>-0.10192872790848639</v>
      </c>
      <c r="L22" s="3"/>
      <c r="O22" s="1">
        <v>37.13502278818271</v>
      </c>
      <c r="P22" s="2">
        <v>79.164977211817288</v>
      </c>
      <c r="Q22" s="3">
        <v>79.21098848896338</v>
      </c>
      <c r="R22" s="3">
        <v>2.1170376246145584E-3</v>
      </c>
      <c r="U22" s="2">
        <v>116.34601127714609</v>
      </c>
      <c r="W22">
        <v>2.1170376246145584E-3</v>
      </c>
      <c r="X22" s="1">
        <v>0.20658792662828063</v>
      </c>
    </row>
    <row r="23" spans="1:24" x14ac:dyDescent="0.15">
      <c r="A23">
        <v>116.4</v>
      </c>
      <c r="B23">
        <v>6</v>
      </c>
      <c r="C23">
        <v>3.7199913449414093E-6</v>
      </c>
      <c r="D23">
        <v>67.788807987014749</v>
      </c>
      <c r="E23" s="1">
        <v>116.40192872790848</v>
      </c>
      <c r="F23">
        <v>3.7199913449414093E-6</v>
      </c>
      <c r="K23" s="2">
        <v>-1.9287279084778675E-3</v>
      </c>
      <c r="L23" s="3"/>
      <c r="O23" s="1">
        <v>37.13502278818271</v>
      </c>
      <c r="P23" s="2">
        <v>79.264977211817296</v>
      </c>
      <c r="Q23" s="3">
        <v>79.21098848896338</v>
      </c>
      <c r="R23" s="3">
        <v>2.9147821953969259E-3</v>
      </c>
      <c r="U23" s="2">
        <v>116.34601127714609</v>
      </c>
      <c r="W23">
        <v>2.9147821953969259E-3</v>
      </c>
    </row>
    <row r="24" spans="1:24" x14ac:dyDescent="0.15">
      <c r="A24">
        <v>116.7</v>
      </c>
      <c r="B24">
        <v>6</v>
      </c>
      <c r="C24">
        <v>8.8846483246256533E-2</v>
      </c>
      <c r="D24">
        <v>67.788807987014749</v>
      </c>
      <c r="E24" s="1">
        <v>116.40192872790848</v>
      </c>
      <c r="F24">
        <v>8.8846483246256533E-2</v>
      </c>
      <c r="K24" s="2">
        <v>0.29807127209151929</v>
      </c>
      <c r="L24" s="3"/>
      <c r="O24" s="1">
        <v>37.13502278818271</v>
      </c>
      <c r="P24" s="2">
        <v>79.564977211817293</v>
      </c>
      <c r="Q24" s="3">
        <v>79.21098848896338</v>
      </c>
      <c r="R24" s="3">
        <v>0.12530801590774437</v>
      </c>
      <c r="U24" s="2">
        <v>116.34601127714609</v>
      </c>
      <c r="W24">
        <v>0.12530801590774437</v>
      </c>
    </row>
    <row r="25" spans="1:24" x14ac:dyDescent="0.15">
      <c r="A25">
        <v>116.7</v>
      </c>
      <c r="B25">
        <v>6</v>
      </c>
      <c r="C25">
        <v>8.8846483246256533E-2</v>
      </c>
      <c r="D25">
        <v>67.788807987014749</v>
      </c>
      <c r="E25" s="1">
        <v>116.40192872790848</v>
      </c>
      <c r="F25">
        <v>8.8846483246256533E-2</v>
      </c>
      <c r="K25" s="2">
        <v>0.29807127209151929</v>
      </c>
      <c r="L25" s="3"/>
      <c r="O25" s="1">
        <v>37.13502278818271</v>
      </c>
      <c r="P25" s="2">
        <v>79.564977211817293</v>
      </c>
      <c r="Q25" s="3">
        <v>79.21098848896338</v>
      </c>
      <c r="R25" s="3">
        <v>0.12530801590774437</v>
      </c>
      <c r="U25" s="2">
        <v>116.34601127714609</v>
      </c>
      <c r="W25">
        <v>0.12530801590774437</v>
      </c>
    </row>
    <row r="26" spans="1:24" x14ac:dyDescent="0.15">
      <c r="A26">
        <v>116.4</v>
      </c>
      <c r="B26">
        <v>6</v>
      </c>
      <c r="C26">
        <v>3.7199913449414093E-6</v>
      </c>
      <c r="D26">
        <v>67.788807987014749</v>
      </c>
      <c r="E26" s="1">
        <v>116.40192872790848</v>
      </c>
      <c r="F26">
        <v>3.7199913449414093E-6</v>
      </c>
      <c r="K26" s="2">
        <v>-1.9287279084778675E-3</v>
      </c>
      <c r="L26" s="3"/>
      <c r="O26" s="1">
        <v>37.13502278818271</v>
      </c>
      <c r="P26" s="2">
        <v>79.264977211817296</v>
      </c>
      <c r="Q26" s="3">
        <v>79.21098848896338</v>
      </c>
      <c r="R26" s="3">
        <v>2.9147821953969259E-3</v>
      </c>
      <c r="U26" s="2">
        <v>116.34601127714609</v>
      </c>
      <c r="W26">
        <v>2.9147821953969259E-3</v>
      </c>
    </row>
    <row r="27" spans="1:24" x14ac:dyDescent="0.15">
      <c r="A27">
        <v>116.3</v>
      </c>
      <c r="B27">
        <v>6</v>
      </c>
      <c r="C27">
        <v>1.0389465573042253E-2</v>
      </c>
      <c r="D27">
        <v>67.788807987014749</v>
      </c>
      <c r="E27" s="1">
        <v>116.40192872790848</v>
      </c>
      <c r="F27">
        <v>1.0389465573042253E-2</v>
      </c>
      <c r="K27" s="2">
        <v>-0.10192872790848639</v>
      </c>
      <c r="L27" s="3"/>
      <c r="O27" s="1">
        <v>37.13502278818271</v>
      </c>
      <c r="P27" s="2">
        <v>79.164977211817288</v>
      </c>
      <c r="Q27" s="3">
        <v>79.21098848896338</v>
      </c>
      <c r="R27" s="3">
        <v>2.1170376246145584E-3</v>
      </c>
      <c r="U27" s="2">
        <v>116.34601127714609</v>
      </c>
      <c r="W27">
        <v>2.1170376246145584E-3</v>
      </c>
    </row>
    <row r="28" spans="1:24" x14ac:dyDescent="0.15">
      <c r="A28">
        <v>116.2</v>
      </c>
      <c r="B28">
        <v>6</v>
      </c>
      <c r="C28">
        <v>4.0775211154737236E-2</v>
      </c>
      <c r="D28">
        <v>67.788807987014749</v>
      </c>
      <c r="E28" s="1">
        <v>116.40192872790848</v>
      </c>
      <c r="F28">
        <v>4.0775211154737236E-2</v>
      </c>
      <c r="K28" s="2">
        <v>-0.20192872790848071</v>
      </c>
      <c r="L28" s="3"/>
      <c r="O28" s="1">
        <v>37.13502278818271</v>
      </c>
      <c r="P28" s="2">
        <v>79.064977211817293</v>
      </c>
      <c r="Q28" s="3">
        <v>79.21098848896338</v>
      </c>
      <c r="R28" s="3">
        <v>2.1319293053831453E-2</v>
      </c>
      <c r="U28" s="2">
        <v>116.34601127714609</v>
      </c>
      <c r="W28">
        <v>2.1319293053831453E-2</v>
      </c>
    </row>
    <row r="29" spans="1:24" x14ac:dyDescent="0.15">
      <c r="A29">
        <v>116.7</v>
      </c>
      <c r="B29">
        <v>6</v>
      </c>
      <c r="C29">
        <v>8.8846483246256533E-2</v>
      </c>
      <c r="D29">
        <v>67.788807987014749</v>
      </c>
      <c r="E29" s="1">
        <v>116.40192872790848</v>
      </c>
      <c r="F29">
        <v>8.8846483246256533E-2</v>
      </c>
      <c r="K29" s="2">
        <v>0.29807127209151929</v>
      </c>
      <c r="L29" s="3"/>
      <c r="O29" s="1">
        <v>37.13502278818271</v>
      </c>
      <c r="P29" s="2">
        <v>79.564977211817293</v>
      </c>
      <c r="Q29" s="3">
        <v>79.21098848896338</v>
      </c>
      <c r="R29" s="3">
        <v>0.12530801590774437</v>
      </c>
      <c r="U29" s="2">
        <v>116.34601127714609</v>
      </c>
      <c r="W29">
        <v>0.12530801590774437</v>
      </c>
    </row>
    <row r="30" spans="1:24" x14ac:dyDescent="0.15">
      <c r="A30">
        <v>122.2</v>
      </c>
      <c r="B30">
        <v>7</v>
      </c>
      <c r="C30">
        <v>7.7600587766011031E-2</v>
      </c>
      <c r="D30">
        <v>67.338686498673141</v>
      </c>
      <c r="E30" s="1">
        <v>122.4785688205202</v>
      </c>
      <c r="F30">
        <v>7.7600587766011031E-2</v>
      </c>
      <c r="K30" s="2">
        <v>-0.27856882052019216</v>
      </c>
      <c r="L30" s="3"/>
      <c r="O30" s="1">
        <v>43.211662880794421</v>
      </c>
      <c r="P30" s="2">
        <v>78.988337119205582</v>
      </c>
      <c r="Q30" s="3">
        <v>79.21098848896338</v>
      </c>
      <c r="R30" s="3">
        <v>4.9573632455023921E-2</v>
      </c>
      <c r="U30" s="2">
        <v>122.4226513697578</v>
      </c>
      <c r="W30">
        <v>4.9573632455023921E-2</v>
      </c>
      <c r="X30" s="1">
        <v>0.28784916685157136</v>
      </c>
    </row>
    <row r="31" spans="1:24" x14ac:dyDescent="0.15">
      <c r="A31">
        <v>122.1</v>
      </c>
      <c r="B31">
        <v>7</v>
      </c>
      <c r="C31">
        <v>0.14331435187006669</v>
      </c>
      <c r="D31">
        <v>67.338686498673141</v>
      </c>
      <c r="E31" s="1">
        <v>122.4785688205202</v>
      </c>
      <c r="F31">
        <v>0.14331435187005592</v>
      </c>
      <c r="K31" s="2">
        <v>-0.37856882052020069</v>
      </c>
      <c r="L31" s="3"/>
      <c r="O31" s="1">
        <v>43.211662880794421</v>
      </c>
      <c r="P31" s="2">
        <v>78.888337119205573</v>
      </c>
      <c r="Q31" s="3">
        <v>79.21098848896338</v>
      </c>
      <c r="R31" s="3">
        <v>0.10410390640658913</v>
      </c>
      <c r="U31" s="2">
        <v>122.4226513697578</v>
      </c>
      <c r="W31">
        <v>0.10410390640658913</v>
      </c>
    </row>
    <row r="32" spans="1:24" x14ac:dyDescent="0.15">
      <c r="A32">
        <v>122.4</v>
      </c>
      <c r="B32">
        <v>7</v>
      </c>
      <c r="C32">
        <v>6.1730595579359551E-3</v>
      </c>
      <c r="D32">
        <v>67.338686498673141</v>
      </c>
      <c r="E32" s="1">
        <v>122.4785688205202</v>
      </c>
      <c r="F32">
        <v>6.1730595579337225E-3</v>
      </c>
      <c r="K32" s="2">
        <v>-7.856882052018932E-2</v>
      </c>
      <c r="L32" s="3"/>
      <c r="O32" s="1">
        <v>43.211662880794421</v>
      </c>
      <c r="P32" s="2">
        <v>79.188337119205585</v>
      </c>
      <c r="Q32" s="3">
        <v>79.21098848896338</v>
      </c>
      <c r="R32" s="3">
        <v>5.1308455190438127E-4</v>
      </c>
      <c r="U32" s="2">
        <v>122.4226513697578</v>
      </c>
      <c r="W32">
        <v>5.1308455190438127E-4</v>
      </c>
    </row>
    <row r="33" spans="1:24" x14ac:dyDescent="0.15">
      <c r="A33">
        <v>122.4</v>
      </c>
      <c r="B33">
        <v>7</v>
      </c>
      <c r="C33">
        <v>6.1730595579359551E-3</v>
      </c>
      <c r="D33">
        <v>67.338686498673141</v>
      </c>
      <c r="E33" s="1">
        <v>122.4785688205202</v>
      </c>
      <c r="F33">
        <v>6.1730595579337225E-3</v>
      </c>
      <c r="K33" s="2">
        <v>-7.856882052018932E-2</v>
      </c>
      <c r="L33" s="3"/>
      <c r="O33" s="1">
        <v>43.211662880794421</v>
      </c>
      <c r="P33" s="2">
        <v>79.188337119205585</v>
      </c>
      <c r="Q33" s="3">
        <v>79.21098848896338</v>
      </c>
      <c r="R33" s="3">
        <v>5.1308455190438127E-4</v>
      </c>
      <c r="U33" s="2">
        <v>122.4226513697578</v>
      </c>
      <c r="W33">
        <v>5.1308455190438127E-4</v>
      </c>
    </row>
    <row r="34" spans="1:24" x14ac:dyDescent="0.15">
      <c r="A34">
        <v>121.7</v>
      </c>
      <c r="B34">
        <v>7</v>
      </c>
      <c r="C34">
        <v>0.60616940828620325</v>
      </c>
      <c r="D34">
        <v>67.338686498673141</v>
      </c>
      <c r="E34" s="1">
        <v>122.4785688205202</v>
      </c>
      <c r="F34">
        <v>0.60616940828620325</v>
      </c>
      <c r="K34" s="2">
        <v>-0.77856882052019216</v>
      </c>
      <c r="L34" s="3"/>
      <c r="O34" s="1">
        <v>43.211662880794421</v>
      </c>
      <c r="P34" s="2">
        <v>78.488337119205582</v>
      </c>
      <c r="Q34" s="3">
        <v>79.21098848896338</v>
      </c>
      <c r="R34" s="3">
        <v>0.52222500221282242</v>
      </c>
      <c r="U34" s="2">
        <v>122.4226513697578</v>
      </c>
      <c r="W34">
        <v>0.52222500221282242</v>
      </c>
    </row>
    <row r="35" spans="1:24" x14ac:dyDescent="0.15">
      <c r="A35">
        <v>122.5</v>
      </c>
      <c r="B35">
        <v>7</v>
      </c>
      <c r="C35">
        <v>4.5929545389500565E-4</v>
      </c>
      <c r="D35">
        <v>67.338686498673141</v>
      </c>
      <c r="E35" s="1">
        <v>122.4785688205202</v>
      </c>
      <c r="F35">
        <v>4.5929545389561475E-4</v>
      </c>
      <c r="K35" s="2">
        <v>2.1431179479804996E-2</v>
      </c>
      <c r="L35" s="3"/>
      <c r="O35" s="1">
        <v>43.211662880794421</v>
      </c>
      <c r="P35" s="2">
        <v>79.288337119205579</v>
      </c>
      <c r="Q35" s="3">
        <v>79.21098848896338</v>
      </c>
      <c r="R35" s="3">
        <v>5.9828106003443635E-3</v>
      </c>
      <c r="U35" s="2">
        <v>122.4226513697578</v>
      </c>
      <c r="W35">
        <v>5.9828106003443635E-3</v>
      </c>
    </row>
    <row r="36" spans="1:24" x14ac:dyDescent="0.15">
      <c r="A36">
        <v>122.1</v>
      </c>
      <c r="B36">
        <v>7</v>
      </c>
      <c r="C36">
        <v>0.14331435187006669</v>
      </c>
      <c r="D36">
        <v>67.338686498673141</v>
      </c>
      <c r="E36" s="1">
        <v>122.4785688205202</v>
      </c>
      <c r="F36">
        <v>0.14331435187005592</v>
      </c>
      <c r="K36" s="2">
        <v>-0.37856882052020069</v>
      </c>
      <c r="L36" s="3"/>
      <c r="O36" s="1">
        <v>43.211662880794421</v>
      </c>
      <c r="P36" s="2">
        <v>78.888337119205573</v>
      </c>
      <c r="Q36" s="3">
        <v>79.21098848896338</v>
      </c>
      <c r="R36" s="3">
        <v>0.10410390640658913</v>
      </c>
      <c r="U36" s="2">
        <v>122.4226513697578</v>
      </c>
      <c r="W36">
        <v>0.10410390640658913</v>
      </c>
    </row>
    <row r="37" spans="1:24" x14ac:dyDescent="0.15">
      <c r="A37">
        <v>121.8</v>
      </c>
      <c r="B37">
        <v>7</v>
      </c>
      <c r="C37">
        <v>0.4604556441821725</v>
      </c>
      <c r="D37">
        <v>67.338686498673141</v>
      </c>
      <c r="E37" s="1">
        <v>122.4785688205202</v>
      </c>
      <c r="F37">
        <v>0.4604556441821725</v>
      </c>
      <c r="K37" s="2">
        <v>-0.67856882052019785</v>
      </c>
      <c r="L37" s="3"/>
      <c r="O37" s="1">
        <v>43.211662880794421</v>
      </c>
      <c r="P37" s="2">
        <v>78.588337119205576</v>
      </c>
      <c r="Q37" s="3">
        <v>79.21098848896338</v>
      </c>
      <c r="R37" s="3">
        <v>0.38769472826126983</v>
      </c>
      <c r="U37" s="2">
        <v>122.4226513697578</v>
      </c>
      <c r="W37">
        <v>0.38769472826126983</v>
      </c>
    </row>
    <row r="38" spans="1:24" x14ac:dyDescent="0.15">
      <c r="A38">
        <v>128.19999999999999</v>
      </c>
      <c r="B38">
        <v>8</v>
      </c>
      <c r="C38">
        <v>9.008396932932445E-3</v>
      </c>
      <c r="D38">
        <v>66.888565010331533</v>
      </c>
      <c r="E38" s="1">
        <v>128.1050874247903</v>
      </c>
      <c r="F38">
        <v>9.0083969329351424E-3</v>
      </c>
      <c r="K38" s="2">
        <v>9.4912575209690431E-2</v>
      </c>
      <c r="O38" s="1">
        <v>48.838181485064524</v>
      </c>
      <c r="P38" s="2">
        <v>79.361818514935464</v>
      </c>
      <c r="Q38" s="3">
        <v>79.21098848896338</v>
      </c>
      <c r="R38" s="3">
        <v>2.274969673473955E-2</v>
      </c>
      <c r="U38" s="2">
        <v>128.0491699740279</v>
      </c>
      <c r="W38">
        <v>2.274969673473955E-2</v>
      </c>
      <c r="X38" s="1">
        <v>0.27998724460742525</v>
      </c>
    </row>
    <row r="39" spans="1:24" x14ac:dyDescent="0.15">
      <c r="A39">
        <v>127.6</v>
      </c>
      <c r="B39">
        <v>8</v>
      </c>
      <c r="C39">
        <v>0.25511330668131527</v>
      </c>
      <c r="D39">
        <v>66.888565010331533</v>
      </c>
      <c r="E39" s="1">
        <v>128.1050874247903</v>
      </c>
      <c r="F39">
        <v>0.25511330668130089</v>
      </c>
      <c r="K39" s="2">
        <v>-0.50508742479030388</v>
      </c>
      <c r="O39" s="1">
        <v>48.838181485064524</v>
      </c>
      <c r="P39" s="2">
        <v>78.76181851493547</v>
      </c>
      <c r="Q39" s="3">
        <v>79.21098848896338</v>
      </c>
      <c r="R39" s="3">
        <v>0.20175366556823357</v>
      </c>
      <c r="U39" s="2">
        <v>128.0491699740279</v>
      </c>
      <c r="W39">
        <v>0.20175366556823357</v>
      </c>
    </row>
    <row r="40" spans="1:24" x14ac:dyDescent="0.15">
      <c r="A40">
        <v>127.8</v>
      </c>
      <c r="B40">
        <v>8</v>
      </c>
      <c r="C40">
        <v>9.3078336765177599E-2</v>
      </c>
      <c r="D40">
        <v>66.888565010331533</v>
      </c>
      <c r="E40" s="1">
        <v>128.1050874247903</v>
      </c>
      <c r="F40">
        <v>9.3078336765177599E-2</v>
      </c>
      <c r="K40" s="2">
        <v>-0.30508742479030104</v>
      </c>
      <c r="O40" s="1">
        <v>48.838181485064524</v>
      </c>
      <c r="P40" s="2">
        <v>78.961818514935473</v>
      </c>
      <c r="Q40" s="3">
        <v>79.21098848896338</v>
      </c>
      <c r="R40" s="3">
        <v>6.2085675957068057E-2</v>
      </c>
      <c r="U40" s="2">
        <v>128.0491699740279</v>
      </c>
      <c r="W40">
        <v>6.2085675957068057E-2</v>
      </c>
    </row>
    <row r="41" spans="1:24" x14ac:dyDescent="0.15">
      <c r="A41">
        <v>128</v>
      </c>
      <c r="B41">
        <v>8</v>
      </c>
      <c r="C41">
        <v>1.1043366849059568E-2</v>
      </c>
      <c r="D41">
        <v>66.888565010331533</v>
      </c>
      <c r="E41" s="1">
        <v>128.1050874247903</v>
      </c>
      <c r="F41">
        <v>1.1043366849056581E-2</v>
      </c>
      <c r="K41" s="2">
        <v>-0.1050874247902982</v>
      </c>
      <c r="O41" s="1">
        <v>48.838181485064524</v>
      </c>
      <c r="P41" s="2">
        <v>79.161818514935476</v>
      </c>
      <c r="Q41" s="3">
        <v>79.21098848896338</v>
      </c>
      <c r="R41" s="3">
        <v>2.4176863459048101E-3</v>
      </c>
      <c r="U41" s="2">
        <v>128.0491699740279</v>
      </c>
      <c r="W41">
        <v>2.4176863459048101E-3</v>
      </c>
    </row>
    <row r="42" spans="1:24" x14ac:dyDescent="0.15">
      <c r="A42">
        <v>127.9</v>
      </c>
      <c r="B42">
        <v>8</v>
      </c>
      <c r="C42">
        <v>4.2060851807119722E-2</v>
      </c>
      <c r="D42">
        <v>66.888565010331533</v>
      </c>
      <c r="E42" s="1">
        <v>128.1050874247903</v>
      </c>
      <c r="F42">
        <v>4.2060851807113886E-2</v>
      </c>
      <c r="K42" s="2">
        <v>-0.20508742479029252</v>
      </c>
      <c r="O42" s="1">
        <v>48.838181485064524</v>
      </c>
      <c r="P42" s="2">
        <v>79.061818514935482</v>
      </c>
      <c r="Q42" s="3">
        <v>79.21098848896338</v>
      </c>
      <c r="R42" s="3">
        <v>2.2251681151484029E-2</v>
      </c>
      <c r="U42" s="2">
        <v>128.0491699740279</v>
      </c>
      <c r="W42">
        <v>2.2251681151484029E-2</v>
      </c>
    </row>
    <row r="43" spans="1:24" x14ac:dyDescent="0.15">
      <c r="A43">
        <v>127.6</v>
      </c>
      <c r="B43">
        <v>8</v>
      </c>
      <c r="C43">
        <v>0.25511330668131527</v>
      </c>
      <c r="D43">
        <v>66.888565010331533</v>
      </c>
      <c r="E43" s="1">
        <v>128.1050874247903</v>
      </c>
      <c r="F43">
        <v>0.25511330668130089</v>
      </c>
      <c r="K43" s="2">
        <v>-0.50508742479030388</v>
      </c>
      <c r="O43" s="1">
        <v>48.838181485064524</v>
      </c>
      <c r="P43" s="2">
        <v>78.76181851493547</v>
      </c>
      <c r="Q43" s="3">
        <v>79.21098848896338</v>
      </c>
      <c r="R43" s="3">
        <v>0.20175366556823357</v>
      </c>
      <c r="U43" s="2">
        <v>128.0491699740279</v>
      </c>
      <c r="W43">
        <v>0.20175366556823357</v>
      </c>
    </row>
    <row r="44" spans="1:24" x14ac:dyDescent="0.15">
      <c r="A44">
        <v>128.4</v>
      </c>
      <c r="B44">
        <v>8</v>
      </c>
      <c r="C44">
        <v>8.6973427016812987E-2</v>
      </c>
      <c r="D44">
        <v>66.888565010331533</v>
      </c>
      <c r="E44" s="1">
        <v>128.1050874247903</v>
      </c>
      <c r="F44">
        <v>8.697342701682137E-2</v>
      </c>
      <c r="K44" s="2">
        <v>0.29491257520970748</v>
      </c>
      <c r="O44" s="1">
        <v>48.838181485064524</v>
      </c>
      <c r="P44" s="2">
        <v>79.561818514935482</v>
      </c>
      <c r="Q44" s="3">
        <v>79.21098848896338</v>
      </c>
      <c r="R44" s="3">
        <v>0.12308170712358514</v>
      </c>
      <c r="U44" s="2">
        <v>128.0491699740279</v>
      </c>
      <c r="W44">
        <v>0.12308170712358514</v>
      </c>
    </row>
    <row r="45" spans="1:24" x14ac:dyDescent="0.15">
      <c r="A45">
        <v>127.8</v>
      </c>
      <c r="B45">
        <v>8</v>
      </c>
      <c r="C45">
        <v>9.3078336765177599E-2</v>
      </c>
      <c r="D45">
        <v>66.888565010331533</v>
      </c>
      <c r="E45" s="1">
        <v>128.1050874247903</v>
      </c>
      <c r="F45">
        <v>9.3078336765177599E-2</v>
      </c>
      <c r="K45" s="2">
        <v>-0.30508742479030104</v>
      </c>
      <c r="O45" s="1">
        <v>48.838181485064524</v>
      </c>
      <c r="P45" s="2">
        <v>78.961818514935473</v>
      </c>
      <c r="Q45" s="3">
        <v>79.21098848896338</v>
      </c>
      <c r="R45" s="3">
        <v>6.2085675957068057E-2</v>
      </c>
      <c r="U45" s="2">
        <v>128.0491699740279</v>
      </c>
      <c r="W45">
        <v>6.2085675957068057E-2</v>
      </c>
    </row>
    <row r="46" spans="1:24" x14ac:dyDescent="0.15">
      <c r="A46">
        <v>133.6</v>
      </c>
      <c r="B46">
        <v>9</v>
      </c>
      <c r="C46">
        <v>0.10145209780110546</v>
      </c>
      <c r="D46">
        <v>66.438443521989925</v>
      </c>
      <c r="E46" s="1">
        <v>133.28148454071879</v>
      </c>
      <c r="F46">
        <v>0.10145209780111453</v>
      </c>
      <c r="K46" s="2">
        <v>0.31851545928120117</v>
      </c>
      <c r="O46" s="1">
        <v>54.014578600993019</v>
      </c>
      <c r="Q46" s="3">
        <v>79.21098848896338</v>
      </c>
      <c r="U46" s="2">
        <v>133.2255670899564</v>
      </c>
      <c r="W46">
        <v>0.14020000412371475</v>
      </c>
      <c r="X46" s="1">
        <v>0.28660575211055328</v>
      </c>
    </row>
    <row r="47" spans="1:24" x14ac:dyDescent="0.15">
      <c r="A47">
        <v>133.1</v>
      </c>
      <c r="B47">
        <v>9</v>
      </c>
      <c r="C47">
        <v>3.2936638519918508E-2</v>
      </c>
      <c r="D47">
        <v>66.438443521989925</v>
      </c>
      <c r="E47" s="1">
        <v>133.28148454071879</v>
      </c>
      <c r="F47">
        <v>3.2936638519913346E-2</v>
      </c>
      <c r="K47" s="2">
        <v>-0.18148454071879883</v>
      </c>
      <c r="O47" s="1">
        <v>54.014578600993019</v>
      </c>
      <c r="Q47" s="3">
        <v>79.21098848896338</v>
      </c>
      <c r="U47" s="2">
        <v>133.2255670899564</v>
      </c>
      <c r="W47">
        <v>1.5767094080119955E-2</v>
      </c>
    </row>
    <row r="48" spans="1:24" x14ac:dyDescent="0.15">
      <c r="A48">
        <v>133</v>
      </c>
      <c r="B48">
        <v>9</v>
      </c>
      <c r="C48">
        <v>7.923354666367792E-2</v>
      </c>
      <c r="D48">
        <v>66.438443521989925</v>
      </c>
      <c r="E48" s="1">
        <v>133.28148454071879</v>
      </c>
      <c r="F48">
        <v>7.9233546663669913E-2</v>
      </c>
      <c r="K48" s="2">
        <v>-0.28148454071879314</v>
      </c>
      <c r="O48" s="1">
        <v>54.014578600993019</v>
      </c>
      <c r="Q48" s="3">
        <v>79.21098848896338</v>
      </c>
      <c r="U48" s="2">
        <v>133.2255670899564</v>
      </c>
      <c r="W48">
        <v>5.0880512071398432E-2</v>
      </c>
    </row>
    <row r="49" spans="1:24" x14ac:dyDescent="0.15">
      <c r="A49">
        <v>132.6</v>
      </c>
      <c r="B49">
        <v>9</v>
      </c>
      <c r="C49">
        <v>0.46442117923873155</v>
      </c>
      <c r="D49">
        <v>66.438443521989925</v>
      </c>
      <c r="E49" s="1">
        <v>133.28148454071879</v>
      </c>
      <c r="F49">
        <v>0.46442117923871218</v>
      </c>
      <c r="K49" s="2">
        <v>-0.68148454071879883</v>
      </c>
      <c r="O49" s="1">
        <v>54.014578600993019</v>
      </c>
      <c r="Q49" s="3">
        <v>79.21098848896338</v>
      </c>
      <c r="U49" s="2">
        <v>133.2255670899564</v>
      </c>
      <c r="W49">
        <v>0.39133418403652515</v>
      </c>
    </row>
    <row r="50" spans="1:24" x14ac:dyDescent="0.15">
      <c r="A50">
        <v>132.9</v>
      </c>
      <c r="B50">
        <v>9</v>
      </c>
      <c r="C50">
        <v>0.14553045480743504</v>
      </c>
      <c r="D50">
        <v>66.438443521989925</v>
      </c>
      <c r="E50" s="1">
        <v>133.28148454071879</v>
      </c>
      <c r="F50">
        <v>0.14553045480742421</v>
      </c>
      <c r="K50" s="2">
        <v>-0.38148454071878746</v>
      </c>
      <c r="O50" s="1">
        <v>54.014578600993019</v>
      </c>
      <c r="Q50" s="3">
        <v>79.21098848896338</v>
      </c>
      <c r="U50" s="2">
        <v>133.2255670899564</v>
      </c>
      <c r="W50">
        <v>0.10599393006267463</v>
      </c>
    </row>
    <row r="51" spans="1:24" x14ac:dyDescent="0.15">
      <c r="A51">
        <v>133.19999999999999</v>
      </c>
      <c r="B51">
        <v>9</v>
      </c>
      <c r="C51">
        <v>6.6397303761568261E-3</v>
      </c>
      <c r="D51">
        <v>66.438443521989925</v>
      </c>
      <c r="E51" s="1">
        <v>133.28148454071879</v>
      </c>
      <c r="F51">
        <v>6.6397303761545103E-3</v>
      </c>
      <c r="K51" s="2">
        <v>-8.148454071880451E-2</v>
      </c>
      <c r="O51" s="1">
        <v>54.014578600993019</v>
      </c>
      <c r="Q51" s="3">
        <v>79.21098848896338</v>
      </c>
      <c r="U51" s="2">
        <v>133.2255670899564</v>
      </c>
      <c r="W51">
        <v>6.5367608883920624E-4</v>
      </c>
    </row>
    <row r="52" spans="1:24" x14ac:dyDescent="0.15">
      <c r="A52">
        <v>133.19999999999999</v>
      </c>
      <c r="B52">
        <v>9</v>
      </c>
      <c r="C52">
        <v>6.6397303761568261E-3</v>
      </c>
      <c r="D52">
        <v>66.438443521989925</v>
      </c>
      <c r="E52" s="1">
        <v>133.28148454071879</v>
      </c>
      <c r="F52">
        <v>6.6397303761545103E-3</v>
      </c>
      <c r="K52" s="2">
        <v>-8.148454071880451E-2</v>
      </c>
      <c r="O52" s="1">
        <v>54.014578600993019</v>
      </c>
      <c r="Q52" s="3">
        <v>79.21098848896338</v>
      </c>
      <c r="U52" s="2">
        <v>133.2255670899564</v>
      </c>
      <c r="W52">
        <v>6.5367608883920624E-4</v>
      </c>
    </row>
    <row r="53" spans="1:24" x14ac:dyDescent="0.15">
      <c r="A53">
        <v>133</v>
      </c>
      <c r="B53">
        <v>9</v>
      </c>
      <c r="C53">
        <v>7.923354666367792E-2</v>
      </c>
      <c r="D53">
        <v>66.438443521989925</v>
      </c>
      <c r="E53" s="1">
        <v>133.28148454071879</v>
      </c>
      <c r="F53">
        <v>7.9233546663669913E-2</v>
      </c>
      <c r="K53" s="2">
        <v>-0.28148454071879314</v>
      </c>
      <c r="O53" s="1">
        <v>54.014578600993019</v>
      </c>
      <c r="Q53" s="3">
        <v>79.21098848896338</v>
      </c>
      <c r="U53" s="2">
        <v>133.2255670899564</v>
      </c>
      <c r="W53">
        <v>5.0880512071398432E-2</v>
      </c>
    </row>
    <row r="54" spans="1:24" x14ac:dyDescent="0.15">
      <c r="A54">
        <v>138.5</v>
      </c>
      <c r="B54">
        <v>10</v>
      </c>
      <c r="C54">
        <v>0.24230005190642467</v>
      </c>
      <c r="D54">
        <v>65.988322033648316</v>
      </c>
      <c r="E54" s="1">
        <v>138.00776016830571</v>
      </c>
      <c r="F54">
        <v>0.24230005190642467</v>
      </c>
      <c r="K54" s="2">
        <v>0.49223983169429175</v>
      </c>
      <c r="L54" s="4">
        <v>0.53814630931506602</v>
      </c>
      <c r="M54">
        <v>2.1074046875466487E-3</v>
      </c>
      <c r="N54">
        <v>12.499773288124779</v>
      </c>
      <c r="O54" s="1">
        <v>58.740854228579934</v>
      </c>
      <c r="Q54" s="3">
        <v>79.21098848896338</v>
      </c>
      <c r="U54" s="2">
        <v>138.48998902685838</v>
      </c>
      <c r="W54">
        <v>1.00219583242202E-4</v>
      </c>
      <c r="X54" s="1">
        <v>0.28252686345094663</v>
      </c>
    </row>
    <row r="55" spans="1:24" x14ac:dyDescent="0.15">
      <c r="A55">
        <v>138.30000000000001</v>
      </c>
      <c r="B55">
        <v>10</v>
      </c>
      <c r="C55">
        <v>8.5404119228714617E-2</v>
      </c>
      <c r="D55">
        <v>65.988322033648316</v>
      </c>
      <c r="E55" s="1">
        <v>138.00776016830571</v>
      </c>
      <c r="F55">
        <v>8.5404119228714617E-2</v>
      </c>
      <c r="K55" s="2">
        <v>0.29223983169430312</v>
      </c>
      <c r="L55" s="4">
        <v>0.53814630931506602</v>
      </c>
      <c r="M55">
        <v>6.0469995735850761E-2</v>
      </c>
      <c r="N55">
        <v>18.464555314757551</v>
      </c>
      <c r="O55" s="1">
        <v>58.740854228579934</v>
      </c>
      <c r="Q55" s="3">
        <v>79.21098848896338</v>
      </c>
      <c r="U55" s="2">
        <v>138.48998902685838</v>
      </c>
      <c r="W55">
        <v>3.6095830326590583E-2</v>
      </c>
    </row>
    <row r="56" spans="1:24" x14ac:dyDescent="0.15">
      <c r="A56">
        <v>138.9</v>
      </c>
      <c r="B56">
        <v>10</v>
      </c>
      <c r="C56">
        <v>0.79609191726186823</v>
      </c>
      <c r="D56">
        <v>65.988322033648316</v>
      </c>
      <c r="E56" s="1">
        <v>138.00776016830571</v>
      </c>
      <c r="F56">
        <v>0.79609191726186823</v>
      </c>
      <c r="K56" s="2">
        <v>0.89223983169429744</v>
      </c>
      <c r="L56" s="4">
        <v>0.53814630931506602</v>
      </c>
      <c r="M56">
        <v>0.12538222259093126</v>
      </c>
      <c r="N56">
        <v>1.5363226735077045</v>
      </c>
      <c r="O56" s="1">
        <v>58.740854228579934</v>
      </c>
      <c r="Q56" s="3">
        <v>79.21098848896338</v>
      </c>
      <c r="U56" s="2">
        <v>138.48998902685838</v>
      </c>
      <c r="W56">
        <v>0.16810899809654145</v>
      </c>
    </row>
    <row r="57" spans="1:24" x14ac:dyDescent="0.15">
      <c r="A57">
        <v>138.19999999999999</v>
      </c>
      <c r="B57">
        <v>10</v>
      </c>
      <c r="C57">
        <v>3.6956152889845245E-2</v>
      </c>
      <c r="D57">
        <v>65.988322033648316</v>
      </c>
      <c r="E57" s="1">
        <v>138.00776016830571</v>
      </c>
      <c r="F57">
        <v>3.6956152889845245E-2</v>
      </c>
      <c r="K57" s="2">
        <v>0.19223983169428038</v>
      </c>
      <c r="L57" s="4">
        <v>0.53814630931506602</v>
      </c>
      <c r="M57">
        <v>0.11965129126001907</v>
      </c>
      <c r="O57" s="1">
        <v>58.740854228579934</v>
      </c>
      <c r="Q57" s="3">
        <v>79.21098848896338</v>
      </c>
      <c r="U57" s="2">
        <v>138.48998902685838</v>
      </c>
      <c r="W57">
        <v>8.4093635698277838E-2</v>
      </c>
    </row>
    <row r="58" spans="1:24" x14ac:dyDescent="0.15">
      <c r="A58">
        <v>138.19999999999999</v>
      </c>
      <c r="B58">
        <v>10</v>
      </c>
      <c r="C58">
        <v>3.6956152889845245E-2</v>
      </c>
      <c r="D58">
        <v>65.988322033648316</v>
      </c>
      <c r="E58" s="1">
        <v>138.00776016830571</v>
      </c>
      <c r="F58">
        <v>3.6956152889845245E-2</v>
      </c>
      <c r="K58" s="2">
        <v>0.19223983169428038</v>
      </c>
      <c r="L58" s="4">
        <v>0.53814630931506602</v>
      </c>
      <c r="M58">
        <v>0.11965129126001907</v>
      </c>
      <c r="O58" s="1">
        <v>58.740854228579934</v>
      </c>
      <c r="Q58" s="3">
        <v>79.21098848896338</v>
      </c>
      <c r="U58" s="2">
        <v>138.48998902685838</v>
      </c>
      <c r="W58">
        <v>8.4093635698277838E-2</v>
      </c>
    </row>
    <row r="59" spans="1:24" x14ac:dyDescent="0.15">
      <c r="A59">
        <v>138.69999999999999</v>
      </c>
      <c r="B59">
        <v>10</v>
      </c>
      <c r="C59">
        <v>0.47919598458412566</v>
      </c>
      <c r="D59">
        <v>65.988322033648316</v>
      </c>
      <c r="E59" s="1">
        <v>138.00776016830571</v>
      </c>
      <c r="F59">
        <v>0.47919598458412566</v>
      </c>
      <c r="K59" s="2">
        <v>0.69223983169428038</v>
      </c>
      <c r="L59" s="4">
        <v>0.53814630931506602</v>
      </c>
      <c r="M59">
        <v>2.3744813639233437E-2</v>
      </c>
      <c r="O59" s="1">
        <v>58.740854228579934</v>
      </c>
      <c r="Q59" s="3">
        <v>79.21098848896338</v>
      </c>
      <c r="U59" s="2">
        <v>138.48998902685838</v>
      </c>
      <c r="W59">
        <v>4.4104608839884728E-2</v>
      </c>
    </row>
    <row r="60" spans="1:24" x14ac:dyDescent="0.15">
      <c r="A60">
        <v>138.6</v>
      </c>
      <c r="B60">
        <v>10</v>
      </c>
      <c r="C60">
        <v>0.35074801824527629</v>
      </c>
      <c r="D60">
        <v>65.988322033648316</v>
      </c>
      <c r="E60" s="1">
        <v>138.00776016830571</v>
      </c>
      <c r="F60">
        <v>0.35074801824527629</v>
      </c>
      <c r="K60" s="2">
        <v>0.59223983169428607</v>
      </c>
      <c r="L60" s="4">
        <v>0.53814630931506602</v>
      </c>
      <c r="M60">
        <v>2.9261091633911804E-3</v>
      </c>
      <c r="O60" s="1">
        <v>58.740854228579934</v>
      </c>
      <c r="Q60" s="3">
        <v>79.21098848896338</v>
      </c>
      <c r="U60" s="2">
        <v>138.48998902685838</v>
      </c>
      <c r="W60">
        <v>1.2102414211564601E-2</v>
      </c>
    </row>
    <row r="61" spans="1:24" x14ac:dyDescent="0.15">
      <c r="A61">
        <v>138.1</v>
      </c>
      <c r="B61">
        <v>10</v>
      </c>
      <c r="C61">
        <v>8.5081865509902214E-3</v>
      </c>
      <c r="D61">
        <v>65.988322033648316</v>
      </c>
      <c r="E61" s="1">
        <v>138.00776016830571</v>
      </c>
      <c r="F61">
        <v>8.5081865509902214E-3</v>
      </c>
      <c r="K61" s="2">
        <v>9.2239831694286067E-2</v>
      </c>
      <c r="L61" s="4">
        <v>0.53814630931506602</v>
      </c>
      <c r="M61">
        <v>0.19883258678417112</v>
      </c>
      <c r="O61" s="1">
        <v>58.740854228579934</v>
      </c>
      <c r="Q61" s="3">
        <v>79.21098848896338</v>
      </c>
      <c r="U61" s="2">
        <v>138.48998902685838</v>
      </c>
      <c r="W61">
        <v>0.15209144106995204</v>
      </c>
    </row>
    <row r="62" spans="1:24" x14ac:dyDescent="0.15">
      <c r="A62">
        <v>144.5</v>
      </c>
      <c r="B62">
        <v>11</v>
      </c>
      <c r="E62" s="1">
        <v>142.28391430755099</v>
      </c>
      <c r="K62" s="2">
        <v>2.2160856924490133</v>
      </c>
      <c r="L62" s="4">
        <v>2.1615796093873967</v>
      </c>
      <c r="M62">
        <v>2.9709130907198521E-3</v>
      </c>
      <c r="O62" s="1">
        <v>63.017008367825213</v>
      </c>
      <c r="Q62" s="3">
        <v>79.21098848896338</v>
      </c>
      <c r="U62" s="2">
        <v>144.38957646617598</v>
      </c>
      <c r="W62">
        <v>1.2193356822184203E-2</v>
      </c>
      <c r="X62" s="1">
        <v>0.29730936268953106</v>
      </c>
    </row>
    <row r="63" spans="1:24" x14ac:dyDescent="0.15">
      <c r="A63">
        <v>144.9</v>
      </c>
      <c r="B63">
        <v>11</v>
      </c>
      <c r="E63" s="1">
        <v>142.28391430755099</v>
      </c>
      <c r="K63" s="2">
        <v>2.616085692449019</v>
      </c>
      <c r="L63" s="4">
        <v>2.1615796093873967</v>
      </c>
      <c r="M63">
        <v>0.20657577954001832</v>
      </c>
      <c r="O63" s="1">
        <v>63.017008367825213</v>
      </c>
      <c r="Q63" s="3">
        <v>79.21098848896338</v>
      </c>
      <c r="U63" s="2">
        <v>144.38957646617598</v>
      </c>
      <c r="W63">
        <v>0.26053218388140498</v>
      </c>
    </row>
    <row r="64" spans="1:24" x14ac:dyDescent="0.15">
      <c r="A64">
        <v>145.1</v>
      </c>
      <c r="B64">
        <v>11</v>
      </c>
      <c r="E64" s="1">
        <v>142.28391430755099</v>
      </c>
      <c r="K64" s="2">
        <v>2.8160856924490076</v>
      </c>
      <c r="L64" s="4">
        <v>2.1615796093873967</v>
      </c>
      <c r="M64">
        <v>0.42837821276465238</v>
      </c>
      <c r="O64" s="1">
        <v>63.017008367825213</v>
      </c>
      <c r="Q64" s="3">
        <v>79.21098848896338</v>
      </c>
      <c r="U64" s="2">
        <v>144.38957646617598</v>
      </c>
      <c r="W64">
        <v>0.50470159741099863</v>
      </c>
    </row>
    <row r="65" spans="1:24" x14ac:dyDescent="0.15">
      <c r="A65">
        <v>144.30000000000001</v>
      </c>
      <c r="B65">
        <v>11</v>
      </c>
      <c r="E65" s="1">
        <v>142.28391430755099</v>
      </c>
      <c r="K65" s="2">
        <v>2.0160856924490247</v>
      </c>
      <c r="L65" s="4">
        <v>2.1615796093873967</v>
      </c>
      <c r="M65">
        <v>2.116847986606989E-2</v>
      </c>
      <c r="O65" s="1">
        <v>63.017008367825213</v>
      </c>
      <c r="Q65" s="3">
        <v>79.21098848896338</v>
      </c>
      <c r="U65" s="2">
        <v>144.38957646617598</v>
      </c>
      <c r="W65">
        <v>8.0239432925746836E-3</v>
      </c>
    </row>
    <row r="66" spans="1:24" x14ac:dyDescent="0.15">
      <c r="A66">
        <v>144.30000000000001</v>
      </c>
      <c r="B66">
        <v>11</v>
      </c>
      <c r="E66" s="1">
        <v>142.28391430755099</v>
      </c>
      <c r="K66" s="2">
        <v>2.0160856924490247</v>
      </c>
      <c r="L66" s="4">
        <v>2.1615796093873967</v>
      </c>
      <c r="M66">
        <v>2.116847986606989E-2</v>
      </c>
      <c r="O66" s="1">
        <v>63.017008367825213</v>
      </c>
      <c r="Q66" s="3">
        <v>79.21098848896338</v>
      </c>
      <c r="U66" s="2">
        <v>144.38957646617598</v>
      </c>
      <c r="W66">
        <v>8.0239432925746836E-3</v>
      </c>
    </row>
    <row r="67" spans="1:24" x14ac:dyDescent="0.15">
      <c r="A67">
        <v>144.5</v>
      </c>
      <c r="B67">
        <v>11</v>
      </c>
      <c r="E67" s="1">
        <v>142.28391430755099</v>
      </c>
      <c r="K67" s="2">
        <v>2.2160856924490133</v>
      </c>
      <c r="L67" s="4">
        <v>2.1615796093873967</v>
      </c>
      <c r="M67">
        <v>2.9709130907198521E-3</v>
      </c>
      <c r="O67" s="1">
        <v>63.017008367825213</v>
      </c>
      <c r="Q67" s="3">
        <v>79.21098848896338</v>
      </c>
      <c r="U67" s="2">
        <v>144.38957646617598</v>
      </c>
      <c r="W67">
        <v>1.2193356822184203E-2</v>
      </c>
    </row>
    <row r="68" spans="1:24" x14ac:dyDescent="0.15">
      <c r="A68">
        <v>144.9</v>
      </c>
      <c r="B68">
        <v>11</v>
      </c>
      <c r="E68" s="1">
        <v>142.28391430755099</v>
      </c>
      <c r="K68" s="2">
        <v>2.616085692449019</v>
      </c>
      <c r="L68" s="4">
        <v>2.1615796093873967</v>
      </c>
      <c r="M68">
        <v>0.20657577954001832</v>
      </c>
      <c r="O68" s="1">
        <v>63.017008367825213</v>
      </c>
      <c r="Q68" s="3">
        <v>79.21098848896338</v>
      </c>
      <c r="U68" s="2">
        <v>144.38957646617598</v>
      </c>
      <c r="W68">
        <v>0.26053218388140498</v>
      </c>
    </row>
    <row r="69" spans="1:24" x14ac:dyDescent="0.15">
      <c r="A69">
        <v>144.6</v>
      </c>
      <c r="B69">
        <v>11</v>
      </c>
      <c r="E69" s="1">
        <v>142.28391430755099</v>
      </c>
      <c r="K69" s="2">
        <v>2.3160856924490076</v>
      </c>
      <c r="L69" s="4">
        <v>2.1615796093873967</v>
      </c>
      <c r="M69">
        <v>2.3872129703041423E-2</v>
      </c>
      <c r="O69" s="1">
        <v>63.017008367825213</v>
      </c>
      <c r="Q69" s="3">
        <v>79.21098848896338</v>
      </c>
      <c r="U69" s="2">
        <v>144.38957646617598</v>
      </c>
      <c r="W69">
        <v>4.427806358698555E-2</v>
      </c>
    </row>
    <row r="70" spans="1:24" x14ac:dyDescent="0.15">
      <c r="A70">
        <v>152.9</v>
      </c>
      <c r="B70">
        <v>12</v>
      </c>
      <c r="E70" s="1">
        <v>146.10994695845466</v>
      </c>
      <c r="K70" s="2">
        <v>6.7900530415453488</v>
      </c>
      <c r="L70" s="4">
        <v>6.1602593125154419</v>
      </c>
      <c r="M70">
        <v>0.39664014112539586</v>
      </c>
      <c r="O70" s="1">
        <v>66.843041018728883</v>
      </c>
      <c r="Q70" s="3">
        <v>79.21098848896338</v>
      </c>
      <c r="U70" s="2">
        <v>152.21428882020771</v>
      </c>
      <c r="W70">
        <v>0.47019982209213779</v>
      </c>
      <c r="X70" s="1">
        <v>0.40155946010522214</v>
      </c>
    </row>
    <row r="71" spans="1:24" x14ac:dyDescent="0.15">
      <c r="A71">
        <v>152.69999999999999</v>
      </c>
      <c r="B71">
        <v>12</v>
      </c>
      <c r="E71" s="1">
        <v>146.10994695845466</v>
      </c>
      <c r="K71" s="2">
        <v>6.5900530415453318</v>
      </c>
      <c r="L71" s="4">
        <v>6.1602593125154419</v>
      </c>
      <c r="M71">
        <v>0.18472264951341841</v>
      </c>
      <c r="O71" s="1">
        <v>66.843041018728883</v>
      </c>
      <c r="Q71" s="3">
        <v>79.21098848896338</v>
      </c>
      <c r="U71" s="2">
        <v>152.21428882020771</v>
      </c>
      <c r="W71">
        <v>0.23591535017520418</v>
      </c>
    </row>
    <row r="72" spans="1:24" x14ac:dyDescent="0.15">
      <c r="A72">
        <v>152.19999999999999</v>
      </c>
      <c r="B72">
        <v>12</v>
      </c>
      <c r="E72" s="1">
        <v>146.10994695845466</v>
      </c>
      <c r="K72" s="2">
        <v>6.0900530415453318</v>
      </c>
      <c r="L72" s="4">
        <v>6.1602593125154419</v>
      </c>
      <c r="M72">
        <v>4.9289204835285269E-3</v>
      </c>
      <c r="O72" s="1">
        <v>66.843041018728883</v>
      </c>
      <c r="Q72" s="3">
        <v>79.21098848896338</v>
      </c>
      <c r="U72" s="2">
        <v>152.21428882020771</v>
      </c>
      <c r="W72">
        <v>2.0417038292867558E-4</v>
      </c>
    </row>
    <row r="73" spans="1:24" x14ac:dyDescent="0.15">
      <c r="A73">
        <v>152</v>
      </c>
      <c r="B73">
        <v>12</v>
      </c>
      <c r="E73" s="1">
        <v>146.10994695845466</v>
      </c>
      <c r="K73" s="2">
        <v>5.8900530415453431</v>
      </c>
      <c r="L73" s="4">
        <v>6.1602593125154419</v>
      </c>
      <c r="M73">
        <v>7.3011428871566433E-2</v>
      </c>
      <c r="O73" s="1">
        <v>66.843041018728883</v>
      </c>
      <c r="Q73" s="3">
        <v>79.21098848896338</v>
      </c>
      <c r="U73" s="2">
        <v>152.21428882020771</v>
      </c>
      <c r="W73">
        <v>4.5919698466013598E-2</v>
      </c>
    </row>
    <row r="74" spans="1:24" x14ac:dyDescent="0.15">
      <c r="A74">
        <v>152.30000000000001</v>
      </c>
      <c r="B74">
        <v>12</v>
      </c>
      <c r="E74" s="1">
        <v>146.10994695845466</v>
      </c>
      <c r="K74" s="2">
        <v>6.1900530415453545</v>
      </c>
      <c r="L74" s="4">
        <v>6.1602593125154419</v>
      </c>
      <c r="M74">
        <v>8.8766628950785796E-4</v>
      </c>
      <c r="O74" s="1">
        <v>66.843041018728883</v>
      </c>
      <c r="Q74" s="3">
        <v>79.21098848896338</v>
      </c>
      <c r="U74" s="2">
        <v>152.21428882020771</v>
      </c>
      <c r="W74">
        <v>7.3464063413876766E-3</v>
      </c>
    </row>
    <row r="75" spans="1:24" x14ac:dyDescent="0.15">
      <c r="A75">
        <v>151.9</v>
      </c>
      <c r="B75">
        <v>12</v>
      </c>
      <c r="E75" s="1">
        <v>146.10994695845466</v>
      </c>
      <c r="K75" s="2">
        <v>5.7900530415453488</v>
      </c>
      <c r="L75" s="4">
        <v>6.1602593125154419</v>
      </c>
      <c r="M75">
        <v>0.13705268306558197</v>
      </c>
      <c r="O75" s="1">
        <v>66.843041018728883</v>
      </c>
      <c r="Q75" s="3">
        <v>79.21098848896338</v>
      </c>
      <c r="U75" s="2">
        <v>152.21428882020771</v>
      </c>
      <c r="W75">
        <v>9.8777462507552649E-2</v>
      </c>
    </row>
    <row r="76" spans="1:24" x14ac:dyDescent="0.15">
      <c r="A76">
        <v>151.80000000000001</v>
      </c>
      <c r="B76">
        <v>12</v>
      </c>
      <c r="E76" s="1">
        <v>146.10994695845466</v>
      </c>
      <c r="K76" s="2">
        <v>5.6900530415453545</v>
      </c>
      <c r="L76" s="4">
        <v>6.1602593125154419</v>
      </c>
      <c r="M76">
        <v>0.22109393725959525</v>
      </c>
      <c r="O76" s="1">
        <v>66.843041018728883</v>
      </c>
      <c r="Q76" s="3">
        <v>79.21098848896338</v>
      </c>
      <c r="U76" s="2">
        <v>152.21428882020771</v>
      </c>
      <c r="W76">
        <v>0.17163522654908941</v>
      </c>
    </row>
    <row r="77" spans="1:24" x14ac:dyDescent="0.15">
      <c r="A77">
        <v>151.9</v>
      </c>
      <c r="B77">
        <v>12</v>
      </c>
      <c r="E77" s="1">
        <v>146.10994695845466</v>
      </c>
      <c r="K77" s="2">
        <v>5.7900530415453488</v>
      </c>
      <c r="L77" s="4">
        <v>6.1602593125154419</v>
      </c>
      <c r="M77">
        <v>0.13705268306558197</v>
      </c>
      <c r="O77" s="1">
        <v>66.843041018728883</v>
      </c>
      <c r="Q77" s="3">
        <v>79.21098848896338</v>
      </c>
      <c r="U77" s="2">
        <v>152.21428882020771</v>
      </c>
      <c r="W77">
        <v>9.8777462507552649E-2</v>
      </c>
    </row>
    <row r="78" spans="1:24" x14ac:dyDescent="0.15">
      <c r="A78">
        <v>159.69999999999999</v>
      </c>
      <c r="B78">
        <v>13</v>
      </c>
      <c r="E78" s="1">
        <v>149.48585812101669</v>
      </c>
      <c r="K78" s="2">
        <v>10.214141878983298</v>
      </c>
      <c r="L78" s="4">
        <v>10.233703245833004</v>
      </c>
      <c r="M78">
        <v>3.8264707302876366E-4</v>
      </c>
      <c r="O78" s="1">
        <v>70.218952181290916</v>
      </c>
      <c r="Q78" s="3">
        <v>79.21098848896338</v>
      </c>
      <c r="U78" s="2">
        <v>159.6636439160873</v>
      </c>
      <c r="W78">
        <v>1.321764837466796E-3</v>
      </c>
      <c r="X78" s="1">
        <v>0.31622776601683283</v>
      </c>
    </row>
    <row r="79" spans="1:24" x14ac:dyDescent="0.15">
      <c r="A79">
        <v>159.69999999999999</v>
      </c>
      <c r="B79">
        <v>13</v>
      </c>
      <c r="E79" s="1">
        <v>149.48585812101669</v>
      </c>
      <c r="K79" s="2">
        <v>10.214141878983298</v>
      </c>
      <c r="L79" s="4">
        <v>10.233703245833004</v>
      </c>
      <c r="M79">
        <v>3.8264707302876366E-4</v>
      </c>
      <c r="O79" s="1">
        <v>70.218952181290916</v>
      </c>
      <c r="Q79" s="3">
        <v>79.21098848896338</v>
      </c>
      <c r="U79" s="2">
        <v>159.6636439160873</v>
      </c>
      <c r="W79">
        <v>1.321764837466796E-3</v>
      </c>
    </row>
    <row r="80" spans="1:24" x14ac:dyDescent="0.15">
      <c r="A80">
        <v>159.69999999999999</v>
      </c>
      <c r="B80">
        <v>13</v>
      </c>
      <c r="E80" s="1">
        <v>149.48585812101669</v>
      </c>
      <c r="K80" s="2">
        <v>10.214141878983298</v>
      </c>
      <c r="L80" s="4">
        <v>10.233703245833004</v>
      </c>
      <c r="M80">
        <v>3.8264707302876366E-4</v>
      </c>
      <c r="O80" s="1">
        <v>70.218952181290916</v>
      </c>
      <c r="Q80" s="3">
        <v>79.21098848896338</v>
      </c>
      <c r="U80" s="2">
        <v>159.6636439160873</v>
      </c>
      <c r="W80">
        <v>1.321764837466796E-3</v>
      </c>
    </row>
    <row r="81" spans="1:24" x14ac:dyDescent="0.15">
      <c r="A81">
        <v>159.4</v>
      </c>
      <c r="B81">
        <v>13</v>
      </c>
      <c r="E81" s="1">
        <v>149.48585812101669</v>
      </c>
      <c r="K81" s="2">
        <v>9.9141418789833153</v>
      </c>
      <c r="L81" s="4">
        <v>10.233703245833004</v>
      </c>
      <c r="M81">
        <v>0.10211946718284126</v>
      </c>
      <c r="O81" s="1">
        <v>70.218952181290916</v>
      </c>
      <c r="Q81" s="3">
        <v>79.21098848896338</v>
      </c>
      <c r="U81" s="2">
        <v>159.6636439160873</v>
      </c>
      <c r="W81">
        <v>6.950811448984183E-2</v>
      </c>
    </row>
    <row r="82" spans="1:24" x14ac:dyDescent="0.15">
      <c r="A82">
        <v>158.9</v>
      </c>
      <c r="B82">
        <v>13</v>
      </c>
      <c r="E82" s="1">
        <v>149.48585812101669</v>
      </c>
      <c r="K82" s="2">
        <v>9.4141418789833153</v>
      </c>
      <c r="L82" s="4">
        <v>10.233703245833004</v>
      </c>
      <c r="M82">
        <v>0.67168083403252987</v>
      </c>
      <c r="O82" s="1">
        <v>70.218952181290916</v>
      </c>
      <c r="Q82" s="3">
        <v>79.21098848896338</v>
      </c>
      <c r="U82" s="2">
        <v>159.6636439160873</v>
      </c>
      <c r="W82">
        <v>0.5831520305771315</v>
      </c>
    </row>
    <row r="83" spans="1:24" x14ac:dyDescent="0.15">
      <c r="A83">
        <v>159.9</v>
      </c>
      <c r="B83">
        <v>13</v>
      </c>
      <c r="E83" s="1">
        <v>149.48585812101669</v>
      </c>
      <c r="K83" s="2">
        <v>10.414141878983315</v>
      </c>
      <c r="L83" s="4">
        <v>10.233703245833004</v>
      </c>
      <c r="M83">
        <v>3.2558100333152651E-2</v>
      </c>
      <c r="O83" s="1">
        <v>70.218952181290916</v>
      </c>
      <c r="Q83" s="3">
        <v>79.21098848896338</v>
      </c>
      <c r="U83" s="2">
        <v>159.6636439160873</v>
      </c>
      <c r="W83">
        <v>5.5864198402552176E-2</v>
      </c>
    </row>
    <row r="84" spans="1:24" x14ac:dyDescent="0.15">
      <c r="A84">
        <v>159.30000000000001</v>
      </c>
      <c r="B84">
        <v>13</v>
      </c>
      <c r="E84" s="1">
        <v>149.48585812101669</v>
      </c>
      <c r="K84" s="2">
        <v>9.814141878983321</v>
      </c>
      <c r="L84" s="4">
        <v>10.233703245833004</v>
      </c>
      <c r="M84">
        <v>0.17603174055277421</v>
      </c>
      <c r="O84" s="1">
        <v>70.218952181290916</v>
      </c>
      <c r="Q84" s="3">
        <v>79.21098848896338</v>
      </c>
      <c r="U84" s="2">
        <v>159.6636439160873</v>
      </c>
      <c r="W84">
        <v>0.13223689770729563</v>
      </c>
    </row>
    <row r="85" spans="1:24" x14ac:dyDescent="0.15">
      <c r="A85">
        <v>159.4</v>
      </c>
      <c r="B85">
        <v>13</v>
      </c>
      <c r="E85" s="1">
        <v>149.48585812101669</v>
      </c>
      <c r="K85" s="2">
        <v>9.9141418789833153</v>
      </c>
      <c r="L85" s="4">
        <v>10.233703245833004</v>
      </c>
      <c r="M85">
        <v>0.10211946718284126</v>
      </c>
      <c r="O85" s="1">
        <v>70.218952181290916</v>
      </c>
      <c r="Q85" s="3">
        <v>79.21098848896338</v>
      </c>
      <c r="U85" s="2">
        <v>159.6636439160873</v>
      </c>
      <c r="W85">
        <v>6.950811448984183E-2</v>
      </c>
    </row>
    <row r="86" spans="1:24" x14ac:dyDescent="0.15">
      <c r="A86">
        <v>165</v>
      </c>
      <c r="B86">
        <v>14</v>
      </c>
      <c r="E86" s="1">
        <v>152.41164779523717</v>
      </c>
      <c r="K86" s="2">
        <v>12.588352204762828</v>
      </c>
      <c r="L86" s="4">
        <v>11.931297808738542</v>
      </c>
      <c r="M86">
        <v>0.43172047933483904</v>
      </c>
      <c r="O86" s="1">
        <v>73.144741855511398</v>
      </c>
      <c r="Q86" s="3">
        <v>79.21098848896338</v>
      </c>
      <c r="U86" s="2">
        <v>164.28702815321333</v>
      </c>
      <c r="W86">
        <v>0.5083288543103982</v>
      </c>
      <c r="X86" s="1">
        <v>0.38913824205360859</v>
      </c>
    </row>
    <row r="87" spans="1:24" x14ac:dyDescent="0.15">
      <c r="A87">
        <v>164.8</v>
      </c>
      <c r="B87">
        <v>14</v>
      </c>
      <c r="E87" s="1">
        <v>152.41164779523717</v>
      </c>
      <c r="K87" s="2">
        <v>12.388352204762839</v>
      </c>
      <c r="L87" s="4">
        <v>11.931297808738542</v>
      </c>
      <c r="M87">
        <v>0.20889872092513512</v>
      </c>
      <c r="O87" s="1">
        <v>73.144741855511398</v>
      </c>
      <c r="Q87" s="3">
        <v>79.21098848896338</v>
      </c>
      <c r="U87" s="2">
        <v>164.28702815321333</v>
      </c>
      <c r="W87">
        <v>0.26314011559574091</v>
      </c>
    </row>
    <row r="88" spans="1:24" x14ac:dyDescent="0.15">
      <c r="A88">
        <v>165.1</v>
      </c>
      <c r="B88">
        <v>14</v>
      </c>
      <c r="E88" s="1">
        <v>152.41164779523717</v>
      </c>
      <c r="K88" s="2">
        <v>12.688352204762822</v>
      </c>
      <c r="L88" s="4">
        <v>11.931297808738542</v>
      </c>
      <c r="M88">
        <v>0.57313135853968755</v>
      </c>
      <c r="O88" s="1">
        <v>73.144741855511398</v>
      </c>
      <c r="Q88" s="3">
        <v>79.21098848896338</v>
      </c>
      <c r="U88" s="2">
        <v>164.28702815321333</v>
      </c>
      <c r="W88">
        <v>0.66092322366772338</v>
      </c>
    </row>
    <row r="89" spans="1:24" x14ac:dyDescent="0.15">
      <c r="A89">
        <v>164.6</v>
      </c>
      <c r="B89">
        <v>14</v>
      </c>
      <c r="E89" s="1">
        <v>152.41164779523717</v>
      </c>
      <c r="K89" s="2">
        <v>12.188352204762822</v>
      </c>
      <c r="L89" s="4">
        <v>11.931297808738542</v>
      </c>
      <c r="M89">
        <v>6.6076962515407456E-2</v>
      </c>
      <c r="O89" s="1">
        <v>73.144741855511398</v>
      </c>
      <c r="Q89" s="3">
        <v>79.21098848896338</v>
      </c>
      <c r="U89" s="2">
        <v>164.28702815321333</v>
      </c>
      <c r="W89">
        <v>9.7951376881056762E-2</v>
      </c>
    </row>
    <row r="90" spans="1:24" x14ac:dyDescent="0.15">
      <c r="A90">
        <v>164.8</v>
      </c>
      <c r="B90">
        <v>14</v>
      </c>
      <c r="E90" s="1">
        <v>152.41164779523717</v>
      </c>
      <c r="K90" s="2">
        <v>12.388352204762839</v>
      </c>
      <c r="L90" s="4">
        <v>11.931297808738542</v>
      </c>
      <c r="M90">
        <v>0.20889872092513512</v>
      </c>
      <c r="O90" s="1">
        <v>73.144741855511398</v>
      </c>
      <c r="Q90" s="3">
        <v>79.21098848896338</v>
      </c>
      <c r="U90" s="2">
        <v>164.28702815321333</v>
      </c>
      <c r="W90">
        <v>0.26314011559574091</v>
      </c>
    </row>
    <row r="91" spans="1:24" x14ac:dyDescent="0.15">
      <c r="A91">
        <v>164.8</v>
      </c>
      <c r="B91">
        <v>14</v>
      </c>
      <c r="E91" s="1">
        <v>152.41164779523717</v>
      </c>
      <c r="K91" s="2">
        <v>12.388352204762839</v>
      </c>
      <c r="L91" s="4">
        <v>11.931297808738542</v>
      </c>
      <c r="M91">
        <v>0.20889872092513512</v>
      </c>
      <c r="O91" s="1">
        <v>73.144741855511398</v>
      </c>
      <c r="Q91" s="3">
        <v>79.21098848896338</v>
      </c>
      <c r="U91" s="2">
        <v>164.28702815321333</v>
      </c>
      <c r="W91">
        <v>0.26314011559574091</v>
      </c>
    </row>
    <row r="92" spans="1:24" x14ac:dyDescent="0.15">
      <c r="A92">
        <v>165.3</v>
      </c>
      <c r="B92">
        <v>14</v>
      </c>
      <c r="E92" s="1">
        <v>152.41164779523717</v>
      </c>
      <c r="K92" s="2">
        <v>12.888352204762839</v>
      </c>
      <c r="L92" s="4">
        <v>11.931297808738542</v>
      </c>
      <c r="M92">
        <v>0.91595311694943227</v>
      </c>
      <c r="O92" s="1">
        <v>73.144741855511398</v>
      </c>
      <c r="Q92" s="3">
        <v>79.21098848896338</v>
      </c>
      <c r="U92" s="2">
        <v>164.28702815321333</v>
      </c>
      <c r="W92">
        <v>1.0261119623824246</v>
      </c>
    </row>
    <row r="93" spans="1:24" x14ac:dyDescent="0.15">
      <c r="A93">
        <v>164</v>
      </c>
      <c r="B93">
        <v>14</v>
      </c>
      <c r="E93" s="1">
        <v>152.41164779523717</v>
      </c>
      <c r="K93" s="2">
        <v>11.588352204762828</v>
      </c>
      <c r="L93" s="4">
        <v>11.931297808738542</v>
      </c>
      <c r="M93">
        <v>0.11761168728626738</v>
      </c>
      <c r="O93" s="1">
        <v>73.144741855511398</v>
      </c>
      <c r="Q93" s="3">
        <v>79.21098848896338</v>
      </c>
      <c r="U93" s="2">
        <v>164.28702815321333</v>
      </c>
      <c r="W93">
        <v>8.2385160737053487E-2</v>
      </c>
    </row>
    <row r="94" spans="1:24" x14ac:dyDescent="0.15">
      <c r="A94">
        <v>168</v>
      </c>
      <c r="B94">
        <v>15</v>
      </c>
      <c r="E94" s="1">
        <v>154.88731598111605</v>
      </c>
      <c r="K94" s="2">
        <v>13.112684018883954</v>
      </c>
      <c r="L94" s="4">
        <v>12.372926341227146</v>
      </c>
      <c r="M94">
        <v>0.5472414216521938</v>
      </c>
      <c r="O94" s="1">
        <v>75.620410041390272</v>
      </c>
      <c r="Q94" s="3">
        <v>79.21098848896338</v>
      </c>
      <c r="U94" s="2">
        <v>167.20432487158081</v>
      </c>
      <c r="W94">
        <v>0.63309890998489604</v>
      </c>
      <c r="X94" s="1">
        <v>0.25634797778466833</v>
      </c>
    </row>
    <row r="95" spans="1:24" x14ac:dyDescent="0.15">
      <c r="A95">
        <v>167.6</v>
      </c>
      <c r="B95">
        <v>15</v>
      </c>
      <c r="E95" s="1">
        <v>154.88731598111605</v>
      </c>
      <c r="K95" s="2">
        <v>12.712684018883948</v>
      </c>
      <c r="L95" s="4">
        <v>12.372926341227146</v>
      </c>
      <c r="M95">
        <v>0.11543527952674358</v>
      </c>
      <c r="O95" s="1">
        <v>75.620410041390272</v>
      </c>
      <c r="Q95" s="3">
        <v>79.21098848896338</v>
      </c>
      <c r="U95" s="2">
        <v>167.20432487158081</v>
      </c>
      <c r="W95">
        <v>0.15655880724953877</v>
      </c>
    </row>
    <row r="96" spans="1:24" x14ac:dyDescent="0.15">
      <c r="A96">
        <v>167.8</v>
      </c>
      <c r="B96">
        <v>15</v>
      </c>
      <c r="E96" s="1">
        <v>154.88731598111605</v>
      </c>
      <c r="K96" s="2">
        <v>12.912684018883965</v>
      </c>
      <c r="L96" s="4">
        <v>12.372926341227146</v>
      </c>
      <c r="M96">
        <v>0.29133835058948293</v>
      </c>
      <c r="O96" s="1">
        <v>75.620410041390272</v>
      </c>
      <c r="Q96" s="3">
        <v>79.21098848896338</v>
      </c>
      <c r="U96" s="2">
        <v>167.20432487158081</v>
      </c>
      <c r="W96">
        <v>0.35482885861723318</v>
      </c>
    </row>
    <row r="97" spans="1:24" x14ac:dyDescent="0.15">
      <c r="A97">
        <v>167.8</v>
      </c>
      <c r="B97">
        <v>15</v>
      </c>
      <c r="E97" s="1">
        <v>154.88731598111605</v>
      </c>
      <c r="K97" s="2">
        <v>12.912684018883965</v>
      </c>
      <c r="L97" s="4">
        <v>12.372926341227146</v>
      </c>
      <c r="M97">
        <v>0.29133835058948293</v>
      </c>
      <c r="O97" s="1">
        <v>75.620410041390272</v>
      </c>
      <c r="Q97" s="3">
        <v>79.21098848896338</v>
      </c>
      <c r="U97" s="2">
        <v>167.20432487158081</v>
      </c>
      <c r="W97">
        <v>0.35482885861723318</v>
      </c>
    </row>
    <row r="98" spans="1:24" x14ac:dyDescent="0.15">
      <c r="A98">
        <v>167.2</v>
      </c>
      <c r="B98">
        <v>15</v>
      </c>
      <c r="E98" s="1">
        <v>154.88731598111605</v>
      </c>
      <c r="K98" s="2">
        <v>12.312684018883942</v>
      </c>
      <c r="L98" s="4">
        <v>12.372926341227146</v>
      </c>
      <c r="M98">
        <v>3.6291374013024198E-3</v>
      </c>
      <c r="O98" s="1">
        <v>75.620410041390272</v>
      </c>
      <c r="Q98" s="3">
        <v>79.21098848896338</v>
      </c>
      <c r="U98" s="2">
        <v>167.20432487158081</v>
      </c>
      <c r="W98">
        <v>1.8704514190587944E-5</v>
      </c>
    </row>
    <row r="99" spans="1:24" x14ac:dyDescent="0.15">
      <c r="A99">
        <v>167.5</v>
      </c>
      <c r="B99">
        <v>15</v>
      </c>
      <c r="E99" s="1">
        <v>154.88731598111605</v>
      </c>
      <c r="K99" s="2">
        <v>12.612684018883954</v>
      </c>
      <c r="L99" s="4">
        <v>12.372926341227146</v>
      </c>
      <c r="M99">
        <v>5.7483743995385847E-2</v>
      </c>
      <c r="O99" s="1">
        <v>75.620410041390272</v>
      </c>
      <c r="Q99" s="3">
        <v>79.21098848896338</v>
      </c>
      <c r="U99" s="2">
        <v>167.20432487158081</v>
      </c>
      <c r="W99">
        <v>8.7423781565705072E-2</v>
      </c>
    </row>
    <row r="100" spans="1:24" x14ac:dyDescent="0.15">
      <c r="A100">
        <v>167.8</v>
      </c>
      <c r="B100">
        <v>15</v>
      </c>
      <c r="E100" s="1">
        <v>154.88731598111605</v>
      </c>
      <c r="K100" s="2">
        <v>12.912684018883965</v>
      </c>
      <c r="L100" s="4">
        <v>12.372926341227146</v>
      </c>
      <c r="M100">
        <v>0.29133835058948293</v>
      </c>
      <c r="O100" s="1">
        <v>75.620410041390272</v>
      </c>
      <c r="Q100" s="3">
        <v>79.21098848896338</v>
      </c>
      <c r="U100" s="2">
        <v>167.20432487158081</v>
      </c>
      <c r="W100">
        <v>0.35482885861723318</v>
      </c>
    </row>
    <row r="101" spans="1:24" x14ac:dyDescent="0.15">
      <c r="A101">
        <v>167.9</v>
      </c>
      <c r="B101">
        <v>15</v>
      </c>
      <c r="E101" s="1">
        <v>154.88731598111605</v>
      </c>
      <c r="K101" s="2">
        <v>13.012684018883959</v>
      </c>
      <c r="L101" s="4">
        <v>12.372926341227146</v>
      </c>
      <c r="M101">
        <v>0.4092898861208395</v>
      </c>
      <c r="O101" s="1">
        <v>75.620410041390272</v>
      </c>
      <c r="Q101" s="3">
        <v>79.21098848896338</v>
      </c>
      <c r="U101" s="2">
        <v>167.20432487158081</v>
      </c>
      <c r="W101">
        <v>0.48396388430106574</v>
      </c>
    </row>
    <row r="102" spans="1:24" x14ac:dyDescent="0.15">
      <c r="A102">
        <v>169.9</v>
      </c>
      <c r="B102">
        <v>16</v>
      </c>
      <c r="E102" s="1">
        <v>156.91286267865325</v>
      </c>
      <c r="K102" s="2">
        <v>12.987137321346751</v>
      </c>
      <c r="L102" s="4">
        <v>12.472260392479342</v>
      </c>
      <c r="M102">
        <v>0.2650982518799348</v>
      </c>
      <c r="O102" s="1">
        <v>77.645956738927481</v>
      </c>
      <c r="Q102" s="3">
        <v>79.21098848896338</v>
      </c>
      <c r="U102" s="2">
        <v>169.3292056203702</v>
      </c>
      <c r="W102">
        <v>0.32580622381697111</v>
      </c>
      <c r="X102" s="1">
        <v>0.29640705601780776</v>
      </c>
    </row>
    <row r="103" spans="1:24" x14ac:dyDescent="0.15">
      <c r="A103">
        <v>169.7</v>
      </c>
      <c r="B103">
        <v>16</v>
      </c>
      <c r="E103" s="1">
        <v>156.91286267865325</v>
      </c>
      <c r="K103" s="2">
        <v>12.787137321346734</v>
      </c>
      <c r="L103" s="4">
        <v>12.472260392479342</v>
      </c>
      <c r="M103">
        <v>9.914748033296053E-2</v>
      </c>
      <c r="O103" s="1">
        <v>77.645956738927481</v>
      </c>
      <c r="Q103" s="3">
        <v>79.21098848896338</v>
      </c>
      <c r="U103" s="2">
        <v>169.3292056203702</v>
      </c>
      <c r="W103">
        <v>0.13748847196503744</v>
      </c>
    </row>
    <row r="104" spans="1:24" x14ac:dyDescent="0.15">
      <c r="A104">
        <v>169.2</v>
      </c>
      <c r="B104">
        <v>16</v>
      </c>
      <c r="E104" s="1">
        <v>156.91286267865325</v>
      </c>
      <c r="K104" s="2">
        <v>12.287137321346734</v>
      </c>
      <c r="L104" s="4">
        <v>12.472260392479342</v>
      </c>
      <c r="M104">
        <v>3.4270551465568705E-2</v>
      </c>
      <c r="O104" s="1">
        <v>77.645956738927481</v>
      </c>
      <c r="Q104" s="3">
        <v>79.21098848896338</v>
      </c>
      <c r="U104" s="2">
        <v>169.3292056203702</v>
      </c>
      <c r="W104">
        <v>1.6694092335252E-2</v>
      </c>
    </row>
    <row r="105" spans="1:24" x14ac:dyDescent="0.15">
      <c r="A105">
        <v>169.2</v>
      </c>
      <c r="B105">
        <v>16</v>
      </c>
      <c r="E105" s="1">
        <v>156.91286267865325</v>
      </c>
      <c r="K105" s="2">
        <v>12.287137321346734</v>
      </c>
      <c r="L105" s="4">
        <v>12.472260392479342</v>
      </c>
      <c r="M105">
        <v>3.4270551465568705E-2</v>
      </c>
      <c r="O105" s="1">
        <v>77.645956738927481</v>
      </c>
      <c r="Q105" s="3">
        <v>79.21098848896338</v>
      </c>
      <c r="U105" s="2">
        <v>169.3292056203702</v>
      </c>
      <c r="W105">
        <v>1.6694092335252E-2</v>
      </c>
    </row>
    <row r="106" spans="1:24" x14ac:dyDescent="0.15">
      <c r="A106">
        <v>169</v>
      </c>
      <c r="B106">
        <v>16</v>
      </c>
      <c r="E106" s="1">
        <v>156.91286267865325</v>
      </c>
      <c r="K106" s="2">
        <v>12.087137321346745</v>
      </c>
      <c r="L106" s="4">
        <v>12.472260392479342</v>
      </c>
      <c r="M106">
        <v>0.14831977991860321</v>
      </c>
      <c r="O106" s="1">
        <v>77.645956738927481</v>
      </c>
      <c r="Q106" s="3">
        <v>79.21098848896338</v>
      </c>
      <c r="U106" s="2">
        <v>169.3292056203702</v>
      </c>
      <c r="W106">
        <v>0.10837634048333034</v>
      </c>
    </row>
    <row r="107" spans="1:24" x14ac:dyDescent="0.15">
      <c r="A107">
        <v>169.4</v>
      </c>
      <c r="B107">
        <v>16</v>
      </c>
      <c r="E107" s="1">
        <v>156.91286267865325</v>
      </c>
      <c r="K107" s="2">
        <v>12.487137321346751</v>
      </c>
      <c r="L107" s="4">
        <v>12.472260392479342</v>
      </c>
      <c r="M107">
        <v>2.213230125259436E-4</v>
      </c>
      <c r="O107" s="1">
        <v>77.645956738927481</v>
      </c>
      <c r="Q107" s="3">
        <v>79.21098848896338</v>
      </c>
      <c r="U107" s="2">
        <v>169.3292056203702</v>
      </c>
      <c r="W107">
        <v>5.0118441871685963E-3</v>
      </c>
    </row>
    <row r="108" spans="1:24" x14ac:dyDescent="0.15">
      <c r="A108">
        <v>169.6</v>
      </c>
      <c r="B108">
        <v>16</v>
      </c>
      <c r="E108" s="1">
        <v>156.91286267865325</v>
      </c>
      <c r="K108" s="2">
        <v>12.687137321346739</v>
      </c>
      <c r="L108" s="4">
        <v>12.472260392479342</v>
      </c>
      <c r="M108">
        <v>4.6172094559484608E-2</v>
      </c>
      <c r="O108" s="1">
        <v>77.645956738927481</v>
      </c>
      <c r="Q108" s="3">
        <v>79.21098848896338</v>
      </c>
      <c r="U108" s="2">
        <v>169.3292056203702</v>
      </c>
      <c r="W108">
        <v>7.3329596039083442E-2</v>
      </c>
    </row>
    <row r="109" spans="1:24" x14ac:dyDescent="0.15">
      <c r="A109">
        <v>169.4</v>
      </c>
      <c r="B109">
        <v>16</v>
      </c>
      <c r="E109" s="1">
        <v>156.91286267865325</v>
      </c>
      <c r="K109" s="2">
        <v>12.487137321346751</v>
      </c>
      <c r="L109" s="4">
        <v>12.472260392479342</v>
      </c>
      <c r="M109">
        <v>2.213230125259436E-4</v>
      </c>
      <c r="O109" s="1">
        <v>77.645956738927481</v>
      </c>
      <c r="Q109" s="3">
        <v>79.21098848896338</v>
      </c>
      <c r="U109" s="2">
        <v>169.3292056203702</v>
      </c>
      <c r="W109">
        <v>5.0118441871685963E-3</v>
      </c>
    </row>
    <row r="110" spans="1:24" x14ac:dyDescent="0.15">
      <c r="A110">
        <v>170.3</v>
      </c>
      <c r="B110">
        <v>17</v>
      </c>
      <c r="E110" s="1">
        <v>158.48828788784891</v>
      </c>
      <c r="K110" s="2">
        <v>11.811712112151099</v>
      </c>
      <c r="L110" s="4">
        <v>12.493843069306072</v>
      </c>
      <c r="M110">
        <v>0.46530264270915955</v>
      </c>
      <c r="O110" s="1">
        <v>79.221381948123138</v>
      </c>
      <c r="Q110" s="3">
        <v>79.21098848896338</v>
      </c>
      <c r="U110" s="2">
        <v>170.9262135063926</v>
      </c>
      <c r="W110">
        <v>0.39214335558850011</v>
      </c>
      <c r="X110" s="1">
        <v>0.297609523657134</v>
      </c>
    </row>
    <row r="111" spans="1:24" x14ac:dyDescent="0.15">
      <c r="A111">
        <v>170.6</v>
      </c>
      <c r="B111">
        <v>17</v>
      </c>
      <c r="E111" s="1">
        <v>158.48828788784891</v>
      </c>
      <c r="K111" s="2">
        <v>12.111712112151082</v>
      </c>
      <c r="L111" s="4">
        <v>12.493843069306072</v>
      </c>
      <c r="M111">
        <v>0.14602406841618881</v>
      </c>
      <c r="O111" s="1">
        <v>79.221381948123138</v>
      </c>
      <c r="Q111" s="3">
        <v>79.21098848896338</v>
      </c>
      <c r="U111" s="2">
        <v>170.9262135063926</v>
      </c>
      <c r="W111">
        <v>0.10641525175295832</v>
      </c>
    </row>
    <row r="112" spans="1:24" x14ac:dyDescent="0.15">
      <c r="A112">
        <v>170.3</v>
      </c>
      <c r="B112">
        <v>17</v>
      </c>
      <c r="E112" s="1">
        <v>158.48828788784891</v>
      </c>
      <c r="K112" s="2">
        <v>11.811712112151099</v>
      </c>
      <c r="L112" s="4">
        <v>12.493843069306072</v>
      </c>
      <c r="M112">
        <v>0.46530264270915955</v>
      </c>
      <c r="O112" s="1">
        <v>79.221381948123138</v>
      </c>
      <c r="Q112" s="3">
        <v>79.21098848896338</v>
      </c>
      <c r="U112" s="2">
        <v>170.9262135063926</v>
      </c>
      <c r="W112">
        <v>0.39214335558850011</v>
      </c>
    </row>
    <row r="113" spans="1:23" x14ac:dyDescent="0.15">
      <c r="A113">
        <v>170.4</v>
      </c>
      <c r="B113">
        <v>17</v>
      </c>
      <c r="E113" s="1">
        <v>158.48828788784891</v>
      </c>
      <c r="K113" s="2">
        <v>11.911712112151093</v>
      </c>
      <c r="L113" s="4">
        <v>12.493843069306072</v>
      </c>
      <c r="M113">
        <v>0.33887645127817156</v>
      </c>
      <c r="O113" s="1">
        <v>79.221381948123138</v>
      </c>
      <c r="Q113" s="3">
        <v>79.21098848896338</v>
      </c>
      <c r="U113" s="2">
        <v>170.9262135063926</v>
      </c>
      <c r="W113">
        <v>0.27690065430998845</v>
      </c>
    </row>
    <row r="114" spans="1:23" x14ac:dyDescent="0.15">
      <c r="A114">
        <v>170.6</v>
      </c>
      <c r="B114">
        <v>17</v>
      </c>
      <c r="E114" s="1">
        <v>158.48828788784891</v>
      </c>
      <c r="K114" s="2">
        <v>12.111712112151082</v>
      </c>
      <c r="L114" s="4">
        <v>12.493843069306072</v>
      </c>
      <c r="M114">
        <v>0.14602406841618881</v>
      </c>
      <c r="O114" s="1">
        <v>79.221381948123138</v>
      </c>
      <c r="Q114" s="3">
        <v>79.21098848896338</v>
      </c>
      <c r="U114" s="2">
        <v>170.9262135063926</v>
      </c>
      <c r="W114">
        <v>0.10641525175295832</v>
      </c>
    </row>
    <row r="115" spans="1:23" x14ac:dyDescent="0.15">
      <c r="A115">
        <v>170.1</v>
      </c>
      <c r="B115">
        <v>17</v>
      </c>
      <c r="E115" s="1">
        <v>158.48828788784891</v>
      </c>
      <c r="K115" s="2">
        <v>11.611712112151082</v>
      </c>
      <c r="L115" s="4">
        <v>12.493843069306072</v>
      </c>
      <c r="M115">
        <v>0.77815502557117888</v>
      </c>
      <c r="O115" s="1">
        <v>79.221381948123138</v>
      </c>
      <c r="Q115" s="3">
        <v>79.21098848896338</v>
      </c>
      <c r="U115" s="2">
        <v>170.9262135063926</v>
      </c>
      <c r="W115">
        <v>0.68262875814556356</v>
      </c>
    </row>
    <row r="116" spans="1:23" x14ac:dyDescent="0.15">
      <c r="A116">
        <v>169.9</v>
      </c>
      <c r="B116">
        <v>17</v>
      </c>
      <c r="E116" s="1">
        <v>158.48828788784891</v>
      </c>
      <c r="K116" s="2">
        <v>11.411712112151093</v>
      </c>
      <c r="L116" s="4">
        <v>12.493843069306072</v>
      </c>
      <c r="M116">
        <v>1.1710074084331503</v>
      </c>
      <c r="O116" s="1">
        <v>79.221381948123138</v>
      </c>
      <c r="Q116" s="3">
        <v>79.21098848896338</v>
      </c>
      <c r="U116" s="2">
        <v>170.9262135063926</v>
      </c>
      <c r="W116">
        <v>1.0531141607025825</v>
      </c>
    </row>
    <row r="117" spans="1:23" x14ac:dyDescent="0.15">
      <c r="A117">
        <v>169.8</v>
      </c>
      <c r="B117">
        <v>17</v>
      </c>
      <c r="E117" s="1">
        <v>158.48828788784891</v>
      </c>
      <c r="K117" s="2">
        <v>11.311712112151099</v>
      </c>
      <c r="L117" s="4">
        <v>12.493843069306072</v>
      </c>
      <c r="M117">
        <v>1.3974335998641325</v>
      </c>
      <c r="O117" s="1">
        <v>79.221381948123138</v>
      </c>
      <c r="Q117" s="3">
        <v>79.21098848896338</v>
      </c>
      <c r="U117" s="2">
        <v>170.9262135063926</v>
      </c>
      <c r="W117">
        <v>1.2683568619810883</v>
      </c>
    </row>
  </sheetData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44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67</v>
      </c>
      <c r="W1" t="s">
        <v>62</v>
      </c>
      <c r="X1" t="s">
        <v>73</v>
      </c>
    </row>
    <row r="2" spans="1:24" x14ac:dyDescent="0.15">
      <c r="A2">
        <v>49</v>
      </c>
      <c r="B2">
        <v>0</v>
      </c>
      <c r="P2" s="2">
        <v>49</v>
      </c>
      <c r="Q2" s="3">
        <v>48.975017983538855</v>
      </c>
      <c r="R2" s="3">
        <v>6.241011464649173E-4</v>
      </c>
      <c r="U2" s="3">
        <v>48.975017983538855</v>
      </c>
      <c r="W2">
        <v>6.241011464649173E-4</v>
      </c>
      <c r="X2" s="1">
        <v>4.6291004988628232E-2</v>
      </c>
    </row>
    <row r="3" spans="1:24" x14ac:dyDescent="0.15">
      <c r="A3">
        <v>49</v>
      </c>
      <c r="B3">
        <v>0</v>
      </c>
      <c r="P3" s="2">
        <v>49</v>
      </c>
      <c r="Q3" s="3">
        <v>48.975017983538855</v>
      </c>
      <c r="R3" s="3">
        <v>6.241011464649173E-4</v>
      </c>
      <c r="U3" s="3">
        <v>48.975017983538855</v>
      </c>
      <c r="W3">
        <v>6.241011464649173E-4</v>
      </c>
    </row>
    <row r="4" spans="1:24" x14ac:dyDescent="0.15">
      <c r="A4">
        <v>49</v>
      </c>
      <c r="B4">
        <v>0</v>
      </c>
      <c r="P4" s="2">
        <v>49</v>
      </c>
      <c r="Q4" s="3">
        <v>48.975017983538855</v>
      </c>
      <c r="R4" s="3">
        <v>6.241011464649173E-4</v>
      </c>
      <c r="U4" s="3">
        <v>48.975017983538855</v>
      </c>
      <c r="W4">
        <v>6.241011464649173E-4</v>
      </c>
    </row>
    <row r="5" spans="1:24" x14ac:dyDescent="0.15">
      <c r="A5">
        <v>49</v>
      </c>
      <c r="B5">
        <v>0</v>
      </c>
      <c r="P5" s="2">
        <v>49</v>
      </c>
      <c r="Q5" s="3">
        <v>48.975017983538855</v>
      </c>
      <c r="R5" s="3">
        <v>6.241011464649173E-4</v>
      </c>
      <c r="U5" s="3">
        <v>48.975017983538855</v>
      </c>
      <c r="W5">
        <v>6.241011464649173E-4</v>
      </c>
    </row>
    <row r="6" spans="1:24" x14ac:dyDescent="0.15">
      <c r="A6">
        <v>48.9</v>
      </c>
      <c r="B6">
        <v>0</v>
      </c>
      <c r="P6" s="2">
        <v>48.9</v>
      </c>
      <c r="Q6" s="3">
        <v>48.975017983538855</v>
      </c>
      <c r="R6" s="3">
        <v>5.6276978542361402E-3</v>
      </c>
      <c r="U6" s="3">
        <v>48.975017983538855</v>
      </c>
      <c r="W6">
        <v>5.6276978542361402E-3</v>
      </c>
    </row>
    <row r="7" spans="1:24" x14ac:dyDescent="0.15">
      <c r="A7">
        <v>49</v>
      </c>
      <c r="B7">
        <v>0</v>
      </c>
      <c r="P7" s="2">
        <v>49</v>
      </c>
      <c r="Q7" s="3">
        <v>48.975017983538855</v>
      </c>
      <c r="R7" s="3">
        <v>6.241011464649173E-4</v>
      </c>
      <c r="U7" s="3">
        <v>48.975017983538855</v>
      </c>
      <c r="W7">
        <v>6.241011464649173E-4</v>
      </c>
    </row>
    <row r="8" spans="1:24" x14ac:dyDescent="0.15">
      <c r="A8">
        <v>49</v>
      </c>
      <c r="B8">
        <v>0</v>
      </c>
      <c r="P8" s="2">
        <v>49</v>
      </c>
      <c r="Q8" s="3">
        <v>48.975017983538855</v>
      </c>
      <c r="R8" s="3">
        <v>6.241011464649173E-4</v>
      </c>
      <c r="U8" s="3">
        <v>48.975017983538855</v>
      </c>
      <c r="W8">
        <v>6.241011464649173E-4</v>
      </c>
    </row>
    <row r="9" spans="1:24" x14ac:dyDescent="0.15">
      <c r="A9">
        <v>48.9</v>
      </c>
      <c r="B9">
        <v>0</v>
      </c>
      <c r="P9" s="2">
        <v>48.9</v>
      </c>
      <c r="Q9" s="3">
        <v>48.975017983538855</v>
      </c>
      <c r="R9" s="3">
        <v>5.6276978542361402E-3</v>
      </c>
      <c r="U9" s="3">
        <v>48.975017983538855</v>
      </c>
      <c r="W9">
        <v>5.6276978542361402E-3</v>
      </c>
    </row>
    <row r="10" spans="1:24" x14ac:dyDescent="0.15">
      <c r="B10">
        <v>1</v>
      </c>
      <c r="E10" s="1">
        <v>79.489875475232196</v>
      </c>
      <c r="O10" s="1">
        <v>0</v>
      </c>
    </row>
    <row r="11" spans="1:24" x14ac:dyDescent="0.15">
      <c r="B11">
        <v>2</v>
      </c>
      <c r="E11" s="1">
        <v>87.754479114200421</v>
      </c>
      <c r="O11" s="1">
        <v>8.2646036389682251</v>
      </c>
    </row>
    <row r="12" spans="1:24" x14ac:dyDescent="0.15">
      <c r="B12">
        <v>3</v>
      </c>
      <c r="E12" s="1">
        <v>95.572347421332523</v>
      </c>
      <c r="O12" s="1">
        <v>16.082471946100327</v>
      </c>
    </row>
    <row r="13" spans="1:24" x14ac:dyDescent="0.15">
      <c r="B13">
        <v>4</v>
      </c>
      <c r="E13" s="1">
        <v>102.9434803966285</v>
      </c>
      <c r="O13" s="1">
        <v>23.453604921396305</v>
      </c>
    </row>
    <row r="14" spans="1:24" x14ac:dyDescent="0.15">
      <c r="A14">
        <v>110.1</v>
      </c>
      <c r="B14">
        <v>5</v>
      </c>
      <c r="C14">
        <v>5.3880604273213263E-2</v>
      </c>
      <c r="D14">
        <v>68.544859845247259</v>
      </c>
      <c r="E14" s="1">
        <v>109.86787804008837</v>
      </c>
      <c r="F14">
        <v>5.3880604273213263E-2</v>
      </c>
      <c r="G14" t="s">
        <v>78</v>
      </c>
      <c r="H14">
        <v>121.83250000000002</v>
      </c>
      <c r="I14" t="s">
        <v>1</v>
      </c>
      <c r="J14">
        <v>70.778536504427862</v>
      </c>
      <c r="K14" s="2">
        <v>0.23212195991162332</v>
      </c>
      <c r="L14" s="3"/>
      <c r="O14" s="1">
        <v>30.378002564856175</v>
      </c>
      <c r="P14" s="2">
        <v>79.72199743514382</v>
      </c>
      <c r="Q14" s="3">
        <v>79.424009554623609</v>
      </c>
      <c r="R14" s="3">
        <v>8.8796776936927266E-2</v>
      </c>
      <c r="S14" t="s">
        <v>59</v>
      </c>
      <c r="T14">
        <v>79.424009554624931</v>
      </c>
      <c r="U14" s="2">
        <v>109.80201211947978</v>
      </c>
      <c r="W14">
        <v>8.8796776936927266E-2</v>
      </c>
      <c r="X14" s="1">
        <v>0.20528725518857063</v>
      </c>
    </row>
    <row r="15" spans="1:24" x14ac:dyDescent="0.15">
      <c r="A15">
        <v>110.4</v>
      </c>
      <c r="B15">
        <v>5</v>
      </c>
      <c r="C15">
        <v>0.28315378022019938</v>
      </c>
      <c r="D15">
        <v>68.544859845247259</v>
      </c>
      <c r="E15" s="1">
        <v>109.86787804008837</v>
      </c>
      <c r="F15">
        <v>0.28315378022019938</v>
      </c>
      <c r="G15" t="s">
        <v>0</v>
      </c>
      <c r="H15">
        <v>0.47480222135671346</v>
      </c>
      <c r="I15" t="s">
        <v>2</v>
      </c>
      <c r="J15">
        <v>-0.22336766591806012</v>
      </c>
      <c r="K15" s="2">
        <v>0.53212195991163469</v>
      </c>
      <c r="L15" s="3"/>
      <c r="O15" s="1">
        <v>30.378002564856175</v>
      </c>
      <c r="P15" s="2">
        <v>80.021997435143831</v>
      </c>
      <c r="Q15" s="3">
        <v>79.424009554623609</v>
      </c>
      <c r="R15" s="3">
        <v>0.35758950524906719</v>
      </c>
      <c r="S15" t="s">
        <v>60</v>
      </c>
      <c r="T15">
        <v>30.448991571086076</v>
      </c>
      <c r="U15" s="2">
        <v>109.80201211947978</v>
      </c>
      <c r="W15">
        <v>0.35758950524906719</v>
      </c>
    </row>
    <row r="16" spans="1:24" x14ac:dyDescent="0.15">
      <c r="A16">
        <v>110.5</v>
      </c>
      <c r="B16">
        <v>5</v>
      </c>
      <c r="C16">
        <v>0.39957817220251912</v>
      </c>
      <c r="D16">
        <v>68.544859845247259</v>
      </c>
      <c r="E16" s="1">
        <v>109.86787804008837</v>
      </c>
      <c r="F16">
        <v>0.39957817220251912</v>
      </c>
      <c r="I16" t="s">
        <v>3</v>
      </c>
      <c r="J16">
        <v>8.9347066367224013</v>
      </c>
      <c r="K16" s="2">
        <v>0.63212195991162901</v>
      </c>
      <c r="L16" s="3"/>
      <c r="O16" s="1">
        <v>30.378002564856175</v>
      </c>
      <c r="P16" s="2">
        <v>80.121997435143825</v>
      </c>
      <c r="Q16" s="3">
        <v>79.424009554623609</v>
      </c>
      <c r="R16" s="3">
        <v>0.48718708135310362</v>
      </c>
      <c r="S16" t="s">
        <v>61</v>
      </c>
      <c r="T16">
        <v>6.1539723663005974</v>
      </c>
      <c r="U16" s="2">
        <v>109.80201211947978</v>
      </c>
      <c r="W16">
        <v>0.48718708135310362</v>
      </c>
    </row>
    <row r="17" spans="1:24" x14ac:dyDescent="0.15">
      <c r="A17">
        <v>110.4</v>
      </c>
      <c r="B17">
        <v>5</v>
      </c>
      <c r="C17">
        <v>0.28315378022019938</v>
      </c>
      <c r="D17">
        <v>68.544859845247259</v>
      </c>
      <c r="E17" s="1">
        <v>109.86787804008837</v>
      </c>
      <c r="F17">
        <v>0.28315378022019938</v>
      </c>
      <c r="K17" s="2">
        <v>0.53212195991163469</v>
      </c>
      <c r="L17" s="3"/>
      <c r="O17" s="1">
        <v>30.378002564856175</v>
      </c>
      <c r="P17" s="2">
        <v>80.021997435143831</v>
      </c>
      <c r="Q17" s="3">
        <v>79.424009554623609</v>
      </c>
      <c r="R17" s="3">
        <v>0.35758950524906719</v>
      </c>
      <c r="U17" s="2">
        <v>109.80201211947978</v>
      </c>
      <c r="W17">
        <v>0.35758950524906719</v>
      </c>
    </row>
    <row r="18" spans="1:24" x14ac:dyDescent="0.15">
      <c r="A18">
        <v>110.2</v>
      </c>
      <c r="B18">
        <v>5</v>
      </c>
      <c r="C18">
        <v>0.11030499625554359</v>
      </c>
      <c r="D18">
        <v>68.544859845247259</v>
      </c>
      <c r="E18" s="1">
        <v>109.86787804008837</v>
      </c>
      <c r="F18">
        <v>0.11030499625554359</v>
      </c>
      <c r="K18" s="2">
        <v>0.33212195991163185</v>
      </c>
      <c r="L18" s="3"/>
      <c r="O18" s="1">
        <v>30.378002564856175</v>
      </c>
      <c r="P18" s="2">
        <v>79.821997435143828</v>
      </c>
      <c r="Q18" s="3">
        <v>79.424009554623609</v>
      </c>
      <c r="R18" s="3">
        <v>0.15839435304097615</v>
      </c>
      <c r="U18" s="2">
        <v>109.80201211947978</v>
      </c>
      <c r="W18">
        <v>0.15839435304097615</v>
      </c>
    </row>
    <row r="19" spans="1:24" x14ac:dyDescent="0.15">
      <c r="A19">
        <v>110.6</v>
      </c>
      <c r="B19">
        <v>5</v>
      </c>
      <c r="C19">
        <v>0.53600256418483661</v>
      </c>
      <c r="D19">
        <v>68.544859845247259</v>
      </c>
      <c r="E19" s="1">
        <v>109.86787804008837</v>
      </c>
      <c r="F19">
        <v>0.53600256418483661</v>
      </c>
      <c r="K19" s="2">
        <v>0.73212195991162332</v>
      </c>
      <c r="L19" s="3"/>
      <c r="O19" s="1">
        <v>30.378002564856175</v>
      </c>
      <c r="P19" s="2">
        <v>80.22199743514382</v>
      </c>
      <c r="Q19" s="3">
        <v>79.424009554623609</v>
      </c>
      <c r="R19" s="3">
        <v>0.63678465745713775</v>
      </c>
      <c r="U19" s="2">
        <v>109.80201211947978</v>
      </c>
      <c r="W19">
        <v>0.63678465745713775</v>
      </c>
    </row>
    <row r="20" spans="1:24" x14ac:dyDescent="0.15">
      <c r="A20">
        <v>110</v>
      </c>
      <c r="B20">
        <v>5</v>
      </c>
      <c r="C20">
        <v>1.7456212290890102E-2</v>
      </c>
      <c r="D20">
        <v>68.544859845247259</v>
      </c>
      <c r="E20" s="1">
        <v>109.86787804008837</v>
      </c>
      <c r="F20">
        <v>1.7456212290890102E-2</v>
      </c>
      <c r="K20" s="2">
        <v>0.13212195991162901</v>
      </c>
      <c r="L20" s="3"/>
      <c r="O20" s="1">
        <v>30.378002564856175</v>
      </c>
      <c r="P20" s="2">
        <v>79.621997435143825</v>
      </c>
      <c r="Q20" s="3">
        <v>79.424009554623609</v>
      </c>
      <c r="R20" s="3">
        <v>3.9199200832887408E-2</v>
      </c>
      <c r="U20" s="2">
        <v>109.80201211947978</v>
      </c>
      <c r="W20">
        <v>3.9199200832887408E-2</v>
      </c>
    </row>
    <row r="21" spans="1:24" x14ac:dyDescent="0.15">
      <c r="A21">
        <v>110.4</v>
      </c>
      <c r="B21">
        <v>5</v>
      </c>
      <c r="C21">
        <v>0.28315378022019938</v>
      </c>
      <c r="D21">
        <v>68.544859845247259</v>
      </c>
      <c r="E21" s="1">
        <v>109.86787804008837</v>
      </c>
      <c r="F21">
        <v>0.28315378022019938</v>
      </c>
      <c r="K21" s="2">
        <v>0.53212195991163469</v>
      </c>
      <c r="L21" s="3"/>
      <c r="O21" s="1">
        <v>30.378002564856175</v>
      </c>
      <c r="P21" s="2">
        <v>80.021997435143831</v>
      </c>
      <c r="Q21" s="3">
        <v>79.424009554623609</v>
      </c>
      <c r="R21" s="3">
        <v>0.35758950524906719</v>
      </c>
      <c r="U21" s="2">
        <v>109.80201211947978</v>
      </c>
      <c r="W21">
        <v>0.35758950524906719</v>
      </c>
    </row>
    <row r="22" spans="1:24" x14ac:dyDescent="0.15">
      <c r="A22">
        <v>116.2</v>
      </c>
      <c r="B22">
        <v>6</v>
      </c>
      <c r="C22">
        <v>2.1181993976481739E-2</v>
      </c>
      <c r="D22">
        <v>68.098124513411136</v>
      </c>
      <c r="E22" s="1">
        <v>116.3455403517121</v>
      </c>
      <c r="F22">
        <v>2.1181993976481739E-2</v>
      </c>
      <c r="K22" s="2">
        <v>-0.14554035171209989</v>
      </c>
      <c r="L22" s="3"/>
      <c r="O22" s="1">
        <v>36.855664876479906</v>
      </c>
      <c r="P22" s="2">
        <v>79.344335123520096</v>
      </c>
      <c r="Q22" s="3">
        <v>79.424009554624931</v>
      </c>
      <c r="R22" s="3">
        <v>6.3480149718789869E-3</v>
      </c>
      <c r="U22" s="2">
        <v>116.27967443110484</v>
      </c>
      <c r="W22">
        <v>6.3480149718789869E-3</v>
      </c>
      <c r="X22" s="1">
        <v>0.29154759474226571</v>
      </c>
    </row>
    <row r="23" spans="1:24" x14ac:dyDescent="0.15">
      <c r="A23">
        <v>115.8</v>
      </c>
      <c r="B23">
        <v>6</v>
      </c>
      <c r="C23">
        <v>0.29761427534616786</v>
      </c>
      <c r="D23">
        <v>68.098124513411136</v>
      </c>
      <c r="E23" s="1">
        <v>116.3455403517121</v>
      </c>
      <c r="F23">
        <v>0.29761427534616786</v>
      </c>
      <c r="K23" s="2">
        <v>-0.54554035171210558</v>
      </c>
      <c r="L23" s="3"/>
      <c r="O23" s="1">
        <v>36.855664876479906</v>
      </c>
      <c r="P23" s="2">
        <v>78.944335123520091</v>
      </c>
      <c r="Q23" s="3">
        <v>79.424009554624931</v>
      </c>
      <c r="R23" s="3">
        <v>0.23008755985575188</v>
      </c>
      <c r="U23" s="2">
        <v>116.27967443110484</v>
      </c>
      <c r="W23">
        <v>0.23008755985575188</v>
      </c>
    </row>
    <row r="24" spans="1:24" x14ac:dyDescent="0.15">
      <c r="A24">
        <v>116.4</v>
      </c>
      <c r="B24">
        <v>6</v>
      </c>
      <c r="C24">
        <v>2.9658532916420908E-3</v>
      </c>
      <c r="D24">
        <v>68.098124513411136</v>
      </c>
      <c r="E24" s="1">
        <v>116.3455403517121</v>
      </c>
      <c r="F24">
        <v>2.9658532916420908E-3</v>
      </c>
      <c r="K24" s="2">
        <v>5.4459648287902951E-2</v>
      </c>
      <c r="L24" s="3"/>
      <c r="O24" s="1">
        <v>36.855664876479906</v>
      </c>
      <c r="P24" s="2">
        <v>79.544335123520099</v>
      </c>
      <c r="Q24" s="3">
        <v>79.424009554624931</v>
      </c>
      <c r="R24" s="3">
        <v>1.4478242529945952E-2</v>
      </c>
      <c r="U24" s="2">
        <v>116.27967443110484</v>
      </c>
      <c r="W24">
        <v>1.4478242529945952E-2</v>
      </c>
    </row>
    <row r="25" spans="1:24" x14ac:dyDescent="0.15">
      <c r="A25">
        <v>116</v>
      </c>
      <c r="B25">
        <v>6</v>
      </c>
      <c r="C25">
        <v>0.11939813466132365</v>
      </c>
      <c r="D25">
        <v>68.098124513411136</v>
      </c>
      <c r="E25" s="1">
        <v>116.3455403517121</v>
      </c>
      <c r="F25">
        <v>0.11939813466132365</v>
      </c>
      <c r="K25" s="2">
        <v>-0.34554035171210273</v>
      </c>
      <c r="L25" s="3"/>
      <c r="O25" s="1">
        <v>36.855664876479906</v>
      </c>
      <c r="P25" s="2">
        <v>79.144335123520094</v>
      </c>
      <c r="Q25" s="3">
        <v>79.424009554624931</v>
      </c>
      <c r="R25" s="3">
        <v>7.8217787413814299E-2</v>
      </c>
      <c r="U25" s="2">
        <v>116.27967443110484</v>
      </c>
      <c r="W25">
        <v>7.8217787413814299E-2</v>
      </c>
    </row>
    <row r="26" spans="1:24" x14ac:dyDescent="0.15">
      <c r="A26">
        <v>116.3</v>
      </c>
      <c r="B26">
        <v>6</v>
      </c>
      <c r="C26">
        <v>2.0739236340622772E-3</v>
      </c>
      <c r="D26">
        <v>68.098124513411136</v>
      </c>
      <c r="E26" s="1">
        <v>116.3455403517121</v>
      </c>
      <c r="F26">
        <v>2.0739236340622772E-3</v>
      </c>
      <c r="K26" s="2">
        <v>-4.5540351712105576E-2</v>
      </c>
      <c r="L26" s="3"/>
      <c r="O26" s="1">
        <v>36.855664876479906</v>
      </c>
      <c r="P26" s="2">
        <v>79.444335123520091</v>
      </c>
      <c r="Q26" s="3">
        <v>79.424009554624931</v>
      </c>
      <c r="R26" s="3">
        <v>4.1312875091189643E-4</v>
      </c>
      <c r="U26" s="2">
        <v>116.27967443110484</v>
      </c>
      <c r="W26">
        <v>4.1312875091189643E-4</v>
      </c>
    </row>
    <row r="27" spans="1:24" x14ac:dyDescent="0.15">
      <c r="A27">
        <v>115.9</v>
      </c>
      <c r="B27">
        <v>6</v>
      </c>
      <c r="C27">
        <v>0.19850620500373914</v>
      </c>
      <c r="D27">
        <v>68.098124513411136</v>
      </c>
      <c r="E27" s="1">
        <v>116.3455403517121</v>
      </c>
      <c r="F27">
        <v>0.19850620500373914</v>
      </c>
      <c r="K27" s="2">
        <v>-0.44554035171209705</v>
      </c>
      <c r="L27" s="3"/>
      <c r="O27" s="1">
        <v>36.855664876479906</v>
      </c>
      <c r="P27" s="2">
        <v>79.044335123520099</v>
      </c>
      <c r="Q27" s="3">
        <v>79.424009554624931</v>
      </c>
      <c r="R27" s="3">
        <v>0.14415267363477741</v>
      </c>
      <c r="U27" s="2">
        <v>116.27967443110484</v>
      </c>
      <c r="W27">
        <v>0.14415267363477741</v>
      </c>
    </row>
    <row r="28" spans="1:24" x14ac:dyDescent="0.15">
      <c r="A28">
        <v>116.1</v>
      </c>
      <c r="B28">
        <v>6</v>
      </c>
      <c r="C28">
        <v>6.0290064318905906E-2</v>
      </c>
      <c r="D28">
        <v>68.098124513411136</v>
      </c>
      <c r="E28" s="1">
        <v>116.3455403517121</v>
      </c>
      <c r="F28">
        <v>6.0290064318905906E-2</v>
      </c>
      <c r="K28" s="2">
        <v>-0.24554035171210842</v>
      </c>
      <c r="L28" s="3"/>
      <c r="O28" s="1">
        <v>36.855664876479906</v>
      </c>
      <c r="P28" s="2">
        <v>79.244335123520088</v>
      </c>
      <c r="Q28" s="3">
        <v>79.424009554624931</v>
      </c>
      <c r="R28" s="3">
        <v>3.2282901192848913E-2</v>
      </c>
      <c r="U28" s="2">
        <v>116.27967443110484</v>
      </c>
      <c r="W28">
        <v>3.2282901192848913E-2</v>
      </c>
    </row>
    <row r="29" spans="1:24" x14ac:dyDescent="0.15">
      <c r="A29">
        <v>115.5</v>
      </c>
      <c r="B29">
        <v>6</v>
      </c>
      <c r="C29">
        <v>0.71493848637342639</v>
      </c>
      <c r="D29">
        <v>68.098124513411136</v>
      </c>
      <c r="E29" s="1">
        <v>116.3455403517121</v>
      </c>
      <c r="F29">
        <v>0.71493848637342639</v>
      </c>
      <c r="K29" s="2">
        <v>-0.84554035171210273</v>
      </c>
      <c r="L29" s="3"/>
      <c r="O29" s="1">
        <v>36.855664876479906</v>
      </c>
      <c r="P29" s="2">
        <v>78.644335123520094</v>
      </c>
      <c r="Q29" s="3">
        <v>79.424009554624931</v>
      </c>
      <c r="R29" s="3">
        <v>0.60789221851865138</v>
      </c>
      <c r="U29" s="2">
        <v>116.27967443110484</v>
      </c>
      <c r="W29">
        <v>0.60789221851865138</v>
      </c>
    </row>
    <row r="30" spans="1:24" x14ac:dyDescent="0.15">
      <c r="A30">
        <v>122.3</v>
      </c>
      <c r="B30">
        <v>7</v>
      </c>
      <c r="C30">
        <v>5.8472527866893212E-3</v>
      </c>
      <c r="D30">
        <v>67.651389181575027</v>
      </c>
      <c r="E30" s="1">
        <v>122.37646733149973</v>
      </c>
      <c r="F30">
        <v>5.8472527866893212E-3</v>
      </c>
      <c r="K30" s="2">
        <v>-7.6467331499728175E-2</v>
      </c>
      <c r="L30" s="3"/>
      <c r="O30" s="1">
        <v>42.886591856267529</v>
      </c>
      <c r="P30" s="2">
        <v>79.413408143732468</v>
      </c>
      <c r="Q30" s="3">
        <v>79.424009554624931</v>
      </c>
      <c r="R30" s="3">
        <v>1.1238991291082427E-4</v>
      </c>
      <c r="U30" s="2">
        <v>122.31060141089246</v>
      </c>
      <c r="W30">
        <v>1.1238991291082427E-4</v>
      </c>
      <c r="X30" s="1">
        <v>0.18850918886281065</v>
      </c>
    </row>
    <row r="31" spans="1:24" x14ac:dyDescent="0.15">
      <c r="A31">
        <v>122.3</v>
      </c>
      <c r="B31">
        <v>7</v>
      </c>
      <c r="C31">
        <v>5.8472527866893212E-3</v>
      </c>
      <c r="D31">
        <v>67.651389181575027</v>
      </c>
      <c r="E31" s="1">
        <v>122.37646733149973</v>
      </c>
      <c r="F31">
        <v>5.8472527866893212E-3</v>
      </c>
      <c r="K31" s="2">
        <v>-7.6467331499728175E-2</v>
      </c>
      <c r="L31" s="3"/>
      <c r="O31" s="1">
        <v>42.886591856267529</v>
      </c>
      <c r="P31" s="2">
        <v>79.413408143732468</v>
      </c>
      <c r="Q31" s="3">
        <v>79.424009554624931</v>
      </c>
      <c r="R31" s="3">
        <v>1.1238991291082427E-4</v>
      </c>
      <c r="U31" s="2">
        <v>122.31060141089246</v>
      </c>
      <c r="W31">
        <v>1.1238991291082427E-4</v>
      </c>
    </row>
    <row r="32" spans="1:24" x14ac:dyDescent="0.15">
      <c r="A32">
        <v>122.3</v>
      </c>
      <c r="B32">
        <v>7</v>
      </c>
      <c r="C32">
        <v>5.8472527866893212E-3</v>
      </c>
      <c r="D32">
        <v>67.651389181575027</v>
      </c>
      <c r="E32" s="1">
        <v>122.37646733149973</v>
      </c>
      <c r="F32">
        <v>5.8472527866893212E-3</v>
      </c>
      <c r="K32" s="2">
        <v>-7.6467331499728175E-2</v>
      </c>
      <c r="L32" s="3"/>
      <c r="O32" s="1">
        <v>42.886591856267529</v>
      </c>
      <c r="P32" s="2">
        <v>79.413408143732468</v>
      </c>
      <c r="Q32" s="3">
        <v>79.424009554624931</v>
      </c>
      <c r="R32" s="3">
        <v>1.1238991291082427E-4</v>
      </c>
      <c r="U32" s="2">
        <v>122.31060141089246</v>
      </c>
      <c r="W32">
        <v>1.1238991291082427E-4</v>
      </c>
    </row>
    <row r="33" spans="1:24" x14ac:dyDescent="0.15">
      <c r="A33">
        <v>122.4</v>
      </c>
      <c r="B33">
        <v>7</v>
      </c>
      <c r="C33">
        <v>5.5378648674341826E-4</v>
      </c>
      <c r="D33">
        <v>67.651389181575027</v>
      </c>
      <c r="E33" s="1">
        <v>122.37646733149973</v>
      </c>
      <c r="F33">
        <v>5.5378648674408711E-4</v>
      </c>
      <c r="K33" s="2">
        <v>2.3532668500280352E-2</v>
      </c>
      <c r="L33" s="3"/>
      <c r="O33" s="1">
        <v>42.886591856267529</v>
      </c>
      <c r="P33" s="2">
        <v>79.513408143732477</v>
      </c>
      <c r="Q33" s="3">
        <v>79.424009554624931</v>
      </c>
      <c r="R33" s="3">
        <v>7.9921077344198323E-3</v>
      </c>
      <c r="U33" s="2">
        <v>122.31060141089246</v>
      </c>
      <c r="W33">
        <v>7.9921077344198323E-3</v>
      </c>
    </row>
    <row r="34" spans="1:24" x14ac:dyDescent="0.15">
      <c r="A34">
        <v>122.1</v>
      </c>
      <c r="B34">
        <v>7</v>
      </c>
      <c r="C34">
        <v>7.6434185386590026E-2</v>
      </c>
      <c r="D34">
        <v>67.651389181575027</v>
      </c>
      <c r="E34" s="1">
        <v>122.37646733149973</v>
      </c>
      <c r="F34">
        <v>7.6434185386582157E-2</v>
      </c>
      <c r="K34" s="2">
        <v>-0.27646733149973102</v>
      </c>
      <c r="L34" s="3"/>
      <c r="O34" s="1">
        <v>42.886591856267529</v>
      </c>
      <c r="P34" s="2">
        <v>79.213408143732465</v>
      </c>
      <c r="Q34" s="3">
        <v>79.424009554624931</v>
      </c>
      <c r="R34" s="3">
        <v>4.4352954269897056E-2</v>
      </c>
      <c r="U34" s="2">
        <v>122.31060141089246</v>
      </c>
      <c r="W34">
        <v>4.4352954269897056E-2</v>
      </c>
    </row>
    <row r="35" spans="1:24" x14ac:dyDescent="0.15">
      <c r="A35">
        <v>122.3</v>
      </c>
      <c r="B35">
        <v>7</v>
      </c>
      <c r="C35">
        <v>5.8472527866893212E-3</v>
      </c>
      <c r="D35">
        <v>67.651389181575027</v>
      </c>
      <c r="E35" s="1">
        <v>122.37646733149973</v>
      </c>
      <c r="F35">
        <v>5.8472527866893212E-3</v>
      </c>
      <c r="K35" s="2">
        <v>-7.6467331499728175E-2</v>
      </c>
      <c r="L35" s="3"/>
      <c r="O35" s="1">
        <v>42.886591856267529</v>
      </c>
      <c r="P35" s="2">
        <v>79.413408143732468</v>
      </c>
      <c r="Q35" s="3">
        <v>79.424009554624931</v>
      </c>
      <c r="R35" s="3">
        <v>1.1238991291082427E-4</v>
      </c>
      <c r="U35" s="2">
        <v>122.31060141089246</v>
      </c>
      <c r="W35">
        <v>1.1238991291082427E-4</v>
      </c>
    </row>
    <row r="36" spans="1:24" x14ac:dyDescent="0.15">
      <c r="A36">
        <v>122.2</v>
      </c>
      <c r="B36">
        <v>7</v>
      </c>
      <c r="C36">
        <v>3.1140719086632948E-2</v>
      </c>
      <c r="D36">
        <v>67.651389181575027</v>
      </c>
      <c r="E36" s="1">
        <v>122.37646733149973</v>
      </c>
      <c r="F36">
        <v>3.1140719086632948E-2</v>
      </c>
      <c r="K36" s="2">
        <v>-0.17646733149972249</v>
      </c>
      <c r="L36" s="3"/>
      <c r="O36" s="1">
        <v>42.886591856267529</v>
      </c>
      <c r="P36" s="2">
        <v>79.313408143732474</v>
      </c>
      <c r="Q36" s="3">
        <v>79.424009554624931</v>
      </c>
      <c r="R36" s="3">
        <v>1.2232672091402084E-2</v>
      </c>
      <c r="U36" s="2">
        <v>122.31060141089246</v>
      </c>
      <c r="W36">
        <v>1.2232672091402084E-2</v>
      </c>
    </row>
    <row r="37" spans="1:24" x14ac:dyDescent="0.15">
      <c r="A37">
        <v>121.8</v>
      </c>
      <c r="B37">
        <v>7</v>
      </c>
      <c r="C37">
        <v>0.33231458428641747</v>
      </c>
      <c r="D37">
        <v>67.651389181575027</v>
      </c>
      <c r="E37" s="1">
        <v>122.37646733149973</v>
      </c>
      <c r="F37">
        <v>0.33231458428641747</v>
      </c>
      <c r="K37" s="2">
        <v>-0.57646733149972818</v>
      </c>
      <c r="L37" s="3"/>
      <c r="O37" s="1">
        <v>42.886591856267529</v>
      </c>
      <c r="P37" s="2">
        <v>78.913408143732468</v>
      </c>
      <c r="Q37" s="3">
        <v>79.424009554624931</v>
      </c>
      <c r="R37" s="3">
        <v>0.26071380080537343</v>
      </c>
      <c r="U37" s="2">
        <v>122.31060141089246</v>
      </c>
      <c r="W37">
        <v>0.26071380080537343</v>
      </c>
    </row>
    <row r="38" spans="1:24" x14ac:dyDescent="0.15">
      <c r="A38">
        <v>128.19999999999999</v>
      </c>
      <c r="B38">
        <v>8</v>
      </c>
      <c r="C38">
        <v>5.7284124117317092E-2</v>
      </c>
      <c r="D38">
        <v>67.204653849738904</v>
      </c>
      <c r="E38" s="1">
        <v>127.96065897945122</v>
      </c>
      <c r="F38">
        <v>5.7284124117323892E-2</v>
      </c>
      <c r="K38" s="2">
        <v>0.23934102054876405</v>
      </c>
      <c r="O38" s="1">
        <v>48.470783504219028</v>
      </c>
      <c r="P38" s="2">
        <v>79.72921649578096</v>
      </c>
      <c r="Q38" s="3">
        <v>79.424009554624931</v>
      </c>
      <c r="R38" s="3">
        <v>9.3151276929820143E-2</v>
      </c>
      <c r="U38" s="2">
        <v>127.89479305884396</v>
      </c>
      <c r="W38">
        <v>9.3151276929820143E-2</v>
      </c>
      <c r="X38" s="1">
        <v>0.28660575211055145</v>
      </c>
    </row>
    <row r="39" spans="1:24" x14ac:dyDescent="0.15">
      <c r="A39">
        <v>127.5</v>
      </c>
      <c r="B39">
        <v>8</v>
      </c>
      <c r="C39">
        <v>0.21220669534905684</v>
      </c>
      <c r="D39">
        <v>67.204653849738904</v>
      </c>
      <c r="E39" s="1">
        <v>127.96065897945122</v>
      </c>
      <c r="F39">
        <v>0.21220669534904374</v>
      </c>
      <c r="K39" s="2">
        <v>-0.46065897945122458</v>
      </c>
      <c r="O39" s="1">
        <v>48.470783504219028</v>
      </c>
      <c r="P39" s="2">
        <v>79.029216495780972</v>
      </c>
      <c r="Q39" s="3">
        <v>79.424009554624931</v>
      </c>
      <c r="R39" s="3">
        <v>0.15586155931136966</v>
      </c>
      <c r="U39" s="2">
        <v>127.89479305884396</v>
      </c>
      <c r="W39">
        <v>0.15586155931136966</v>
      </c>
    </row>
    <row r="40" spans="1:24" x14ac:dyDescent="0.15">
      <c r="A40">
        <v>127.8</v>
      </c>
      <c r="B40">
        <v>8</v>
      </c>
      <c r="C40">
        <v>2.5811307678309917E-2</v>
      </c>
      <c r="D40">
        <v>67.204653849738904</v>
      </c>
      <c r="E40" s="1">
        <v>127.96065897945122</v>
      </c>
      <c r="F40">
        <v>2.5811307678309917E-2</v>
      </c>
      <c r="K40" s="2">
        <v>-0.16065897945122742</v>
      </c>
      <c r="O40" s="1">
        <v>48.470783504219028</v>
      </c>
      <c r="P40" s="2">
        <v>79.329216495780969</v>
      </c>
      <c r="Q40" s="3">
        <v>79.424009554624931</v>
      </c>
      <c r="R40" s="3">
        <v>8.9857240049948106E-3</v>
      </c>
      <c r="U40" s="2">
        <v>127.89479305884396</v>
      </c>
      <c r="W40">
        <v>8.9857240049948106E-3</v>
      </c>
    </row>
    <row r="41" spans="1:24" x14ac:dyDescent="0.15">
      <c r="A41">
        <v>127.7</v>
      </c>
      <c r="B41">
        <v>8</v>
      </c>
      <c r="C41">
        <v>6.7943103568552432E-2</v>
      </c>
      <c r="D41">
        <v>67.204653849738904</v>
      </c>
      <c r="E41" s="1">
        <v>127.96065897945122</v>
      </c>
      <c r="F41">
        <v>6.7943103568552432E-2</v>
      </c>
      <c r="K41" s="2">
        <v>-0.26065897945122174</v>
      </c>
      <c r="O41" s="1">
        <v>48.470783504219028</v>
      </c>
      <c r="P41" s="2">
        <v>79.229216495780975</v>
      </c>
      <c r="Q41" s="3">
        <v>79.424009554624931</v>
      </c>
      <c r="R41" s="3">
        <v>3.7944335773784962E-2</v>
      </c>
      <c r="U41" s="2">
        <v>127.89479305884396</v>
      </c>
      <c r="W41">
        <v>3.7944335773784962E-2</v>
      </c>
    </row>
    <row r="42" spans="1:24" x14ac:dyDescent="0.15">
      <c r="A42">
        <v>127.5</v>
      </c>
      <c r="B42">
        <v>8</v>
      </c>
      <c r="C42">
        <v>0.21220669534905684</v>
      </c>
      <c r="D42">
        <v>67.204653849738904</v>
      </c>
      <c r="E42" s="1">
        <v>127.96065897945122</v>
      </c>
      <c r="F42">
        <v>0.21220669534904374</v>
      </c>
      <c r="K42" s="2">
        <v>-0.46065897945122458</v>
      </c>
      <c r="O42" s="1">
        <v>48.470783504219028</v>
      </c>
      <c r="P42" s="2">
        <v>79.029216495780972</v>
      </c>
      <c r="Q42" s="3">
        <v>79.424009554624931</v>
      </c>
      <c r="R42" s="3">
        <v>0.15586155931136966</v>
      </c>
      <c r="U42" s="2">
        <v>127.89479305884396</v>
      </c>
      <c r="W42">
        <v>0.15586155931136966</v>
      </c>
    </row>
    <row r="43" spans="1:24" x14ac:dyDescent="0.15">
      <c r="A43">
        <v>127.5</v>
      </c>
      <c r="B43">
        <v>8</v>
      </c>
      <c r="C43">
        <v>0.21220669534905684</v>
      </c>
      <c r="D43">
        <v>67.204653849738904</v>
      </c>
      <c r="E43" s="1">
        <v>127.96065897945122</v>
      </c>
      <c r="F43">
        <v>0.21220669534904374</v>
      </c>
      <c r="K43" s="2">
        <v>-0.46065897945122458</v>
      </c>
      <c r="O43" s="1">
        <v>48.470783504219028</v>
      </c>
      <c r="P43" s="2">
        <v>79.029216495780972</v>
      </c>
      <c r="Q43" s="3">
        <v>79.424009554624931</v>
      </c>
      <c r="R43" s="3">
        <v>0.15586155931136966</v>
      </c>
      <c r="U43" s="2">
        <v>127.89479305884396</v>
      </c>
      <c r="W43">
        <v>0.15586155931136966</v>
      </c>
    </row>
    <row r="44" spans="1:24" x14ac:dyDescent="0.15">
      <c r="A44">
        <v>128.1</v>
      </c>
      <c r="B44">
        <v>8</v>
      </c>
      <c r="C44">
        <v>1.941592000757663E-2</v>
      </c>
      <c r="D44">
        <v>67.204653849738904</v>
      </c>
      <c r="E44" s="1">
        <v>127.96065897945122</v>
      </c>
      <c r="F44">
        <v>1.9415920007572668E-2</v>
      </c>
      <c r="K44" s="2">
        <v>0.13934102054876973</v>
      </c>
      <c r="O44" s="1">
        <v>48.470783504219028</v>
      </c>
      <c r="P44" s="2">
        <v>79.629216495780966</v>
      </c>
      <c r="Q44" s="3">
        <v>79.424009554624931</v>
      </c>
      <c r="R44" s="3">
        <v>4.2109888698616545E-2</v>
      </c>
      <c r="U44" s="2">
        <v>127.89479305884396</v>
      </c>
      <c r="W44">
        <v>4.2109888698616545E-2</v>
      </c>
    </row>
    <row r="45" spans="1:24" x14ac:dyDescent="0.15">
      <c r="A45">
        <v>127.5</v>
      </c>
      <c r="B45">
        <v>8</v>
      </c>
      <c r="C45">
        <v>0.21220669534905684</v>
      </c>
      <c r="D45">
        <v>67.204653849738904</v>
      </c>
      <c r="E45" s="1">
        <v>127.96065897945122</v>
      </c>
      <c r="F45">
        <v>0.21220669534904374</v>
      </c>
      <c r="K45" s="2">
        <v>-0.46065897945122458</v>
      </c>
      <c r="O45" s="1">
        <v>48.470783504219028</v>
      </c>
      <c r="P45" s="2">
        <v>79.029216495780972</v>
      </c>
      <c r="Q45" s="3">
        <v>79.424009554624931</v>
      </c>
      <c r="R45" s="3">
        <v>0.15586155931136966</v>
      </c>
      <c r="U45" s="2">
        <v>127.89479305884396</v>
      </c>
      <c r="W45">
        <v>0.15586155931136966</v>
      </c>
    </row>
    <row r="46" spans="1:24" x14ac:dyDescent="0.15">
      <c r="A46">
        <v>132.9</v>
      </c>
      <c r="B46">
        <v>9</v>
      </c>
      <c r="C46">
        <v>3.9249670337433581E-2</v>
      </c>
      <c r="D46">
        <v>66.75791851790278</v>
      </c>
      <c r="E46" s="1">
        <v>133.0981152955666</v>
      </c>
      <c r="F46">
        <v>3.9249670337439216E-2</v>
      </c>
      <c r="K46" s="2">
        <v>-0.1981152955665948</v>
      </c>
      <c r="O46" s="1">
        <v>53.608239820334404</v>
      </c>
      <c r="Q46" s="3">
        <v>79.424009554624931</v>
      </c>
      <c r="U46" s="2">
        <v>133.03224937495935</v>
      </c>
      <c r="W46">
        <v>1.7489897177137007E-2</v>
      </c>
      <c r="X46" s="1">
        <v>0.22519832529192546</v>
      </c>
    </row>
    <row r="47" spans="1:24" x14ac:dyDescent="0.15">
      <c r="A47">
        <v>132.80000000000001</v>
      </c>
      <c r="B47">
        <v>9</v>
      </c>
      <c r="C47">
        <v>8.8872729450746313E-2</v>
      </c>
      <c r="D47">
        <v>66.75791851790278</v>
      </c>
      <c r="E47" s="1">
        <v>133.0981152955666</v>
      </c>
      <c r="F47">
        <v>8.8872729450754792E-2</v>
      </c>
      <c r="K47" s="2">
        <v>-0.29811529556658911</v>
      </c>
      <c r="O47" s="1">
        <v>53.608239820334404</v>
      </c>
      <c r="Q47" s="3">
        <v>79.424009554624931</v>
      </c>
      <c r="U47" s="2">
        <v>133.03224937495935</v>
      </c>
      <c r="W47">
        <v>5.3939772169003052E-2</v>
      </c>
    </row>
    <row r="48" spans="1:24" x14ac:dyDescent="0.15">
      <c r="A48">
        <v>132.9</v>
      </c>
      <c r="B48">
        <v>9</v>
      </c>
      <c r="C48">
        <v>3.9249670337433581E-2</v>
      </c>
      <c r="D48">
        <v>66.75791851790278</v>
      </c>
      <c r="E48" s="1">
        <v>133.0981152955666</v>
      </c>
      <c r="F48">
        <v>3.9249670337439216E-2</v>
      </c>
      <c r="K48" s="2">
        <v>-0.1981152955665948</v>
      </c>
      <c r="O48" s="1">
        <v>53.608239820334404</v>
      </c>
      <c r="Q48" s="3">
        <v>79.424009554624931</v>
      </c>
      <c r="U48" s="2">
        <v>133.03224937495935</v>
      </c>
      <c r="W48">
        <v>1.7489897177137007E-2</v>
      </c>
    </row>
    <row r="49" spans="1:24" x14ac:dyDescent="0.15">
      <c r="A49">
        <v>132.9</v>
      </c>
      <c r="B49">
        <v>9</v>
      </c>
      <c r="C49">
        <v>3.9249670337433581E-2</v>
      </c>
      <c r="D49">
        <v>66.75791851790278</v>
      </c>
      <c r="E49" s="1">
        <v>133.0981152955666</v>
      </c>
      <c r="F49">
        <v>3.9249670337439216E-2</v>
      </c>
      <c r="K49" s="2">
        <v>-0.1981152955665948</v>
      </c>
      <c r="O49" s="1">
        <v>53.608239820334404</v>
      </c>
      <c r="Q49" s="3">
        <v>79.424009554624931</v>
      </c>
      <c r="U49" s="2">
        <v>133.03224937495935</v>
      </c>
      <c r="W49">
        <v>1.7489897177137007E-2</v>
      </c>
    </row>
    <row r="50" spans="1:24" x14ac:dyDescent="0.15">
      <c r="A50">
        <v>132.6</v>
      </c>
      <c r="B50">
        <v>9</v>
      </c>
      <c r="C50">
        <v>0.24811884767739326</v>
      </c>
      <c r="D50">
        <v>66.75791851790278</v>
      </c>
      <c r="E50" s="1">
        <v>133.0981152955666</v>
      </c>
      <c r="F50">
        <v>0.24811884767740741</v>
      </c>
      <c r="K50" s="2">
        <v>-0.49811529556660616</v>
      </c>
      <c r="O50" s="1">
        <v>53.608239820334404</v>
      </c>
      <c r="Q50" s="3">
        <v>79.424009554624931</v>
      </c>
      <c r="U50" s="2">
        <v>133.03224937495935</v>
      </c>
      <c r="W50">
        <v>0.18683952215275287</v>
      </c>
    </row>
    <row r="51" spans="1:24" x14ac:dyDescent="0.15">
      <c r="A51">
        <v>132.6</v>
      </c>
      <c r="B51">
        <v>9</v>
      </c>
      <c r="C51">
        <v>0.24811884767739326</v>
      </c>
      <c r="D51">
        <v>66.75791851790278</v>
      </c>
      <c r="E51" s="1">
        <v>133.0981152955666</v>
      </c>
      <c r="F51">
        <v>0.24811884767740741</v>
      </c>
      <c r="K51" s="2">
        <v>-0.49811529556660616</v>
      </c>
      <c r="O51" s="1">
        <v>53.608239820334404</v>
      </c>
      <c r="Q51" s="3">
        <v>79.424009554624931</v>
      </c>
      <c r="U51" s="2">
        <v>133.03224937495935</v>
      </c>
      <c r="W51">
        <v>0.18683952215275287</v>
      </c>
    </row>
    <row r="52" spans="1:24" x14ac:dyDescent="0.15">
      <c r="A52">
        <v>133.30000000000001</v>
      </c>
      <c r="B52">
        <v>9</v>
      </c>
      <c r="C52">
        <v>4.0757433884171412E-2</v>
      </c>
      <c r="D52">
        <v>66.75791851790278</v>
      </c>
      <c r="E52" s="1">
        <v>133.0981152955666</v>
      </c>
      <c r="F52">
        <v>4.0757433884165674E-2</v>
      </c>
      <c r="K52" s="2">
        <v>0.20188470443341089</v>
      </c>
      <c r="O52" s="1">
        <v>53.608239820334404</v>
      </c>
      <c r="Q52" s="3">
        <v>79.424009554624931</v>
      </c>
      <c r="U52" s="2">
        <v>133.03224937495935</v>
      </c>
      <c r="W52">
        <v>7.1690397209665316E-2</v>
      </c>
    </row>
    <row r="53" spans="1:24" x14ac:dyDescent="0.15">
      <c r="A53">
        <v>133</v>
      </c>
      <c r="B53">
        <v>9</v>
      </c>
      <c r="C53">
        <v>9.6266112241185833E-3</v>
      </c>
      <c r="D53">
        <v>66.75791851790278</v>
      </c>
      <c r="E53" s="1">
        <v>133.0981152955666</v>
      </c>
      <c r="F53">
        <v>9.626611224121371E-3</v>
      </c>
      <c r="K53" s="2">
        <v>-9.811529556660048E-2</v>
      </c>
      <c r="O53" s="1">
        <v>53.608239820334404</v>
      </c>
      <c r="Q53" s="3">
        <v>79.424009554624931</v>
      </c>
      <c r="U53" s="2">
        <v>133.03224937495935</v>
      </c>
      <c r="W53">
        <v>1.0400221852686926E-3</v>
      </c>
    </row>
    <row r="54" spans="1:24" x14ac:dyDescent="0.15">
      <c r="A54">
        <v>138.19999999999999</v>
      </c>
      <c r="B54">
        <v>10</v>
      </c>
      <c r="C54">
        <v>0.16905560477096496</v>
      </c>
      <c r="D54">
        <v>66.311183186066657</v>
      </c>
      <c r="E54" s="1">
        <v>137.78883627984587</v>
      </c>
      <c r="F54">
        <v>0.16905560477097664</v>
      </c>
      <c r="K54" s="2">
        <v>0.41116372015412139</v>
      </c>
      <c r="L54" s="4">
        <v>0.59950653085737393</v>
      </c>
      <c r="M54">
        <v>3.5473014343601221E-2</v>
      </c>
      <c r="N54">
        <v>12.591809340797834</v>
      </c>
      <c r="O54" s="1">
        <v>58.298960804613671</v>
      </c>
      <c r="Q54" s="3">
        <v>79.424009554624931</v>
      </c>
      <c r="U54" s="2">
        <v>138.322476890096</v>
      </c>
      <c r="W54">
        <v>1.5000588607590121E-2</v>
      </c>
      <c r="X54" s="1">
        <v>0.30589447293377187</v>
      </c>
    </row>
    <row r="55" spans="1:24" x14ac:dyDescent="0.15">
      <c r="A55">
        <v>138.80000000000001</v>
      </c>
      <c r="B55">
        <v>10</v>
      </c>
      <c r="C55">
        <v>1.0224520689559395</v>
      </c>
      <c r="D55">
        <v>66.311183186066657</v>
      </c>
      <c r="E55" s="1">
        <v>137.78883627984587</v>
      </c>
      <c r="F55">
        <v>1.0224520689559684</v>
      </c>
      <c r="K55" s="2">
        <v>1.0111637201541441</v>
      </c>
      <c r="L55" s="4">
        <v>0.59950653085737393</v>
      </c>
      <c r="M55">
        <v>0.1694616414997169</v>
      </c>
      <c r="N55">
        <v>17.800934848235155</v>
      </c>
      <c r="O55" s="1">
        <v>58.298960804613671</v>
      </c>
      <c r="Q55" s="3">
        <v>79.424009554624931</v>
      </c>
      <c r="U55" s="2">
        <v>138.322476890096</v>
      </c>
      <c r="W55">
        <v>0.22802832049239979</v>
      </c>
    </row>
    <row r="56" spans="1:24" x14ac:dyDescent="0.15">
      <c r="A56">
        <v>138.1</v>
      </c>
      <c r="B56">
        <v>10</v>
      </c>
      <c r="C56">
        <v>9.682286074016476E-2</v>
      </c>
      <c r="D56">
        <v>66.311183186066657</v>
      </c>
      <c r="E56" s="1">
        <v>137.78883627984587</v>
      </c>
      <c r="F56">
        <v>9.6822860740155905E-2</v>
      </c>
      <c r="K56" s="2">
        <v>0.31116372015412708</v>
      </c>
      <c r="L56" s="4">
        <v>0.59950653085737393</v>
      </c>
      <c r="M56">
        <v>8.3141576484248456E-2</v>
      </c>
      <c r="N56">
        <v>1.4805021426024543</v>
      </c>
      <c r="O56" s="1">
        <v>58.298960804613671</v>
      </c>
      <c r="Q56" s="3">
        <v>79.424009554624931</v>
      </c>
      <c r="U56" s="2">
        <v>138.322476890096</v>
      </c>
      <c r="W56">
        <v>4.9495966626789602E-2</v>
      </c>
    </row>
    <row r="57" spans="1:24" x14ac:dyDescent="0.15">
      <c r="A57">
        <v>138.4</v>
      </c>
      <c r="B57">
        <v>10</v>
      </c>
      <c r="C57">
        <v>0.37352109283266344</v>
      </c>
      <c r="D57">
        <v>66.311183186066657</v>
      </c>
      <c r="E57" s="1">
        <v>137.78883627984587</v>
      </c>
      <c r="F57">
        <v>0.37352109283264606</v>
      </c>
      <c r="K57" s="2">
        <v>0.61116372015413845</v>
      </c>
      <c r="L57" s="4">
        <v>0.59950653085737393</v>
      </c>
      <c r="M57">
        <v>1.3589006230060115E-4</v>
      </c>
      <c r="O57" s="1">
        <v>58.298960804613671</v>
      </c>
      <c r="Q57" s="3">
        <v>79.424009554624931</v>
      </c>
      <c r="U57" s="2">
        <v>138.322476890096</v>
      </c>
      <c r="W57">
        <v>6.0098325691887505E-3</v>
      </c>
    </row>
    <row r="58" spans="1:24" x14ac:dyDescent="0.15">
      <c r="A58">
        <v>138.19999999999999</v>
      </c>
      <c r="B58">
        <v>10</v>
      </c>
      <c r="C58">
        <v>0.16905560477096496</v>
      </c>
      <c r="D58">
        <v>66.311183186066657</v>
      </c>
      <c r="E58" s="1">
        <v>137.78883627984587</v>
      </c>
      <c r="F58">
        <v>0.16905560477097664</v>
      </c>
      <c r="K58" s="2">
        <v>0.41116372015412139</v>
      </c>
      <c r="L58" s="4">
        <v>0.59950653085737393</v>
      </c>
      <c r="M58">
        <v>3.5473014343601221E-2</v>
      </c>
      <c r="O58" s="1">
        <v>58.298960804613671</v>
      </c>
      <c r="Q58" s="3">
        <v>79.424009554624931</v>
      </c>
      <c r="U58" s="2">
        <v>138.322476890096</v>
      </c>
      <c r="W58">
        <v>1.5000588607590121E-2</v>
      </c>
    </row>
    <row r="59" spans="1:24" x14ac:dyDescent="0.15">
      <c r="A59">
        <v>138</v>
      </c>
      <c r="B59">
        <v>10</v>
      </c>
      <c r="C59">
        <v>4.4590116709326895E-2</v>
      </c>
      <c r="D59">
        <v>66.311183186066657</v>
      </c>
      <c r="E59" s="1">
        <v>137.78883627984587</v>
      </c>
      <c r="F59">
        <v>4.4590116709332897E-2</v>
      </c>
      <c r="K59" s="2">
        <v>0.21116372015413276</v>
      </c>
      <c r="L59" s="4">
        <v>0.59950653085737393</v>
      </c>
      <c r="M59">
        <v>0.1508101386248934</v>
      </c>
      <c r="O59" s="1">
        <v>58.298960804613671</v>
      </c>
      <c r="Q59" s="3">
        <v>79.424009554624931</v>
      </c>
      <c r="U59" s="2">
        <v>138.322476890096</v>
      </c>
      <c r="W59">
        <v>0.10399134464598681</v>
      </c>
    </row>
    <row r="60" spans="1:24" x14ac:dyDescent="0.15">
      <c r="A60">
        <v>138.6</v>
      </c>
      <c r="B60">
        <v>10</v>
      </c>
      <c r="C60">
        <v>0.65798658089430606</v>
      </c>
      <c r="D60">
        <v>66.311183186066657</v>
      </c>
      <c r="E60" s="1">
        <v>137.78883627984587</v>
      </c>
      <c r="F60">
        <v>0.65798658089428297</v>
      </c>
      <c r="K60" s="2">
        <v>0.81116372015412708</v>
      </c>
      <c r="L60" s="4">
        <v>0.59950653085737393</v>
      </c>
      <c r="M60">
        <v>4.4798765781001594E-2</v>
      </c>
      <c r="O60" s="1">
        <v>58.298960804613671</v>
      </c>
      <c r="Q60" s="3">
        <v>79.424009554624931</v>
      </c>
      <c r="U60" s="2">
        <v>138.322476890096</v>
      </c>
      <c r="W60">
        <v>7.7019076530785241E-2</v>
      </c>
    </row>
    <row r="61" spans="1:24" x14ac:dyDescent="0.15">
      <c r="A61">
        <v>137.9</v>
      </c>
      <c r="B61">
        <v>10</v>
      </c>
      <c r="C61">
        <v>1.2357372678510765E-2</v>
      </c>
      <c r="D61">
        <v>66.311183186066657</v>
      </c>
      <c r="E61" s="1">
        <v>137.78883627984587</v>
      </c>
      <c r="F61">
        <v>1.2357372678507606E-2</v>
      </c>
      <c r="K61" s="2">
        <v>0.11116372015413845</v>
      </c>
      <c r="L61" s="4">
        <v>0.59950653085737393</v>
      </c>
      <c r="M61">
        <v>0.23847870076553609</v>
      </c>
      <c r="O61" s="1">
        <v>58.298960804613671</v>
      </c>
      <c r="Q61" s="3">
        <v>79.424009554624931</v>
      </c>
      <c r="U61" s="2">
        <v>138.322476890096</v>
      </c>
      <c r="W61">
        <v>0.17848672266518173</v>
      </c>
    </row>
    <row r="62" spans="1:24" x14ac:dyDescent="0.15">
      <c r="A62">
        <v>144.69999999999999</v>
      </c>
      <c r="B62">
        <v>11</v>
      </c>
      <c r="E62" s="1">
        <v>142.03282193228898</v>
      </c>
      <c r="K62" s="2">
        <v>2.6671780677110064</v>
      </c>
      <c r="L62" s="4">
        <v>2.2682661962928314</v>
      </c>
      <c r="M62">
        <v>0.15913068115835055</v>
      </c>
      <c r="O62" s="1">
        <v>62.542946457056786</v>
      </c>
      <c r="Q62" s="3">
        <v>79.424009554624931</v>
      </c>
      <c r="U62" s="2">
        <v>144.23522220797454</v>
      </c>
      <c r="W62">
        <v>0.21601839596004699</v>
      </c>
      <c r="X62" s="1">
        <v>0.40266966255586317</v>
      </c>
    </row>
    <row r="63" spans="1:24" x14ac:dyDescent="0.15">
      <c r="A63">
        <v>144.4</v>
      </c>
      <c r="B63">
        <v>11</v>
      </c>
      <c r="E63" s="1">
        <v>142.03282193228898</v>
      </c>
      <c r="K63" s="2">
        <v>2.3671780677110235</v>
      </c>
      <c r="L63" s="4">
        <v>2.2682661962928314</v>
      </c>
      <c r="M63">
        <v>9.7835583074489512E-3</v>
      </c>
      <c r="O63" s="1">
        <v>62.542946457056786</v>
      </c>
      <c r="Q63" s="3">
        <v>79.424009554624931</v>
      </c>
      <c r="U63" s="2">
        <v>144.23522220797454</v>
      </c>
      <c r="W63">
        <v>2.7151720744786133E-2</v>
      </c>
    </row>
    <row r="64" spans="1:24" x14ac:dyDescent="0.15">
      <c r="A64">
        <v>145.19999999999999</v>
      </c>
      <c r="B64">
        <v>11</v>
      </c>
      <c r="E64" s="1">
        <v>142.03282193228898</v>
      </c>
      <c r="K64" s="2">
        <v>3.1671780677110064</v>
      </c>
      <c r="L64" s="4">
        <v>2.2682661962928314</v>
      </c>
      <c r="M64">
        <v>0.80804255257652557</v>
      </c>
      <c r="O64" s="1">
        <v>62.542946457056786</v>
      </c>
      <c r="Q64" s="3">
        <v>79.424009554624931</v>
      </c>
      <c r="U64" s="2">
        <v>144.23522220797454</v>
      </c>
      <c r="W64">
        <v>0.93079618798549113</v>
      </c>
    </row>
    <row r="65" spans="1:24" x14ac:dyDescent="0.15">
      <c r="A65">
        <v>144.69999999999999</v>
      </c>
      <c r="B65">
        <v>11</v>
      </c>
      <c r="E65" s="1">
        <v>142.03282193228898</v>
      </c>
      <c r="K65" s="2">
        <v>2.6671780677110064</v>
      </c>
      <c r="L65" s="4">
        <v>2.2682661962928314</v>
      </c>
      <c r="M65">
        <v>0.15913068115835055</v>
      </c>
      <c r="O65" s="1">
        <v>62.542946457056786</v>
      </c>
      <c r="Q65" s="3">
        <v>79.424009554624931</v>
      </c>
      <c r="U65" s="2">
        <v>144.23522220797454</v>
      </c>
      <c r="W65">
        <v>0.21601839596004699</v>
      </c>
    </row>
    <row r="66" spans="1:24" x14ac:dyDescent="0.15">
      <c r="A66">
        <v>143.9</v>
      </c>
      <c r="B66">
        <v>11</v>
      </c>
      <c r="E66" s="1">
        <v>142.03282193228898</v>
      </c>
      <c r="K66" s="2">
        <v>1.8671780677110235</v>
      </c>
      <c r="L66" s="4">
        <v>2.2682661962928314</v>
      </c>
      <c r="M66">
        <v>0.16087168688925693</v>
      </c>
      <c r="O66" s="1">
        <v>62.542946457056786</v>
      </c>
      <c r="Q66" s="3">
        <v>79.424009554624931</v>
      </c>
      <c r="U66" s="2">
        <v>144.23522220797454</v>
      </c>
      <c r="W66">
        <v>0.11237392871932497</v>
      </c>
    </row>
    <row r="67" spans="1:24" x14ac:dyDescent="0.15">
      <c r="A67">
        <v>144.5</v>
      </c>
      <c r="B67">
        <v>11</v>
      </c>
      <c r="E67" s="1">
        <v>142.03282193228898</v>
      </c>
      <c r="K67" s="2">
        <v>2.4671780677110178</v>
      </c>
      <c r="L67" s="4">
        <v>2.2682661962928314</v>
      </c>
      <c r="M67">
        <v>3.9565932591085096E-2</v>
      </c>
      <c r="O67" s="1">
        <v>62.542946457056786</v>
      </c>
      <c r="Q67" s="3">
        <v>79.424009554624931</v>
      </c>
      <c r="U67" s="2">
        <v>144.23522220797454</v>
      </c>
      <c r="W67">
        <v>7.0107279149875357E-2</v>
      </c>
    </row>
    <row r="68" spans="1:24" x14ac:dyDescent="0.15">
      <c r="A68">
        <v>144.1</v>
      </c>
      <c r="B68">
        <v>11</v>
      </c>
      <c r="E68" s="1">
        <v>142.03282193228898</v>
      </c>
      <c r="K68" s="2">
        <v>2.0671780677110121</v>
      </c>
      <c r="L68" s="4">
        <v>2.2682661962928314</v>
      </c>
      <c r="M68">
        <v>4.0436435456538314E-2</v>
      </c>
      <c r="O68" s="1">
        <v>62.542946457056786</v>
      </c>
      <c r="Q68" s="3">
        <v>79.424009554624931</v>
      </c>
      <c r="U68" s="2">
        <v>144.23522220797454</v>
      </c>
      <c r="W68">
        <v>1.8285045529512507E-2</v>
      </c>
    </row>
    <row r="69" spans="1:24" x14ac:dyDescent="0.15">
      <c r="A69">
        <v>144.69999999999999</v>
      </c>
      <c r="B69">
        <v>11</v>
      </c>
      <c r="E69" s="1">
        <v>142.03282193228898</v>
      </c>
      <c r="K69" s="2">
        <v>2.6671780677110064</v>
      </c>
      <c r="L69" s="4">
        <v>2.2682661962928314</v>
      </c>
      <c r="M69">
        <v>0.15913068115835055</v>
      </c>
      <c r="O69" s="1">
        <v>62.542946457056786</v>
      </c>
      <c r="Q69" s="3">
        <v>79.424009554624931</v>
      </c>
      <c r="U69" s="2">
        <v>144.23522220797454</v>
      </c>
      <c r="W69">
        <v>0.21601839596004699</v>
      </c>
    </row>
    <row r="70" spans="1:24" x14ac:dyDescent="0.15">
      <c r="A70">
        <v>152.4</v>
      </c>
      <c r="B70">
        <v>12</v>
      </c>
      <c r="E70" s="1">
        <v>145.830072252896</v>
      </c>
      <c r="K70" s="2">
        <v>6.5699277471040034</v>
      </c>
      <c r="L70" s="4">
        <v>6.1860235296833386</v>
      </c>
      <c r="M70">
        <v>0.14738244815337309</v>
      </c>
      <c r="O70" s="1">
        <v>66.340196777663806</v>
      </c>
      <c r="Q70" s="3">
        <v>79.424009554624931</v>
      </c>
      <c r="U70" s="2">
        <v>151.95022986197205</v>
      </c>
      <c r="W70">
        <v>0.20229317706168834</v>
      </c>
      <c r="X70" s="1">
        <v>0.33806170189140783</v>
      </c>
    </row>
    <row r="71" spans="1:24" x14ac:dyDescent="0.15">
      <c r="A71">
        <v>151.80000000000001</v>
      </c>
      <c r="B71">
        <v>12</v>
      </c>
      <c r="E71" s="1">
        <v>145.830072252896</v>
      </c>
      <c r="K71" s="2">
        <v>5.9699277471040091</v>
      </c>
      <c r="L71" s="4">
        <v>6.1860235296833386</v>
      </c>
      <c r="M71">
        <v>4.6697387248572843E-2</v>
      </c>
      <c r="O71" s="1">
        <v>66.340196777663806</v>
      </c>
      <c r="Q71" s="3">
        <v>79.424009554624931</v>
      </c>
      <c r="U71" s="2">
        <v>151.95022986197205</v>
      </c>
      <c r="W71">
        <v>2.2569011428137095E-2</v>
      </c>
    </row>
    <row r="72" spans="1:24" x14ac:dyDescent="0.15">
      <c r="A72">
        <v>152.4</v>
      </c>
      <c r="B72">
        <v>12</v>
      </c>
      <c r="E72" s="1">
        <v>145.830072252896</v>
      </c>
      <c r="K72" s="2">
        <v>6.5699277471040034</v>
      </c>
      <c r="L72" s="4">
        <v>6.1860235296833386</v>
      </c>
      <c r="M72">
        <v>0.14738244815337309</v>
      </c>
      <c r="O72" s="1">
        <v>66.340196777663806</v>
      </c>
      <c r="Q72" s="3">
        <v>79.424009554624931</v>
      </c>
      <c r="U72" s="2">
        <v>151.95022986197205</v>
      </c>
      <c r="W72">
        <v>0.20229317706168834</v>
      </c>
    </row>
    <row r="73" spans="1:24" x14ac:dyDescent="0.15">
      <c r="A73">
        <v>151.80000000000001</v>
      </c>
      <c r="B73">
        <v>12</v>
      </c>
      <c r="E73" s="1">
        <v>145.830072252896</v>
      </c>
      <c r="K73" s="2">
        <v>5.9699277471040091</v>
      </c>
      <c r="L73" s="4">
        <v>6.1860235296833386</v>
      </c>
      <c r="M73">
        <v>4.6697387248572843E-2</v>
      </c>
      <c r="O73" s="1">
        <v>66.340196777663806</v>
      </c>
      <c r="Q73" s="3">
        <v>79.424009554624931</v>
      </c>
      <c r="U73" s="2">
        <v>151.95022986197205</v>
      </c>
      <c r="W73">
        <v>2.2569011428137095E-2</v>
      </c>
    </row>
    <row r="74" spans="1:24" x14ac:dyDescent="0.15">
      <c r="A74">
        <v>152.1</v>
      </c>
      <c r="B74">
        <v>12</v>
      </c>
      <c r="E74" s="1">
        <v>145.830072252896</v>
      </c>
      <c r="K74" s="2">
        <v>6.269927747103992</v>
      </c>
      <c r="L74" s="4">
        <v>6.1860235296833386</v>
      </c>
      <c r="M74">
        <v>7.0399177009722877E-3</v>
      </c>
      <c r="O74" s="1">
        <v>66.340196777663806</v>
      </c>
      <c r="Q74" s="3">
        <v>79.424009554624931</v>
      </c>
      <c r="U74" s="2">
        <v>151.95022986197205</v>
      </c>
      <c r="W74">
        <v>2.2431094244910171E-2</v>
      </c>
    </row>
    <row r="75" spans="1:24" x14ac:dyDescent="0.15">
      <c r="A75">
        <v>151.5</v>
      </c>
      <c r="B75">
        <v>12</v>
      </c>
      <c r="E75" s="1">
        <v>145.830072252896</v>
      </c>
      <c r="K75" s="2">
        <v>5.6699277471039977</v>
      </c>
      <c r="L75" s="4">
        <v>6.1860235296833386</v>
      </c>
      <c r="M75">
        <v>0.26635485679618226</v>
      </c>
      <c r="O75" s="1">
        <v>66.340196777663806</v>
      </c>
      <c r="Q75" s="3">
        <v>79.424009554624931</v>
      </c>
      <c r="U75" s="2">
        <v>151.95022986197205</v>
      </c>
      <c r="W75">
        <v>0.20270692861136916</v>
      </c>
    </row>
    <row r="76" spans="1:24" x14ac:dyDescent="0.15">
      <c r="A76">
        <v>152</v>
      </c>
      <c r="B76">
        <v>12</v>
      </c>
      <c r="E76" s="1">
        <v>145.830072252896</v>
      </c>
      <c r="K76" s="2">
        <v>6.1699277471039977</v>
      </c>
      <c r="L76" s="4">
        <v>6.1860235296833386</v>
      </c>
      <c r="M76">
        <v>2.5907421684141259E-4</v>
      </c>
      <c r="O76" s="1">
        <v>66.340196777663806</v>
      </c>
      <c r="Q76" s="3">
        <v>79.424009554624931</v>
      </c>
      <c r="U76" s="2">
        <v>151.95022986197205</v>
      </c>
      <c r="W76">
        <v>2.4770666393214209E-3</v>
      </c>
    </row>
    <row r="77" spans="1:24" x14ac:dyDescent="0.15">
      <c r="A77">
        <v>151.6</v>
      </c>
      <c r="B77">
        <v>12</v>
      </c>
      <c r="E77" s="1">
        <v>145.830072252896</v>
      </c>
      <c r="K77" s="2">
        <v>5.769927747103992</v>
      </c>
      <c r="L77" s="4">
        <v>6.1860235296833386</v>
      </c>
      <c r="M77">
        <v>0.17313570028031883</v>
      </c>
      <c r="O77" s="1">
        <v>66.340196777663806</v>
      </c>
      <c r="Q77" s="3">
        <v>79.424009554624931</v>
      </c>
      <c r="U77" s="2">
        <v>151.95022986197205</v>
      </c>
      <c r="W77">
        <v>0.12266095621696359</v>
      </c>
    </row>
    <row r="78" spans="1:24" x14ac:dyDescent="0.15">
      <c r="A78">
        <v>159.5</v>
      </c>
      <c r="B78">
        <v>13</v>
      </c>
      <c r="E78" s="1">
        <v>149.1805872416669</v>
      </c>
      <c r="K78" s="2">
        <v>10.319412758333101</v>
      </c>
      <c r="L78" s="4">
        <v>10.190793899778749</v>
      </c>
      <c r="M78">
        <v>1.654281077582451E-2</v>
      </c>
      <c r="O78" s="1">
        <v>69.690711766434703</v>
      </c>
      <c r="Q78" s="3">
        <v>79.424009554624931</v>
      </c>
      <c r="U78" s="2">
        <v>159.30551522083837</v>
      </c>
      <c r="W78">
        <v>3.7824329325546774E-2</v>
      </c>
      <c r="X78" s="1">
        <v>0.17728105208558276</v>
      </c>
    </row>
    <row r="79" spans="1:24" x14ac:dyDescent="0.15">
      <c r="A79">
        <v>159</v>
      </c>
      <c r="B79">
        <v>13</v>
      </c>
      <c r="E79" s="1">
        <v>149.1805872416669</v>
      </c>
      <c r="K79" s="2">
        <v>9.819412758333101</v>
      </c>
      <c r="L79" s="4">
        <v>10.190793899778749</v>
      </c>
      <c r="M79">
        <v>0.13792395222147211</v>
      </c>
      <c r="O79" s="1">
        <v>69.690711766434703</v>
      </c>
      <c r="Q79" s="3">
        <v>79.424009554624931</v>
      </c>
      <c r="U79" s="2">
        <v>159.30551522083837</v>
      </c>
      <c r="W79">
        <v>9.3339550163919899E-2</v>
      </c>
    </row>
    <row r="80" spans="1:24" x14ac:dyDescent="0.15">
      <c r="A80">
        <v>159.1</v>
      </c>
      <c r="B80">
        <v>13</v>
      </c>
      <c r="E80" s="1">
        <v>149.1805872416669</v>
      </c>
      <c r="K80" s="2">
        <v>9.9194127583330953</v>
      </c>
      <c r="L80" s="4">
        <v>10.190793899778749</v>
      </c>
      <c r="M80">
        <v>7.3647723932345671E-2</v>
      </c>
      <c r="O80" s="1">
        <v>69.690711766434703</v>
      </c>
      <c r="Q80" s="3">
        <v>79.424009554624931</v>
      </c>
      <c r="U80" s="2">
        <v>159.30551522083837</v>
      </c>
      <c r="W80">
        <v>4.2236505996247613E-2</v>
      </c>
    </row>
    <row r="81" spans="1:24" x14ac:dyDescent="0.15">
      <c r="A81">
        <v>159.19999999999999</v>
      </c>
      <c r="B81">
        <v>13</v>
      </c>
      <c r="E81" s="1">
        <v>149.1805872416669</v>
      </c>
      <c r="K81" s="2">
        <v>10.01941275833309</v>
      </c>
      <c r="L81" s="4">
        <v>10.190793899778749</v>
      </c>
      <c r="M81">
        <v>2.9371495643216967E-2</v>
      </c>
      <c r="O81" s="1">
        <v>69.690711766434703</v>
      </c>
      <c r="Q81" s="3">
        <v>79.424009554624931</v>
      </c>
      <c r="U81" s="2">
        <v>159.30551522083837</v>
      </c>
      <c r="W81">
        <v>1.1133461828573049E-2</v>
      </c>
    </row>
    <row r="82" spans="1:24" x14ac:dyDescent="0.15">
      <c r="A82">
        <v>159</v>
      </c>
      <c r="B82">
        <v>13</v>
      </c>
      <c r="E82" s="1">
        <v>149.1805872416669</v>
      </c>
      <c r="K82" s="2">
        <v>9.819412758333101</v>
      </c>
      <c r="L82" s="4">
        <v>10.190793899778749</v>
      </c>
      <c r="M82">
        <v>0.13792395222147211</v>
      </c>
      <c r="O82" s="1">
        <v>69.690711766434703</v>
      </c>
      <c r="Q82" s="3">
        <v>79.424009554624931</v>
      </c>
      <c r="U82" s="2">
        <v>159.30551522083837</v>
      </c>
      <c r="W82">
        <v>9.3339550163919899E-2</v>
      </c>
    </row>
    <row r="83" spans="1:24" x14ac:dyDescent="0.15">
      <c r="A83">
        <v>159</v>
      </c>
      <c r="B83">
        <v>13</v>
      </c>
      <c r="E83" s="1">
        <v>149.1805872416669</v>
      </c>
      <c r="K83" s="2">
        <v>9.819412758333101</v>
      </c>
      <c r="L83" s="4">
        <v>10.190793899778749</v>
      </c>
      <c r="M83">
        <v>0.13792395222147211</v>
      </c>
      <c r="O83" s="1">
        <v>69.690711766434703</v>
      </c>
      <c r="Q83" s="3">
        <v>79.424009554624931</v>
      </c>
      <c r="U83" s="2">
        <v>159.30551522083837</v>
      </c>
      <c r="W83">
        <v>9.3339550163919899E-2</v>
      </c>
    </row>
    <row r="84" spans="1:24" x14ac:dyDescent="0.15">
      <c r="A84">
        <v>159</v>
      </c>
      <c r="B84">
        <v>13</v>
      </c>
      <c r="E84" s="1">
        <v>149.1805872416669</v>
      </c>
      <c r="K84" s="2">
        <v>9.819412758333101</v>
      </c>
      <c r="L84" s="4">
        <v>10.190793899778749</v>
      </c>
      <c r="M84">
        <v>0.13792395222147211</v>
      </c>
      <c r="O84" s="1">
        <v>69.690711766434703</v>
      </c>
      <c r="Q84" s="3">
        <v>79.424009554624931</v>
      </c>
      <c r="U84" s="2">
        <v>159.30551522083837</v>
      </c>
      <c r="W84">
        <v>9.3339550163919899E-2</v>
      </c>
    </row>
    <row r="85" spans="1:24" x14ac:dyDescent="0.15">
      <c r="A85">
        <v>159</v>
      </c>
      <c r="B85">
        <v>13</v>
      </c>
      <c r="E85" s="1">
        <v>149.1805872416669</v>
      </c>
      <c r="K85" s="2">
        <v>9.819412758333101</v>
      </c>
      <c r="L85" s="4">
        <v>10.190793899778749</v>
      </c>
      <c r="M85">
        <v>0.13792395222147211</v>
      </c>
      <c r="O85" s="1">
        <v>69.690711766434703</v>
      </c>
      <c r="Q85" s="3">
        <v>79.424009554624931</v>
      </c>
      <c r="U85" s="2">
        <v>159.30551522083837</v>
      </c>
      <c r="W85">
        <v>9.3339550163919899E-2</v>
      </c>
    </row>
    <row r="86" spans="1:24" x14ac:dyDescent="0.15">
      <c r="A86">
        <v>164.5</v>
      </c>
      <c r="B86">
        <v>14</v>
      </c>
      <c r="E86" s="1">
        <v>152.08436689860167</v>
      </c>
      <c r="K86" s="2">
        <v>12.415633101398328</v>
      </c>
      <c r="L86" s="4">
        <v>11.951156218754214</v>
      </c>
      <c r="M86">
        <v>0.21573877451079376</v>
      </c>
      <c r="O86" s="1">
        <v>72.594491423369476</v>
      </c>
      <c r="Q86" s="3">
        <v>79.424009554624931</v>
      </c>
      <c r="U86" s="2">
        <v>163.96965719674861</v>
      </c>
      <c r="W86">
        <v>0.28126348896053871</v>
      </c>
      <c r="X86" s="1">
        <v>0.49569575922564341</v>
      </c>
    </row>
    <row r="87" spans="1:24" x14ac:dyDescent="0.15">
      <c r="A87">
        <v>165</v>
      </c>
      <c r="B87">
        <v>14</v>
      </c>
      <c r="E87" s="1">
        <v>152.08436689860167</v>
      </c>
      <c r="K87" s="2">
        <v>12.915633101398328</v>
      </c>
      <c r="L87" s="4">
        <v>11.951156218754214</v>
      </c>
      <c r="M87">
        <v>0.93021565715490739</v>
      </c>
      <c r="O87" s="1">
        <v>72.594491423369476</v>
      </c>
      <c r="Q87" s="3">
        <v>79.424009554624931</v>
      </c>
      <c r="U87" s="2">
        <v>163.96965719674861</v>
      </c>
      <c r="W87">
        <v>1.0616062922119252</v>
      </c>
    </row>
    <row r="88" spans="1:24" x14ac:dyDescent="0.15">
      <c r="A88">
        <v>165.5</v>
      </c>
      <c r="B88">
        <v>14</v>
      </c>
      <c r="E88" s="1">
        <v>152.08436689860167</v>
      </c>
      <c r="K88" s="2">
        <v>13.415633101398328</v>
      </c>
      <c r="L88" s="4">
        <v>11.951156218754214</v>
      </c>
      <c r="M88">
        <v>2.1446925397990211</v>
      </c>
      <c r="O88" s="1">
        <v>72.594491423369476</v>
      </c>
      <c r="Q88" s="3">
        <v>79.424009554624931</v>
      </c>
      <c r="U88" s="2">
        <v>163.96965719674861</v>
      </c>
      <c r="W88">
        <v>2.3419490954633115</v>
      </c>
    </row>
    <row r="89" spans="1:24" x14ac:dyDescent="0.15">
      <c r="A89">
        <v>164.7</v>
      </c>
      <c r="B89">
        <v>14</v>
      </c>
      <c r="E89" s="1">
        <v>152.08436689860167</v>
      </c>
      <c r="K89" s="2">
        <v>12.615633101398316</v>
      </c>
      <c r="L89" s="4">
        <v>11.951156218754214</v>
      </c>
      <c r="M89">
        <v>0.44152952756842412</v>
      </c>
      <c r="O89" s="1">
        <v>72.594491423369476</v>
      </c>
      <c r="Q89" s="3">
        <v>79.424009554624931</v>
      </c>
      <c r="U89" s="2">
        <v>163.96965719674861</v>
      </c>
      <c r="W89">
        <v>0.53340061026107666</v>
      </c>
    </row>
    <row r="90" spans="1:24" x14ac:dyDescent="0.15">
      <c r="A90">
        <v>164.1</v>
      </c>
      <c r="B90">
        <v>14</v>
      </c>
      <c r="E90" s="1">
        <v>152.08436689860167</v>
      </c>
      <c r="K90" s="2">
        <v>12.015633101398322</v>
      </c>
      <c r="L90" s="4">
        <v>11.951156218754214</v>
      </c>
      <c r="M90">
        <v>4.157268395502076E-3</v>
      </c>
      <c r="O90" s="1">
        <v>72.594491423369476</v>
      </c>
      <c r="Q90" s="3">
        <v>79.424009554624931</v>
      </c>
      <c r="U90" s="2">
        <v>163.96965719674861</v>
      </c>
      <c r="W90">
        <v>1.698924635942814E-2</v>
      </c>
    </row>
    <row r="91" spans="1:24" x14ac:dyDescent="0.15">
      <c r="A91">
        <v>164.3</v>
      </c>
      <c r="B91">
        <v>14</v>
      </c>
      <c r="E91" s="1">
        <v>152.08436689860167</v>
      </c>
      <c r="K91" s="2">
        <v>12.215633101398339</v>
      </c>
      <c r="L91" s="4">
        <v>11.951156218754214</v>
      </c>
      <c r="M91">
        <v>6.9948021453154291E-2</v>
      </c>
      <c r="O91" s="1">
        <v>72.594491423369476</v>
      </c>
      <c r="Q91" s="3">
        <v>79.424009554624931</v>
      </c>
      <c r="U91" s="2">
        <v>163.96965719674861</v>
      </c>
      <c r="W91">
        <v>0.10912636765999169</v>
      </c>
    </row>
    <row r="92" spans="1:24" x14ac:dyDescent="0.15">
      <c r="A92">
        <v>164.2</v>
      </c>
      <c r="B92">
        <v>14</v>
      </c>
      <c r="E92" s="1">
        <v>152.08436689860167</v>
      </c>
      <c r="K92" s="2">
        <v>12.115633101398316</v>
      </c>
      <c r="L92" s="4">
        <v>11.951156218754214</v>
      </c>
      <c r="M92">
        <v>2.7052644924321807E-2</v>
      </c>
      <c r="O92" s="1">
        <v>72.594491423369476</v>
      </c>
      <c r="Q92" s="3">
        <v>79.424009554624931</v>
      </c>
      <c r="U92" s="2">
        <v>163.96965719674861</v>
      </c>
      <c r="W92">
        <v>5.3057807009701662E-2</v>
      </c>
    </row>
    <row r="93" spans="1:24" x14ac:dyDescent="0.15">
      <c r="A93">
        <v>164.1</v>
      </c>
      <c r="B93">
        <v>14</v>
      </c>
      <c r="E93" s="1">
        <v>152.08436689860167</v>
      </c>
      <c r="K93" s="2">
        <v>12.015633101398322</v>
      </c>
      <c r="L93" s="4">
        <v>11.951156218754214</v>
      </c>
      <c r="M93">
        <v>4.157268395502076E-3</v>
      </c>
      <c r="O93" s="1">
        <v>72.594491423369476</v>
      </c>
      <c r="Q93" s="3">
        <v>79.424009554624931</v>
      </c>
      <c r="U93" s="2">
        <v>163.96965719674861</v>
      </c>
      <c r="W93">
        <v>1.698924635942814E-2</v>
      </c>
    </row>
    <row r="94" spans="1:24" x14ac:dyDescent="0.15">
      <c r="A94">
        <v>168</v>
      </c>
      <c r="B94">
        <v>15</v>
      </c>
      <c r="E94" s="1">
        <v>154.54141122370032</v>
      </c>
      <c r="K94" s="2">
        <v>13.458588776299678</v>
      </c>
      <c r="L94" s="4">
        <v>12.440082514511419</v>
      </c>
      <c r="M94">
        <v>1.0373550053018936</v>
      </c>
      <c r="O94" s="1">
        <v>75.051535748468126</v>
      </c>
      <c r="Q94" s="3">
        <v>79.424009554624931</v>
      </c>
      <c r="U94" s="2">
        <v>166.91562781760447</v>
      </c>
      <c r="W94">
        <v>1.1758630299532367</v>
      </c>
      <c r="X94" s="1">
        <v>0.49262416853882951</v>
      </c>
    </row>
    <row r="95" spans="1:24" x14ac:dyDescent="0.15">
      <c r="A95">
        <v>167.3</v>
      </c>
      <c r="B95">
        <v>15</v>
      </c>
      <c r="E95" s="1">
        <v>154.54141122370032</v>
      </c>
      <c r="K95" s="2">
        <v>12.758588776299689</v>
      </c>
      <c r="L95" s="4">
        <v>12.440082514511419</v>
      </c>
      <c r="M95">
        <v>0.10144623879833821</v>
      </c>
      <c r="O95" s="1">
        <v>75.051535748468126</v>
      </c>
      <c r="Q95" s="3">
        <v>79.424009554624931</v>
      </c>
      <c r="U95" s="2">
        <v>166.91562781760447</v>
      </c>
      <c r="W95">
        <v>0.14774197459950852</v>
      </c>
    </row>
    <row r="96" spans="1:24" x14ac:dyDescent="0.15">
      <c r="A96">
        <v>167.6</v>
      </c>
      <c r="B96">
        <v>15</v>
      </c>
      <c r="E96" s="1">
        <v>154.54141122370032</v>
      </c>
      <c r="K96" s="2">
        <v>13.058588776299672</v>
      </c>
      <c r="L96" s="4">
        <v>12.440082514511419</v>
      </c>
      <c r="M96">
        <v>0.3825499958712793</v>
      </c>
      <c r="O96" s="1">
        <v>75.051535748468126</v>
      </c>
      <c r="Q96" s="3">
        <v>79.424009554624931</v>
      </c>
      <c r="U96" s="2">
        <v>166.91562781760447</v>
      </c>
      <c r="W96">
        <v>0.46836528403680783</v>
      </c>
    </row>
    <row r="97" spans="1:24" x14ac:dyDescent="0.15">
      <c r="A97">
        <v>168</v>
      </c>
      <c r="B97">
        <v>15</v>
      </c>
      <c r="E97" s="1">
        <v>154.54141122370032</v>
      </c>
      <c r="K97" s="2">
        <v>13.458588776299678</v>
      </c>
      <c r="L97" s="4">
        <v>12.440082514511419</v>
      </c>
      <c r="M97">
        <v>1.0373550053018936</v>
      </c>
      <c r="O97" s="1">
        <v>75.051535748468126</v>
      </c>
      <c r="Q97" s="3">
        <v>79.424009554624931</v>
      </c>
      <c r="U97" s="2">
        <v>166.91562781760447</v>
      </c>
      <c r="W97">
        <v>1.1758630299532367</v>
      </c>
    </row>
    <row r="98" spans="1:24" x14ac:dyDescent="0.15">
      <c r="A98">
        <v>168.1</v>
      </c>
      <c r="B98">
        <v>15</v>
      </c>
      <c r="E98" s="1">
        <v>154.54141122370032</v>
      </c>
      <c r="K98" s="2">
        <v>13.558588776299672</v>
      </c>
      <c r="L98" s="4">
        <v>12.440082514511419</v>
      </c>
      <c r="M98">
        <v>1.2510562576595325</v>
      </c>
      <c r="O98" s="1">
        <v>75.051535748468126</v>
      </c>
      <c r="Q98" s="3">
        <v>79.424009554624931</v>
      </c>
      <c r="U98" s="2">
        <v>166.91562781760447</v>
      </c>
      <c r="W98">
        <v>1.4027374664323284</v>
      </c>
    </row>
    <row r="99" spans="1:24" x14ac:dyDescent="0.15">
      <c r="A99">
        <v>166.7</v>
      </c>
      <c r="B99">
        <v>15</v>
      </c>
      <c r="E99" s="1">
        <v>154.54141122370032</v>
      </c>
      <c r="K99" s="2">
        <v>12.158588776299666</v>
      </c>
      <c r="L99" s="4">
        <v>12.440082514511419</v>
      </c>
      <c r="M99">
        <v>7.9238724652426581E-2</v>
      </c>
      <c r="O99" s="1">
        <v>75.051535748468126</v>
      </c>
      <c r="Q99" s="3">
        <v>79.424009554624931</v>
      </c>
      <c r="U99" s="2">
        <v>166.91562781760447</v>
      </c>
      <c r="W99">
        <v>4.649535572487306E-2</v>
      </c>
    </row>
    <row r="100" spans="1:24" x14ac:dyDescent="0.15">
      <c r="A100">
        <v>167.1</v>
      </c>
      <c r="B100">
        <v>15</v>
      </c>
      <c r="E100" s="1">
        <v>154.54141122370032</v>
      </c>
      <c r="K100" s="2">
        <v>12.558588776299672</v>
      </c>
      <c r="L100" s="4">
        <v>12.440082514511419</v>
      </c>
      <c r="M100">
        <v>1.4043734083026024E-2</v>
      </c>
      <c r="O100" s="1">
        <v>75.051535748468126</v>
      </c>
      <c r="Q100" s="3">
        <v>79.424009554624931</v>
      </c>
      <c r="U100" s="2">
        <v>166.91562781760447</v>
      </c>
      <c r="W100">
        <v>3.3993101641287139E-2</v>
      </c>
    </row>
    <row r="101" spans="1:24" x14ac:dyDescent="0.15">
      <c r="A101">
        <v>167.5</v>
      </c>
      <c r="B101">
        <v>15</v>
      </c>
      <c r="E101" s="1">
        <v>154.54141122370032</v>
      </c>
      <c r="K101" s="2">
        <v>12.958588776299678</v>
      </c>
      <c r="L101" s="4">
        <v>12.440082514511419</v>
      </c>
      <c r="M101">
        <v>0.26884874351363458</v>
      </c>
      <c r="O101" s="1">
        <v>75.051535748468126</v>
      </c>
      <c r="Q101" s="3">
        <v>79.424009554624931</v>
      </c>
      <c r="U101" s="2">
        <v>166.91562781760447</v>
      </c>
      <c r="W101">
        <v>0.34149084755771031</v>
      </c>
    </row>
    <row r="102" spans="1:24" x14ac:dyDescent="0.15">
      <c r="A102">
        <v>168.8</v>
      </c>
      <c r="B102">
        <v>16</v>
      </c>
      <c r="E102" s="1">
        <v>156.55172021696291</v>
      </c>
      <c r="K102" s="2">
        <v>12.248279783037106</v>
      </c>
      <c r="L102" s="4">
        <v>12.556963589181438</v>
      </c>
      <c r="M102">
        <v>9.528569217575153E-2</v>
      </c>
      <c r="O102" s="1">
        <v>77.06184474173071</v>
      </c>
      <c r="Q102" s="3">
        <v>79.424009554624931</v>
      </c>
      <c r="U102" s="2">
        <v>169.04281788553706</v>
      </c>
      <c r="W102">
        <v>5.896052553668412E-2</v>
      </c>
      <c r="X102" s="1">
        <v>0.26186146828319151</v>
      </c>
    </row>
    <row r="103" spans="1:24" x14ac:dyDescent="0.15">
      <c r="A103">
        <v>168.7</v>
      </c>
      <c r="B103">
        <v>16</v>
      </c>
      <c r="E103" s="1">
        <v>156.55172021696291</v>
      </c>
      <c r="K103" s="2">
        <v>12.148279783037083</v>
      </c>
      <c r="L103" s="4">
        <v>12.556963589181438</v>
      </c>
      <c r="M103">
        <v>0.16702245340463651</v>
      </c>
      <c r="O103" s="1">
        <v>77.06184474173071</v>
      </c>
      <c r="Q103" s="3">
        <v>79.424009554624931</v>
      </c>
      <c r="U103" s="2">
        <v>169.04281788553706</v>
      </c>
      <c r="W103">
        <v>0.11752410264410978</v>
      </c>
    </row>
    <row r="104" spans="1:24" x14ac:dyDescent="0.15">
      <c r="A104">
        <v>168.5</v>
      </c>
      <c r="B104">
        <v>16</v>
      </c>
      <c r="E104" s="1">
        <v>156.55172021696291</v>
      </c>
      <c r="K104" s="2">
        <v>11.948279783037094</v>
      </c>
      <c r="L104" s="4">
        <v>12.556963589181438</v>
      </c>
      <c r="M104">
        <v>0.37049597586236455</v>
      </c>
      <c r="O104" s="1">
        <v>77.06184474173071</v>
      </c>
      <c r="Q104" s="3">
        <v>79.424009554624931</v>
      </c>
      <c r="U104" s="2">
        <v>169.04281788553706</v>
      </c>
      <c r="W104">
        <v>0.29465125685892674</v>
      </c>
    </row>
    <row r="105" spans="1:24" x14ac:dyDescent="0.15">
      <c r="A105">
        <v>169</v>
      </c>
      <c r="B105">
        <v>16</v>
      </c>
      <c r="E105" s="1">
        <v>156.55172021696291</v>
      </c>
      <c r="K105" s="2">
        <v>12.448279783037094</v>
      </c>
      <c r="L105" s="4">
        <v>12.556963589181438</v>
      </c>
      <c r="M105">
        <v>1.1812169718021209E-2</v>
      </c>
      <c r="O105" s="1">
        <v>77.06184474173071</v>
      </c>
      <c r="Q105" s="3">
        <v>79.424009554624931</v>
      </c>
      <c r="U105" s="2">
        <v>169.04281788553706</v>
      </c>
      <c r="W105">
        <v>1.8333713218649248E-3</v>
      </c>
    </row>
    <row r="106" spans="1:24" x14ac:dyDescent="0.15">
      <c r="A106">
        <v>169.2</v>
      </c>
      <c r="B106">
        <v>16</v>
      </c>
      <c r="E106" s="1">
        <v>156.55172021696291</v>
      </c>
      <c r="K106" s="2">
        <v>12.648279783037083</v>
      </c>
      <c r="L106" s="4">
        <v>12.556963589181438</v>
      </c>
      <c r="M106">
        <v>8.3386472602817868E-3</v>
      </c>
      <c r="O106" s="1">
        <v>77.06184474173071</v>
      </c>
      <c r="Q106" s="3">
        <v>79.424009554624931</v>
      </c>
      <c r="U106" s="2">
        <v>169.04281788553706</v>
      </c>
      <c r="W106">
        <v>2.4706217107036636E-2</v>
      </c>
    </row>
    <row r="107" spans="1:24" x14ac:dyDescent="0.15">
      <c r="A107">
        <v>168.8</v>
      </c>
      <c r="B107">
        <v>16</v>
      </c>
      <c r="E107" s="1">
        <v>156.55172021696291</v>
      </c>
      <c r="K107" s="2">
        <v>12.248279783037106</v>
      </c>
      <c r="L107" s="4">
        <v>12.556963589181438</v>
      </c>
      <c r="M107">
        <v>9.528569217575153E-2</v>
      </c>
      <c r="O107" s="1">
        <v>77.06184474173071</v>
      </c>
      <c r="Q107" s="3">
        <v>79.424009554624931</v>
      </c>
      <c r="U107" s="2">
        <v>169.04281788553706</v>
      </c>
      <c r="W107">
        <v>5.896052553668412E-2</v>
      </c>
    </row>
    <row r="108" spans="1:24" x14ac:dyDescent="0.15">
      <c r="A108">
        <v>169.3</v>
      </c>
      <c r="B108">
        <v>16</v>
      </c>
      <c r="E108" s="1">
        <v>156.55172021696291</v>
      </c>
      <c r="K108" s="2">
        <v>12.748279783037106</v>
      </c>
      <c r="L108" s="4">
        <v>12.556963589181438</v>
      </c>
      <c r="M108">
        <v>3.6601886031419541E-2</v>
      </c>
      <c r="O108" s="1">
        <v>77.06184474173071</v>
      </c>
      <c r="Q108" s="3">
        <v>79.424009554624931</v>
      </c>
      <c r="U108" s="2">
        <v>169.04281788553706</v>
      </c>
      <c r="W108">
        <v>6.6142639999633698E-2</v>
      </c>
    </row>
    <row r="109" spans="1:24" x14ac:dyDescent="0.15">
      <c r="A109">
        <v>168.9</v>
      </c>
      <c r="B109">
        <v>16</v>
      </c>
      <c r="E109" s="1">
        <v>156.55172021696291</v>
      </c>
      <c r="K109" s="2">
        <v>12.3482797830371</v>
      </c>
      <c r="L109" s="4">
        <v>12.556963589181438</v>
      </c>
      <c r="M109">
        <v>4.3548930946887505E-2</v>
      </c>
      <c r="O109" s="1">
        <v>77.06184474173071</v>
      </c>
      <c r="Q109" s="3">
        <v>79.424009554624931</v>
      </c>
      <c r="U109" s="2">
        <v>169.04281788553706</v>
      </c>
      <c r="W109">
        <v>2.0396948429275658E-2</v>
      </c>
    </row>
    <row r="110" spans="1:24" x14ac:dyDescent="0.15">
      <c r="A110">
        <v>170.3</v>
      </c>
      <c r="B110">
        <v>17</v>
      </c>
      <c r="E110" s="1">
        <v>158.11529387838931</v>
      </c>
      <c r="K110" s="2">
        <v>12.184706121610702</v>
      </c>
      <c r="L110" s="4">
        <v>12.583864132065601</v>
      </c>
      <c r="M110">
        <v>0.15932711731031332</v>
      </c>
      <c r="O110" s="1">
        <v>78.625418403157113</v>
      </c>
      <c r="Q110" s="3">
        <v>79.424009554624931</v>
      </c>
      <c r="U110" s="2">
        <v>170.63329208984763</v>
      </c>
      <c r="W110">
        <v>0.11108361715499233</v>
      </c>
      <c r="X110" s="1">
        <v>0.35228843701878881</v>
      </c>
    </row>
    <row r="111" spans="1:24" x14ac:dyDescent="0.15">
      <c r="A111">
        <v>170.4</v>
      </c>
      <c r="B111">
        <v>17</v>
      </c>
      <c r="E111" s="1">
        <v>158.11529387838931</v>
      </c>
      <c r="K111" s="2">
        <v>12.284706121610697</v>
      </c>
      <c r="L111" s="4">
        <v>12.583864132065601</v>
      </c>
      <c r="M111">
        <v>8.9495515219336907E-2</v>
      </c>
      <c r="O111" s="1">
        <v>78.625418403157113</v>
      </c>
      <c r="Q111" s="3">
        <v>79.424009554624931</v>
      </c>
      <c r="U111" s="2">
        <v>170.63329208984763</v>
      </c>
      <c r="W111">
        <v>5.4425199185471486E-2</v>
      </c>
    </row>
    <row r="112" spans="1:24" x14ac:dyDescent="0.15">
      <c r="A112">
        <v>170.1</v>
      </c>
      <c r="B112">
        <v>17</v>
      </c>
      <c r="E112" s="1">
        <v>158.11529387838931</v>
      </c>
      <c r="K112" s="2">
        <v>11.984706121610685</v>
      </c>
      <c r="L112" s="4">
        <v>12.583864132065601</v>
      </c>
      <c r="M112">
        <v>0.35899032149229337</v>
      </c>
      <c r="O112" s="1">
        <v>78.625418403157113</v>
      </c>
      <c r="Q112" s="3">
        <v>79.424009554624931</v>
      </c>
      <c r="U112" s="2">
        <v>170.63329208984763</v>
      </c>
      <c r="W112">
        <v>0.28440045309405754</v>
      </c>
    </row>
    <row r="113" spans="1:23" x14ac:dyDescent="0.15">
      <c r="A113">
        <v>169.9</v>
      </c>
      <c r="B113">
        <v>17</v>
      </c>
      <c r="E113" s="1">
        <v>158.11529387838931</v>
      </c>
      <c r="K113" s="2">
        <v>11.784706121610697</v>
      </c>
      <c r="L113" s="4">
        <v>12.583864132065601</v>
      </c>
      <c r="M113">
        <v>0.63865352567424161</v>
      </c>
      <c r="O113" s="1">
        <v>78.625418403157113</v>
      </c>
      <c r="Q113" s="3">
        <v>79.424009554624931</v>
      </c>
      <c r="U113" s="2">
        <v>170.63329208984763</v>
      </c>
      <c r="W113">
        <v>0.53771728903309468</v>
      </c>
    </row>
    <row r="114" spans="1:23" x14ac:dyDescent="0.15">
      <c r="A114">
        <v>170.2</v>
      </c>
      <c r="B114">
        <v>17</v>
      </c>
      <c r="E114" s="1">
        <v>158.11529387838931</v>
      </c>
      <c r="K114" s="2">
        <v>12.084706121610679</v>
      </c>
      <c r="L114" s="4">
        <v>12.583864132065601</v>
      </c>
      <c r="M114">
        <v>0.24915871940131584</v>
      </c>
      <c r="O114" s="1">
        <v>78.625418403157113</v>
      </c>
      <c r="Q114" s="3">
        <v>79.424009554624931</v>
      </c>
      <c r="U114" s="2">
        <v>170.63329208984763</v>
      </c>
      <c r="W114">
        <v>0.18774203512453552</v>
      </c>
    </row>
    <row r="115" spans="1:23" x14ac:dyDescent="0.15">
      <c r="A115">
        <v>170.3</v>
      </c>
      <c r="B115">
        <v>17</v>
      </c>
      <c r="E115" s="1">
        <v>158.11529387838931</v>
      </c>
      <c r="K115" s="2">
        <v>12.184706121610702</v>
      </c>
      <c r="L115" s="4">
        <v>12.583864132065601</v>
      </c>
      <c r="M115">
        <v>0.15932711731031332</v>
      </c>
      <c r="O115" s="1">
        <v>78.625418403157113</v>
      </c>
      <c r="Q115" s="3">
        <v>79.424009554624931</v>
      </c>
      <c r="U115" s="2">
        <v>170.63329208984763</v>
      </c>
      <c r="W115">
        <v>0.11108361715499233</v>
      </c>
    </row>
    <row r="116" spans="1:23" x14ac:dyDescent="0.15">
      <c r="A116">
        <v>170.2</v>
      </c>
      <c r="B116">
        <v>17</v>
      </c>
      <c r="E116" s="1">
        <v>158.11529387838931</v>
      </c>
      <c r="K116" s="2">
        <v>12.084706121610679</v>
      </c>
      <c r="L116" s="4">
        <v>12.583864132065601</v>
      </c>
      <c r="M116">
        <v>0.24915871940131584</v>
      </c>
      <c r="O116" s="1">
        <v>78.625418403157113</v>
      </c>
      <c r="Q116" s="3">
        <v>79.424009554624931</v>
      </c>
      <c r="U116" s="2">
        <v>170.63329208984763</v>
      </c>
      <c r="W116">
        <v>0.18774203512453552</v>
      </c>
    </row>
    <row r="117" spans="1:23" x14ac:dyDescent="0.15">
      <c r="A117">
        <v>169.3</v>
      </c>
      <c r="B117">
        <v>17</v>
      </c>
      <c r="E117" s="1">
        <v>158.11529387838931</v>
      </c>
      <c r="K117" s="2">
        <v>11.184706121610702</v>
      </c>
      <c r="L117" s="4">
        <v>12.583864132065601</v>
      </c>
      <c r="M117">
        <v>1.9576431382201114</v>
      </c>
      <c r="O117" s="1">
        <v>78.625418403157113</v>
      </c>
      <c r="Q117" s="3">
        <v>79.424009554624931</v>
      </c>
      <c r="U117" s="2">
        <v>170.63329208984763</v>
      </c>
      <c r="W117">
        <v>1.7776677968502272</v>
      </c>
    </row>
  </sheetData>
  <phoneticPr fontId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X117"/>
  <sheetViews>
    <sheetView zoomScale="70" zoomScaleNormal="70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45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48.5</v>
      </c>
      <c r="B2">
        <v>0</v>
      </c>
      <c r="P2" s="2">
        <v>48.5</v>
      </c>
      <c r="Q2" s="3">
        <v>48.650012755311778</v>
      </c>
      <c r="R2" s="3">
        <v>2.2503826756231325E-2</v>
      </c>
      <c r="U2" s="3">
        <v>48.650012755311778</v>
      </c>
      <c r="W2">
        <v>2.2503826756231325E-2</v>
      </c>
      <c r="X2" s="1">
        <v>9.2582009977254812E-2</v>
      </c>
    </row>
    <row r="3" spans="1:24" x14ac:dyDescent="0.15">
      <c r="A3">
        <v>48.6</v>
      </c>
      <c r="B3">
        <v>0</v>
      </c>
      <c r="P3" s="2">
        <v>48.6</v>
      </c>
      <c r="Q3" s="3">
        <v>48.650012755311778</v>
      </c>
      <c r="R3" s="3">
        <v>2.5012756938756187E-3</v>
      </c>
      <c r="U3" s="3">
        <v>48.650012755311778</v>
      </c>
      <c r="W3">
        <v>2.5012756938756187E-3</v>
      </c>
    </row>
    <row r="4" spans="1:24" x14ac:dyDescent="0.15">
      <c r="A4">
        <v>48.6</v>
      </c>
      <c r="B4">
        <v>0</v>
      </c>
      <c r="P4" s="2">
        <v>48.6</v>
      </c>
      <c r="Q4" s="3">
        <v>48.650012755311778</v>
      </c>
      <c r="R4" s="3">
        <v>2.5012756938756187E-3</v>
      </c>
      <c r="U4" s="3">
        <v>48.650012755311778</v>
      </c>
      <c r="W4">
        <v>2.5012756938756187E-3</v>
      </c>
    </row>
    <row r="5" spans="1:24" x14ac:dyDescent="0.15">
      <c r="A5">
        <v>48.7</v>
      </c>
      <c r="B5">
        <v>0</v>
      </c>
      <c r="P5" s="2">
        <v>48.7</v>
      </c>
      <c r="Q5" s="3">
        <v>48.650012755311778</v>
      </c>
      <c r="R5" s="3">
        <v>2.4987246315204804E-3</v>
      </c>
      <c r="U5" s="3">
        <v>48.650012755311778</v>
      </c>
      <c r="W5">
        <v>2.4987246315204804E-3</v>
      </c>
    </row>
    <row r="6" spans="1:24" x14ac:dyDescent="0.15">
      <c r="A6">
        <v>48.7</v>
      </c>
      <c r="B6">
        <v>0</v>
      </c>
      <c r="P6" s="2">
        <v>48.7</v>
      </c>
      <c r="Q6" s="3">
        <v>48.650012755311778</v>
      </c>
      <c r="R6" s="3">
        <v>2.4987246315204804E-3</v>
      </c>
      <c r="U6" s="3">
        <v>48.650012755311778</v>
      </c>
      <c r="W6">
        <v>2.4987246315204804E-3</v>
      </c>
    </row>
    <row r="7" spans="1:24" x14ac:dyDescent="0.15">
      <c r="A7">
        <v>48.7</v>
      </c>
      <c r="B7">
        <v>0</v>
      </c>
      <c r="P7" s="2">
        <v>48.7</v>
      </c>
      <c r="Q7" s="3">
        <v>48.650012755311778</v>
      </c>
      <c r="R7" s="3">
        <v>2.4987246315204804E-3</v>
      </c>
      <c r="U7" s="3">
        <v>48.650012755311778</v>
      </c>
      <c r="W7">
        <v>2.4987246315204804E-3</v>
      </c>
    </row>
    <row r="8" spans="1:24" x14ac:dyDescent="0.15">
      <c r="A8">
        <v>48.6</v>
      </c>
      <c r="B8">
        <v>0</v>
      </c>
      <c r="P8" s="2">
        <v>48.6</v>
      </c>
      <c r="Q8" s="3">
        <v>48.650012755311778</v>
      </c>
      <c r="R8" s="3">
        <v>2.5012756938756187E-3</v>
      </c>
      <c r="U8" s="3">
        <v>48.650012755311778</v>
      </c>
      <c r="W8">
        <v>2.5012756938756187E-3</v>
      </c>
    </row>
    <row r="9" spans="1:24" x14ac:dyDescent="0.15">
      <c r="A9">
        <v>48.8</v>
      </c>
      <c r="B9">
        <v>0</v>
      </c>
      <c r="P9" s="2">
        <v>48.8</v>
      </c>
      <c r="Q9" s="3">
        <v>48.650012755311778</v>
      </c>
      <c r="R9" s="3">
        <v>2.249617356916378E-2</v>
      </c>
      <c r="U9" s="3">
        <v>48.650012755311778</v>
      </c>
      <c r="W9">
        <v>2.249617356916378E-2</v>
      </c>
    </row>
    <row r="10" spans="1:24" x14ac:dyDescent="0.15">
      <c r="B10">
        <v>1</v>
      </c>
      <c r="E10" s="1">
        <v>79.162696251962359</v>
      </c>
      <c r="O10" s="1">
        <v>0</v>
      </c>
    </row>
    <row r="11" spans="1:24" x14ac:dyDescent="0.15">
      <c r="B11">
        <v>2</v>
      </c>
      <c r="E11" s="1">
        <v>87.491861236857162</v>
      </c>
      <c r="O11" s="1">
        <v>8.3291649848948026</v>
      </c>
    </row>
    <row r="12" spans="1:24" x14ac:dyDescent="0.15">
      <c r="B12">
        <v>3</v>
      </c>
      <c r="E12" s="1">
        <v>95.370801087433335</v>
      </c>
      <c r="O12" s="1">
        <v>16.208104835470976</v>
      </c>
    </row>
    <row r="13" spans="1:24" x14ac:dyDescent="0.15">
      <c r="B13">
        <v>4</v>
      </c>
      <c r="E13" s="1">
        <v>102.79951580369088</v>
      </c>
      <c r="O13" s="1">
        <v>23.636819551728522</v>
      </c>
    </row>
    <row r="14" spans="1:24" x14ac:dyDescent="0.15">
      <c r="A14">
        <v>110.4</v>
      </c>
      <c r="B14">
        <v>5</v>
      </c>
      <c r="C14">
        <v>0.3868773003055625</v>
      </c>
      <c r="D14">
        <v>68.132180461155713</v>
      </c>
      <c r="E14" s="1">
        <v>109.77800538562978</v>
      </c>
      <c r="F14">
        <v>0.3868773003055625</v>
      </c>
      <c r="G14" t="s">
        <v>74</v>
      </c>
      <c r="H14">
        <v>121.84500000000003</v>
      </c>
      <c r="I14" t="s">
        <v>1</v>
      </c>
      <c r="J14">
        <v>70.383306132748899</v>
      </c>
      <c r="K14" s="2">
        <v>0.62199461437022308</v>
      </c>
      <c r="L14" s="3"/>
      <c r="O14" s="1">
        <v>30.615309133667424</v>
      </c>
      <c r="P14" s="2">
        <v>79.784690866332582</v>
      </c>
      <c r="Q14" s="3">
        <v>79.089289885423469</v>
      </c>
      <c r="R14" s="3">
        <v>0.48358252424935694</v>
      </c>
      <c r="S14" t="s">
        <v>59</v>
      </c>
      <c r="T14">
        <v>79.08928988542479</v>
      </c>
      <c r="U14" s="2">
        <v>109.70459901909089</v>
      </c>
      <c r="W14">
        <v>0.48358252424935694</v>
      </c>
      <c r="X14" s="1">
        <v>0.47037219305566885</v>
      </c>
    </row>
    <row r="15" spans="1:24" x14ac:dyDescent="0.15">
      <c r="A15">
        <v>110.5</v>
      </c>
      <c r="B15">
        <v>5</v>
      </c>
      <c r="C15">
        <v>0.52127622317959887</v>
      </c>
      <c r="D15">
        <v>68.132180461155713</v>
      </c>
      <c r="E15" s="1">
        <v>109.77800538562978</v>
      </c>
      <c r="F15">
        <v>0.52127622317959887</v>
      </c>
      <c r="G15" t="s">
        <v>0</v>
      </c>
      <c r="H15">
        <v>0.47831890196544502</v>
      </c>
      <c r="I15" t="s">
        <v>2</v>
      </c>
      <c r="J15">
        <v>-0.22511256715931932</v>
      </c>
      <c r="K15" s="2">
        <v>0.72199461437021739</v>
      </c>
      <c r="L15" s="3"/>
      <c r="O15" s="1">
        <v>30.615309133667424</v>
      </c>
      <c r="P15" s="2">
        <v>79.884690866332576</v>
      </c>
      <c r="Q15" s="3">
        <v>79.089289885423469</v>
      </c>
      <c r="R15" s="3">
        <v>0.63266272043117056</v>
      </c>
      <c r="S15" t="s">
        <v>60</v>
      </c>
      <c r="T15">
        <v>30.439277130113013</v>
      </c>
      <c r="U15" s="2">
        <v>109.70459901909089</v>
      </c>
      <c r="W15">
        <v>0.63266272043117056</v>
      </c>
    </row>
    <row r="16" spans="1:24" x14ac:dyDescent="0.15">
      <c r="A16">
        <v>111</v>
      </c>
      <c r="B16">
        <v>5</v>
      </c>
      <c r="C16">
        <v>1.4932708375498163</v>
      </c>
      <c r="D16">
        <v>68.132180461155713</v>
      </c>
      <c r="E16" s="1">
        <v>109.77800538562978</v>
      </c>
      <c r="F16">
        <v>1.4932708375498163</v>
      </c>
      <c r="I16" t="s">
        <v>3</v>
      </c>
      <c r="J16">
        <v>9.0045026863727724</v>
      </c>
      <c r="K16" s="2">
        <v>1.2219946143702174</v>
      </c>
      <c r="L16" s="3"/>
      <c r="O16" s="1">
        <v>30.615309133667424</v>
      </c>
      <c r="P16" s="2">
        <v>80.384690866332576</v>
      </c>
      <c r="Q16" s="3">
        <v>79.089289885423469</v>
      </c>
      <c r="R16" s="3">
        <v>1.6780637013402782</v>
      </c>
      <c r="S16" t="s">
        <v>61</v>
      </c>
      <c r="T16">
        <v>6.1539723663005974</v>
      </c>
      <c r="U16" s="2">
        <v>109.70459901909089</v>
      </c>
      <c r="W16">
        <v>1.6780637013402782</v>
      </c>
    </row>
    <row r="17" spans="1:24" x14ac:dyDescent="0.15">
      <c r="A17">
        <v>109.7</v>
      </c>
      <c r="B17">
        <v>5</v>
      </c>
      <c r="C17">
        <v>6.0848401872484349E-3</v>
      </c>
      <c r="D17">
        <v>68.132180461155713</v>
      </c>
      <c r="E17" s="1">
        <v>109.77800538562978</v>
      </c>
      <c r="F17">
        <v>6.0848401872506518E-3</v>
      </c>
      <c r="K17" s="2">
        <v>-7.8005385629779767E-2</v>
      </c>
      <c r="L17" s="3"/>
      <c r="O17" s="1">
        <v>30.615309133667424</v>
      </c>
      <c r="P17" s="2">
        <v>79.084690866332579</v>
      </c>
      <c r="Q17" s="3">
        <v>79.089289885423469</v>
      </c>
      <c r="R17" s="3">
        <v>2.1150976598366594E-5</v>
      </c>
      <c r="U17" s="2">
        <v>109.70459901909089</v>
      </c>
      <c r="W17">
        <v>2.1150976598366594E-5</v>
      </c>
    </row>
    <row r="18" spans="1:24" x14ac:dyDescent="0.15">
      <c r="A18">
        <v>109.9</v>
      </c>
      <c r="B18">
        <v>5</v>
      </c>
      <c r="C18">
        <v>1.4882685935339439E-2</v>
      </c>
      <c r="D18">
        <v>68.132180461155713</v>
      </c>
      <c r="E18" s="1">
        <v>109.77800538562978</v>
      </c>
      <c r="F18">
        <v>1.4882685935339439E-2</v>
      </c>
      <c r="K18" s="2">
        <v>0.12199461437022308</v>
      </c>
      <c r="L18" s="3"/>
      <c r="O18" s="1">
        <v>30.615309133667424</v>
      </c>
      <c r="P18" s="2">
        <v>79.284690866332582</v>
      </c>
      <c r="Q18" s="3">
        <v>79.089289885423469</v>
      </c>
      <c r="R18" s="3">
        <v>3.8181543340243658E-2</v>
      </c>
      <c r="U18" s="2">
        <v>109.70459901909089</v>
      </c>
      <c r="W18">
        <v>3.8181543340243658E-2</v>
      </c>
    </row>
    <row r="19" spans="1:24" x14ac:dyDescent="0.15">
      <c r="A19">
        <v>109.7</v>
      </c>
      <c r="B19">
        <v>5</v>
      </c>
      <c r="C19">
        <v>6.0848401872484349E-3</v>
      </c>
      <c r="D19">
        <v>68.132180461155713</v>
      </c>
      <c r="E19" s="1">
        <v>109.77800538562978</v>
      </c>
      <c r="F19">
        <v>6.0848401872506518E-3</v>
      </c>
      <c r="K19" s="2">
        <v>-7.8005385629779767E-2</v>
      </c>
      <c r="L19" s="3"/>
      <c r="O19" s="1">
        <v>30.615309133667424</v>
      </c>
      <c r="P19" s="2">
        <v>79.084690866332579</v>
      </c>
      <c r="Q19" s="3">
        <v>79.089289885423469</v>
      </c>
      <c r="R19" s="3">
        <v>2.1150976598366594E-5</v>
      </c>
      <c r="U19" s="2">
        <v>109.70459901909089</v>
      </c>
      <c r="W19">
        <v>2.1150976598366594E-5</v>
      </c>
    </row>
    <row r="20" spans="1:24" x14ac:dyDescent="0.15">
      <c r="A20">
        <v>109.9</v>
      </c>
      <c r="B20">
        <v>5</v>
      </c>
      <c r="C20">
        <v>1.4882685935339439E-2</v>
      </c>
      <c r="D20">
        <v>68.132180461155713</v>
      </c>
      <c r="E20" s="1">
        <v>109.77800538562978</v>
      </c>
      <c r="F20">
        <v>1.4882685935339439E-2</v>
      </c>
      <c r="K20" s="2">
        <v>0.12199461437022308</v>
      </c>
      <c r="L20" s="3"/>
      <c r="O20" s="1">
        <v>30.615309133667424</v>
      </c>
      <c r="P20" s="2">
        <v>79.284690866332582</v>
      </c>
      <c r="Q20" s="3">
        <v>79.089289885423469</v>
      </c>
      <c r="R20" s="3">
        <v>3.8181543340243658E-2</v>
      </c>
      <c r="U20" s="2">
        <v>109.70459901909089</v>
      </c>
      <c r="W20">
        <v>3.8181543340243658E-2</v>
      </c>
    </row>
    <row r="21" spans="1:24" x14ac:dyDescent="0.15">
      <c r="A21">
        <v>109.8</v>
      </c>
      <c r="B21">
        <v>5</v>
      </c>
      <c r="C21">
        <v>4.8376306129507346E-4</v>
      </c>
      <c r="D21">
        <v>68.132180461155713</v>
      </c>
      <c r="E21" s="1">
        <v>109.77800538562978</v>
      </c>
      <c r="F21">
        <v>4.8376306129444837E-4</v>
      </c>
      <c r="K21" s="2">
        <v>2.1994614370214549E-2</v>
      </c>
      <c r="L21" s="3"/>
      <c r="O21" s="1">
        <v>30.615309133667424</v>
      </c>
      <c r="P21" s="2">
        <v>79.184690866332573</v>
      </c>
      <c r="Q21" s="3">
        <v>79.089289885423469</v>
      </c>
      <c r="R21" s="3">
        <v>9.1013471584193706E-3</v>
      </c>
      <c r="U21" s="2">
        <v>109.70459901909089</v>
      </c>
      <c r="W21">
        <v>9.1013471584193706E-3</v>
      </c>
    </row>
    <row r="22" spans="1:24" x14ac:dyDescent="0.15">
      <c r="A22">
        <v>116.3</v>
      </c>
      <c r="B22">
        <v>6</v>
      </c>
      <c r="C22">
        <v>3.9310808983186614E-5</v>
      </c>
      <c r="D22">
        <v>67.68195532683707</v>
      </c>
      <c r="E22" s="1">
        <v>116.30626983325004</v>
      </c>
      <c r="F22">
        <v>3.9310808983364816E-5</v>
      </c>
      <c r="K22" s="2">
        <v>-6.2698332500445986E-3</v>
      </c>
      <c r="L22" s="3"/>
      <c r="O22" s="1">
        <v>37.143573581287683</v>
      </c>
      <c r="P22" s="2">
        <v>79.156426418712314</v>
      </c>
      <c r="Q22" s="3">
        <v>79.08928988542479</v>
      </c>
      <c r="R22" s="3">
        <v>4.5073141018668189E-3</v>
      </c>
      <c r="U22" s="2">
        <v>116.23286346671247</v>
      </c>
      <c r="W22">
        <v>4.5073141018668189E-3</v>
      </c>
      <c r="X22" s="1">
        <v>0.28252686345094224</v>
      </c>
    </row>
    <row r="23" spans="1:24" x14ac:dyDescent="0.15">
      <c r="A23">
        <v>116.6</v>
      </c>
      <c r="B23">
        <v>6</v>
      </c>
      <c r="C23">
        <v>8.6277410858954934E-2</v>
      </c>
      <c r="D23">
        <v>67.68195532683707</v>
      </c>
      <c r="E23" s="1">
        <v>116.30626983325004</v>
      </c>
      <c r="F23">
        <v>8.6277410858954934E-2</v>
      </c>
      <c r="K23" s="2">
        <v>0.29373016674995256</v>
      </c>
      <c r="L23" s="3"/>
      <c r="O23" s="1">
        <v>37.143573581287683</v>
      </c>
      <c r="P23" s="2">
        <v>79.456426418712311</v>
      </c>
      <c r="Q23" s="3">
        <v>79.08928988542479</v>
      </c>
      <c r="R23" s="3">
        <v>0.13478923407437912</v>
      </c>
      <c r="U23" s="2">
        <v>116.23286346671247</v>
      </c>
      <c r="W23">
        <v>0.13478923407437912</v>
      </c>
    </row>
    <row r="24" spans="1:24" x14ac:dyDescent="0.15">
      <c r="A24">
        <v>116.3</v>
      </c>
      <c r="B24">
        <v>6</v>
      </c>
      <c r="C24">
        <v>3.9310808983186614E-5</v>
      </c>
      <c r="D24">
        <v>67.68195532683707</v>
      </c>
      <c r="E24" s="1">
        <v>116.30626983325004</v>
      </c>
      <c r="F24">
        <v>3.9310808983364816E-5</v>
      </c>
      <c r="K24" s="2">
        <v>-6.2698332500445986E-3</v>
      </c>
      <c r="L24" s="3"/>
      <c r="O24" s="1">
        <v>37.143573581287683</v>
      </c>
      <c r="P24" s="2">
        <v>79.156426418712314</v>
      </c>
      <c r="Q24" s="3">
        <v>79.08928988542479</v>
      </c>
      <c r="R24" s="3">
        <v>4.5073141018668189E-3</v>
      </c>
      <c r="U24" s="2">
        <v>116.23286346671247</v>
      </c>
      <c r="W24">
        <v>4.5073141018668189E-3</v>
      </c>
    </row>
    <row r="25" spans="1:24" x14ac:dyDescent="0.15">
      <c r="A25">
        <v>116.2</v>
      </c>
      <c r="B25">
        <v>6</v>
      </c>
      <c r="C25">
        <v>1.1293277458988057E-2</v>
      </c>
      <c r="D25">
        <v>67.68195532683707</v>
      </c>
      <c r="E25" s="1">
        <v>116.30626983325004</v>
      </c>
      <c r="F25">
        <v>1.1293277458991077E-2</v>
      </c>
      <c r="K25" s="2">
        <v>-0.10626983325003891</v>
      </c>
      <c r="L25" s="3"/>
      <c r="O25" s="1">
        <v>37.143573581287683</v>
      </c>
      <c r="P25" s="2">
        <v>79.05642641871232</v>
      </c>
      <c r="Q25" s="3">
        <v>79.08928988542479</v>
      </c>
      <c r="R25" s="3">
        <v>1.0800074443616443E-3</v>
      </c>
      <c r="U25" s="2">
        <v>116.23286346671247</v>
      </c>
      <c r="W25">
        <v>1.0800074443616443E-3</v>
      </c>
    </row>
    <row r="26" spans="1:24" x14ac:dyDescent="0.15">
      <c r="A26">
        <v>116.5</v>
      </c>
      <c r="B26">
        <v>6</v>
      </c>
      <c r="C26">
        <v>3.7531377508966624E-2</v>
      </c>
      <c r="D26">
        <v>67.68195532683707</v>
      </c>
      <c r="E26" s="1">
        <v>116.30626983325004</v>
      </c>
      <c r="F26">
        <v>3.7531377508966624E-2</v>
      </c>
      <c r="K26" s="2">
        <v>0.19373016674995824</v>
      </c>
      <c r="L26" s="3"/>
      <c r="O26" s="1">
        <v>37.143573581287683</v>
      </c>
      <c r="P26" s="2">
        <v>79.356426418712317</v>
      </c>
      <c r="Q26" s="3">
        <v>79.08928988542479</v>
      </c>
      <c r="R26" s="3">
        <v>7.136192741687794E-2</v>
      </c>
      <c r="U26" s="2">
        <v>116.23286346671247</v>
      </c>
      <c r="W26">
        <v>7.136192741687794E-2</v>
      </c>
    </row>
    <row r="27" spans="1:24" x14ac:dyDescent="0.15">
      <c r="A27">
        <v>116</v>
      </c>
      <c r="B27">
        <v>6</v>
      </c>
      <c r="C27">
        <v>9.380121075900838E-2</v>
      </c>
      <c r="D27">
        <v>67.68195532683707</v>
      </c>
      <c r="E27" s="1">
        <v>116.30626983325004</v>
      </c>
      <c r="F27">
        <v>9.380121075900838E-2</v>
      </c>
      <c r="K27" s="2">
        <v>-0.30626983325004176</v>
      </c>
      <c r="L27" s="3"/>
      <c r="O27" s="1">
        <v>37.143573581287683</v>
      </c>
      <c r="P27" s="2">
        <v>78.856426418712317</v>
      </c>
      <c r="Q27" s="3">
        <v>79.08928988542479</v>
      </c>
      <c r="R27" s="3">
        <v>5.4225394129351095E-2</v>
      </c>
      <c r="U27" s="2">
        <v>116.23286346671247</v>
      </c>
      <c r="W27">
        <v>5.4225394129351095E-2</v>
      </c>
    </row>
    <row r="28" spans="1:24" x14ac:dyDescent="0.15">
      <c r="A28">
        <v>116.3</v>
      </c>
      <c r="B28">
        <v>6</v>
      </c>
      <c r="C28">
        <v>3.9310808983186614E-5</v>
      </c>
      <c r="D28">
        <v>67.68195532683707</v>
      </c>
      <c r="E28" s="1">
        <v>116.30626983325004</v>
      </c>
      <c r="F28">
        <v>3.9310808983364816E-5</v>
      </c>
      <c r="K28" s="2">
        <v>-6.2698332500445986E-3</v>
      </c>
      <c r="L28" s="3"/>
      <c r="O28" s="1">
        <v>37.143573581287683</v>
      </c>
      <c r="P28" s="2">
        <v>79.156426418712314</v>
      </c>
      <c r="Q28" s="3">
        <v>79.08928988542479</v>
      </c>
      <c r="R28" s="3">
        <v>4.5073141018668189E-3</v>
      </c>
      <c r="U28" s="2">
        <v>116.23286346671247</v>
      </c>
      <c r="W28">
        <v>4.5073141018668189E-3</v>
      </c>
    </row>
    <row r="29" spans="1:24" x14ac:dyDescent="0.15">
      <c r="A29">
        <v>115.7</v>
      </c>
      <c r="B29">
        <v>6</v>
      </c>
      <c r="C29">
        <v>0.36756311070901276</v>
      </c>
      <c r="D29">
        <v>67.68195532683707</v>
      </c>
      <c r="E29" s="1">
        <v>116.30626983325004</v>
      </c>
      <c r="F29">
        <v>0.36756311070902997</v>
      </c>
      <c r="K29" s="2">
        <v>-0.60626983325003891</v>
      </c>
      <c r="L29" s="3"/>
      <c r="O29" s="1">
        <v>37.143573581287683</v>
      </c>
      <c r="P29" s="2">
        <v>78.55642641871232</v>
      </c>
      <c r="Q29" s="3">
        <v>79.08928988542479</v>
      </c>
      <c r="R29" s="3">
        <v>0.28394347415683197</v>
      </c>
      <c r="U29" s="2">
        <v>116.23286346671247</v>
      </c>
      <c r="W29">
        <v>0.28394347415683197</v>
      </c>
    </row>
    <row r="30" spans="1:24" x14ac:dyDescent="0.15">
      <c r="A30">
        <v>122.7</v>
      </c>
      <c r="B30">
        <v>7</v>
      </c>
      <c r="C30">
        <v>9.9660714950935411E-2</v>
      </c>
      <c r="D30">
        <v>67.231730192518427</v>
      </c>
      <c r="E30" s="1">
        <v>122.38430914655166</v>
      </c>
      <c r="F30">
        <v>9.966071495094439E-2</v>
      </c>
      <c r="K30" s="2">
        <v>0.31569085344834491</v>
      </c>
      <c r="L30" s="3"/>
      <c r="O30" s="1">
        <v>43.221612894589299</v>
      </c>
      <c r="P30" s="2">
        <v>79.478387105410704</v>
      </c>
      <c r="Q30" s="3">
        <v>79.08928988542479</v>
      </c>
      <c r="R30" s="3">
        <v>0.15139664660076638</v>
      </c>
      <c r="U30" s="2">
        <v>122.31090278001409</v>
      </c>
      <c r="W30">
        <v>0.15139664660076638</v>
      </c>
      <c r="X30" s="1">
        <v>0.39074105418879451</v>
      </c>
    </row>
    <row r="31" spans="1:24" x14ac:dyDescent="0.15">
      <c r="A31">
        <v>122.2</v>
      </c>
      <c r="B31">
        <v>7</v>
      </c>
      <c r="C31">
        <v>3.3969861502604712E-2</v>
      </c>
      <c r="D31">
        <v>67.231730192518427</v>
      </c>
      <c r="E31" s="1">
        <v>122.38430914655166</v>
      </c>
      <c r="F31">
        <v>3.3969861502599473E-2</v>
      </c>
      <c r="K31" s="2">
        <v>-0.18430914655165509</v>
      </c>
      <c r="L31" s="3"/>
      <c r="O31" s="1">
        <v>43.221612894589299</v>
      </c>
      <c r="P31" s="2">
        <v>78.978387105410704</v>
      </c>
      <c r="Q31" s="3">
        <v>79.08928988542479</v>
      </c>
      <c r="R31" s="3">
        <v>1.2299426614852862E-2</v>
      </c>
      <c r="U31" s="2">
        <v>122.31090278001409</v>
      </c>
      <c r="W31">
        <v>1.2299426614852862E-2</v>
      </c>
    </row>
    <row r="32" spans="1:24" x14ac:dyDescent="0.15">
      <c r="A32">
        <v>121.8</v>
      </c>
      <c r="B32">
        <v>7</v>
      </c>
      <c r="C32">
        <v>0.34141717874391359</v>
      </c>
      <c r="D32">
        <v>67.231730192518427</v>
      </c>
      <c r="E32" s="1">
        <v>122.38430914655166</v>
      </c>
      <c r="F32">
        <v>0.34141717874393018</v>
      </c>
      <c r="K32" s="2">
        <v>-0.58430914655166077</v>
      </c>
      <c r="L32" s="3"/>
      <c r="O32" s="1">
        <v>43.221612894589299</v>
      </c>
      <c r="P32" s="2">
        <v>78.578387105410698</v>
      </c>
      <c r="Q32" s="3">
        <v>79.08928988542479</v>
      </c>
      <c r="R32" s="3">
        <v>0.26102165062612787</v>
      </c>
      <c r="U32" s="2">
        <v>122.31090278001409</v>
      </c>
      <c r="W32">
        <v>0.26102165062612787</v>
      </c>
    </row>
    <row r="33" spans="1:24" x14ac:dyDescent="0.15">
      <c r="A33">
        <v>122.3</v>
      </c>
      <c r="B33">
        <v>7</v>
      </c>
      <c r="C33">
        <v>7.1080321922670177E-3</v>
      </c>
      <c r="D33">
        <v>67.231730192518427</v>
      </c>
      <c r="E33" s="1">
        <v>122.38430914655166</v>
      </c>
      <c r="F33">
        <v>7.1080321922694142E-3</v>
      </c>
      <c r="K33" s="2">
        <v>-8.4309146551660774E-2</v>
      </c>
      <c r="L33" s="3"/>
      <c r="O33" s="1">
        <v>43.221612894589299</v>
      </c>
      <c r="P33" s="2">
        <v>79.078387105410698</v>
      </c>
      <c r="Q33" s="3">
        <v>79.08928988542479</v>
      </c>
      <c r="R33" s="3">
        <v>1.1887061203568772E-4</v>
      </c>
      <c r="U33" s="2">
        <v>122.31090278001409</v>
      </c>
      <c r="W33">
        <v>1.1887061203568772E-4</v>
      </c>
    </row>
    <row r="34" spans="1:24" x14ac:dyDescent="0.15">
      <c r="A34">
        <v>121.9</v>
      </c>
      <c r="B34">
        <v>7</v>
      </c>
      <c r="C34">
        <v>0.23455534943358977</v>
      </c>
      <c r="D34">
        <v>67.231730192518427</v>
      </c>
      <c r="E34" s="1">
        <v>122.38430914655166</v>
      </c>
      <c r="F34">
        <v>0.23455534943358977</v>
      </c>
      <c r="K34" s="2">
        <v>-0.48430914655165225</v>
      </c>
      <c r="L34" s="3"/>
      <c r="O34" s="1">
        <v>43.221612894589299</v>
      </c>
      <c r="P34" s="2">
        <v>78.678387105410707</v>
      </c>
      <c r="Q34" s="3">
        <v>79.08928988542479</v>
      </c>
      <c r="R34" s="3">
        <v>0.16884109462330241</v>
      </c>
      <c r="U34" s="2">
        <v>122.31090278001409</v>
      </c>
      <c r="W34">
        <v>0.16884109462330241</v>
      </c>
    </row>
    <row r="35" spans="1:24" x14ac:dyDescent="0.15">
      <c r="A35">
        <v>122.1</v>
      </c>
      <c r="B35">
        <v>7</v>
      </c>
      <c r="C35">
        <v>8.0831690812935342E-2</v>
      </c>
      <c r="D35">
        <v>67.231730192518427</v>
      </c>
      <c r="E35" s="1">
        <v>122.38430914655166</v>
      </c>
      <c r="F35">
        <v>8.0831690812935342E-2</v>
      </c>
      <c r="K35" s="2">
        <v>-0.28430914655166362</v>
      </c>
      <c r="L35" s="3"/>
      <c r="O35" s="1">
        <v>43.221612894589299</v>
      </c>
      <c r="P35" s="2">
        <v>78.878387105410695</v>
      </c>
      <c r="Q35" s="3">
        <v>79.08928988542479</v>
      </c>
      <c r="R35" s="3">
        <v>4.4479982617673754E-2</v>
      </c>
      <c r="U35" s="2">
        <v>122.31090278001409</v>
      </c>
      <c r="W35">
        <v>4.4479982617673754E-2</v>
      </c>
    </row>
    <row r="36" spans="1:24" x14ac:dyDescent="0.15">
      <c r="A36">
        <v>122.3</v>
      </c>
      <c r="B36">
        <v>7</v>
      </c>
      <c r="C36">
        <v>7.1080321922670177E-3</v>
      </c>
      <c r="D36">
        <v>67.231730192518427</v>
      </c>
      <c r="E36" s="1">
        <v>122.38430914655166</v>
      </c>
      <c r="F36">
        <v>7.1080321922694142E-3</v>
      </c>
      <c r="K36" s="2">
        <v>-8.4309146551660774E-2</v>
      </c>
      <c r="L36" s="3"/>
      <c r="O36" s="1">
        <v>43.221612894589299</v>
      </c>
      <c r="P36" s="2">
        <v>79.078387105410698</v>
      </c>
      <c r="Q36" s="3">
        <v>79.08928988542479</v>
      </c>
      <c r="R36" s="3">
        <v>1.1887061203568772E-4</v>
      </c>
      <c r="U36" s="2">
        <v>122.31090278001409</v>
      </c>
      <c r="W36">
        <v>1.1887061203568772E-4</v>
      </c>
    </row>
    <row r="37" spans="1:24" x14ac:dyDescent="0.15">
      <c r="A37">
        <v>121.4</v>
      </c>
      <c r="B37">
        <v>7</v>
      </c>
      <c r="C37">
        <v>0.96886449598524205</v>
      </c>
      <c r="D37">
        <v>67.231730192518427</v>
      </c>
      <c r="E37" s="1">
        <v>122.38430914655166</v>
      </c>
      <c r="F37">
        <v>0.96886449598524205</v>
      </c>
      <c r="K37" s="2">
        <v>-0.98430914655165225</v>
      </c>
      <c r="L37" s="3"/>
      <c r="O37" s="1">
        <v>43.221612894589299</v>
      </c>
      <c r="P37" s="2">
        <v>78.178387105410707</v>
      </c>
      <c r="Q37" s="3">
        <v>79.08928988542479</v>
      </c>
      <c r="R37" s="3">
        <v>0.82974387463738608</v>
      </c>
      <c r="U37" s="2">
        <v>122.31090278001409</v>
      </c>
      <c r="W37">
        <v>0.82974387463738608</v>
      </c>
    </row>
    <row r="38" spans="1:24" x14ac:dyDescent="0.15">
      <c r="A38">
        <v>128.1</v>
      </c>
      <c r="B38">
        <v>8</v>
      </c>
      <c r="C38">
        <v>7.7223099150889154E-3</v>
      </c>
      <c r="D38">
        <v>66.781505058199784</v>
      </c>
      <c r="E38" s="1">
        <v>128.01212332553465</v>
      </c>
      <c r="F38">
        <v>7.7223099150889154E-3</v>
      </c>
      <c r="K38" s="2">
        <v>8.787667446534897E-2</v>
      </c>
      <c r="O38" s="1">
        <v>48.849427073572286</v>
      </c>
      <c r="P38" s="2">
        <v>79.250572926427708</v>
      </c>
      <c r="Q38" s="3">
        <v>79.08928988542479</v>
      </c>
      <c r="R38" s="3">
        <v>2.6012219315148792E-2</v>
      </c>
      <c r="U38" s="2">
        <v>127.93871695899708</v>
      </c>
      <c r="W38">
        <v>2.6012219315148792E-2</v>
      </c>
      <c r="X38" s="1">
        <v>0.25634797778466079</v>
      </c>
    </row>
    <row r="39" spans="1:24" x14ac:dyDescent="0.15">
      <c r="A39">
        <v>127.4</v>
      </c>
      <c r="B39">
        <v>8</v>
      </c>
      <c r="C39">
        <v>0.37469496566358645</v>
      </c>
      <c r="D39">
        <v>66.781505058199784</v>
      </c>
      <c r="E39" s="1">
        <v>128.01212332553465</v>
      </c>
      <c r="F39">
        <v>0.37469496566358645</v>
      </c>
      <c r="K39" s="2">
        <v>-0.61212332553463966</v>
      </c>
      <c r="O39" s="1">
        <v>48.849427073572286</v>
      </c>
      <c r="P39" s="2">
        <v>78.550572926427719</v>
      </c>
      <c r="Q39" s="3">
        <v>79.08928988542479</v>
      </c>
      <c r="R39" s="3">
        <v>0.29021596191105192</v>
      </c>
      <c r="U39" s="2">
        <v>127.93871695899708</v>
      </c>
      <c r="W39">
        <v>0.29021596191105192</v>
      </c>
    </row>
    <row r="40" spans="1:24" x14ac:dyDescent="0.15">
      <c r="A40">
        <v>127.9</v>
      </c>
      <c r="B40">
        <v>8</v>
      </c>
      <c r="C40">
        <v>1.2571640128946779E-2</v>
      </c>
      <c r="D40">
        <v>66.781505058199784</v>
      </c>
      <c r="E40" s="1">
        <v>128.01212332553465</v>
      </c>
      <c r="F40">
        <v>1.2571640128946779E-2</v>
      </c>
      <c r="K40" s="2">
        <v>-0.11212332553463966</v>
      </c>
      <c r="O40" s="1">
        <v>48.849427073572286</v>
      </c>
      <c r="P40" s="2">
        <v>79.050572926427719</v>
      </c>
      <c r="Q40" s="3">
        <v>79.08928988542479</v>
      </c>
      <c r="R40" s="3">
        <v>1.4990029139808818E-3</v>
      </c>
      <c r="U40" s="2">
        <v>127.93871695899708</v>
      </c>
      <c r="W40">
        <v>1.4990029139808818E-3</v>
      </c>
    </row>
    <row r="41" spans="1:24" x14ac:dyDescent="0.15">
      <c r="A41">
        <v>127.6</v>
      </c>
      <c r="B41">
        <v>8</v>
      </c>
      <c r="C41">
        <v>0.16984563544973993</v>
      </c>
      <c r="D41">
        <v>66.781505058199784</v>
      </c>
      <c r="E41" s="1">
        <v>128.01212332553465</v>
      </c>
      <c r="F41">
        <v>0.16984563544973993</v>
      </c>
      <c r="K41" s="2">
        <v>-0.41212332553465103</v>
      </c>
      <c r="O41" s="1">
        <v>48.849427073572286</v>
      </c>
      <c r="P41" s="2">
        <v>78.750572926427708</v>
      </c>
      <c r="Q41" s="3">
        <v>79.08928988542479</v>
      </c>
      <c r="R41" s="3">
        <v>0.11472917831223121</v>
      </c>
      <c r="U41" s="2">
        <v>127.93871695899708</v>
      </c>
      <c r="W41">
        <v>0.11472917831223121</v>
      </c>
    </row>
    <row r="42" spans="1:24" x14ac:dyDescent="0.15">
      <c r="A42">
        <v>127.8</v>
      </c>
      <c r="B42">
        <v>8</v>
      </c>
      <c r="C42">
        <v>4.4996305235872301E-2</v>
      </c>
      <c r="D42">
        <v>66.781505058199784</v>
      </c>
      <c r="E42" s="1">
        <v>128.01212332553465</v>
      </c>
      <c r="F42">
        <v>4.4996305235878331E-2</v>
      </c>
      <c r="K42" s="2">
        <v>-0.21212332553464819</v>
      </c>
      <c r="O42" s="1">
        <v>48.849427073572286</v>
      </c>
      <c r="P42" s="2">
        <v>78.950572926427711</v>
      </c>
      <c r="Q42" s="3">
        <v>79.08928988542479</v>
      </c>
      <c r="R42" s="3">
        <v>1.9242394713397459E-2</v>
      </c>
      <c r="U42" s="2">
        <v>127.93871695899708</v>
      </c>
      <c r="W42">
        <v>1.9242394713397459E-2</v>
      </c>
    </row>
    <row r="43" spans="1:24" x14ac:dyDescent="0.15">
      <c r="A43">
        <v>127.4</v>
      </c>
      <c r="B43">
        <v>8</v>
      </c>
      <c r="C43">
        <v>0.37469496566358645</v>
      </c>
      <c r="D43">
        <v>66.781505058199784</v>
      </c>
      <c r="E43" s="1">
        <v>128.01212332553465</v>
      </c>
      <c r="F43">
        <v>0.37469496566358645</v>
      </c>
      <c r="K43" s="2">
        <v>-0.61212332553463966</v>
      </c>
      <c r="O43" s="1">
        <v>48.849427073572286</v>
      </c>
      <c r="P43" s="2">
        <v>78.550572926427719</v>
      </c>
      <c r="Q43" s="3">
        <v>79.08928988542479</v>
      </c>
      <c r="R43" s="3">
        <v>0.29021596191105192</v>
      </c>
      <c r="U43" s="2">
        <v>127.93871695899708</v>
      </c>
      <c r="W43">
        <v>0.29021596191105192</v>
      </c>
    </row>
    <row r="44" spans="1:24" x14ac:dyDescent="0.15">
      <c r="A44">
        <v>127.9</v>
      </c>
      <c r="B44">
        <v>8</v>
      </c>
      <c r="C44">
        <v>1.2571640128946779E-2</v>
      </c>
      <c r="D44">
        <v>66.781505058199784</v>
      </c>
      <c r="E44" s="1">
        <v>128.01212332553465</v>
      </c>
      <c r="F44">
        <v>1.2571640128946779E-2</v>
      </c>
      <c r="K44" s="2">
        <v>-0.11212332553463966</v>
      </c>
      <c r="O44" s="1">
        <v>48.849427073572286</v>
      </c>
      <c r="P44" s="2">
        <v>79.050572926427719</v>
      </c>
      <c r="Q44" s="3">
        <v>79.08928988542479</v>
      </c>
      <c r="R44" s="3">
        <v>1.4990029139808818E-3</v>
      </c>
      <c r="U44" s="2">
        <v>127.93871695899708</v>
      </c>
      <c r="W44">
        <v>1.4990029139808818E-3</v>
      </c>
    </row>
    <row r="45" spans="1:24" x14ac:dyDescent="0.15">
      <c r="A45">
        <v>127.9</v>
      </c>
      <c r="B45">
        <v>8</v>
      </c>
      <c r="C45">
        <v>1.2571640128946779E-2</v>
      </c>
      <c r="D45">
        <v>66.781505058199784</v>
      </c>
      <c r="E45" s="1">
        <v>128.01212332553465</v>
      </c>
      <c r="F45">
        <v>1.2571640128946779E-2</v>
      </c>
      <c r="K45" s="2">
        <v>-0.11212332553463966</v>
      </c>
      <c r="O45" s="1">
        <v>48.849427073572286</v>
      </c>
      <c r="P45" s="2">
        <v>79.050572926427719</v>
      </c>
      <c r="Q45" s="3">
        <v>79.08928988542479</v>
      </c>
      <c r="R45" s="3">
        <v>1.4990029139808818E-3</v>
      </c>
      <c r="U45" s="2">
        <v>127.93871695899708</v>
      </c>
      <c r="W45">
        <v>1.4990029139808818E-3</v>
      </c>
    </row>
    <row r="46" spans="1:24" x14ac:dyDescent="0.15">
      <c r="A46">
        <v>133.30000000000001</v>
      </c>
      <c r="B46">
        <v>9</v>
      </c>
      <c r="C46">
        <v>1.2163361287130319E-2</v>
      </c>
      <c r="D46">
        <v>66.331279923881155</v>
      </c>
      <c r="E46" s="1">
        <v>133.189712370199</v>
      </c>
      <c r="F46">
        <v>1.216336128712405E-2</v>
      </c>
      <c r="K46" s="2">
        <v>0.11028762980100737</v>
      </c>
      <c r="O46" s="1">
        <v>54.027016118236645</v>
      </c>
      <c r="Q46" s="3">
        <v>79.08928988542479</v>
      </c>
      <c r="U46" s="2">
        <v>133.11630600366144</v>
      </c>
      <c r="W46">
        <v>3.3743484290836762E-2</v>
      </c>
      <c r="X46" s="1">
        <v>0.37772817134623848</v>
      </c>
    </row>
    <row r="47" spans="1:24" x14ac:dyDescent="0.15">
      <c r="A47">
        <v>133.30000000000001</v>
      </c>
      <c r="B47">
        <v>9</v>
      </c>
      <c r="C47">
        <v>1.2163361287130319E-2</v>
      </c>
      <c r="D47">
        <v>66.331279923881155</v>
      </c>
      <c r="E47" s="1">
        <v>133.189712370199</v>
      </c>
      <c r="F47">
        <v>1.216336128712405E-2</v>
      </c>
      <c r="K47" s="2">
        <v>0.11028762980100737</v>
      </c>
      <c r="O47" s="1">
        <v>54.027016118236645</v>
      </c>
      <c r="Q47" s="3">
        <v>79.08928988542479</v>
      </c>
      <c r="U47" s="2">
        <v>133.11630600366144</v>
      </c>
      <c r="W47">
        <v>3.3743484290836762E-2</v>
      </c>
    </row>
    <row r="48" spans="1:24" x14ac:dyDescent="0.15">
      <c r="A48">
        <v>133.30000000000001</v>
      </c>
      <c r="B48">
        <v>9</v>
      </c>
      <c r="C48">
        <v>1.2163361287130319E-2</v>
      </c>
      <c r="D48">
        <v>66.331279923881155</v>
      </c>
      <c r="E48" s="1">
        <v>133.189712370199</v>
      </c>
      <c r="F48">
        <v>1.216336128712405E-2</v>
      </c>
      <c r="K48" s="2">
        <v>0.11028762980100737</v>
      </c>
      <c r="O48" s="1">
        <v>54.027016118236645</v>
      </c>
      <c r="Q48" s="3">
        <v>79.08928988542479</v>
      </c>
      <c r="U48" s="2">
        <v>133.11630600366144</v>
      </c>
      <c r="W48">
        <v>3.3743484290836762E-2</v>
      </c>
    </row>
    <row r="49" spans="1:24" x14ac:dyDescent="0.15">
      <c r="A49">
        <v>133.4</v>
      </c>
      <c r="B49">
        <v>9</v>
      </c>
      <c r="C49">
        <v>4.4220887247335083E-2</v>
      </c>
      <c r="D49">
        <v>66.331279923881155</v>
      </c>
      <c r="E49" s="1">
        <v>133.189712370199</v>
      </c>
      <c r="F49">
        <v>4.4220887247323135E-2</v>
      </c>
      <c r="K49" s="2">
        <v>0.21028762980100169</v>
      </c>
      <c r="O49" s="1">
        <v>54.027016118236645</v>
      </c>
      <c r="Q49" s="3">
        <v>79.08928988542479</v>
      </c>
      <c r="U49" s="2">
        <v>133.11630600366144</v>
      </c>
      <c r="W49">
        <v>8.0482283558548737E-2</v>
      </c>
    </row>
    <row r="50" spans="1:24" x14ac:dyDescent="0.15">
      <c r="A50">
        <v>133</v>
      </c>
      <c r="B50">
        <v>9</v>
      </c>
      <c r="C50">
        <v>3.5990783406513155E-2</v>
      </c>
      <c r="D50">
        <v>66.331279923881155</v>
      </c>
      <c r="E50" s="1">
        <v>133.189712370199</v>
      </c>
      <c r="F50">
        <v>3.5990783406523938E-2</v>
      </c>
      <c r="K50" s="2">
        <v>-0.189712370199004</v>
      </c>
      <c r="O50" s="1">
        <v>54.027016118236645</v>
      </c>
      <c r="Q50" s="3">
        <v>79.08928988542479</v>
      </c>
      <c r="U50" s="2">
        <v>133.11630600366144</v>
      </c>
      <c r="W50">
        <v>1.3527086487693823E-2</v>
      </c>
    </row>
    <row r="51" spans="1:24" x14ac:dyDescent="0.15">
      <c r="A51">
        <v>132.30000000000001</v>
      </c>
      <c r="B51">
        <v>9</v>
      </c>
      <c r="C51">
        <v>0.79158810168505878</v>
      </c>
      <c r="D51">
        <v>66.331279923881155</v>
      </c>
      <c r="E51" s="1">
        <v>133.189712370199</v>
      </c>
      <c r="F51">
        <v>0.79158810168510929</v>
      </c>
      <c r="K51" s="2">
        <v>-0.88971237019899263</v>
      </c>
      <c r="O51" s="1">
        <v>54.027016118236645</v>
      </c>
      <c r="Q51" s="3">
        <v>79.08928988542479</v>
      </c>
      <c r="U51" s="2">
        <v>133.11630600366144</v>
      </c>
      <c r="W51">
        <v>0.66635549161368479</v>
      </c>
    </row>
    <row r="52" spans="1:24" x14ac:dyDescent="0.15">
      <c r="A52">
        <v>132.69999999999999</v>
      </c>
      <c r="B52">
        <v>9</v>
      </c>
      <c r="C52">
        <v>0.23981820552590963</v>
      </c>
      <c r="D52">
        <v>66.331279923881155</v>
      </c>
      <c r="E52" s="1">
        <v>133.189712370199</v>
      </c>
      <c r="F52">
        <v>0.23981820552593747</v>
      </c>
      <c r="K52" s="2">
        <v>-0.48971237019901537</v>
      </c>
      <c r="O52" s="1">
        <v>54.027016118236645</v>
      </c>
      <c r="Q52" s="3">
        <v>79.08928988542479</v>
      </c>
      <c r="U52" s="2">
        <v>133.11630600366144</v>
      </c>
      <c r="W52">
        <v>0.17331068868456453</v>
      </c>
    </row>
    <row r="53" spans="1:24" x14ac:dyDescent="0.15">
      <c r="A53">
        <v>133</v>
      </c>
      <c r="B53">
        <v>9</v>
      </c>
      <c r="C53">
        <v>3.5990783406513155E-2</v>
      </c>
      <c r="D53">
        <v>66.331279923881155</v>
      </c>
      <c r="E53" s="1">
        <v>133.189712370199</v>
      </c>
      <c r="F53">
        <v>3.5990783406523938E-2</v>
      </c>
      <c r="K53" s="2">
        <v>-0.189712370199004</v>
      </c>
      <c r="O53" s="1">
        <v>54.027016118236645</v>
      </c>
      <c r="Q53" s="3">
        <v>79.08928988542479</v>
      </c>
      <c r="U53" s="2">
        <v>133.11630600366144</v>
      </c>
      <c r="W53">
        <v>1.3527086487693823E-2</v>
      </c>
    </row>
    <row r="54" spans="1:24" x14ac:dyDescent="0.15">
      <c r="A54">
        <v>138.6</v>
      </c>
      <c r="B54">
        <v>10</v>
      </c>
      <c r="C54">
        <v>0.46638480659464604</v>
      </c>
      <c r="D54">
        <v>65.881054789562512</v>
      </c>
      <c r="E54" s="1">
        <v>137.91707628054468</v>
      </c>
      <c r="F54">
        <v>0.4663848065946849</v>
      </c>
      <c r="K54" s="2">
        <v>0.68292371945531727</v>
      </c>
      <c r="L54" s="4">
        <v>0.66164119216322725</v>
      </c>
      <c r="M54">
        <v>4.529459679385563E-4</v>
      </c>
      <c r="N54">
        <v>12.438280227697723</v>
      </c>
      <c r="O54" s="1">
        <v>58.754380028582318</v>
      </c>
      <c r="Q54" s="3">
        <v>79.08928988542479</v>
      </c>
      <c r="U54" s="2">
        <v>138.50531110617032</v>
      </c>
      <c r="W54">
        <v>8.965986614686422E-3</v>
      </c>
      <c r="X54" s="1">
        <v>0.24458419526091355</v>
      </c>
    </row>
    <row r="55" spans="1:24" x14ac:dyDescent="0.15">
      <c r="A55">
        <v>138.5</v>
      </c>
      <c r="B55">
        <v>10</v>
      </c>
      <c r="C55">
        <v>0.33980006270359492</v>
      </c>
      <c r="D55">
        <v>65.881054789562512</v>
      </c>
      <c r="E55" s="1">
        <v>137.91707628054468</v>
      </c>
      <c r="F55">
        <v>0.33980006270362806</v>
      </c>
      <c r="K55" s="2">
        <v>0.58292371945532295</v>
      </c>
      <c r="L55" s="4">
        <v>0.66164119216322725</v>
      </c>
      <c r="M55">
        <v>6.1964405095196583E-3</v>
      </c>
      <c r="N55">
        <v>17.199745202009332</v>
      </c>
      <c r="O55" s="1">
        <v>58.754380028582318</v>
      </c>
      <c r="Q55" s="3">
        <v>79.08928988542479</v>
      </c>
      <c r="U55" s="2">
        <v>138.50531110617032</v>
      </c>
      <c r="W55">
        <v>2.8207848752462372E-5</v>
      </c>
    </row>
    <row r="56" spans="1:24" x14ac:dyDescent="0.15">
      <c r="A56">
        <v>138.19999999999999</v>
      </c>
      <c r="B56">
        <v>10</v>
      </c>
      <c r="C56">
        <v>8.0045831030411768E-2</v>
      </c>
      <c r="D56">
        <v>65.881054789562512</v>
      </c>
      <c r="E56" s="1">
        <v>137.91707628054468</v>
      </c>
      <c r="F56">
        <v>8.0045831030427853E-2</v>
      </c>
      <c r="K56" s="2">
        <v>0.28292371945531158</v>
      </c>
      <c r="L56" s="4">
        <v>0.66164119216322725</v>
      </c>
      <c r="M56">
        <v>0.14342692413427086</v>
      </c>
      <c r="N56">
        <v>1.4320595499790914</v>
      </c>
      <c r="O56" s="1">
        <v>58.754380028582318</v>
      </c>
      <c r="Q56" s="3">
        <v>79.08928988542479</v>
      </c>
      <c r="U56" s="2">
        <v>138.50531110617032</v>
      </c>
      <c r="W56">
        <v>9.3214871550954301E-2</v>
      </c>
    </row>
    <row r="57" spans="1:24" x14ac:dyDescent="0.15">
      <c r="A57">
        <v>138.5</v>
      </c>
      <c r="B57">
        <v>10</v>
      </c>
      <c r="C57">
        <v>0.33980006270359492</v>
      </c>
      <c r="D57">
        <v>65.881054789562512</v>
      </c>
      <c r="E57" s="1">
        <v>137.91707628054468</v>
      </c>
      <c r="F57">
        <v>0.33980006270362806</v>
      </c>
      <c r="K57" s="2">
        <v>0.58292371945532295</v>
      </c>
      <c r="L57" s="4">
        <v>0.66164119216322725</v>
      </c>
      <c r="M57">
        <v>6.1964405095196583E-3</v>
      </c>
      <c r="O57" s="1">
        <v>58.754380028582318</v>
      </c>
      <c r="Q57" s="3">
        <v>79.08928988542479</v>
      </c>
      <c r="U57" s="2">
        <v>138.50531110617032</v>
      </c>
      <c r="W57">
        <v>2.8207848752462372E-5</v>
      </c>
    </row>
    <row r="58" spans="1:24" x14ac:dyDescent="0.15">
      <c r="A58">
        <v>138</v>
      </c>
      <c r="B58">
        <v>10</v>
      </c>
      <c r="C58">
        <v>6.8763432483003924E-3</v>
      </c>
      <c r="D58">
        <v>65.881054789562512</v>
      </c>
      <c r="E58" s="1">
        <v>137.91707628054468</v>
      </c>
      <c r="F58">
        <v>6.8763432483051065E-3</v>
      </c>
      <c r="K58" s="2">
        <v>8.2923719455322953E-2</v>
      </c>
      <c r="L58" s="4">
        <v>0.66164119216322725</v>
      </c>
      <c r="M58">
        <v>0.33491391321742398</v>
      </c>
      <c r="O58" s="1">
        <v>58.754380028582318</v>
      </c>
      <c r="Q58" s="3">
        <v>79.08928988542479</v>
      </c>
      <c r="U58" s="2">
        <v>138.50531110617032</v>
      </c>
      <c r="W58">
        <v>0.25533931401907728</v>
      </c>
    </row>
    <row r="59" spans="1:24" x14ac:dyDescent="0.15">
      <c r="A59">
        <v>138.19999999999999</v>
      </c>
      <c r="B59">
        <v>10</v>
      </c>
      <c r="C59">
        <v>8.0045831030411768E-2</v>
      </c>
      <c r="D59">
        <v>65.881054789562512</v>
      </c>
      <c r="E59" s="1">
        <v>137.91707628054468</v>
      </c>
      <c r="F59">
        <v>8.0045831030427853E-2</v>
      </c>
      <c r="K59" s="2">
        <v>0.28292371945531158</v>
      </c>
      <c r="L59" s="4">
        <v>0.66164119216322725</v>
      </c>
      <c r="M59">
        <v>0.14342692413427086</v>
      </c>
      <c r="O59" s="1">
        <v>58.754380028582318</v>
      </c>
      <c r="Q59" s="3">
        <v>79.08928988542479</v>
      </c>
      <c r="U59" s="2">
        <v>138.50531110617032</v>
      </c>
      <c r="W59">
        <v>9.3214871550954301E-2</v>
      </c>
    </row>
    <row r="60" spans="1:24" x14ac:dyDescent="0.15">
      <c r="A60">
        <v>138.19999999999999</v>
      </c>
      <c r="B60">
        <v>10</v>
      </c>
      <c r="C60">
        <v>8.0045831030411768E-2</v>
      </c>
      <c r="D60">
        <v>65.881054789562512</v>
      </c>
      <c r="E60" s="1">
        <v>137.91707628054468</v>
      </c>
      <c r="F60">
        <v>8.0045831030427853E-2</v>
      </c>
      <c r="K60" s="2">
        <v>0.28292371945531158</v>
      </c>
      <c r="L60" s="4">
        <v>0.66164119216322725</v>
      </c>
      <c r="M60">
        <v>0.14342692413427086</v>
      </c>
      <c r="O60" s="1">
        <v>58.754380028582318</v>
      </c>
      <c r="Q60" s="3">
        <v>79.08928988542479</v>
      </c>
      <c r="U60" s="2">
        <v>138.50531110617032</v>
      </c>
      <c r="W60">
        <v>9.3214871550954301E-2</v>
      </c>
    </row>
    <row r="61" spans="1:24" x14ac:dyDescent="0.15">
      <c r="A61">
        <v>138.69999999999999</v>
      </c>
      <c r="B61">
        <v>10</v>
      </c>
      <c r="C61">
        <v>0.6129695504856949</v>
      </c>
      <c r="D61">
        <v>65.881054789562512</v>
      </c>
      <c r="E61" s="1">
        <v>137.91707628054468</v>
      </c>
      <c r="F61">
        <v>0.61296955048573942</v>
      </c>
      <c r="K61" s="2">
        <v>0.78292371945531158</v>
      </c>
      <c r="L61" s="4">
        <v>0.66164119216322725</v>
      </c>
      <c r="M61">
        <v>1.470945142635518E-2</v>
      </c>
      <c r="O61" s="1">
        <v>58.754380028582318</v>
      </c>
      <c r="Q61" s="3">
        <v>79.08928988542479</v>
      </c>
      <c r="U61" s="2">
        <v>138.50531110617032</v>
      </c>
      <c r="W61">
        <v>3.7903765380618105E-2</v>
      </c>
    </row>
    <row r="62" spans="1:24" x14ac:dyDescent="0.15">
      <c r="A62">
        <v>144.9</v>
      </c>
      <c r="B62">
        <v>11</v>
      </c>
      <c r="E62" s="1">
        <v>142.19421505657175</v>
      </c>
      <c r="K62" s="2">
        <v>2.7057849434282559</v>
      </c>
      <c r="L62" s="4">
        <v>2.3688679620803192</v>
      </c>
      <c r="M62">
        <v>0.11351305232060592</v>
      </c>
      <c r="O62" s="1">
        <v>63.031518804609391</v>
      </c>
      <c r="Q62" s="3">
        <v>79.08928988542479</v>
      </c>
      <c r="U62" s="2">
        <v>144.4896766521145</v>
      </c>
      <c r="W62">
        <v>0.16836524981997231</v>
      </c>
      <c r="X62" s="1">
        <v>0.36154430670981785</v>
      </c>
    </row>
    <row r="63" spans="1:24" x14ac:dyDescent="0.15">
      <c r="A63">
        <v>145.19999999999999</v>
      </c>
      <c r="B63">
        <v>11</v>
      </c>
      <c r="E63" s="1">
        <v>142.19421505657175</v>
      </c>
      <c r="K63" s="2">
        <v>3.0057849434282389</v>
      </c>
      <c r="L63" s="4">
        <v>2.3688679620803192</v>
      </c>
      <c r="M63">
        <v>0.40566324112934621</v>
      </c>
      <c r="O63" s="1">
        <v>63.031518804609391</v>
      </c>
      <c r="Q63" s="3">
        <v>79.08928988542479</v>
      </c>
      <c r="U63" s="2">
        <v>144.4896766521145</v>
      </c>
      <c r="W63">
        <v>0.50455925855125339</v>
      </c>
    </row>
    <row r="64" spans="1:24" x14ac:dyDescent="0.15">
      <c r="A64">
        <v>144.80000000000001</v>
      </c>
      <c r="B64">
        <v>11</v>
      </c>
      <c r="E64" s="1">
        <v>142.19421505657175</v>
      </c>
      <c r="K64" s="2">
        <v>2.6057849434282616</v>
      </c>
      <c r="L64" s="4">
        <v>2.3688679620803192</v>
      </c>
      <c r="M64">
        <v>5.6129656051021271E-2</v>
      </c>
      <c r="O64" s="1">
        <v>63.031518804609391</v>
      </c>
      <c r="Q64" s="3">
        <v>79.08928988542479</v>
      </c>
      <c r="U64" s="2">
        <v>144.4896766521145</v>
      </c>
      <c r="W64">
        <v>9.6300580242874065E-2</v>
      </c>
    </row>
    <row r="65" spans="1:24" x14ac:dyDescent="0.15">
      <c r="A65">
        <v>145.1</v>
      </c>
      <c r="B65">
        <v>11</v>
      </c>
      <c r="E65" s="1">
        <v>142.19421505657175</v>
      </c>
      <c r="K65" s="2">
        <v>2.9057849434282446</v>
      </c>
      <c r="L65" s="4">
        <v>2.3688679620803192</v>
      </c>
      <c r="M65">
        <v>0.28827984485976837</v>
      </c>
      <c r="O65" s="1">
        <v>63.031518804609391</v>
      </c>
      <c r="Q65" s="3">
        <v>79.08928988542479</v>
      </c>
      <c r="U65" s="2">
        <v>144.4896766521145</v>
      </c>
      <c r="W65">
        <v>0.37249458897416199</v>
      </c>
    </row>
    <row r="66" spans="1:24" x14ac:dyDescent="0.15">
      <c r="A66">
        <v>145</v>
      </c>
      <c r="B66">
        <v>11</v>
      </c>
      <c r="E66" s="1">
        <v>142.19421505657175</v>
      </c>
      <c r="K66" s="2">
        <v>2.8057849434282502</v>
      </c>
      <c r="L66" s="4">
        <v>2.3688679620803192</v>
      </c>
      <c r="M66">
        <v>0.19089644859018828</v>
      </c>
      <c r="O66" s="1">
        <v>63.031518804609391</v>
      </c>
      <c r="Q66" s="3">
        <v>79.08928988542479</v>
      </c>
      <c r="U66" s="2">
        <v>144.4896766521145</v>
      </c>
      <c r="W66">
        <v>0.26042991939706828</v>
      </c>
    </row>
    <row r="67" spans="1:24" x14ac:dyDescent="0.15">
      <c r="A67">
        <v>145.30000000000001</v>
      </c>
      <c r="B67">
        <v>11</v>
      </c>
      <c r="E67" s="1">
        <v>142.19421505657175</v>
      </c>
      <c r="K67" s="2">
        <v>3.1057849434282616</v>
      </c>
      <c r="L67" s="4">
        <v>2.3688679620803192</v>
      </c>
      <c r="M67">
        <v>0.54304663739896364</v>
      </c>
      <c r="O67" s="1">
        <v>63.031518804609391</v>
      </c>
      <c r="Q67" s="3">
        <v>79.08928988542479</v>
      </c>
      <c r="U67" s="2">
        <v>144.4896766521145</v>
      </c>
      <c r="W67">
        <v>0.65662392812838855</v>
      </c>
    </row>
    <row r="68" spans="1:24" x14ac:dyDescent="0.15">
      <c r="A68">
        <v>144.30000000000001</v>
      </c>
      <c r="B68">
        <v>11</v>
      </c>
      <c r="E68" s="1">
        <v>142.19421505657175</v>
      </c>
      <c r="K68" s="2">
        <v>2.1057849434282616</v>
      </c>
      <c r="L68" s="4">
        <v>2.3688679620803192</v>
      </c>
      <c r="M68">
        <v>6.9212674703078902E-2</v>
      </c>
      <c r="O68" s="1">
        <v>63.031518804609391</v>
      </c>
      <c r="Q68" s="3">
        <v>79.08928988542479</v>
      </c>
      <c r="U68" s="2">
        <v>144.4896766521145</v>
      </c>
      <c r="W68">
        <v>3.597723235735955E-2</v>
      </c>
    </row>
    <row r="69" spans="1:24" x14ac:dyDescent="0.15">
      <c r="A69">
        <v>144.4</v>
      </c>
      <c r="B69">
        <v>11</v>
      </c>
      <c r="E69" s="1">
        <v>142.19421505657175</v>
      </c>
      <c r="K69" s="2">
        <v>2.2057849434282559</v>
      </c>
      <c r="L69" s="4">
        <v>2.3688679620803192</v>
      </c>
      <c r="M69">
        <v>2.6596070972669233E-2</v>
      </c>
      <c r="O69" s="1">
        <v>63.031518804609391</v>
      </c>
      <c r="Q69" s="3">
        <v>79.08928988542479</v>
      </c>
      <c r="U69" s="2">
        <v>144.4896766521145</v>
      </c>
      <c r="W69">
        <v>8.0419019344634725E-3</v>
      </c>
    </row>
    <row r="70" spans="1:24" x14ac:dyDescent="0.15">
      <c r="A70">
        <v>152</v>
      </c>
      <c r="B70">
        <v>12</v>
      </c>
      <c r="E70" s="1">
        <v>146.02112869828017</v>
      </c>
      <c r="K70" s="2">
        <v>5.9788713017198347</v>
      </c>
      <c r="L70" s="4">
        <v>6.1724022830332617</v>
      </c>
      <c r="M70">
        <v>3.7454240728138008E-2</v>
      </c>
      <c r="O70" s="1">
        <v>66.858432446317806</v>
      </c>
      <c r="Q70" s="3">
        <v>79.08928988542479</v>
      </c>
      <c r="U70" s="2">
        <v>152.12012461477585</v>
      </c>
      <c r="W70">
        <v>1.442992307504559E-2</v>
      </c>
      <c r="X70" s="1">
        <v>0.6151364540838532</v>
      </c>
    </row>
    <row r="71" spans="1:24" x14ac:dyDescent="0.15">
      <c r="A71">
        <v>153.19999999999999</v>
      </c>
      <c r="B71">
        <v>12</v>
      </c>
      <c r="E71" s="1">
        <v>146.02112869828017</v>
      </c>
      <c r="K71" s="2">
        <v>7.1788713017198234</v>
      </c>
      <c r="L71" s="4">
        <v>6.1724022830332617</v>
      </c>
      <c r="M71">
        <v>1.0129798855758905</v>
      </c>
      <c r="O71" s="1">
        <v>66.858432446317806</v>
      </c>
      <c r="Q71" s="3">
        <v>79.08928988542479</v>
      </c>
      <c r="U71" s="2">
        <v>152.12012461477585</v>
      </c>
      <c r="W71">
        <v>1.1661308476129888</v>
      </c>
    </row>
    <row r="72" spans="1:24" x14ac:dyDescent="0.15">
      <c r="A72">
        <v>152.4</v>
      </c>
      <c r="B72">
        <v>12</v>
      </c>
      <c r="E72" s="1">
        <v>146.02112869828017</v>
      </c>
      <c r="K72" s="2">
        <v>6.3788713017198404</v>
      </c>
      <c r="L72" s="4">
        <v>6.1724022830332617</v>
      </c>
      <c r="M72">
        <v>4.26294556773988E-2</v>
      </c>
      <c r="O72" s="1">
        <v>66.858432446317806</v>
      </c>
      <c r="Q72" s="3">
        <v>79.08928988542479</v>
      </c>
      <c r="U72" s="2">
        <v>152.12012461477585</v>
      </c>
      <c r="W72">
        <v>7.833023125437133E-2</v>
      </c>
    </row>
    <row r="73" spans="1:24" x14ac:dyDescent="0.15">
      <c r="A73">
        <v>152.4</v>
      </c>
      <c r="B73">
        <v>12</v>
      </c>
      <c r="E73" s="1">
        <v>146.02112869828017</v>
      </c>
      <c r="K73" s="2">
        <v>6.3788713017198404</v>
      </c>
      <c r="L73" s="4">
        <v>6.1724022830332617</v>
      </c>
      <c r="M73">
        <v>4.26294556773988E-2</v>
      </c>
      <c r="O73" s="1">
        <v>66.858432446317806</v>
      </c>
      <c r="Q73" s="3">
        <v>79.08928988542479</v>
      </c>
      <c r="U73" s="2">
        <v>152.12012461477585</v>
      </c>
      <c r="W73">
        <v>7.833023125437133E-2</v>
      </c>
    </row>
    <row r="74" spans="1:24" x14ac:dyDescent="0.15">
      <c r="A74">
        <v>152.1</v>
      </c>
      <c r="B74">
        <v>12</v>
      </c>
      <c r="E74" s="1">
        <v>146.02112869828017</v>
      </c>
      <c r="K74" s="2">
        <v>6.078871301719829</v>
      </c>
      <c r="L74" s="4">
        <v>6.1724022830332617</v>
      </c>
      <c r="M74">
        <v>8.7480444654536825E-3</v>
      </c>
      <c r="O74" s="1">
        <v>66.858432446317806</v>
      </c>
      <c r="Q74" s="3">
        <v>79.08928988542479</v>
      </c>
      <c r="U74" s="2">
        <v>152.12012461477585</v>
      </c>
      <c r="W74">
        <v>4.0500011987645992E-4</v>
      </c>
    </row>
    <row r="75" spans="1:24" x14ac:dyDescent="0.15">
      <c r="A75">
        <v>151.80000000000001</v>
      </c>
      <c r="B75">
        <v>12</v>
      </c>
      <c r="E75" s="1">
        <v>146.02112869828017</v>
      </c>
      <c r="K75" s="2">
        <v>5.7788713017198461</v>
      </c>
      <c r="L75" s="4">
        <v>6.1724022830332617</v>
      </c>
      <c r="M75">
        <v>0.15486663325349984</v>
      </c>
      <c r="O75" s="1">
        <v>66.858432446317806</v>
      </c>
      <c r="Q75" s="3">
        <v>79.08928988542479</v>
      </c>
      <c r="U75" s="2">
        <v>152.12012461477585</v>
      </c>
      <c r="W75">
        <v>0.10247976898537703</v>
      </c>
    </row>
    <row r="76" spans="1:24" x14ac:dyDescent="0.15">
      <c r="A76">
        <v>151.1</v>
      </c>
      <c r="B76">
        <v>12</v>
      </c>
      <c r="E76" s="1">
        <v>146.02112869828017</v>
      </c>
      <c r="K76" s="2">
        <v>5.078871301719829</v>
      </c>
      <c r="L76" s="4">
        <v>6.1724022830332617</v>
      </c>
      <c r="M76">
        <v>1.195810007092319</v>
      </c>
      <c r="O76" s="1">
        <v>66.858432446317806</v>
      </c>
      <c r="Q76" s="3">
        <v>79.08928988542479</v>
      </c>
      <c r="U76" s="2">
        <v>152.12012461477585</v>
      </c>
      <c r="W76">
        <v>1.0406542296715815</v>
      </c>
    </row>
    <row r="77" spans="1:24" x14ac:dyDescent="0.15">
      <c r="A77">
        <v>151.69999999999999</v>
      </c>
      <c r="B77">
        <v>12</v>
      </c>
      <c r="E77" s="1">
        <v>146.02112869828017</v>
      </c>
      <c r="K77" s="2">
        <v>5.6788713017198234</v>
      </c>
      <c r="L77" s="4">
        <v>6.1724022830332617</v>
      </c>
      <c r="M77">
        <v>0.2435728295162054</v>
      </c>
      <c r="O77" s="1">
        <v>66.858432446317806</v>
      </c>
      <c r="Q77" s="3">
        <v>79.08928988542479</v>
      </c>
      <c r="U77" s="2">
        <v>152.12012461477585</v>
      </c>
      <c r="W77">
        <v>0.17650469194056323</v>
      </c>
    </row>
    <row r="78" spans="1:24" x14ac:dyDescent="0.15">
      <c r="A78">
        <v>159.1</v>
      </c>
      <c r="B78">
        <v>13</v>
      </c>
      <c r="E78" s="1">
        <v>149.39781720566998</v>
      </c>
      <c r="K78" s="2">
        <v>9.7021827943300138</v>
      </c>
      <c r="L78" s="4">
        <v>10.011226301563612</v>
      </c>
      <c r="M78">
        <v>9.5507889363243059E-2</v>
      </c>
      <c r="O78" s="1">
        <v>70.235120953707622</v>
      </c>
      <c r="Q78" s="3">
        <v>79.08928988542479</v>
      </c>
      <c r="U78" s="2">
        <v>159.33563714069604</v>
      </c>
      <c r="W78">
        <v>5.5524862075406307E-2</v>
      </c>
      <c r="X78" s="1">
        <v>0.38890872965259871</v>
      </c>
    </row>
    <row r="79" spans="1:24" x14ac:dyDescent="0.15">
      <c r="A79">
        <v>158.80000000000001</v>
      </c>
      <c r="B79">
        <v>13</v>
      </c>
      <c r="E79" s="1">
        <v>149.39781720566998</v>
      </c>
      <c r="K79" s="2">
        <v>9.4021827943300309</v>
      </c>
      <c r="L79" s="4">
        <v>10.011226301563612</v>
      </c>
      <c r="M79">
        <v>0.3709339937033812</v>
      </c>
      <c r="O79" s="1">
        <v>70.235120953707622</v>
      </c>
      <c r="Q79" s="3">
        <v>79.08928988542479</v>
      </c>
      <c r="U79" s="2">
        <v>159.33563714069604</v>
      </c>
      <c r="W79">
        <v>0.28690714649301324</v>
      </c>
    </row>
    <row r="80" spans="1:24" x14ac:dyDescent="0.15">
      <c r="A80">
        <v>158.4</v>
      </c>
      <c r="B80">
        <v>13</v>
      </c>
      <c r="E80" s="1">
        <v>149.39781720566998</v>
      </c>
      <c r="K80" s="2">
        <v>9.0021827943300252</v>
      </c>
      <c r="L80" s="4">
        <v>10.011226301563612</v>
      </c>
      <c r="M80">
        <v>1.0181687994902575</v>
      </c>
      <c r="O80" s="1">
        <v>70.235120953707622</v>
      </c>
      <c r="Q80" s="3">
        <v>79.08928988542479</v>
      </c>
      <c r="U80" s="2">
        <v>159.33563714069604</v>
      </c>
      <c r="W80">
        <v>0.8754168590498439</v>
      </c>
    </row>
    <row r="81" spans="1:24" x14ac:dyDescent="0.15">
      <c r="A81">
        <v>159.6</v>
      </c>
      <c r="B81">
        <v>13</v>
      </c>
      <c r="E81" s="1">
        <v>149.39781720566998</v>
      </c>
      <c r="K81" s="2">
        <v>10.202182794330014</v>
      </c>
      <c r="L81" s="4">
        <v>10.011226301563612</v>
      </c>
      <c r="M81">
        <v>3.6464382129644868E-2</v>
      </c>
      <c r="O81" s="1">
        <v>70.235120953707622</v>
      </c>
      <c r="Q81" s="3">
        <v>79.08928988542479</v>
      </c>
      <c r="U81" s="2">
        <v>159.33563714069604</v>
      </c>
      <c r="W81">
        <v>6.9887721379364276E-2</v>
      </c>
    </row>
    <row r="82" spans="1:24" x14ac:dyDescent="0.15">
      <c r="A82">
        <v>159.5</v>
      </c>
      <c r="B82">
        <v>13</v>
      </c>
      <c r="E82" s="1">
        <v>149.39781720566998</v>
      </c>
      <c r="K82" s="2">
        <v>10.10218279433002</v>
      </c>
      <c r="L82" s="4">
        <v>10.011226301563612</v>
      </c>
      <c r="M82">
        <v>8.2730835763655391E-3</v>
      </c>
      <c r="O82" s="1">
        <v>70.235120953707622</v>
      </c>
      <c r="Q82" s="3">
        <v>79.08928988542479</v>
      </c>
      <c r="U82" s="2">
        <v>159.33563714069604</v>
      </c>
      <c r="W82">
        <v>2.7015149518574554E-2</v>
      </c>
    </row>
    <row r="83" spans="1:24" x14ac:dyDescent="0.15">
      <c r="A83">
        <v>159.30000000000001</v>
      </c>
      <c r="B83">
        <v>13</v>
      </c>
      <c r="E83" s="1">
        <v>149.39781720566998</v>
      </c>
      <c r="K83" s="2">
        <v>9.9021827943300309</v>
      </c>
      <c r="L83" s="4">
        <v>10.011226301563612</v>
      </c>
      <c r="M83">
        <v>1.1890486469800062E-2</v>
      </c>
      <c r="O83" s="1">
        <v>70.235120953707622</v>
      </c>
      <c r="Q83" s="3">
        <v>79.08928988542479</v>
      </c>
      <c r="U83" s="2">
        <v>159.33563714069604</v>
      </c>
      <c r="W83">
        <v>1.2700057969882792E-3</v>
      </c>
    </row>
    <row r="84" spans="1:24" x14ac:dyDescent="0.15">
      <c r="A84">
        <v>159.30000000000001</v>
      </c>
      <c r="B84">
        <v>13</v>
      </c>
      <c r="E84" s="1">
        <v>149.39781720566998</v>
      </c>
      <c r="K84" s="2">
        <v>9.9021827943300309</v>
      </c>
      <c r="L84" s="4">
        <v>10.011226301563612</v>
      </c>
      <c r="M84">
        <v>1.1890486469800062E-2</v>
      </c>
      <c r="O84" s="1">
        <v>70.235120953707622</v>
      </c>
      <c r="Q84" s="3">
        <v>79.08928988542479</v>
      </c>
      <c r="U84" s="2">
        <v>159.33563714069604</v>
      </c>
      <c r="W84">
        <v>1.2700057969882792E-3</v>
      </c>
    </row>
    <row r="85" spans="1:24" x14ac:dyDescent="0.15">
      <c r="A85">
        <v>159.1</v>
      </c>
      <c r="B85">
        <v>13</v>
      </c>
      <c r="E85" s="1">
        <v>149.39781720566998</v>
      </c>
      <c r="K85" s="2">
        <v>9.7021827943300138</v>
      </c>
      <c r="L85" s="4">
        <v>10.011226301563612</v>
      </c>
      <c r="M85">
        <v>9.5507889363243059E-2</v>
      </c>
      <c r="O85" s="1">
        <v>70.235120953707622</v>
      </c>
      <c r="Q85" s="3">
        <v>79.08928988542479</v>
      </c>
      <c r="U85" s="2">
        <v>159.33563714069604</v>
      </c>
      <c r="W85">
        <v>5.5524862075406307E-2</v>
      </c>
    </row>
    <row r="86" spans="1:24" x14ac:dyDescent="0.15">
      <c r="A86">
        <v>164.6</v>
      </c>
      <c r="B86">
        <v>14</v>
      </c>
      <c r="E86" s="1">
        <v>152.32428057874114</v>
      </c>
      <c r="K86" s="2">
        <v>12.275719421258856</v>
      </c>
      <c r="L86" s="4">
        <v>11.757552392135949</v>
      </c>
      <c r="M86">
        <v>0.26849707007005935</v>
      </c>
      <c r="O86" s="1">
        <v>73.16158432677878</v>
      </c>
      <c r="Q86" s="3">
        <v>79.08928988542479</v>
      </c>
      <c r="U86" s="2">
        <v>164.00842660433952</v>
      </c>
      <c r="W86">
        <v>0.34995908245326535</v>
      </c>
      <c r="X86" s="1">
        <v>0.27222627143085004</v>
      </c>
    </row>
    <row r="87" spans="1:24" x14ac:dyDescent="0.15">
      <c r="A87">
        <v>164.7</v>
      </c>
      <c r="B87">
        <v>14</v>
      </c>
      <c r="E87" s="1">
        <v>152.32428057874114</v>
      </c>
      <c r="K87" s="2">
        <v>12.37571942125885</v>
      </c>
      <c r="L87" s="4">
        <v>11.757552392135949</v>
      </c>
      <c r="M87">
        <v>0.38213047589463367</v>
      </c>
      <c r="O87" s="1">
        <v>73.16158432677878</v>
      </c>
      <c r="Q87" s="3">
        <v>79.08928988542479</v>
      </c>
      <c r="U87" s="2">
        <v>164.00842660433952</v>
      </c>
      <c r="W87">
        <v>0.47827376158535256</v>
      </c>
    </row>
    <row r="88" spans="1:24" x14ac:dyDescent="0.15">
      <c r="A88">
        <v>164.7</v>
      </c>
      <c r="B88">
        <v>14</v>
      </c>
      <c r="E88" s="1">
        <v>152.32428057874114</v>
      </c>
      <c r="K88" s="2">
        <v>12.37571942125885</v>
      </c>
      <c r="L88" s="4">
        <v>11.757552392135949</v>
      </c>
      <c r="M88">
        <v>0.38213047589463367</v>
      </c>
      <c r="O88" s="1">
        <v>73.16158432677878</v>
      </c>
      <c r="Q88" s="3">
        <v>79.08928988542479</v>
      </c>
      <c r="U88" s="2">
        <v>164.00842660433952</v>
      </c>
      <c r="W88">
        <v>0.47827376158535256</v>
      </c>
    </row>
    <row r="89" spans="1:24" x14ac:dyDescent="0.15">
      <c r="A89">
        <v>164.3</v>
      </c>
      <c r="B89">
        <v>14</v>
      </c>
      <c r="E89" s="1">
        <v>152.32428057874114</v>
      </c>
      <c r="K89" s="2">
        <v>11.975719421258873</v>
      </c>
      <c r="L89" s="4">
        <v>11.757552392135949</v>
      </c>
      <c r="M89">
        <v>4.7596852596322702E-2</v>
      </c>
      <c r="O89" s="1">
        <v>73.16158432677878</v>
      </c>
      <c r="Q89" s="3">
        <v>79.08928988542479</v>
      </c>
      <c r="U89" s="2">
        <v>164.00842660433952</v>
      </c>
      <c r="W89">
        <v>8.5015045056990077E-2</v>
      </c>
    </row>
    <row r="90" spans="1:24" x14ac:dyDescent="0.15">
      <c r="A90">
        <v>164.9</v>
      </c>
      <c r="B90">
        <v>14</v>
      </c>
      <c r="E90" s="1">
        <v>152.32428057874114</v>
      </c>
      <c r="K90" s="2">
        <v>12.575719421258867</v>
      </c>
      <c r="L90" s="4">
        <v>11.757552392135949</v>
      </c>
      <c r="M90">
        <v>0.66939728754382199</v>
      </c>
      <c r="O90" s="1">
        <v>73.16158432677878</v>
      </c>
      <c r="Q90" s="3">
        <v>79.08928988542479</v>
      </c>
      <c r="U90" s="2">
        <v>164.00842660433952</v>
      </c>
      <c r="W90">
        <v>0.79490311984957085</v>
      </c>
    </row>
    <row r="91" spans="1:24" x14ac:dyDescent="0.15">
      <c r="A91">
        <v>164.8</v>
      </c>
      <c r="B91">
        <v>14</v>
      </c>
      <c r="E91" s="1">
        <v>152.32428057874114</v>
      </c>
      <c r="K91" s="2">
        <v>12.475719421258873</v>
      </c>
      <c r="L91" s="4">
        <v>11.757552392135949</v>
      </c>
      <c r="M91">
        <v>0.51576388171924659</v>
      </c>
      <c r="O91" s="1">
        <v>73.16158432677878</v>
      </c>
      <c r="Q91" s="3">
        <v>79.08928988542479</v>
      </c>
      <c r="U91" s="2">
        <v>164.00842660433952</v>
      </c>
      <c r="W91">
        <v>0.62658844071748254</v>
      </c>
    </row>
    <row r="92" spans="1:24" x14ac:dyDescent="0.15">
      <c r="A92">
        <v>164.4</v>
      </c>
      <c r="B92">
        <v>14</v>
      </c>
      <c r="E92" s="1">
        <v>152.32428057874114</v>
      </c>
      <c r="K92" s="2">
        <v>12.075719421258867</v>
      </c>
      <c r="L92" s="4">
        <v>11.757552392135949</v>
      </c>
      <c r="M92">
        <v>0.10123025842090386</v>
      </c>
      <c r="O92" s="1">
        <v>73.16158432677878</v>
      </c>
      <c r="Q92" s="3">
        <v>79.08928988542479</v>
      </c>
      <c r="U92" s="2">
        <v>164.00842660433952</v>
      </c>
      <c r="W92">
        <v>0.15332972418908411</v>
      </c>
    </row>
    <row r="93" spans="1:24" x14ac:dyDescent="0.15">
      <c r="A93">
        <v>164.1</v>
      </c>
      <c r="B93">
        <v>14</v>
      </c>
      <c r="E93" s="1">
        <v>152.32428057874114</v>
      </c>
      <c r="K93" s="2">
        <v>11.775719421258856</v>
      </c>
      <c r="L93" s="4">
        <v>11.757552392135949</v>
      </c>
      <c r="M93">
        <v>3.3004094715254371E-4</v>
      </c>
      <c r="O93" s="1">
        <v>73.16158432677878</v>
      </c>
      <c r="Q93" s="3">
        <v>79.08928988542479</v>
      </c>
      <c r="U93" s="2">
        <v>164.00842660433952</v>
      </c>
      <c r="W93">
        <v>8.3856867927899741E-3</v>
      </c>
    </row>
    <row r="94" spans="1:24" x14ac:dyDescent="0.15">
      <c r="A94">
        <v>167.4</v>
      </c>
      <c r="B94">
        <v>15</v>
      </c>
      <c r="E94" s="1">
        <v>154.80051881749364</v>
      </c>
      <c r="K94" s="2">
        <v>12.599481182506366</v>
      </c>
      <c r="L94" s="4">
        <v>12.268644390996199</v>
      </c>
      <c r="M94">
        <v>0.10945298261674191</v>
      </c>
      <c r="O94" s="1">
        <v>75.63782256553128</v>
      </c>
      <c r="Q94" s="3">
        <v>79.08928988542479</v>
      </c>
      <c r="U94" s="2">
        <v>166.99575684195227</v>
      </c>
      <c r="W94">
        <v>0.16341253082840537</v>
      </c>
      <c r="X94" s="1">
        <v>0.17728105208558617</v>
      </c>
    </row>
    <row r="95" spans="1:24" x14ac:dyDescent="0.15">
      <c r="A95">
        <v>167.9</v>
      </c>
      <c r="B95">
        <v>15</v>
      </c>
      <c r="E95" s="1">
        <v>154.80051881749364</v>
      </c>
      <c r="K95" s="2">
        <v>13.099481182506366</v>
      </c>
      <c r="L95" s="4">
        <v>12.268644390996199</v>
      </c>
      <c r="M95">
        <v>0.69028977412690928</v>
      </c>
      <c r="O95" s="1">
        <v>75.63782256553128</v>
      </c>
      <c r="Q95" s="3">
        <v>79.08928988542479</v>
      </c>
      <c r="U95" s="2">
        <v>166.99575684195227</v>
      </c>
      <c r="W95">
        <v>0.81765568887613949</v>
      </c>
    </row>
    <row r="96" spans="1:24" x14ac:dyDescent="0.15">
      <c r="A96">
        <v>167.6</v>
      </c>
      <c r="B96">
        <v>15</v>
      </c>
      <c r="E96" s="1">
        <v>154.80051881749364</v>
      </c>
      <c r="K96" s="2">
        <v>12.799481182506355</v>
      </c>
      <c r="L96" s="4">
        <v>12.268644390996199</v>
      </c>
      <c r="M96">
        <v>0.28178769922079677</v>
      </c>
      <c r="O96" s="1">
        <v>75.63782256553128</v>
      </c>
      <c r="Q96" s="3">
        <v>79.08928988542479</v>
      </c>
      <c r="U96" s="2">
        <v>166.99575684195227</v>
      </c>
      <c r="W96">
        <v>0.36510979404748528</v>
      </c>
    </row>
    <row r="97" spans="1:24" x14ac:dyDescent="0.15">
      <c r="A97">
        <v>167.7</v>
      </c>
      <c r="B97">
        <v>15</v>
      </c>
      <c r="E97" s="1">
        <v>154.80051881749364</v>
      </c>
      <c r="K97" s="2">
        <v>12.899481182506349</v>
      </c>
      <c r="L97" s="4">
        <v>12.268644390996199</v>
      </c>
      <c r="M97">
        <v>0.39795505752282079</v>
      </c>
      <c r="O97" s="1">
        <v>75.63782256553128</v>
      </c>
      <c r="Q97" s="3">
        <v>79.08928988542479</v>
      </c>
      <c r="U97" s="2">
        <v>166.99575684195227</v>
      </c>
      <c r="W97">
        <v>0.49595842565702181</v>
      </c>
    </row>
    <row r="98" spans="1:24" x14ac:dyDescent="0.15">
      <c r="A98">
        <v>167.8</v>
      </c>
      <c r="B98">
        <v>15</v>
      </c>
      <c r="E98" s="1">
        <v>154.80051881749364</v>
      </c>
      <c r="K98" s="2">
        <v>12.999481182506372</v>
      </c>
      <c r="L98" s="4">
        <v>12.268644390996199</v>
      </c>
      <c r="M98">
        <v>0.53412241582488407</v>
      </c>
      <c r="O98" s="1">
        <v>75.63782256553128</v>
      </c>
      <c r="Q98" s="3">
        <v>79.08928988542479</v>
      </c>
      <c r="U98" s="2">
        <v>166.99575684195227</v>
      </c>
      <c r="W98">
        <v>0.64680705726660181</v>
      </c>
    </row>
    <row r="99" spans="1:24" x14ac:dyDescent="0.15">
      <c r="A99">
        <v>167.5</v>
      </c>
      <c r="B99">
        <v>15</v>
      </c>
      <c r="E99" s="1">
        <v>154.80051881749364</v>
      </c>
      <c r="K99" s="2">
        <v>12.699481182506361</v>
      </c>
      <c r="L99" s="4">
        <v>12.268644390996199</v>
      </c>
      <c r="M99">
        <v>0.18562034091877047</v>
      </c>
      <c r="O99" s="1">
        <v>75.63782256553128</v>
      </c>
      <c r="Q99" s="3">
        <v>79.08928988542479</v>
      </c>
      <c r="U99" s="2">
        <v>166.99575684195227</v>
      </c>
      <c r="W99">
        <v>0.25426116243794644</v>
      </c>
    </row>
    <row r="100" spans="1:24" x14ac:dyDescent="0.15">
      <c r="A100">
        <v>167.8</v>
      </c>
      <c r="B100">
        <v>15</v>
      </c>
      <c r="E100" s="1">
        <v>154.80051881749364</v>
      </c>
      <c r="K100" s="2">
        <v>12.999481182506372</v>
      </c>
      <c r="L100" s="4">
        <v>12.268644390996199</v>
      </c>
      <c r="M100">
        <v>0.53412241582488407</v>
      </c>
      <c r="O100" s="1">
        <v>75.63782256553128</v>
      </c>
      <c r="Q100" s="3">
        <v>79.08928988542479</v>
      </c>
      <c r="U100" s="2">
        <v>166.99575684195227</v>
      </c>
      <c r="W100">
        <v>0.64680705726660181</v>
      </c>
    </row>
    <row r="101" spans="1:24" x14ac:dyDescent="0.15">
      <c r="A101">
        <v>167.5</v>
      </c>
      <c r="B101">
        <v>15</v>
      </c>
      <c r="E101" s="1">
        <v>154.80051881749364</v>
      </c>
      <c r="K101" s="2">
        <v>12.699481182506361</v>
      </c>
      <c r="L101" s="4">
        <v>12.268644390996199</v>
      </c>
      <c r="M101">
        <v>0.18562034091877047</v>
      </c>
      <c r="O101" s="1">
        <v>75.63782256553128</v>
      </c>
      <c r="Q101" s="3">
        <v>79.08928988542479</v>
      </c>
      <c r="U101" s="2">
        <v>166.99575684195227</v>
      </c>
      <c r="W101">
        <v>0.25426116243794644</v>
      </c>
    </row>
    <row r="102" spans="1:24" x14ac:dyDescent="0.15">
      <c r="A102">
        <v>169.1</v>
      </c>
      <c r="B102">
        <v>16</v>
      </c>
      <c r="E102" s="1">
        <v>156.82653192192751</v>
      </c>
      <c r="K102" s="2">
        <v>12.273468078072483</v>
      </c>
      <c r="L102" s="4">
        <v>12.397343408224115</v>
      </c>
      <c r="M102">
        <v>1.534509742017588E-2</v>
      </c>
      <c r="O102" s="1">
        <v>77.663835669965152</v>
      </c>
      <c r="Q102" s="3">
        <v>79.08928988542479</v>
      </c>
      <c r="U102" s="2">
        <v>169.15046896361406</v>
      </c>
      <c r="W102">
        <v>2.5471162882778559E-3</v>
      </c>
      <c r="X102" s="1">
        <v>0.27645717829091199</v>
      </c>
    </row>
    <row r="103" spans="1:24" x14ac:dyDescent="0.15">
      <c r="A103">
        <v>169.3</v>
      </c>
      <c r="B103">
        <v>16</v>
      </c>
      <c r="E103" s="1">
        <v>156.82653192192751</v>
      </c>
      <c r="K103" s="2">
        <v>12.4734680780725</v>
      </c>
      <c r="L103" s="4">
        <v>12.397343408224115</v>
      </c>
      <c r="M103">
        <v>5.7949653595255925E-3</v>
      </c>
      <c r="O103" s="1">
        <v>77.663835669965152</v>
      </c>
      <c r="Q103" s="3">
        <v>79.08928988542479</v>
      </c>
      <c r="U103" s="2">
        <v>169.15046896361406</v>
      </c>
      <c r="W103">
        <v>2.2359530842656801E-2</v>
      </c>
    </row>
    <row r="104" spans="1:24" x14ac:dyDescent="0.15">
      <c r="A104">
        <v>168.7</v>
      </c>
      <c r="B104">
        <v>16</v>
      </c>
      <c r="E104" s="1">
        <v>156.82653192192751</v>
      </c>
      <c r="K104" s="2">
        <v>11.873468078072477</v>
      </c>
      <c r="L104" s="4">
        <v>12.397343408224115</v>
      </c>
      <c r="M104">
        <v>0.27444536154148763</v>
      </c>
      <c r="O104" s="1">
        <v>77.663835669965152</v>
      </c>
      <c r="Q104" s="3">
        <v>79.08928988542479</v>
      </c>
      <c r="U104" s="2">
        <v>169.15046896361406</v>
      </c>
      <c r="W104">
        <v>0.20292228717953528</v>
      </c>
    </row>
    <row r="105" spans="1:24" x14ac:dyDescent="0.15">
      <c r="A105">
        <v>169.3</v>
      </c>
      <c r="B105">
        <v>16</v>
      </c>
      <c r="E105" s="1">
        <v>156.82653192192751</v>
      </c>
      <c r="K105" s="2">
        <v>12.4734680780725</v>
      </c>
      <c r="L105" s="4">
        <v>12.397343408224115</v>
      </c>
      <c r="M105">
        <v>5.7949653595255925E-3</v>
      </c>
      <c r="O105" s="1">
        <v>77.663835669965152</v>
      </c>
      <c r="Q105" s="3">
        <v>79.08928988542479</v>
      </c>
      <c r="U105" s="2">
        <v>169.15046896361406</v>
      </c>
      <c r="W105">
        <v>2.2359530842656801E-2</v>
      </c>
    </row>
    <row r="106" spans="1:24" x14ac:dyDescent="0.15">
      <c r="A106">
        <v>169.3</v>
      </c>
      <c r="B106">
        <v>16</v>
      </c>
      <c r="E106" s="1">
        <v>156.82653192192751</v>
      </c>
      <c r="K106" s="2">
        <v>12.4734680780725</v>
      </c>
      <c r="L106" s="4">
        <v>12.397343408224115</v>
      </c>
      <c r="M106">
        <v>5.7949653595255925E-3</v>
      </c>
      <c r="O106" s="1">
        <v>77.663835669965152</v>
      </c>
      <c r="Q106" s="3">
        <v>79.08928988542479</v>
      </c>
      <c r="U106" s="2">
        <v>169.15046896361406</v>
      </c>
      <c r="W106">
        <v>2.2359530842656801E-2</v>
      </c>
    </row>
    <row r="107" spans="1:24" x14ac:dyDescent="0.15">
      <c r="A107">
        <v>169.6</v>
      </c>
      <c r="B107">
        <v>16</v>
      </c>
      <c r="E107" s="1">
        <v>156.82653192192751</v>
      </c>
      <c r="K107" s="2">
        <v>12.773468078072483</v>
      </c>
      <c r="L107" s="4">
        <v>12.397343408224115</v>
      </c>
      <c r="M107">
        <v>0.14146976726854366</v>
      </c>
      <c r="O107" s="1">
        <v>77.663835669965152</v>
      </c>
      <c r="Q107" s="3">
        <v>79.08928988542479</v>
      </c>
      <c r="U107" s="2">
        <v>169.15046896361406</v>
      </c>
      <c r="W107">
        <v>0.20207815267421247</v>
      </c>
    </row>
    <row r="108" spans="1:24" x14ac:dyDescent="0.15">
      <c r="A108">
        <v>169.2</v>
      </c>
      <c r="B108">
        <v>16</v>
      </c>
      <c r="E108" s="1">
        <v>156.82653192192751</v>
      </c>
      <c r="K108" s="2">
        <v>12.373468078072477</v>
      </c>
      <c r="L108" s="4">
        <v>12.397343408224115</v>
      </c>
      <c r="M108">
        <v>5.7003138984970973E-4</v>
      </c>
      <c r="O108" s="1">
        <v>77.663835669965152</v>
      </c>
      <c r="Q108" s="3">
        <v>79.08928988542479</v>
      </c>
      <c r="U108" s="2">
        <v>169.15046896361406</v>
      </c>
      <c r="W108">
        <v>2.4533235654642153E-3</v>
      </c>
    </row>
    <row r="109" spans="1:24" x14ac:dyDescent="0.15">
      <c r="A109">
        <v>168.9</v>
      </c>
      <c r="B109">
        <v>16</v>
      </c>
      <c r="E109" s="1">
        <v>156.82653192192751</v>
      </c>
      <c r="K109" s="2">
        <v>12.073468078072494</v>
      </c>
      <c r="L109" s="4">
        <v>12.397343408224115</v>
      </c>
      <c r="M109">
        <v>0.1048952294808214</v>
      </c>
      <c r="O109" s="1">
        <v>77.663835669965152</v>
      </c>
      <c r="Q109" s="3">
        <v>79.08928988542479</v>
      </c>
      <c r="U109" s="2">
        <v>169.15046896361406</v>
      </c>
      <c r="W109">
        <v>6.2734701733898321E-2</v>
      </c>
    </row>
    <row r="110" spans="1:24" x14ac:dyDescent="0.15">
      <c r="A110">
        <v>169.8</v>
      </c>
      <c r="B110">
        <v>17</v>
      </c>
      <c r="E110" s="1">
        <v>158.40231989204275</v>
      </c>
      <c r="K110" s="2">
        <v>11.397680107957257</v>
      </c>
      <c r="L110" s="4">
        <v>12.42847928389951</v>
      </c>
      <c r="M110">
        <v>1.0625469411232273</v>
      </c>
      <c r="O110" s="1">
        <v>79.239623640080396</v>
      </c>
      <c r="Q110" s="3">
        <v>79.08928988542479</v>
      </c>
      <c r="U110" s="2">
        <v>170.75739280940471</v>
      </c>
      <c r="W110">
        <v>0.91660099149981433</v>
      </c>
      <c r="X110" s="1">
        <v>0.34121631178560768</v>
      </c>
    </row>
    <row r="111" spans="1:24" x14ac:dyDescent="0.15">
      <c r="A111">
        <v>169.7</v>
      </c>
      <c r="B111">
        <v>17</v>
      </c>
      <c r="E111" s="1">
        <v>158.40231989204275</v>
      </c>
      <c r="K111" s="2">
        <v>11.297680107957234</v>
      </c>
      <c r="L111" s="4">
        <v>12.42847928389951</v>
      </c>
      <c r="M111">
        <v>1.2787067763117295</v>
      </c>
      <c r="O111" s="1">
        <v>79.239623640080396</v>
      </c>
      <c r="Q111" s="3">
        <v>79.08928988542479</v>
      </c>
      <c r="U111" s="2">
        <v>170.75739280940471</v>
      </c>
      <c r="W111">
        <v>1.1180795533808014</v>
      </c>
    </row>
    <row r="112" spans="1:24" x14ac:dyDescent="0.15">
      <c r="A112">
        <v>170.5</v>
      </c>
      <c r="B112">
        <v>17</v>
      </c>
      <c r="E112" s="1">
        <v>158.40231989204275</v>
      </c>
      <c r="K112" s="2">
        <v>12.097680107957245</v>
      </c>
      <c r="L112" s="4">
        <v>12.42847928389951</v>
      </c>
      <c r="M112">
        <v>0.10942809480408104</v>
      </c>
      <c r="O112" s="1">
        <v>79.239623640080396</v>
      </c>
      <c r="Q112" s="3">
        <v>79.08928988542479</v>
      </c>
      <c r="U112" s="2">
        <v>170.75739280940471</v>
      </c>
      <c r="W112">
        <v>6.6251058333247417E-2</v>
      </c>
    </row>
    <row r="113" spans="1:23" x14ac:dyDescent="0.15">
      <c r="A113">
        <v>169.9</v>
      </c>
      <c r="B113">
        <v>17</v>
      </c>
      <c r="E113" s="1">
        <v>158.40231989204275</v>
      </c>
      <c r="K113" s="2">
        <v>11.497680107957251</v>
      </c>
      <c r="L113" s="4">
        <v>12.42847928389951</v>
      </c>
      <c r="M113">
        <v>0.8663871059347874</v>
      </c>
      <c r="O113" s="1">
        <v>79.239623640080396</v>
      </c>
      <c r="Q113" s="3">
        <v>79.08928988542479</v>
      </c>
      <c r="U113" s="2">
        <v>170.75739280940471</v>
      </c>
      <c r="W113">
        <v>0.73512242961888508</v>
      </c>
    </row>
    <row r="114" spans="1:23" x14ac:dyDescent="0.15">
      <c r="A114">
        <v>170.2</v>
      </c>
      <c r="B114">
        <v>17</v>
      </c>
      <c r="E114" s="1">
        <v>158.40231989204275</v>
      </c>
      <c r="K114" s="2">
        <v>11.797680107957234</v>
      </c>
      <c r="L114" s="4">
        <v>12.42847928389951</v>
      </c>
      <c r="M114">
        <v>0.39790760036945388</v>
      </c>
      <c r="O114" s="1">
        <v>79.239623640080396</v>
      </c>
      <c r="Q114" s="3">
        <v>79.08928988542479</v>
      </c>
      <c r="U114" s="2">
        <v>170.75739280940471</v>
      </c>
      <c r="W114">
        <v>0.31068674397608381</v>
      </c>
    </row>
    <row r="115" spans="1:23" x14ac:dyDescent="0.15">
      <c r="A115">
        <v>169.7</v>
      </c>
      <c r="B115">
        <v>17</v>
      </c>
      <c r="E115" s="1">
        <v>158.40231989204275</v>
      </c>
      <c r="K115" s="2">
        <v>11.297680107957234</v>
      </c>
      <c r="L115" s="4">
        <v>12.42847928389951</v>
      </c>
      <c r="M115">
        <v>1.2787067763117295</v>
      </c>
      <c r="O115" s="1">
        <v>79.239623640080396</v>
      </c>
      <c r="Q115" s="3">
        <v>79.08928988542479</v>
      </c>
      <c r="U115" s="2">
        <v>170.75739280940471</v>
      </c>
      <c r="W115">
        <v>1.1180795533808014</v>
      </c>
    </row>
    <row r="116" spans="1:23" x14ac:dyDescent="0.15">
      <c r="A116">
        <v>170.5</v>
      </c>
      <c r="B116">
        <v>17</v>
      </c>
      <c r="E116" s="1">
        <v>158.40231989204275</v>
      </c>
      <c r="K116" s="2">
        <v>12.097680107957245</v>
      </c>
      <c r="L116" s="4">
        <v>12.42847928389951</v>
      </c>
      <c r="M116">
        <v>0.10942809480408104</v>
      </c>
      <c r="O116" s="1">
        <v>79.239623640080396</v>
      </c>
      <c r="Q116" s="3">
        <v>79.08928988542479</v>
      </c>
      <c r="U116" s="2">
        <v>170.75739280940471</v>
      </c>
      <c r="W116">
        <v>6.6251058333247417E-2</v>
      </c>
    </row>
    <row r="117" spans="1:23" x14ac:dyDescent="0.15">
      <c r="A117">
        <v>170.3</v>
      </c>
      <c r="B117">
        <v>17</v>
      </c>
      <c r="E117" s="1">
        <v>158.40231989204275</v>
      </c>
      <c r="K117" s="2">
        <v>11.897680107957257</v>
      </c>
      <c r="L117" s="4">
        <v>12.42847928389951</v>
      </c>
      <c r="M117">
        <v>0.28174776518097461</v>
      </c>
      <c r="O117" s="1">
        <v>79.239623640080396</v>
      </c>
      <c r="Q117" s="3">
        <v>79.08928988542479</v>
      </c>
      <c r="U117" s="2">
        <v>170.75739280940471</v>
      </c>
      <c r="W117">
        <v>0.20920818209511952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04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10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49.4</v>
      </c>
      <c r="B2">
        <v>0</v>
      </c>
      <c r="P2" s="2">
        <v>49.4</v>
      </c>
      <c r="Q2" s="3">
        <v>49.450001393532737</v>
      </c>
      <c r="R2" s="3">
        <v>2.5001393552158135E-3</v>
      </c>
      <c r="U2" s="3">
        <v>49.450001393532737</v>
      </c>
      <c r="W2">
        <v>2.5001393552158135E-3</v>
      </c>
      <c r="X2" s="1">
        <v>5.3452248382485634E-2</v>
      </c>
    </row>
    <row r="3" spans="1:24" x14ac:dyDescent="0.15">
      <c r="A3">
        <v>49.4</v>
      </c>
      <c r="B3">
        <v>0</v>
      </c>
      <c r="P3" s="2">
        <v>49.4</v>
      </c>
      <c r="Q3" s="3">
        <v>49.450001393532737</v>
      </c>
      <c r="R3" s="3">
        <v>2.5001393552158135E-3</v>
      </c>
      <c r="U3" s="3">
        <v>49.450001393532737</v>
      </c>
      <c r="W3">
        <v>2.5001393552158135E-3</v>
      </c>
    </row>
    <row r="4" spans="1:24" x14ac:dyDescent="0.15">
      <c r="A4">
        <v>49.4</v>
      </c>
      <c r="B4">
        <v>0</v>
      </c>
      <c r="P4" s="2">
        <v>49.4</v>
      </c>
      <c r="Q4" s="3">
        <v>49.450001393532737</v>
      </c>
      <c r="R4" s="3">
        <v>2.5001393552158135E-3</v>
      </c>
      <c r="U4" s="3">
        <v>49.450001393532737</v>
      </c>
      <c r="W4">
        <v>2.5001393552158135E-3</v>
      </c>
    </row>
    <row r="5" spans="1:24" x14ac:dyDescent="0.15">
      <c r="A5">
        <v>49.5</v>
      </c>
      <c r="B5">
        <v>0</v>
      </c>
      <c r="P5" s="2">
        <v>49.5</v>
      </c>
      <c r="Q5" s="3">
        <v>49.450001393532737</v>
      </c>
      <c r="R5" s="3">
        <v>2.4998606486681951E-3</v>
      </c>
      <c r="U5" s="3">
        <v>49.450001393532737</v>
      </c>
      <c r="W5">
        <v>2.4998606486681951E-3</v>
      </c>
    </row>
    <row r="6" spans="1:24" x14ac:dyDescent="0.15">
      <c r="A6">
        <v>49.5</v>
      </c>
      <c r="B6">
        <v>0</v>
      </c>
      <c r="P6" s="2">
        <v>49.5</v>
      </c>
      <c r="Q6" s="3">
        <v>49.450001393532737</v>
      </c>
      <c r="R6" s="3">
        <v>2.4998606486681951E-3</v>
      </c>
      <c r="U6" s="3">
        <v>49.450001393532737</v>
      </c>
      <c r="W6">
        <v>2.4998606486681951E-3</v>
      </c>
    </row>
    <row r="7" spans="1:24" x14ac:dyDescent="0.15">
      <c r="A7">
        <v>49.5</v>
      </c>
      <c r="B7">
        <v>0</v>
      </c>
      <c r="P7" s="2">
        <v>49.5</v>
      </c>
      <c r="Q7" s="3">
        <v>49.450001393532737</v>
      </c>
      <c r="R7" s="3">
        <v>2.4998606486681951E-3</v>
      </c>
      <c r="U7" s="3">
        <v>49.450001393532737</v>
      </c>
      <c r="W7">
        <v>2.4998606486681951E-3</v>
      </c>
    </row>
    <row r="8" spans="1:24" x14ac:dyDescent="0.15">
      <c r="A8">
        <v>49.5</v>
      </c>
      <c r="B8">
        <v>0</v>
      </c>
      <c r="P8" s="2">
        <v>49.5</v>
      </c>
      <c r="Q8" s="3">
        <v>49.450001393532737</v>
      </c>
      <c r="R8" s="3">
        <v>2.4998606486681951E-3</v>
      </c>
      <c r="U8" s="3">
        <v>49.450001393532737</v>
      </c>
      <c r="W8">
        <v>2.4998606486681951E-3</v>
      </c>
    </row>
    <row r="9" spans="1:24" x14ac:dyDescent="0.15">
      <c r="A9">
        <v>49.4</v>
      </c>
      <c r="B9">
        <v>0</v>
      </c>
      <c r="P9" s="2">
        <v>49.4</v>
      </c>
      <c r="Q9" s="3">
        <v>49.450001393532737</v>
      </c>
      <c r="R9" s="3">
        <v>2.5001393552158135E-3</v>
      </c>
      <c r="U9" s="3">
        <v>49.450001393532737</v>
      </c>
      <c r="W9">
        <v>2.5001393552158135E-3</v>
      </c>
    </row>
    <row r="10" spans="1:24" x14ac:dyDescent="0.15">
      <c r="B10">
        <v>1</v>
      </c>
      <c r="E10" s="1">
        <v>79.545965684926401</v>
      </c>
      <c r="O10" s="1">
        <v>0</v>
      </c>
    </row>
    <row r="11" spans="1:24" x14ac:dyDescent="0.15">
      <c r="B11">
        <v>2</v>
      </c>
      <c r="E11" s="1">
        <v>87.999046859095301</v>
      </c>
      <c r="O11" s="1">
        <v>8.4530811741689007</v>
      </c>
    </row>
    <row r="12" spans="1:24" x14ac:dyDescent="0.15">
      <c r="B12">
        <v>3</v>
      </c>
      <c r="E12" s="1">
        <v>95.99520472647724</v>
      </c>
      <c r="O12" s="1">
        <v>16.44923904155084</v>
      </c>
    </row>
    <row r="13" spans="1:24" x14ac:dyDescent="0.15">
      <c r="B13">
        <v>4</v>
      </c>
      <c r="E13" s="1">
        <v>103.53443928707222</v>
      </c>
      <c r="O13" s="1">
        <v>23.988473602145817</v>
      </c>
    </row>
    <row r="14" spans="1:24" x14ac:dyDescent="0.15">
      <c r="A14">
        <v>111.1</v>
      </c>
      <c r="B14">
        <v>5</v>
      </c>
      <c r="C14">
        <v>0.23353003973951464</v>
      </c>
      <c r="D14">
        <v>68.351344670035786</v>
      </c>
      <c r="E14" s="1">
        <v>110.61675054088026</v>
      </c>
      <c r="F14">
        <v>0.23353003973951464</v>
      </c>
      <c r="G14" t="s">
        <v>74</v>
      </c>
      <c r="H14">
        <v>122.84571428571429</v>
      </c>
      <c r="I14" t="s">
        <v>1</v>
      </c>
      <c r="J14">
        <v>70.635961203970552</v>
      </c>
      <c r="K14" s="2">
        <v>0.48324945911973316</v>
      </c>
      <c r="L14" s="3"/>
      <c r="O14" s="1">
        <v>31.07078485595386</v>
      </c>
      <c r="P14" s="2">
        <v>80.029215144046134</v>
      </c>
      <c r="Q14" s="3">
        <v>79.441220230916841</v>
      </c>
      <c r="R14" s="3">
        <v>0.34573801786592506</v>
      </c>
      <c r="S14" t="s">
        <v>59</v>
      </c>
      <c r="T14">
        <v>79.441220230918134</v>
      </c>
      <c r="U14" s="2">
        <v>110.5120050868707</v>
      </c>
      <c r="W14">
        <v>0.34573801786592506</v>
      </c>
      <c r="X14" s="1">
        <v>0.2478478796128199</v>
      </c>
    </row>
    <row r="15" spans="1:24" x14ac:dyDescent="0.15">
      <c r="A15">
        <v>110.9</v>
      </c>
      <c r="B15">
        <v>5</v>
      </c>
      <c r="C15">
        <v>8.023025609162783E-2</v>
      </c>
      <c r="D15">
        <v>68.351344670035786</v>
      </c>
      <c r="E15" s="1">
        <v>110.61675054088026</v>
      </c>
      <c r="F15">
        <v>8.023025609162783E-2</v>
      </c>
      <c r="G15" t="s">
        <v>0</v>
      </c>
      <c r="H15">
        <v>0.48126190879982278</v>
      </c>
      <c r="I15" t="s">
        <v>2</v>
      </c>
      <c r="J15">
        <v>-0.22846165339347693</v>
      </c>
      <c r="K15" s="2">
        <v>0.28324945911974453</v>
      </c>
      <c r="L15" s="3"/>
      <c r="O15" s="1">
        <v>31.07078485595386</v>
      </c>
      <c r="P15" s="2">
        <v>79.829215144046145</v>
      </c>
      <c r="Q15" s="3">
        <v>79.441220230916841</v>
      </c>
      <c r="R15" s="3">
        <v>0.1505400526142166</v>
      </c>
      <c r="S15" t="s">
        <v>60</v>
      </c>
      <c r="T15">
        <v>29.991218837385397</v>
      </c>
      <c r="U15" s="2">
        <v>110.5120050868707</v>
      </c>
      <c r="W15">
        <v>0.1505400526142166</v>
      </c>
      <c r="X15" s="1"/>
    </row>
    <row r="16" spans="1:24" x14ac:dyDescent="0.15">
      <c r="A16">
        <v>111.3</v>
      </c>
      <c r="B16">
        <v>5</v>
      </c>
      <c r="C16">
        <v>0.4668298233874118</v>
      </c>
      <c r="D16">
        <v>68.351344670035786</v>
      </c>
      <c r="E16" s="1">
        <v>110.61675054088026</v>
      </c>
      <c r="F16">
        <v>0.4668298233874118</v>
      </c>
      <c r="I16" t="s">
        <v>3</v>
      </c>
      <c r="J16">
        <v>9.1384661343493256</v>
      </c>
      <c r="K16" s="2">
        <v>0.683249459119736</v>
      </c>
      <c r="L16" s="3"/>
      <c r="O16" s="1">
        <v>31.07078485595386</v>
      </c>
      <c r="P16" s="2">
        <v>80.229215144046137</v>
      </c>
      <c r="Q16" s="3">
        <v>79.441220230916841</v>
      </c>
      <c r="R16" s="3">
        <v>0.62093598311764686</v>
      </c>
      <c r="S16" t="s">
        <v>61</v>
      </c>
      <c r="T16">
        <v>6.1539723663005974</v>
      </c>
      <c r="U16" s="2">
        <v>110.5120050868707</v>
      </c>
      <c r="W16">
        <v>0.62093598311764686</v>
      </c>
      <c r="X16" s="1"/>
    </row>
    <row r="17" spans="1:24" x14ac:dyDescent="0.15">
      <c r="A17">
        <v>111.3</v>
      </c>
      <c r="B17">
        <v>5</v>
      </c>
      <c r="C17">
        <v>0.4668298233874118</v>
      </c>
      <c r="D17">
        <v>68.351344670035786</v>
      </c>
      <c r="E17" s="1">
        <v>110.61675054088026</v>
      </c>
      <c r="F17">
        <v>0.4668298233874118</v>
      </c>
      <c r="K17" s="2">
        <v>0.683249459119736</v>
      </c>
      <c r="L17" s="3"/>
      <c r="O17" s="1">
        <v>31.07078485595386</v>
      </c>
      <c r="P17" s="2">
        <v>80.229215144046137</v>
      </c>
      <c r="Q17" s="3">
        <v>79.441220230916841</v>
      </c>
      <c r="R17" s="3">
        <v>0.62093598311764686</v>
      </c>
      <c r="U17" s="2">
        <v>110.5120050868707</v>
      </c>
      <c r="W17">
        <v>0.62093598311764686</v>
      </c>
      <c r="X17" s="1"/>
    </row>
    <row r="18" spans="1:24" x14ac:dyDescent="0.15">
      <c r="A18">
        <v>111.4</v>
      </c>
      <c r="B18">
        <v>5</v>
      </c>
      <c r="C18">
        <v>0.61347971521137235</v>
      </c>
      <c r="D18">
        <v>68.351344670035786</v>
      </c>
      <c r="E18" s="1">
        <v>110.61675054088026</v>
      </c>
      <c r="F18">
        <v>0.61347971521137235</v>
      </c>
      <c r="K18" s="2">
        <v>0.78324945911974453</v>
      </c>
      <c r="L18" s="3"/>
      <c r="O18" s="1">
        <v>31.07078485595386</v>
      </c>
      <c r="P18" s="2">
        <v>80.329215144046145</v>
      </c>
      <c r="Q18" s="3">
        <v>79.441220230916841</v>
      </c>
      <c r="R18" s="3">
        <v>0.78853496574352111</v>
      </c>
      <c r="U18" s="2">
        <v>110.5120050868707</v>
      </c>
      <c r="W18">
        <v>0.78853496574352111</v>
      </c>
      <c r="X18" s="1"/>
    </row>
    <row r="19" spans="1:24" x14ac:dyDescent="0.15">
      <c r="A19">
        <v>110.7</v>
      </c>
      <c r="B19">
        <v>5</v>
      </c>
      <c r="C19">
        <v>6.9304724437295427E-3</v>
      </c>
      <c r="D19">
        <v>68.351344670035786</v>
      </c>
      <c r="E19" s="1">
        <v>110.61675054088026</v>
      </c>
      <c r="F19">
        <v>6.9304724437295427E-3</v>
      </c>
      <c r="K19" s="2">
        <v>8.3249459119741687E-2</v>
      </c>
      <c r="L19" s="3"/>
      <c r="O19" s="1">
        <v>31.07078485595386</v>
      </c>
      <c r="P19" s="2">
        <v>79.629215144046142</v>
      </c>
      <c r="Q19" s="3">
        <v>79.441220230916841</v>
      </c>
      <c r="R19" s="3">
        <v>3.5342087362493703E-2</v>
      </c>
      <c r="U19" s="2">
        <v>110.5120050868707</v>
      </c>
      <c r="W19">
        <v>3.5342087362493703E-2</v>
      </c>
      <c r="X19" s="1"/>
    </row>
    <row r="20" spans="1:24" x14ac:dyDescent="0.15">
      <c r="A20">
        <v>111.1</v>
      </c>
      <c r="B20">
        <v>5</v>
      </c>
      <c r="C20">
        <v>0.23353003973951464</v>
      </c>
      <c r="D20">
        <v>68.351344670035786</v>
      </c>
      <c r="E20" s="1">
        <v>110.61675054088026</v>
      </c>
      <c r="F20">
        <v>0.23353003973951464</v>
      </c>
      <c r="K20" s="2">
        <v>0.48324945911973316</v>
      </c>
      <c r="L20" s="3"/>
      <c r="O20" s="1">
        <v>31.07078485595386</v>
      </c>
      <c r="P20" s="2">
        <v>80.029215144046134</v>
      </c>
      <c r="Q20" s="3">
        <v>79.441220230916841</v>
      </c>
      <c r="R20" s="3">
        <v>0.34573801786592506</v>
      </c>
      <c r="U20" s="2">
        <v>110.5120050868707</v>
      </c>
      <c r="W20">
        <v>0.34573801786592506</v>
      </c>
      <c r="X20" s="1"/>
    </row>
    <row r="21" spans="1:24" x14ac:dyDescent="0.15">
      <c r="A21">
        <v>117.1</v>
      </c>
      <c r="B21">
        <v>6</v>
      </c>
      <c r="C21">
        <v>2.0203349742877828E-2</v>
      </c>
      <c r="D21">
        <v>67.894421363248824</v>
      </c>
      <c r="E21" s="1">
        <v>117.24213848790134</v>
      </c>
      <c r="F21">
        <v>2.0203349742881866E-2</v>
      </c>
      <c r="K21" s="2">
        <v>-0.14213848790134875</v>
      </c>
      <c r="L21" s="3"/>
      <c r="O21" s="1">
        <v>37.696172802974942</v>
      </c>
      <c r="P21" s="2">
        <v>79.403827197025052</v>
      </c>
      <c r="Q21" s="3">
        <v>79.441220230918134</v>
      </c>
      <c r="R21" s="3">
        <v>1.3982389837291721E-3</v>
      </c>
      <c r="U21" s="2">
        <v>117.13739303389308</v>
      </c>
      <c r="W21">
        <v>1.3982389837291721E-3</v>
      </c>
      <c r="X21" s="1">
        <v>0.12909944487357874</v>
      </c>
    </row>
    <row r="22" spans="1:24" x14ac:dyDescent="0.15">
      <c r="A22">
        <v>116.9</v>
      </c>
      <c r="B22">
        <v>6</v>
      </c>
      <c r="C22">
        <v>0.11705874490340386</v>
      </c>
      <c r="D22">
        <v>67.894421363248824</v>
      </c>
      <c r="E22" s="1">
        <v>117.24213848790134</v>
      </c>
      <c r="F22">
        <v>0.11705874490341359</v>
      </c>
      <c r="K22" s="2">
        <v>-0.34213848790133738</v>
      </c>
      <c r="L22" s="3"/>
      <c r="O22" s="1">
        <v>37.696172802974942</v>
      </c>
      <c r="P22" s="2">
        <v>79.203827197025063</v>
      </c>
      <c r="Q22" s="3">
        <v>79.441220230918134</v>
      </c>
      <c r="R22" s="3">
        <v>5.6355452540956537E-2</v>
      </c>
      <c r="U22" s="2">
        <v>117.13739303389308</v>
      </c>
      <c r="W22">
        <v>5.6355452540956537E-2</v>
      </c>
      <c r="X22" s="1"/>
    </row>
    <row r="23" spans="1:24" x14ac:dyDescent="0.15">
      <c r="A23">
        <v>117.1</v>
      </c>
      <c r="B23">
        <v>6</v>
      </c>
      <c r="C23">
        <v>2.0203349742877828E-2</v>
      </c>
      <c r="D23">
        <v>67.894421363248824</v>
      </c>
      <c r="E23" s="1">
        <v>117.24213848790134</v>
      </c>
      <c r="F23">
        <v>2.0203349742881866E-2</v>
      </c>
      <c r="K23" s="2">
        <v>-0.14213848790134875</v>
      </c>
      <c r="L23" s="3"/>
      <c r="O23" s="1">
        <v>37.696172802974942</v>
      </c>
      <c r="P23" s="2">
        <v>79.403827197025052</v>
      </c>
      <c r="Q23" s="3">
        <v>79.441220230918134</v>
      </c>
      <c r="R23" s="3">
        <v>1.3982389837291721E-3</v>
      </c>
      <c r="U23" s="2">
        <v>117.13739303389308</v>
      </c>
      <c r="W23">
        <v>1.3982389837291721E-3</v>
      </c>
      <c r="X23" s="1"/>
    </row>
    <row r="24" spans="1:24" x14ac:dyDescent="0.15">
      <c r="A24">
        <v>117.2</v>
      </c>
      <c r="B24">
        <v>6</v>
      </c>
      <c r="C24">
        <v>1.7756521626113967E-3</v>
      </c>
      <c r="D24">
        <v>67.894421363248824</v>
      </c>
      <c r="E24" s="1">
        <v>117.24213848790134</v>
      </c>
      <c r="F24">
        <v>1.7756521626113967E-3</v>
      </c>
      <c r="K24" s="2">
        <v>-4.2138487901340227E-2</v>
      </c>
      <c r="L24" s="3"/>
      <c r="O24" s="1">
        <v>37.696172802974942</v>
      </c>
      <c r="P24" s="2">
        <v>79.503827197025061</v>
      </c>
      <c r="Q24" s="3">
        <v>79.441220230918134</v>
      </c>
      <c r="R24" s="3">
        <v>3.9196322051138583E-3</v>
      </c>
      <c r="U24" s="2">
        <v>117.13739303389308</v>
      </c>
      <c r="W24">
        <v>3.9196322051138583E-3</v>
      </c>
      <c r="X24" s="1"/>
    </row>
    <row r="25" spans="1:24" x14ac:dyDescent="0.15">
      <c r="A25">
        <v>117</v>
      </c>
      <c r="B25">
        <v>6</v>
      </c>
      <c r="C25">
        <v>5.8631047323141984E-2</v>
      </c>
      <c r="D25">
        <v>67.894421363248824</v>
      </c>
      <c r="E25" s="1">
        <v>117.24213848790134</v>
      </c>
      <c r="F25">
        <v>5.863104732314886E-2</v>
      </c>
      <c r="K25" s="2">
        <v>-0.24213848790134307</v>
      </c>
      <c r="L25" s="3"/>
      <c r="O25" s="1">
        <v>37.696172802974942</v>
      </c>
      <c r="P25" s="2">
        <v>79.303827197025058</v>
      </c>
      <c r="Q25" s="3">
        <v>79.441220230918134</v>
      </c>
      <c r="R25" s="3">
        <v>1.887684576234399E-2</v>
      </c>
      <c r="U25" s="2">
        <v>117.13739303389308</v>
      </c>
      <c r="W25">
        <v>1.887684576234399E-2</v>
      </c>
      <c r="X25" s="1"/>
    </row>
    <row r="26" spans="1:24" x14ac:dyDescent="0.15">
      <c r="A26">
        <v>117.1</v>
      </c>
      <c r="B26">
        <v>6</v>
      </c>
      <c r="C26">
        <v>2.0203349742877828E-2</v>
      </c>
      <c r="D26">
        <v>67.894421363248824</v>
      </c>
      <c r="E26" s="1">
        <v>117.24213848790134</v>
      </c>
      <c r="F26">
        <v>2.0203349742881866E-2</v>
      </c>
      <c r="K26" s="2">
        <v>-0.14213848790134875</v>
      </c>
      <c r="L26" s="3"/>
      <c r="O26" s="1">
        <v>37.696172802974942</v>
      </c>
      <c r="P26" s="2">
        <v>79.403827197025052</v>
      </c>
      <c r="Q26" s="3">
        <v>79.441220230918134</v>
      </c>
      <c r="R26" s="3">
        <v>1.3982389837291721E-3</v>
      </c>
      <c r="U26" s="2">
        <v>117.13739303389308</v>
      </c>
      <c r="W26">
        <v>1.3982389837291721E-3</v>
      </c>
      <c r="X26" s="1"/>
    </row>
    <row r="27" spans="1:24" x14ac:dyDescent="0.15">
      <c r="A27">
        <v>117.3</v>
      </c>
      <c r="B27">
        <v>6</v>
      </c>
      <c r="C27">
        <v>3.3479545823426934E-3</v>
      </c>
      <c r="D27">
        <v>67.894421363248824</v>
      </c>
      <c r="E27" s="1">
        <v>117.24213848790134</v>
      </c>
      <c r="F27">
        <v>3.3479545823426934E-3</v>
      </c>
      <c r="K27" s="2">
        <v>5.7861512098654089E-2</v>
      </c>
      <c r="L27" s="3"/>
      <c r="O27" s="1">
        <v>37.696172802974942</v>
      </c>
      <c r="P27" s="2">
        <v>79.603827197025055</v>
      </c>
      <c r="Q27" s="3">
        <v>79.441220230918134</v>
      </c>
      <c r="R27" s="3">
        <v>2.6441025426497334E-2</v>
      </c>
      <c r="U27" s="2">
        <v>117.13739303389308</v>
      </c>
      <c r="W27">
        <v>2.6441025426497334E-2</v>
      </c>
      <c r="X27" s="1"/>
    </row>
    <row r="28" spans="1:24" x14ac:dyDescent="0.15">
      <c r="A28">
        <v>123.1</v>
      </c>
      <c r="B28">
        <v>7</v>
      </c>
      <c r="C28">
        <v>9.6474303207538484E-2</v>
      </c>
      <c r="D28">
        <v>67.437498056461877</v>
      </c>
      <c r="E28" s="1">
        <v>123.41060312813545</v>
      </c>
      <c r="F28">
        <v>9.6474303207529657E-2</v>
      </c>
      <c r="K28" s="2">
        <v>-0.31060312813545465</v>
      </c>
      <c r="L28" s="3"/>
      <c r="O28" s="1">
        <v>43.864637443209048</v>
      </c>
      <c r="P28" s="2">
        <v>79.235362556790946</v>
      </c>
      <c r="Q28" s="3">
        <v>79.441220230918134</v>
      </c>
      <c r="R28" s="3">
        <v>4.2377381997055451E-2</v>
      </c>
      <c r="U28" s="2">
        <v>123.30585767412718</v>
      </c>
      <c r="W28">
        <v>4.2377381997055451E-2</v>
      </c>
      <c r="X28" s="1">
        <v>0.11547005383792271</v>
      </c>
    </row>
    <row r="29" spans="1:24" x14ac:dyDescent="0.15">
      <c r="A29">
        <v>123.1</v>
      </c>
      <c r="B29">
        <v>7</v>
      </c>
      <c r="C29">
        <v>9.6474303207538484E-2</v>
      </c>
      <c r="D29">
        <v>67.437498056461877</v>
      </c>
      <c r="E29" s="1">
        <v>123.41060312813545</v>
      </c>
      <c r="F29">
        <v>9.6474303207529657E-2</v>
      </c>
      <c r="K29" s="2">
        <v>-0.31060312813545465</v>
      </c>
      <c r="L29" s="3"/>
      <c r="O29" s="1">
        <v>43.864637443209048</v>
      </c>
      <c r="P29" s="2">
        <v>79.235362556790946</v>
      </c>
      <c r="Q29" s="3">
        <v>79.441220230918134</v>
      </c>
      <c r="R29" s="3">
        <v>4.2377381997055451E-2</v>
      </c>
      <c r="U29" s="2">
        <v>123.30585767412718</v>
      </c>
      <c r="W29">
        <v>4.2377381997055451E-2</v>
      </c>
      <c r="X29" s="1"/>
    </row>
    <row r="30" spans="1:24" x14ac:dyDescent="0.15">
      <c r="A30">
        <v>123.1</v>
      </c>
      <c r="B30">
        <v>7</v>
      </c>
      <c r="C30">
        <v>9.6474303207538484E-2</v>
      </c>
      <c r="D30">
        <v>67.437498056461877</v>
      </c>
      <c r="E30" s="1">
        <v>123.41060312813545</v>
      </c>
      <c r="F30">
        <v>9.6474303207529657E-2</v>
      </c>
      <c r="K30" s="2">
        <v>-0.31060312813545465</v>
      </c>
      <c r="L30" s="3"/>
      <c r="O30" s="1">
        <v>43.864637443209048</v>
      </c>
      <c r="P30" s="2">
        <v>79.235362556790946</v>
      </c>
      <c r="Q30" s="3">
        <v>79.441220230918134</v>
      </c>
      <c r="R30" s="3">
        <v>4.2377381997055451E-2</v>
      </c>
      <c r="U30" s="2">
        <v>123.30585767412718</v>
      </c>
      <c r="W30">
        <v>4.2377381997055451E-2</v>
      </c>
      <c r="X30" s="1"/>
    </row>
    <row r="31" spans="1:24" x14ac:dyDescent="0.15">
      <c r="A31">
        <v>123</v>
      </c>
      <c r="B31">
        <v>7</v>
      </c>
      <c r="C31">
        <v>0.16859492883462759</v>
      </c>
      <c r="D31">
        <v>67.437498056461877</v>
      </c>
      <c r="E31" s="1">
        <v>123.41060312813545</v>
      </c>
      <c r="F31">
        <v>0.16859492883461594</v>
      </c>
      <c r="K31" s="2">
        <v>-0.41060312813544897</v>
      </c>
      <c r="L31" s="3"/>
      <c r="O31" s="1">
        <v>43.864637443209048</v>
      </c>
      <c r="P31" s="2">
        <v>79.135362556790952</v>
      </c>
      <c r="Q31" s="3">
        <v>79.441220230918134</v>
      </c>
      <c r="R31" s="3">
        <v>9.3548916822489531E-2</v>
      </c>
      <c r="U31" s="2">
        <v>123.30585767412718</v>
      </c>
      <c r="W31">
        <v>9.3548916822489531E-2</v>
      </c>
      <c r="X31" s="1"/>
    </row>
    <row r="32" spans="1:24" x14ac:dyDescent="0.15">
      <c r="A32">
        <v>122.8</v>
      </c>
      <c r="B32">
        <v>7</v>
      </c>
      <c r="C32">
        <v>0.37283618008879899</v>
      </c>
      <c r="D32">
        <v>67.437498056461877</v>
      </c>
      <c r="E32" s="1">
        <v>123.41060312813545</v>
      </c>
      <c r="F32">
        <v>0.37283618008879899</v>
      </c>
      <c r="K32" s="2">
        <v>-0.61060312813545181</v>
      </c>
      <c r="L32" s="3"/>
      <c r="O32" s="1">
        <v>43.864637443209048</v>
      </c>
      <c r="P32" s="2">
        <v>78.935362556790949</v>
      </c>
      <c r="Q32" s="3">
        <v>79.441220230918134</v>
      </c>
      <c r="R32" s="3">
        <v>0.25589198647336525</v>
      </c>
      <c r="U32" s="2">
        <v>123.30585767412718</v>
      </c>
      <c r="W32">
        <v>0.25589198647336525</v>
      </c>
      <c r="X32" s="1"/>
    </row>
    <row r="33" spans="1:24" x14ac:dyDescent="0.15">
      <c r="A33">
        <v>122.9</v>
      </c>
      <c r="B33">
        <v>7</v>
      </c>
      <c r="C33">
        <v>0.2607155544617144</v>
      </c>
      <c r="D33">
        <v>67.437498056461877</v>
      </c>
      <c r="E33" s="1">
        <v>123.41060312813545</v>
      </c>
      <c r="F33">
        <v>0.26071555446169992</v>
      </c>
      <c r="K33" s="2">
        <v>-0.51060312813544328</v>
      </c>
      <c r="L33" s="3"/>
      <c r="O33" s="1">
        <v>43.864637443209048</v>
      </c>
      <c r="P33" s="2">
        <v>79.035362556790957</v>
      </c>
      <c r="Q33" s="3">
        <v>79.441220230918134</v>
      </c>
      <c r="R33" s="3">
        <v>0.16472045164792135</v>
      </c>
      <c r="U33" s="2">
        <v>123.30585767412718</v>
      </c>
      <c r="W33">
        <v>0.16472045164792135</v>
      </c>
      <c r="X33" s="1"/>
    </row>
    <row r="34" spans="1:24" x14ac:dyDescent="0.15">
      <c r="A34">
        <v>123</v>
      </c>
      <c r="B34">
        <v>7</v>
      </c>
      <c r="C34">
        <v>0.16859492883462759</v>
      </c>
      <c r="D34">
        <v>67.437498056461877</v>
      </c>
      <c r="E34" s="1">
        <v>123.41060312813545</v>
      </c>
      <c r="F34">
        <v>0.16859492883461594</v>
      </c>
      <c r="K34" s="2">
        <v>-0.41060312813544897</v>
      </c>
      <c r="L34" s="3"/>
      <c r="O34" s="1">
        <v>43.864637443209048</v>
      </c>
      <c r="P34" s="2">
        <v>79.135362556790952</v>
      </c>
      <c r="Q34" s="3">
        <v>79.441220230918134</v>
      </c>
      <c r="R34" s="3">
        <v>9.3548916822489531E-2</v>
      </c>
      <c r="U34" s="2">
        <v>123.30585767412718</v>
      </c>
      <c r="W34">
        <v>9.3548916822489531E-2</v>
      </c>
      <c r="X34" s="1"/>
    </row>
    <row r="35" spans="1:24" x14ac:dyDescent="0.15">
      <c r="A35">
        <v>128.6</v>
      </c>
      <c r="B35">
        <v>8</v>
      </c>
      <c r="C35">
        <v>0.27263483876142647</v>
      </c>
      <c r="D35">
        <v>66.980574749674915</v>
      </c>
      <c r="E35" s="1">
        <v>129.12214446158265</v>
      </c>
      <c r="F35">
        <v>0.27263483876144129</v>
      </c>
      <c r="K35" s="2">
        <v>-0.52214446158265559</v>
      </c>
      <c r="O35" s="1">
        <v>49.576178776656249</v>
      </c>
      <c r="P35" s="2">
        <v>79.023821223343745</v>
      </c>
      <c r="Q35" s="3">
        <v>79.441220230918134</v>
      </c>
      <c r="R35" s="3">
        <v>0.17422193152408463</v>
      </c>
      <c r="U35" s="2">
        <v>129.0173990075744</v>
      </c>
      <c r="W35">
        <v>0.17422193152409648</v>
      </c>
      <c r="X35" s="1">
        <v>0.27342623276106492</v>
      </c>
    </row>
    <row r="36" spans="1:24" x14ac:dyDescent="0.15">
      <c r="A36">
        <v>128.19999999999999</v>
      </c>
      <c r="B36">
        <v>8</v>
      </c>
      <c r="C36">
        <v>0.85035040802755002</v>
      </c>
      <c r="D36">
        <v>66.980574749674915</v>
      </c>
      <c r="E36" s="1">
        <v>129.12214446158265</v>
      </c>
      <c r="F36">
        <v>0.85035040802757622</v>
      </c>
      <c r="K36" s="2">
        <v>-0.92214446158266128</v>
      </c>
      <c r="O36" s="1">
        <v>49.576178776656249</v>
      </c>
      <c r="P36" s="2">
        <v>78.623821223343739</v>
      </c>
      <c r="Q36" s="3">
        <v>79.441220230918134</v>
      </c>
      <c r="R36" s="3">
        <v>0.66814113758360494</v>
      </c>
      <c r="U36" s="2">
        <v>129.0173990075744</v>
      </c>
      <c r="W36">
        <v>0.66814113758362814</v>
      </c>
      <c r="X36" s="1"/>
    </row>
    <row r="37" spans="1:24" x14ac:dyDescent="0.15">
      <c r="A37">
        <v>129</v>
      </c>
      <c r="B37">
        <v>8</v>
      </c>
      <c r="C37">
        <v>1.4919269495311967E-2</v>
      </c>
      <c r="D37">
        <v>66.980574749674915</v>
      </c>
      <c r="E37" s="1">
        <v>129.12214446158265</v>
      </c>
      <c r="F37">
        <v>1.491926949531544E-2</v>
      </c>
      <c r="K37" s="2">
        <v>-0.12214446158264991</v>
      </c>
      <c r="O37" s="1">
        <v>49.576178776656249</v>
      </c>
      <c r="P37" s="2">
        <v>79.423821223343751</v>
      </c>
      <c r="Q37" s="3">
        <v>79.441220230918134</v>
      </c>
      <c r="R37" s="3">
        <v>3.0272546457343918E-4</v>
      </c>
      <c r="U37" s="2">
        <v>129.0173990075744</v>
      </c>
      <c r="W37">
        <v>3.0272546457393368E-4</v>
      </c>
      <c r="X37" s="1"/>
    </row>
    <row r="38" spans="1:24" x14ac:dyDescent="0.15">
      <c r="A38">
        <v>128.80000000000001</v>
      </c>
      <c r="B38">
        <v>8</v>
      </c>
      <c r="C38">
        <v>0.10377705412835893</v>
      </c>
      <c r="D38">
        <v>66.980574749674915</v>
      </c>
      <c r="E38" s="1">
        <v>129.12214446158265</v>
      </c>
      <c r="F38">
        <v>0.10377705412836807</v>
      </c>
      <c r="K38" s="2">
        <v>-0.32214446158263854</v>
      </c>
      <c r="O38" s="1">
        <v>49.576178776656249</v>
      </c>
      <c r="P38" s="2">
        <v>79.223821223343762</v>
      </c>
      <c r="Q38" s="3">
        <v>79.441220230918134</v>
      </c>
      <c r="R38" s="3">
        <v>4.7262328494321722E-2</v>
      </c>
      <c r="U38" s="2">
        <v>129.0173990075744</v>
      </c>
      <c r="W38">
        <v>4.7262328494327897E-2</v>
      </c>
      <c r="X38" s="1"/>
    </row>
    <row r="39" spans="1:24" x14ac:dyDescent="0.15">
      <c r="A39">
        <v>128.9</v>
      </c>
      <c r="B39">
        <v>8</v>
      </c>
      <c r="C39">
        <v>4.9348161811836586E-2</v>
      </c>
      <c r="D39">
        <v>66.980574749674915</v>
      </c>
      <c r="E39" s="1">
        <v>129.12214446158265</v>
      </c>
      <c r="F39">
        <v>4.9348161811842893E-2</v>
      </c>
      <c r="K39" s="2">
        <v>-0.22214446158264423</v>
      </c>
      <c r="O39" s="1">
        <v>49.576178776656249</v>
      </c>
      <c r="P39" s="2">
        <v>79.323821223343757</v>
      </c>
      <c r="Q39" s="3">
        <v>79.441220230918134</v>
      </c>
      <c r="R39" s="3">
        <v>1.3782526979448716E-2</v>
      </c>
      <c r="U39" s="2">
        <v>129.0173990075744</v>
      </c>
      <c r="W39">
        <v>1.3782526979452054E-2</v>
      </c>
      <c r="X39" s="1"/>
    </row>
    <row r="40" spans="1:24" x14ac:dyDescent="0.15">
      <c r="A40">
        <v>128.5</v>
      </c>
      <c r="B40">
        <v>8</v>
      </c>
      <c r="C40">
        <v>0.38706373107794767</v>
      </c>
      <c r="D40">
        <v>66.980574749674915</v>
      </c>
      <c r="E40" s="1">
        <v>129.12214446158265</v>
      </c>
      <c r="F40">
        <v>0.38706373107796532</v>
      </c>
      <c r="K40" s="2">
        <v>-0.62214446158264991</v>
      </c>
      <c r="O40" s="1">
        <v>49.576178776656249</v>
      </c>
      <c r="P40" s="2">
        <v>78.923821223343751</v>
      </c>
      <c r="Q40" s="3">
        <v>79.441220230918134</v>
      </c>
      <c r="R40" s="3">
        <v>0.2677017330389565</v>
      </c>
      <c r="U40" s="2">
        <v>129.0173990075744</v>
      </c>
      <c r="W40">
        <v>0.26770173303897121</v>
      </c>
      <c r="X40" s="1"/>
    </row>
    <row r="41" spans="1:24" x14ac:dyDescent="0.15">
      <c r="A41">
        <v>128.80000000000001</v>
      </c>
      <c r="B41">
        <v>8</v>
      </c>
      <c r="C41">
        <v>0.10377705412835893</v>
      </c>
      <c r="D41">
        <v>66.980574749674915</v>
      </c>
      <c r="E41" s="1">
        <v>129.12214446158265</v>
      </c>
      <c r="F41">
        <v>0.10377705412836807</v>
      </c>
      <c r="K41" s="2">
        <v>-0.32214446158263854</v>
      </c>
      <c r="O41" s="1">
        <v>49.576178776656249</v>
      </c>
      <c r="P41" s="2">
        <v>79.223821223343762</v>
      </c>
      <c r="Q41" s="3">
        <v>79.441220230918134</v>
      </c>
      <c r="R41" s="3">
        <v>4.7262328494321722E-2</v>
      </c>
      <c r="U41" s="2">
        <v>129.0173990075744</v>
      </c>
      <c r="W41">
        <v>4.7262328494327897E-2</v>
      </c>
      <c r="X41" s="1"/>
    </row>
    <row r="42" spans="1:24" x14ac:dyDescent="0.15">
      <c r="A42">
        <v>134.1</v>
      </c>
      <c r="B42">
        <v>9</v>
      </c>
      <c r="C42">
        <v>7.6597474898374845E-2</v>
      </c>
      <c r="D42">
        <v>66.523651442887967</v>
      </c>
      <c r="E42" s="1">
        <v>134.37676248824286</v>
      </c>
      <c r="F42">
        <v>7.6597474898382714E-2</v>
      </c>
      <c r="K42" s="2">
        <v>-0.27676248824286631</v>
      </c>
      <c r="O42" s="1">
        <v>54.83079680331646</v>
      </c>
      <c r="P42" s="2">
        <v>79.269203196683534</v>
      </c>
      <c r="Q42" s="3">
        <v>79.441220230918134</v>
      </c>
      <c r="R42" s="3">
        <v>2.9589860066867365E-2</v>
      </c>
      <c r="U42" s="2">
        <v>134.27201703423458</v>
      </c>
      <c r="W42">
        <v>2.9589860066862476E-2</v>
      </c>
      <c r="X42" s="1">
        <v>0.32513733362117581</v>
      </c>
    </row>
    <row r="43" spans="1:24" x14ac:dyDescent="0.15">
      <c r="A43">
        <v>134.1</v>
      </c>
      <c r="B43">
        <v>9</v>
      </c>
      <c r="C43">
        <v>7.6597474898374845E-2</v>
      </c>
      <c r="D43">
        <v>66.523651442887967</v>
      </c>
      <c r="E43" s="1">
        <v>134.37676248824286</v>
      </c>
      <c r="F43">
        <v>7.6597474898382714E-2</v>
      </c>
      <c r="K43" s="2">
        <v>-0.27676248824286631</v>
      </c>
      <c r="O43" s="1">
        <v>54.83079680331646</v>
      </c>
      <c r="P43" s="2">
        <v>79.269203196683534</v>
      </c>
      <c r="Q43" s="3">
        <v>79.441220230918134</v>
      </c>
      <c r="R43" s="3">
        <v>2.9589860066867365E-2</v>
      </c>
      <c r="U43" s="2">
        <v>134.27201703423458</v>
      </c>
      <c r="W43">
        <v>2.9589860066862476E-2</v>
      </c>
      <c r="X43" s="1"/>
    </row>
    <row r="44" spans="1:24" x14ac:dyDescent="0.15">
      <c r="A44">
        <v>135</v>
      </c>
      <c r="B44">
        <v>9</v>
      </c>
      <c r="C44">
        <v>0.38842499606124814</v>
      </c>
      <c r="D44">
        <v>66.523651442887967</v>
      </c>
      <c r="E44" s="1">
        <v>134.37676248824286</v>
      </c>
      <c r="F44">
        <v>0.38842499606123043</v>
      </c>
      <c r="K44" s="2">
        <v>0.62323751175713937</v>
      </c>
      <c r="O44" s="1">
        <v>54.83079680331646</v>
      </c>
      <c r="P44" s="2">
        <v>80.16920319668354</v>
      </c>
      <c r="Q44" s="3">
        <v>79.441220230918134</v>
      </c>
      <c r="R44" s="3">
        <v>0.5299591984445966</v>
      </c>
      <c r="U44" s="2">
        <v>134.27201703423458</v>
      </c>
      <c r="W44">
        <v>0.52995919844461725</v>
      </c>
      <c r="X44" s="1"/>
    </row>
    <row r="45" spans="1:24" x14ac:dyDescent="0.15">
      <c r="A45">
        <v>134.4</v>
      </c>
      <c r="B45">
        <v>9</v>
      </c>
      <c r="C45">
        <v>5.3998195266411527E-4</v>
      </c>
      <c r="D45">
        <v>66.523651442887967</v>
      </c>
      <c r="E45" s="1">
        <v>134.37676248824286</v>
      </c>
      <c r="F45">
        <v>5.3998195266345477E-4</v>
      </c>
      <c r="K45" s="2">
        <v>2.3237511757145057E-2</v>
      </c>
      <c r="O45" s="1">
        <v>54.83079680331646</v>
      </c>
      <c r="P45" s="2">
        <v>79.569203196683546</v>
      </c>
      <c r="Q45" s="3">
        <v>79.441220230918134</v>
      </c>
      <c r="R45" s="3">
        <v>1.6379639526110594E-2</v>
      </c>
      <c r="U45" s="2">
        <v>134.27201703423458</v>
      </c>
      <c r="W45">
        <v>1.6379639526114233E-2</v>
      </c>
      <c r="X45" s="1"/>
    </row>
    <row r="46" spans="1:24" x14ac:dyDescent="0.15">
      <c r="A46">
        <v>134.4</v>
      </c>
      <c r="B46">
        <v>9</v>
      </c>
      <c r="C46">
        <v>5.3998195266411527E-4</v>
      </c>
      <c r="D46">
        <v>66.523651442887967</v>
      </c>
      <c r="E46" s="1">
        <v>134.37676248824286</v>
      </c>
      <c r="F46">
        <v>5.3998195266345477E-4</v>
      </c>
      <c r="K46" s="2">
        <v>2.3237511757145057E-2</v>
      </c>
      <c r="O46" s="1">
        <v>54.83079680331646</v>
      </c>
      <c r="Q46" s="3">
        <v>79.441220230918134</v>
      </c>
      <c r="U46" s="2">
        <v>134.27201703423458</v>
      </c>
      <c r="W46">
        <v>1.6379639526114233E-2</v>
      </c>
      <c r="X46" s="1"/>
    </row>
    <row r="47" spans="1:24" x14ac:dyDescent="0.15">
      <c r="A47">
        <v>134.19999999999999</v>
      </c>
      <c r="B47">
        <v>9</v>
      </c>
      <c r="C47">
        <v>3.1244977249806436E-2</v>
      </c>
      <c r="D47">
        <v>66.523651442887967</v>
      </c>
      <c r="E47" s="1">
        <v>134.37676248824286</v>
      </c>
      <c r="F47">
        <v>3.124497724981146E-2</v>
      </c>
      <c r="K47" s="2">
        <v>-0.176762488242872</v>
      </c>
      <c r="O47" s="1">
        <v>54.83079680331646</v>
      </c>
      <c r="Q47" s="3">
        <v>79.441220230918134</v>
      </c>
      <c r="U47" s="2">
        <v>134.27201703423458</v>
      </c>
      <c r="W47">
        <v>5.1864532199462432E-3</v>
      </c>
      <c r="X47" s="1"/>
    </row>
    <row r="48" spans="1:24" x14ac:dyDescent="0.15">
      <c r="A48">
        <v>134.1</v>
      </c>
      <c r="B48">
        <v>9</v>
      </c>
      <c r="C48">
        <v>7.6597474898374845E-2</v>
      </c>
      <c r="D48">
        <v>66.523651442887967</v>
      </c>
      <c r="E48" s="1">
        <v>134.37676248824286</v>
      </c>
      <c r="F48">
        <v>7.6597474898382714E-2</v>
      </c>
      <c r="K48" s="2">
        <v>-0.27676248824286631</v>
      </c>
      <c r="O48" s="1">
        <v>54.83079680331646</v>
      </c>
      <c r="Q48" s="3">
        <v>79.441220230918134</v>
      </c>
      <c r="U48" s="2">
        <v>134.27201703423458</v>
      </c>
      <c r="W48">
        <v>2.9589860066862476E-2</v>
      </c>
      <c r="X48" s="1"/>
    </row>
    <row r="49" spans="1:24" x14ac:dyDescent="0.15">
      <c r="A49">
        <v>139.80000000000001</v>
      </c>
      <c r="B49">
        <v>10</v>
      </c>
      <c r="C49">
        <v>0.39130378447788872</v>
      </c>
      <c r="D49">
        <v>66.06672813610102</v>
      </c>
      <c r="E49" s="1">
        <v>139.17445720811611</v>
      </c>
      <c r="F49">
        <v>0.39130378447790654</v>
      </c>
      <c r="K49" s="2">
        <v>0.62554279188390183</v>
      </c>
      <c r="L49" s="4">
        <v>0.53573213710348211</v>
      </c>
      <c r="M49">
        <v>8.065953712087728E-3</v>
      </c>
      <c r="N49">
        <v>11.73036353761638</v>
      </c>
      <c r="O49" s="1">
        <v>59.628491523189709</v>
      </c>
      <c r="Q49" s="3">
        <v>79.441220230918134</v>
      </c>
      <c r="U49" s="2">
        <v>139.60544389121134</v>
      </c>
      <c r="W49">
        <v>3.7852079466990533E-2</v>
      </c>
      <c r="X49" s="1">
        <v>0.36709931185158168</v>
      </c>
    </row>
    <row r="50" spans="1:24" x14ac:dyDescent="0.15">
      <c r="A50">
        <v>139.80000000000001</v>
      </c>
      <c r="B50">
        <v>10</v>
      </c>
      <c r="C50">
        <v>0.39130378447788872</v>
      </c>
      <c r="D50">
        <v>66.06672813610102</v>
      </c>
      <c r="E50" s="1">
        <v>139.17445720811611</v>
      </c>
      <c r="F50">
        <v>0.39130378447790654</v>
      </c>
      <c r="K50" s="2">
        <v>0.62554279188390183</v>
      </c>
      <c r="L50" s="4">
        <v>0.53573213710348211</v>
      </c>
      <c r="M50">
        <v>8.065953712087728E-3</v>
      </c>
      <c r="N50">
        <v>18.546171385580497</v>
      </c>
      <c r="O50" s="1">
        <v>59.628491523189709</v>
      </c>
      <c r="Q50" s="3">
        <v>79.441220230918134</v>
      </c>
      <c r="U50" s="2">
        <v>139.60544389121134</v>
      </c>
      <c r="W50">
        <v>3.7852079466990533E-2</v>
      </c>
      <c r="X50" s="1"/>
    </row>
    <row r="51" spans="1:24" x14ac:dyDescent="0.15">
      <c r="A51">
        <v>139.4</v>
      </c>
      <c r="B51">
        <v>10</v>
      </c>
      <c r="C51">
        <v>5.0869550970776077E-2</v>
      </c>
      <c r="D51">
        <v>66.06672813610102</v>
      </c>
      <c r="E51" s="1">
        <v>139.17445720811611</v>
      </c>
      <c r="F51">
        <v>5.0869550970782489E-2</v>
      </c>
      <c r="K51" s="2">
        <v>0.22554279188389614</v>
      </c>
      <c r="L51" s="4">
        <v>0.53573213710348211</v>
      </c>
      <c r="M51">
        <v>9.6217429887755473E-2</v>
      </c>
      <c r="N51">
        <v>1.5506616074404134</v>
      </c>
      <c r="O51" s="1">
        <v>59.628491523189709</v>
      </c>
      <c r="Q51" s="3">
        <v>79.441220230918134</v>
      </c>
      <c r="U51" s="2">
        <v>139.60544389121134</v>
      </c>
      <c r="W51">
        <v>4.2207192436053295E-2</v>
      </c>
      <c r="X51" s="1"/>
    </row>
    <row r="52" spans="1:24" x14ac:dyDescent="0.15">
      <c r="A52">
        <v>140.4</v>
      </c>
      <c r="B52">
        <v>10</v>
      </c>
      <c r="C52">
        <v>1.50195513473854</v>
      </c>
      <c r="D52">
        <v>66.06672813610102</v>
      </c>
      <c r="E52" s="1">
        <v>139.17445720811611</v>
      </c>
      <c r="F52">
        <v>1.5019551347385747</v>
      </c>
      <c r="K52" s="2">
        <v>1.2255427918838961</v>
      </c>
      <c r="L52" s="4">
        <v>0.53573213710348211</v>
      </c>
      <c r="M52">
        <v>0.47583873944858357</v>
      </c>
      <c r="O52" s="1">
        <v>59.628491523189709</v>
      </c>
      <c r="Q52" s="3">
        <v>79.441220230918134</v>
      </c>
      <c r="U52" s="2">
        <v>139.60544389121134</v>
      </c>
      <c r="W52">
        <v>0.63131941001339087</v>
      </c>
      <c r="X52" s="1"/>
    </row>
    <row r="53" spans="1:24" x14ac:dyDescent="0.15">
      <c r="A53">
        <v>139.30000000000001</v>
      </c>
      <c r="B53">
        <v>10</v>
      </c>
      <c r="C53">
        <v>1.5760992594001117E-2</v>
      </c>
      <c r="D53">
        <v>66.06672813610102</v>
      </c>
      <c r="E53" s="1">
        <v>139.17445720811611</v>
      </c>
      <c r="F53">
        <v>1.5760992594004687E-2</v>
      </c>
      <c r="K53" s="2">
        <v>0.12554279188390183</v>
      </c>
      <c r="L53" s="4">
        <v>0.53573213710348211</v>
      </c>
      <c r="M53">
        <v>0.16825529893166802</v>
      </c>
      <c r="O53" s="1">
        <v>59.628491523189709</v>
      </c>
      <c r="Q53" s="3">
        <v>79.441220230918134</v>
      </c>
      <c r="U53" s="2">
        <v>139.60544389121134</v>
      </c>
      <c r="W53">
        <v>9.3295970678316062E-2</v>
      </c>
      <c r="X53" s="1"/>
    </row>
    <row r="54" spans="1:24" x14ac:dyDescent="0.15">
      <c r="A54">
        <v>139.5</v>
      </c>
      <c r="B54">
        <v>10</v>
      </c>
      <c r="C54">
        <v>0.10597810934754877</v>
      </c>
      <c r="D54">
        <v>66.06672813610102</v>
      </c>
      <c r="E54" s="1">
        <v>139.17445720811611</v>
      </c>
      <c r="F54">
        <v>0.10597810934755801</v>
      </c>
      <c r="K54" s="2">
        <v>0.32554279188389046</v>
      </c>
      <c r="L54" s="4">
        <v>0.53573213710348211</v>
      </c>
      <c r="M54">
        <v>4.4179560843840678E-2</v>
      </c>
      <c r="O54" s="1">
        <v>59.628491523189709</v>
      </c>
      <c r="Q54" s="3">
        <v>79.441220230918134</v>
      </c>
      <c r="U54" s="2">
        <v>139.60544389121134</v>
      </c>
      <c r="W54">
        <v>1.1118414193788253E-2</v>
      </c>
      <c r="X54" s="1"/>
    </row>
    <row r="55" spans="1:24" x14ac:dyDescent="0.15">
      <c r="A55">
        <v>139.80000000000001</v>
      </c>
      <c r="B55">
        <v>10</v>
      </c>
      <c r="C55">
        <v>0.39130378447788872</v>
      </c>
      <c r="D55">
        <v>66.06672813610102</v>
      </c>
      <c r="E55" s="1">
        <v>139.17445720811611</v>
      </c>
      <c r="F55">
        <v>0.39130378447790654</v>
      </c>
      <c r="K55" s="2">
        <v>0.62554279188390183</v>
      </c>
      <c r="L55" s="4">
        <v>0.53573213710348211</v>
      </c>
      <c r="M55">
        <v>8.065953712087728E-3</v>
      </c>
      <c r="O55" s="1">
        <v>59.628491523189709</v>
      </c>
      <c r="Q55" s="3">
        <v>79.441220230918134</v>
      </c>
      <c r="U55" s="2">
        <v>139.60544389121134</v>
      </c>
      <c r="W55">
        <v>3.7852079466990533E-2</v>
      </c>
      <c r="X55" s="1"/>
    </row>
    <row r="56" spans="1:24" x14ac:dyDescent="0.15">
      <c r="A56">
        <v>146</v>
      </c>
      <c r="B56">
        <v>11</v>
      </c>
      <c r="E56" s="1">
        <v>143.51522862120243</v>
      </c>
      <c r="K56" s="2">
        <v>2.4847713787975749</v>
      </c>
      <c r="L56" s="4">
        <v>2.1594172215280056</v>
      </c>
      <c r="M56">
        <v>0.10585532765259163</v>
      </c>
      <c r="O56" s="1">
        <v>63.969262936276024</v>
      </c>
      <c r="Q56" s="3">
        <v>79.441220230918134</v>
      </c>
      <c r="U56" s="2">
        <v>145.56990038872217</v>
      </c>
      <c r="W56">
        <v>0.18498567562133619</v>
      </c>
      <c r="X56" s="1">
        <v>0.31547394428669923</v>
      </c>
    </row>
    <row r="57" spans="1:24" x14ac:dyDescent="0.15">
      <c r="A57">
        <v>145.5</v>
      </c>
      <c r="B57">
        <v>11</v>
      </c>
      <c r="E57" s="1">
        <v>143.51522862120243</v>
      </c>
      <c r="K57" s="2">
        <v>1.9847713787975749</v>
      </c>
      <c r="L57" s="4">
        <v>2.1594172215280056</v>
      </c>
      <c r="M57">
        <v>3.0501170383022337E-2</v>
      </c>
      <c r="O57" s="1">
        <v>63.969262936276024</v>
      </c>
      <c r="Q57" s="3">
        <v>79.441220230918134</v>
      </c>
      <c r="U57" s="2">
        <v>145.56990038872217</v>
      </c>
      <c r="W57">
        <v>4.8860643435111656E-3</v>
      </c>
      <c r="X57" s="1"/>
    </row>
    <row r="58" spans="1:24" x14ac:dyDescent="0.15">
      <c r="A58">
        <v>146.19999999999999</v>
      </c>
      <c r="B58">
        <v>11</v>
      </c>
      <c r="E58" s="1">
        <v>143.51522862120243</v>
      </c>
      <c r="K58" s="2">
        <v>2.6847713787975636</v>
      </c>
      <c r="L58" s="4">
        <v>2.1594172215280056</v>
      </c>
      <c r="M58">
        <v>0.27599699056040738</v>
      </c>
      <c r="O58" s="1">
        <v>63.969262936276024</v>
      </c>
      <c r="Q58" s="3">
        <v>79.441220230918134</v>
      </c>
      <c r="U58" s="2">
        <v>145.56990038872217</v>
      </c>
      <c r="W58">
        <v>0.3970255201324519</v>
      </c>
      <c r="X58" s="1"/>
    </row>
    <row r="59" spans="1:24" x14ac:dyDescent="0.15">
      <c r="A59">
        <v>146.19999999999999</v>
      </c>
      <c r="B59">
        <v>11</v>
      </c>
      <c r="E59" s="1">
        <v>143.51522862120243</v>
      </c>
      <c r="K59" s="2">
        <v>2.6847713787975636</v>
      </c>
      <c r="L59" s="4">
        <v>2.1594172215280056</v>
      </c>
      <c r="M59">
        <v>0.27599699056040738</v>
      </c>
      <c r="O59" s="1">
        <v>63.969262936276024</v>
      </c>
      <c r="Q59" s="3">
        <v>79.441220230918134</v>
      </c>
      <c r="U59" s="2">
        <v>145.56990038872217</v>
      </c>
      <c r="W59">
        <v>0.3970255201324519</v>
      </c>
      <c r="X59" s="1"/>
    </row>
    <row r="60" spans="1:24" x14ac:dyDescent="0.15">
      <c r="A60">
        <v>146</v>
      </c>
      <c r="B60">
        <v>11</v>
      </c>
      <c r="E60" s="1">
        <v>143.51522862120243</v>
      </c>
      <c r="K60" s="2">
        <v>2.4847713787975749</v>
      </c>
      <c r="L60" s="4">
        <v>2.1594172215280056</v>
      </c>
      <c r="M60">
        <v>0.10585532765259163</v>
      </c>
      <c r="O60" s="1">
        <v>63.969262936276024</v>
      </c>
      <c r="Q60" s="3">
        <v>79.441220230918134</v>
      </c>
      <c r="U60" s="2">
        <v>145.56990038872217</v>
      </c>
      <c r="W60">
        <v>0.18498567562133619</v>
      </c>
      <c r="X60" s="1"/>
    </row>
    <row r="61" spans="1:24" x14ac:dyDescent="0.15">
      <c r="A61">
        <v>145.6</v>
      </c>
      <c r="B61">
        <v>11</v>
      </c>
      <c r="E61" s="1">
        <v>143.51522862120243</v>
      </c>
      <c r="K61" s="2">
        <v>2.0847713787975692</v>
      </c>
      <c r="L61" s="4">
        <v>2.1594172215280056</v>
      </c>
      <c r="M61">
        <v>5.572001836937044E-3</v>
      </c>
      <c r="O61" s="1">
        <v>63.969262936276024</v>
      </c>
      <c r="Q61" s="3">
        <v>79.441220230918134</v>
      </c>
      <c r="U61" s="2">
        <v>145.56990038872217</v>
      </c>
      <c r="W61">
        <v>9.0598659907582975E-4</v>
      </c>
      <c r="X61" s="1"/>
    </row>
    <row r="62" spans="1:24" x14ac:dyDescent="0.15">
      <c r="A62">
        <v>145.5</v>
      </c>
      <c r="B62">
        <v>11</v>
      </c>
      <c r="E62" s="1">
        <v>143.51522862120243</v>
      </c>
      <c r="K62" s="2">
        <v>1.9847713787975749</v>
      </c>
      <c r="L62" s="4">
        <v>2.1594172215280056</v>
      </c>
      <c r="M62">
        <v>3.0501170383022337E-2</v>
      </c>
      <c r="O62" s="1">
        <v>63.969262936276024</v>
      </c>
      <c r="Q62" s="3">
        <v>79.441220230918134</v>
      </c>
      <c r="U62" s="2">
        <v>145.56990038872217</v>
      </c>
      <c r="W62">
        <v>4.8860643435111656E-3</v>
      </c>
      <c r="X62" s="1"/>
    </row>
    <row r="63" spans="1:24" x14ac:dyDescent="0.15">
      <c r="A63">
        <v>153.19999999999999</v>
      </c>
      <c r="B63">
        <v>12</v>
      </c>
      <c r="E63" s="1">
        <v>147.39907672750178</v>
      </c>
      <c r="K63" s="2">
        <v>5.8009232724982098</v>
      </c>
      <c r="L63" s="4">
        <v>6.046264190567733</v>
      </c>
      <c r="M63">
        <v>6.0192166079196488E-2</v>
      </c>
      <c r="O63" s="1">
        <v>67.853111042575378</v>
      </c>
      <c r="Q63" s="3">
        <v>79.441220230918134</v>
      </c>
      <c r="U63" s="2">
        <v>153.34059546406127</v>
      </c>
      <c r="W63">
        <v>1.9767084514606015E-2</v>
      </c>
      <c r="X63" s="1">
        <v>0.12724180205607483</v>
      </c>
    </row>
    <row r="64" spans="1:24" x14ac:dyDescent="0.15">
      <c r="A64">
        <v>153.30000000000001</v>
      </c>
      <c r="B64">
        <v>12</v>
      </c>
      <c r="E64" s="1">
        <v>147.39907672750178</v>
      </c>
      <c r="K64" s="2">
        <v>5.9009232724982326</v>
      </c>
      <c r="L64" s="4">
        <v>6.046264190567733</v>
      </c>
      <c r="M64">
        <v>2.112398246528524E-2</v>
      </c>
      <c r="O64" s="1">
        <v>67.853111042575378</v>
      </c>
      <c r="Q64" s="3">
        <v>79.441220230918134</v>
      </c>
      <c r="U64" s="2">
        <v>153.34059546406127</v>
      </c>
      <c r="W64">
        <v>1.6479917023486394E-3</v>
      </c>
      <c r="X64" s="1"/>
    </row>
    <row r="65" spans="1:24" x14ac:dyDescent="0.15">
      <c r="A65">
        <v>153.4</v>
      </c>
      <c r="B65">
        <v>12</v>
      </c>
      <c r="E65" s="1">
        <v>147.39907672750178</v>
      </c>
      <c r="K65" s="2">
        <v>6.0009232724982269</v>
      </c>
      <c r="L65" s="4">
        <v>6.046264190567733</v>
      </c>
      <c r="M65">
        <v>2.0557988513856674E-3</v>
      </c>
      <c r="O65" s="1">
        <v>67.853111042575378</v>
      </c>
      <c r="Q65" s="3">
        <v>79.441220230918134</v>
      </c>
      <c r="U65" s="2">
        <v>153.34059546406127</v>
      </c>
      <c r="W65">
        <v>3.5288988900969809E-3</v>
      </c>
      <c r="X65" s="1"/>
    </row>
    <row r="66" spans="1:24" x14ac:dyDescent="0.15">
      <c r="A66">
        <v>153.5</v>
      </c>
      <c r="B66">
        <v>12</v>
      </c>
      <c r="E66" s="1">
        <v>147.39907672750178</v>
      </c>
      <c r="K66" s="2">
        <v>6.1009232724982212</v>
      </c>
      <c r="L66" s="4">
        <v>6.046264190567733</v>
      </c>
      <c r="M66">
        <v>2.9876152374838198E-3</v>
      </c>
      <c r="O66" s="1">
        <v>67.853111042575378</v>
      </c>
      <c r="Q66" s="3">
        <v>79.441220230918134</v>
      </c>
      <c r="U66" s="2">
        <v>153.34059546406127</v>
      </c>
      <c r="W66">
        <v>2.5409806077843048E-2</v>
      </c>
      <c r="X66" s="1"/>
    </row>
    <row r="67" spans="1:24" x14ac:dyDescent="0.15">
      <c r="A67">
        <v>153.5</v>
      </c>
      <c r="B67">
        <v>12</v>
      </c>
      <c r="E67" s="1">
        <v>147.39907672750178</v>
      </c>
      <c r="K67" s="2">
        <v>6.1009232724982212</v>
      </c>
      <c r="L67" s="4">
        <v>6.046264190567733</v>
      </c>
      <c r="M67">
        <v>2.9876152374838198E-3</v>
      </c>
      <c r="O67" s="1">
        <v>67.853111042575378</v>
      </c>
      <c r="Q67" s="3">
        <v>79.441220230918134</v>
      </c>
      <c r="U67" s="2">
        <v>153.34059546406127</v>
      </c>
      <c r="W67">
        <v>2.5409806077843048E-2</v>
      </c>
      <c r="X67" s="1"/>
    </row>
    <row r="68" spans="1:24" x14ac:dyDescent="0.15">
      <c r="A68">
        <v>153.4</v>
      </c>
      <c r="B68">
        <v>12</v>
      </c>
      <c r="E68" s="1">
        <v>147.39907672750178</v>
      </c>
      <c r="K68" s="2">
        <v>6.0009232724982269</v>
      </c>
      <c r="L68" s="4">
        <v>6.046264190567733</v>
      </c>
      <c r="M68">
        <v>2.0557988513856674E-3</v>
      </c>
      <c r="O68" s="1">
        <v>67.853111042575378</v>
      </c>
      <c r="Q68" s="3">
        <v>79.441220230918134</v>
      </c>
      <c r="U68" s="2">
        <v>153.34059546406127</v>
      </c>
      <c r="W68">
        <v>3.5288988900969809E-3</v>
      </c>
      <c r="X68" s="1"/>
    </row>
    <row r="69" spans="1:24" x14ac:dyDescent="0.15">
      <c r="A69">
        <v>153.19999999999999</v>
      </c>
      <c r="B69">
        <v>12</v>
      </c>
      <c r="E69" s="1">
        <v>147.39907672750178</v>
      </c>
      <c r="K69" s="2">
        <v>5.8009232724982098</v>
      </c>
      <c r="L69" s="4">
        <v>6.046264190567733</v>
      </c>
      <c r="M69">
        <v>6.0192166079196488E-2</v>
      </c>
      <c r="O69" s="1">
        <v>67.853111042575378</v>
      </c>
      <c r="Q69" s="3">
        <v>79.441220230918134</v>
      </c>
      <c r="U69" s="2">
        <v>153.34059546406127</v>
      </c>
      <c r="W69">
        <v>1.9767084514606015E-2</v>
      </c>
      <c r="X69" s="1"/>
    </row>
    <row r="70" spans="1:24" x14ac:dyDescent="0.15">
      <c r="A70">
        <v>160.30000000000001</v>
      </c>
      <c r="B70">
        <v>13</v>
      </c>
      <c r="E70" s="1">
        <v>150.82600152701417</v>
      </c>
      <c r="K70" s="2">
        <v>9.4739984729858406</v>
      </c>
      <c r="L70" s="4">
        <v>9.7801720528624401</v>
      </c>
      <c r="M70">
        <v>9.3742261014452419E-2</v>
      </c>
      <c r="O70" s="1">
        <v>71.28003584208777</v>
      </c>
      <c r="Q70" s="3">
        <v>79.441220230918134</v>
      </c>
      <c r="U70" s="2">
        <v>160.50142812586836</v>
      </c>
      <c r="W70">
        <v>4.0573289890834557E-2</v>
      </c>
      <c r="X70" s="1">
        <v>0.30472470011002539</v>
      </c>
    </row>
    <row r="71" spans="1:24" x14ac:dyDescent="0.15">
      <c r="A71">
        <v>160.19999999999999</v>
      </c>
      <c r="B71">
        <v>13</v>
      </c>
      <c r="E71" s="1">
        <v>150.82600152701417</v>
      </c>
      <c r="K71" s="2">
        <v>9.3739984729858179</v>
      </c>
      <c r="L71" s="4">
        <v>9.7801720528624401</v>
      </c>
      <c r="M71">
        <v>0.16497697698979077</v>
      </c>
      <c r="O71" s="1">
        <v>71.28003584208777</v>
      </c>
      <c r="Q71" s="3">
        <v>79.441220230918134</v>
      </c>
      <c r="U71" s="2">
        <v>160.50142812586836</v>
      </c>
      <c r="W71">
        <v>9.0858915064517626E-2</v>
      </c>
      <c r="X71" s="1"/>
    </row>
    <row r="72" spans="1:24" x14ac:dyDescent="0.15">
      <c r="A72">
        <v>160.6</v>
      </c>
      <c r="B72">
        <v>13</v>
      </c>
      <c r="E72" s="1">
        <v>150.82600152701417</v>
      </c>
      <c r="K72" s="2">
        <v>9.7739984729858236</v>
      </c>
      <c r="L72" s="4">
        <v>9.7801720528624401</v>
      </c>
      <c r="M72">
        <v>3.8113088492964027E-5</v>
      </c>
      <c r="O72" s="1">
        <v>71.28003584208777</v>
      </c>
      <c r="Q72" s="3">
        <v>79.441220230918134</v>
      </c>
      <c r="U72" s="2">
        <v>160.50142812586836</v>
      </c>
      <c r="W72">
        <v>9.7164143698231197E-3</v>
      </c>
      <c r="X72" s="1"/>
    </row>
    <row r="73" spans="1:24" x14ac:dyDescent="0.15">
      <c r="A73">
        <v>160.19999999999999</v>
      </c>
      <c r="B73">
        <v>13</v>
      </c>
      <c r="E73" s="1">
        <v>150.82600152701417</v>
      </c>
      <c r="K73" s="2">
        <v>9.3739984729858179</v>
      </c>
      <c r="L73" s="4">
        <v>9.7801720528624401</v>
      </c>
      <c r="M73">
        <v>0.16497697698979077</v>
      </c>
      <c r="O73" s="1">
        <v>71.28003584208777</v>
      </c>
      <c r="Q73" s="3">
        <v>79.441220230918134</v>
      </c>
      <c r="U73" s="2">
        <v>160.50142812586836</v>
      </c>
      <c r="W73">
        <v>9.0858915064517626E-2</v>
      </c>
      <c r="X73" s="1"/>
    </row>
    <row r="74" spans="1:24" x14ac:dyDescent="0.15">
      <c r="A74">
        <v>160.19999999999999</v>
      </c>
      <c r="B74">
        <v>13</v>
      </c>
      <c r="E74" s="1">
        <v>150.82600152701417</v>
      </c>
      <c r="K74" s="2">
        <v>9.3739984729858179</v>
      </c>
      <c r="L74" s="4">
        <v>9.7801720528624401</v>
      </c>
      <c r="M74">
        <v>0.16497697698979077</v>
      </c>
      <c r="O74" s="1">
        <v>71.28003584208777</v>
      </c>
      <c r="Q74" s="3">
        <v>79.441220230918134</v>
      </c>
      <c r="U74" s="2">
        <v>160.50142812586836</v>
      </c>
      <c r="W74">
        <v>9.0858915064517626E-2</v>
      </c>
      <c r="X74" s="1"/>
    </row>
    <row r="75" spans="1:24" x14ac:dyDescent="0.15">
      <c r="A75">
        <v>160</v>
      </c>
      <c r="B75">
        <v>13</v>
      </c>
      <c r="E75" s="1">
        <v>150.82600152701417</v>
      </c>
      <c r="K75" s="2">
        <v>9.1739984729858293</v>
      </c>
      <c r="L75" s="4">
        <v>9.7801720528624401</v>
      </c>
      <c r="M75">
        <v>0.36744640894042585</v>
      </c>
      <c r="O75" s="1">
        <v>71.28003584208777</v>
      </c>
      <c r="Q75" s="3">
        <v>79.441220230918134</v>
      </c>
      <c r="U75" s="2">
        <v>160.50142812586836</v>
      </c>
      <c r="W75">
        <v>0.25143016541185403</v>
      </c>
      <c r="X75" s="1"/>
    </row>
    <row r="76" spans="1:24" x14ac:dyDescent="0.15">
      <c r="A76">
        <v>160.9</v>
      </c>
      <c r="B76">
        <v>13</v>
      </c>
      <c r="E76" s="1">
        <v>150.82600152701417</v>
      </c>
      <c r="K76" s="2">
        <v>10.073998472985835</v>
      </c>
      <c r="L76" s="4">
        <v>9.7801720528624401</v>
      </c>
      <c r="M76">
        <v>8.6333965162529752E-2</v>
      </c>
      <c r="O76" s="1">
        <v>71.28003584208777</v>
      </c>
      <c r="Q76" s="3">
        <v>79.441220230918134</v>
      </c>
      <c r="U76" s="2">
        <v>160.50142812586836</v>
      </c>
      <c r="W76">
        <v>0.15885953884881387</v>
      </c>
      <c r="X76" s="1"/>
    </row>
    <row r="77" spans="1:24" x14ac:dyDescent="0.15">
      <c r="A77">
        <v>166</v>
      </c>
      <c r="B77">
        <v>14</v>
      </c>
      <c r="E77" s="1">
        <v>153.7960030197396</v>
      </c>
      <c r="K77" s="2">
        <v>12.203996980260399</v>
      </c>
      <c r="L77" s="4">
        <v>11.254362519380233</v>
      </c>
      <c r="M77">
        <v>0.90180560929116294</v>
      </c>
      <c r="O77" s="1">
        <v>74.2500373348132</v>
      </c>
      <c r="Q77" s="3">
        <v>79.441220230918134</v>
      </c>
      <c r="U77" s="2">
        <v>164.94562008511159</v>
      </c>
      <c r="W77">
        <v>1.1117170049201008</v>
      </c>
      <c r="X77" s="1">
        <v>0.18898223650461576</v>
      </c>
    </row>
    <row r="78" spans="1:24" x14ac:dyDescent="0.15">
      <c r="A78">
        <v>165.7</v>
      </c>
      <c r="B78">
        <v>14</v>
      </c>
      <c r="E78" s="1">
        <v>153.7960030197396</v>
      </c>
      <c r="K78" s="2">
        <v>11.903996980260388</v>
      </c>
      <c r="L78" s="4">
        <v>11.254362519380233</v>
      </c>
      <c r="M78">
        <v>0.42202493276304875</v>
      </c>
      <c r="O78" s="1">
        <v>74.2500373348132</v>
      </c>
      <c r="Q78" s="3">
        <v>79.441220230918134</v>
      </c>
      <c r="U78" s="2">
        <v>164.94562008511159</v>
      </c>
      <c r="W78">
        <v>0.56908905598703474</v>
      </c>
      <c r="X78" s="1"/>
    </row>
    <row r="79" spans="1:24" x14ac:dyDescent="0.15">
      <c r="A79">
        <v>165.6</v>
      </c>
      <c r="B79">
        <v>14</v>
      </c>
      <c r="E79" s="1">
        <v>153.7960030197396</v>
      </c>
      <c r="K79" s="2">
        <v>11.803996980260393</v>
      </c>
      <c r="L79" s="4">
        <v>11.254362519380233</v>
      </c>
      <c r="M79">
        <v>0.30209804058702411</v>
      </c>
      <c r="O79" s="1">
        <v>74.2500373348132</v>
      </c>
      <c r="Q79" s="3">
        <v>79.441220230918134</v>
      </c>
      <c r="U79" s="2">
        <v>164.94562008511159</v>
      </c>
      <c r="W79">
        <v>0.42821307300936151</v>
      </c>
      <c r="X79" s="1"/>
    </row>
    <row r="80" spans="1:24" x14ac:dyDescent="0.15">
      <c r="A80">
        <v>165.8</v>
      </c>
      <c r="B80">
        <v>14</v>
      </c>
      <c r="E80" s="1">
        <v>153.7960030197396</v>
      </c>
      <c r="K80" s="2">
        <v>12.003996980260411</v>
      </c>
      <c r="L80" s="4">
        <v>11.254362519380233</v>
      </c>
      <c r="M80">
        <v>0.56195182493911366</v>
      </c>
      <c r="O80" s="1">
        <v>74.2500373348132</v>
      </c>
      <c r="Q80" s="3">
        <v>79.441220230918134</v>
      </c>
      <c r="U80" s="2">
        <v>164.94562008511159</v>
      </c>
      <c r="W80">
        <v>0.72996503896475429</v>
      </c>
      <c r="X80" s="1"/>
    </row>
    <row r="81" spans="1:24" x14ac:dyDescent="0.15">
      <c r="A81">
        <v>165.8</v>
      </c>
      <c r="B81">
        <v>14</v>
      </c>
      <c r="E81" s="1">
        <v>153.7960030197396</v>
      </c>
      <c r="K81" s="2">
        <v>12.003996980260411</v>
      </c>
      <c r="L81" s="4">
        <v>11.254362519380233</v>
      </c>
      <c r="M81">
        <v>0.56195182493911366</v>
      </c>
      <c r="O81" s="1">
        <v>74.2500373348132</v>
      </c>
      <c r="Q81" s="3">
        <v>79.441220230918134</v>
      </c>
      <c r="U81" s="2">
        <v>164.94562008511159</v>
      </c>
      <c r="W81">
        <v>0.72996503896475429</v>
      </c>
      <c r="X81" s="1"/>
    </row>
    <row r="82" spans="1:24" x14ac:dyDescent="0.15">
      <c r="A82">
        <v>165.5</v>
      </c>
      <c r="B82">
        <v>14</v>
      </c>
      <c r="E82" s="1">
        <v>153.7960030197396</v>
      </c>
      <c r="K82" s="2">
        <v>11.703996980260399</v>
      </c>
      <c r="L82" s="4">
        <v>11.254362519380233</v>
      </c>
      <c r="M82">
        <v>0.20217114841099723</v>
      </c>
      <c r="O82" s="1">
        <v>74.2500373348132</v>
      </c>
      <c r="Q82" s="3">
        <v>79.441220230918134</v>
      </c>
      <c r="U82" s="2">
        <v>164.94562008511159</v>
      </c>
      <c r="W82">
        <v>0.30733709003168597</v>
      </c>
      <c r="X82" s="1"/>
    </row>
    <row r="83" spans="1:24" x14ac:dyDescent="0.15">
      <c r="A83">
        <v>166</v>
      </c>
      <c r="B83">
        <v>14</v>
      </c>
      <c r="E83" s="1">
        <v>153.7960030197396</v>
      </c>
      <c r="K83" s="2">
        <v>12.203996980260399</v>
      </c>
      <c r="L83" s="4">
        <v>11.254362519380233</v>
      </c>
      <c r="M83">
        <v>0.90180560929116294</v>
      </c>
      <c r="O83" s="1">
        <v>74.2500373348132</v>
      </c>
      <c r="Q83" s="3">
        <v>79.441220230918134</v>
      </c>
      <c r="U83" s="2">
        <v>164.94562008511159</v>
      </c>
      <c r="W83">
        <v>1.1117170049201008</v>
      </c>
      <c r="X83" s="1"/>
    </row>
    <row r="84" spans="1:24" x14ac:dyDescent="0.15">
      <c r="A84">
        <v>168.7</v>
      </c>
      <c r="B84">
        <v>15</v>
      </c>
      <c r="E84" s="1">
        <v>156.30908120567813</v>
      </c>
      <c r="K84" s="2">
        <v>12.390918794321863</v>
      </c>
      <c r="L84" s="4">
        <v>11.626065540406174</v>
      </c>
      <c r="M84">
        <v>0.58500050002541737</v>
      </c>
      <c r="O84" s="1">
        <v>76.763115520751725</v>
      </c>
      <c r="Q84" s="3">
        <v>79.441220230918134</v>
      </c>
      <c r="U84" s="2">
        <v>167.83040129207603</v>
      </c>
      <c r="W84">
        <v>0.7562019128230133</v>
      </c>
      <c r="X84" s="1">
        <v>0.33022358947782032</v>
      </c>
    </row>
    <row r="85" spans="1:24" x14ac:dyDescent="0.15">
      <c r="A85">
        <v>167.9</v>
      </c>
      <c r="B85">
        <v>15</v>
      </c>
      <c r="E85" s="1">
        <v>156.30908120567813</v>
      </c>
      <c r="K85" s="2">
        <v>11.59091879432188</v>
      </c>
      <c r="L85" s="4">
        <v>11.626065540406174</v>
      </c>
      <c r="M85">
        <v>1.2352937603138372E-3</v>
      </c>
      <c r="O85" s="1">
        <v>76.763115520751725</v>
      </c>
      <c r="Q85" s="3">
        <v>79.441220230918134</v>
      </c>
      <c r="U85" s="2">
        <v>167.83040129207603</v>
      </c>
      <c r="W85">
        <v>4.8439801446864775E-3</v>
      </c>
      <c r="X85" s="1"/>
    </row>
    <row r="86" spans="1:24" x14ac:dyDescent="0.15">
      <c r="A86">
        <v>167.9</v>
      </c>
      <c r="B86">
        <v>15</v>
      </c>
      <c r="E86" s="1">
        <v>156.30908120567813</v>
      </c>
      <c r="K86" s="2">
        <v>11.59091879432188</v>
      </c>
      <c r="L86" s="4">
        <v>11.626065540406174</v>
      </c>
      <c r="M86">
        <v>1.2352937603138372E-3</v>
      </c>
      <c r="O86" s="1">
        <v>76.763115520751725</v>
      </c>
      <c r="Q86" s="3">
        <v>79.441220230918134</v>
      </c>
      <c r="U86" s="2">
        <v>167.83040129207603</v>
      </c>
      <c r="W86">
        <v>4.8439801446864775E-3</v>
      </c>
      <c r="X86" s="1"/>
    </row>
    <row r="87" spans="1:24" x14ac:dyDescent="0.15">
      <c r="A87">
        <v>168.5</v>
      </c>
      <c r="B87">
        <v>15</v>
      </c>
      <c r="E87" s="1">
        <v>156.30908120567813</v>
      </c>
      <c r="K87" s="2">
        <v>12.190918794321874</v>
      </c>
      <c r="L87" s="4">
        <v>11.626065540406174</v>
      </c>
      <c r="M87">
        <v>0.31905919845915459</v>
      </c>
      <c r="O87" s="1">
        <v>76.763115520751725</v>
      </c>
      <c r="Q87" s="3">
        <v>79.441220230918134</v>
      </c>
      <c r="U87" s="2">
        <v>167.83040129207603</v>
      </c>
      <c r="W87">
        <v>0.44836242965344625</v>
      </c>
      <c r="X87" s="1"/>
    </row>
    <row r="88" spans="1:24" x14ac:dyDescent="0.15">
      <c r="A88">
        <v>168.6</v>
      </c>
      <c r="B88">
        <v>15</v>
      </c>
      <c r="E88" s="1">
        <v>156.30908120567813</v>
      </c>
      <c r="K88" s="2">
        <v>12.290918794321868</v>
      </c>
      <c r="L88" s="4">
        <v>11.626065540406174</v>
      </c>
      <c r="M88">
        <v>0.44202984924228711</v>
      </c>
      <c r="O88" s="1">
        <v>76.763115520751725</v>
      </c>
      <c r="Q88" s="3">
        <v>79.441220230918134</v>
      </c>
      <c r="U88" s="2">
        <v>167.83040129207603</v>
      </c>
      <c r="W88">
        <v>0.5922821712382309</v>
      </c>
      <c r="X88" s="1"/>
    </row>
    <row r="89" spans="1:24" x14ac:dyDescent="0.15">
      <c r="A89">
        <v>168.5</v>
      </c>
      <c r="B89">
        <v>15</v>
      </c>
      <c r="E89" s="1">
        <v>156.30908120567813</v>
      </c>
      <c r="K89" s="2">
        <v>12.190918794321874</v>
      </c>
      <c r="L89" s="4">
        <v>11.626065540406174</v>
      </c>
      <c r="M89">
        <v>0.31905919845915459</v>
      </c>
      <c r="O89" s="1">
        <v>76.763115520751725</v>
      </c>
      <c r="Q89" s="3">
        <v>79.441220230918134</v>
      </c>
      <c r="U89" s="2">
        <v>167.83040129207603</v>
      </c>
      <c r="W89">
        <v>0.44836242965344625</v>
      </c>
      <c r="X89" s="1"/>
    </row>
    <row r="90" spans="1:24" x14ac:dyDescent="0.15">
      <c r="A90">
        <v>168.2</v>
      </c>
      <c r="B90">
        <v>15</v>
      </c>
      <c r="E90" s="1">
        <v>156.30908120567813</v>
      </c>
      <c r="K90" s="2">
        <v>11.890918794321863</v>
      </c>
      <c r="L90" s="4">
        <v>11.626065540406174</v>
      </c>
      <c r="M90">
        <v>7.0147246109728389E-2</v>
      </c>
      <c r="O90" s="1">
        <v>76.763115520751725</v>
      </c>
      <c r="Q90" s="3">
        <v>79.441220230918134</v>
      </c>
      <c r="U90" s="2">
        <v>167.83040129207603</v>
      </c>
      <c r="W90">
        <v>0.13660320489905756</v>
      </c>
      <c r="X90" s="1"/>
    </row>
    <row r="91" spans="1:24" x14ac:dyDescent="0.15">
      <c r="A91">
        <v>169.8</v>
      </c>
      <c r="B91">
        <v>16</v>
      </c>
      <c r="E91" s="1">
        <v>158.36523608482969</v>
      </c>
      <c r="K91" s="2">
        <v>11.434763915170322</v>
      </c>
      <c r="L91" s="4">
        <v>11.708085071199942</v>
      </c>
      <c r="M91">
        <v>7.4704454333368142E-2</v>
      </c>
      <c r="O91" s="1">
        <v>78.819270399903289</v>
      </c>
      <c r="Q91" s="3">
        <v>79.441220230918134</v>
      </c>
      <c r="U91" s="2">
        <v>169.96857570202138</v>
      </c>
      <c r="W91">
        <v>2.8417767311998202E-2</v>
      </c>
      <c r="X91" s="1">
        <v>0.44293394111365003</v>
      </c>
    </row>
    <row r="92" spans="1:24" x14ac:dyDescent="0.15">
      <c r="A92">
        <v>170.7</v>
      </c>
      <c r="B92">
        <v>16</v>
      </c>
      <c r="E92" s="1">
        <v>158.36523608482969</v>
      </c>
      <c r="K92" s="2">
        <v>12.334763915170299</v>
      </c>
      <c r="L92" s="4">
        <v>11.708085071199942</v>
      </c>
      <c r="M92">
        <v>0.39272637348002276</v>
      </c>
      <c r="O92" s="1">
        <v>78.819270399903289</v>
      </c>
      <c r="Q92" s="3">
        <v>79.441220230918134</v>
      </c>
      <c r="U92" s="2">
        <v>169.96857570202138</v>
      </c>
      <c r="W92">
        <v>0.53498150367349639</v>
      </c>
      <c r="X92" s="1"/>
    </row>
    <row r="93" spans="1:24" x14ac:dyDescent="0.15">
      <c r="A93">
        <v>169.9</v>
      </c>
      <c r="B93">
        <v>16</v>
      </c>
      <c r="E93" s="1">
        <v>158.36523608482969</v>
      </c>
      <c r="K93" s="2">
        <v>11.534763915170316</v>
      </c>
      <c r="L93" s="4">
        <v>11.708085071199942</v>
      </c>
      <c r="M93">
        <v>3.004022312744602E-2</v>
      </c>
      <c r="O93" s="1">
        <v>78.819270399903289</v>
      </c>
      <c r="Q93" s="3">
        <v>79.441220230918134</v>
      </c>
      <c r="U93" s="2">
        <v>169.96857570202138</v>
      </c>
      <c r="W93">
        <v>4.7026269077247006E-3</v>
      </c>
      <c r="X93" s="1"/>
    </row>
    <row r="94" spans="1:24" x14ac:dyDescent="0.15">
      <c r="A94">
        <v>170.5</v>
      </c>
      <c r="B94">
        <v>16</v>
      </c>
      <c r="E94" s="1">
        <v>158.36523608482969</v>
      </c>
      <c r="K94" s="2">
        <v>12.134763915170311</v>
      </c>
      <c r="L94" s="4">
        <v>11.708085071199942</v>
      </c>
      <c r="M94">
        <v>0.18205483589188975</v>
      </c>
      <c r="O94" s="1">
        <v>78.819270399903289</v>
      </c>
      <c r="Q94" s="3">
        <v>79.441220230918134</v>
      </c>
      <c r="U94" s="2">
        <v>169.96857570202138</v>
      </c>
      <c r="W94">
        <v>0.28241178448206616</v>
      </c>
      <c r="X94" s="1"/>
    </row>
    <row r="95" spans="1:24" x14ac:dyDescent="0.15">
      <c r="A95">
        <v>170.2</v>
      </c>
      <c r="B95">
        <v>16</v>
      </c>
      <c r="E95" s="1">
        <v>158.36523608482969</v>
      </c>
      <c r="K95" s="2">
        <v>11.834763915170299</v>
      </c>
      <c r="L95" s="4">
        <v>11.708085071199942</v>
      </c>
      <c r="M95">
        <v>1.6047529509665998E-2</v>
      </c>
      <c r="O95" s="1">
        <v>78.819270399903289</v>
      </c>
      <c r="Q95" s="3">
        <v>79.441220230918134</v>
      </c>
      <c r="U95" s="2">
        <v>169.96857570202138</v>
      </c>
      <c r="W95">
        <v>5.3557205694890558E-2</v>
      </c>
      <c r="X95" s="1"/>
    </row>
    <row r="96" spans="1:24" x14ac:dyDescent="0.15">
      <c r="A96">
        <v>169.4</v>
      </c>
      <c r="B96">
        <v>16</v>
      </c>
      <c r="E96" s="1">
        <v>158.36523608482969</v>
      </c>
      <c r="K96" s="2">
        <v>11.034763915170316</v>
      </c>
      <c r="L96" s="4">
        <v>11.708085071199942</v>
      </c>
      <c r="M96">
        <v>0.4533613791570722</v>
      </c>
      <c r="O96" s="1">
        <v>78.819270399903289</v>
      </c>
      <c r="Q96" s="3">
        <v>79.441220230918134</v>
      </c>
      <c r="U96" s="2">
        <v>169.96857570202138</v>
      </c>
      <c r="W96">
        <v>0.3232783289291018</v>
      </c>
      <c r="X96" s="1"/>
    </row>
    <row r="97" spans="1:24" x14ac:dyDescent="0.15">
      <c r="A97">
        <v>169.9</v>
      </c>
      <c r="B97">
        <v>16</v>
      </c>
      <c r="E97" s="1">
        <v>158.36523608482969</v>
      </c>
      <c r="K97" s="2">
        <v>11.534763915170316</v>
      </c>
      <c r="L97" s="4">
        <v>11.708085071199942</v>
      </c>
      <c r="M97">
        <v>3.004022312744602E-2</v>
      </c>
      <c r="O97" s="1">
        <v>78.819270399903289</v>
      </c>
      <c r="Q97" s="3">
        <v>79.441220230918134</v>
      </c>
      <c r="U97" s="2">
        <v>169.96857570202138</v>
      </c>
      <c r="W97">
        <v>4.7026269077247006E-3</v>
      </c>
      <c r="X97" s="1"/>
    </row>
    <row r="98" spans="1:24" x14ac:dyDescent="0.15">
      <c r="A98">
        <v>171</v>
      </c>
      <c r="B98">
        <v>17</v>
      </c>
      <c r="E98" s="1">
        <v>159.96446765719426</v>
      </c>
      <c r="K98" s="2">
        <v>11.035532342805737</v>
      </c>
      <c r="L98" s="4">
        <v>11.725631024055188</v>
      </c>
      <c r="M98">
        <v>0.47623618986223071</v>
      </c>
      <c r="O98" s="1">
        <v>80.418501972267862</v>
      </c>
      <c r="Q98" s="3">
        <v>79.441220230918134</v>
      </c>
      <c r="U98" s="2">
        <v>171.58535322724117</v>
      </c>
      <c r="W98">
        <v>0.34263840064165424</v>
      </c>
      <c r="X98" s="1">
        <v>0.19023794624227178</v>
      </c>
    </row>
    <row r="99" spans="1:24" x14ac:dyDescent="0.15">
      <c r="A99">
        <v>171.1</v>
      </c>
      <c r="B99">
        <v>17</v>
      </c>
      <c r="E99" s="1">
        <v>159.96446765719426</v>
      </c>
      <c r="K99" s="2">
        <v>11.135532342805732</v>
      </c>
      <c r="L99" s="4">
        <v>11.725631024055188</v>
      </c>
      <c r="M99">
        <v>0.34821645361234732</v>
      </c>
      <c r="O99" s="1">
        <v>80.418501972267862</v>
      </c>
      <c r="Q99" s="3">
        <v>79.441220230918134</v>
      </c>
      <c r="U99" s="2">
        <v>171.58535322724117</v>
      </c>
      <c r="W99">
        <v>0.23556775519342552</v>
      </c>
      <c r="X99" s="1"/>
    </row>
    <row r="100" spans="1:24" x14ac:dyDescent="0.15">
      <c r="A100">
        <v>170.7</v>
      </c>
      <c r="B100">
        <v>17</v>
      </c>
      <c r="E100" s="1">
        <v>159.96446765719426</v>
      </c>
      <c r="K100" s="2">
        <v>10.735532342805726</v>
      </c>
      <c r="L100" s="4">
        <v>11.725631024055188</v>
      </c>
      <c r="M100">
        <v>0.9802953986119235</v>
      </c>
      <c r="O100" s="1">
        <v>80.418501972267862</v>
      </c>
      <c r="Q100" s="3">
        <v>79.441220230918134</v>
      </c>
      <c r="U100" s="2">
        <v>171.58535322724117</v>
      </c>
      <c r="W100">
        <v>0.78385033698637707</v>
      </c>
      <c r="X100" s="1"/>
    </row>
    <row r="101" spans="1:24" x14ac:dyDescent="0.15">
      <c r="A101">
        <v>170.7</v>
      </c>
      <c r="B101">
        <v>17</v>
      </c>
      <c r="E101" s="1">
        <v>159.96446765719426</v>
      </c>
      <c r="K101" s="2">
        <v>10.735532342805726</v>
      </c>
      <c r="L101" s="4">
        <v>11.725631024055188</v>
      </c>
      <c r="M101">
        <v>0.9802953986119235</v>
      </c>
      <c r="O101" s="1">
        <v>80.418501972267862</v>
      </c>
      <c r="Q101" s="3">
        <v>79.441220230918134</v>
      </c>
      <c r="U101" s="2">
        <v>171.58535322724117</v>
      </c>
      <c r="W101">
        <v>0.78385033698637707</v>
      </c>
      <c r="X101" s="1"/>
    </row>
    <row r="102" spans="1:24" x14ac:dyDescent="0.15">
      <c r="A102">
        <v>171</v>
      </c>
      <c r="B102">
        <v>17</v>
      </c>
      <c r="E102" s="1">
        <v>159.96446765719426</v>
      </c>
      <c r="K102" s="2">
        <v>11.035532342805737</v>
      </c>
      <c r="L102" s="4">
        <v>11.725631024055188</v>
      </c>
      <c r="M102">
        <v>0.47623618986223071</v>
      </c>
      <c r="O102" s="1">
        <v>80.418501972267862</v>
      </c>
      <c r="Q102" s="3">
        <v>79.441220230918134</v>
      </c>
      <c r="U102" s="2">
        <v>171.58535322724117</v>
      </c>
      <c r="W102">
        <v>0.34263840064165424</v>
      </c>
      <c r="X102" s="1"/>
    </row>
    <row r="103" spans="1:24" x14ac:dyDescent="0.15">
      <c r="A103">
        <v>170.9</v>
      </c>
      <c r="B103">
        <v>17</v>
      </c>
      <c r="E103" s="1">
        <v>159.96446765719426</v>
      </c>
      <c r="K103" s="2">
        <v>10.935532342805743</v>
      </c>
      <c r="L103" s="4">
        <v>11.725631024055188</v>
      </c>
      <c r="M103">
        <v>0.62425592611211178</v>
      </c>
      <c r="O103" s="1">
        <v>80.418501972267862</v>
      </c>
      <c r="Q103" s="3">
        <v>79.441220230918134</v>
      </c>
      <c r="U103" s="2">
        <v>171.58535322724117</v>
      </c>
      <c r="W103">
        <v>0.46970904608988068</v>
      </c>
      <c r="X103" s="1"/>
    </row>
    <row r="104" spans="1:24" x14ac:dyDescent="0.15">
      <c r="A104">
        <v>170.6</v>
      </c>
      <c r="B104">
        <v>17</v>
      </c>
      <c r="E104" s="1">
        <v>159.96446765719426</v>
      </c>
      <c r="K104" s="2">
        <v>10.635532342805732</v>
      </c>
      <c r="L104" s="4">
        <v>11.725631024055188</v>
      </c>
      <c r="M104">
        <v>1.1883151348618035</v>
      </c>
      <c r="O104" s="1">
        <v>80.418501972267862</v>
      </c>
      <c r="Q104" s="3">
        <v>79.441220230918134</v>
      </c>
      <c r="U104" s="2">
        <v>171.58535322724117</v>
      </c>
      <c r="W104">
        <v>0.97092098243460245</v>
      </c>
      <c r="X104" s="1"/>
    </row>
  </sheetData>
  <phoneticPr fontId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X117"/>
  <sheetViews>
    <sheetView zoomScale="70" zoomScaleNormal="70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46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49.3</v>
      </c>
      <c r="B2">
        <v>0</v>
      </c>
      <c r="P2" s="2">
        <v>49.3</v>
      </c>
      <c r="Q2" s="3">
        <v>49.324990952836885</v>
      </c>
      <c r="R2" s="3">
        <v>6.2454772369553333E-4</v>
      </c>
      <c r="U2" s="3">
        <v>49.324990952836885</v>
      </c>
      <c r="W2">
        <v>6.2454772369553333E-4</v>
      </c>
      <c r="X2" s="1">
        <v>4.6291004988628232E-2</v>
      </c>
    </row>
    <row r="3" spans="1:24" x14ac:dyDescent="0.15">
      <c r="A3">
        <v>49.3</v>
      </c>
      <c r="B3">
        <v>0</v>
      </c>
      <c r="P3" s="2">
        <v>49.3</v>
      </c>
      <c r="Q3" s="3">
        <v>49.324990952836885</v>
      </c>
      <c r="R3" s="3">
        <v>6.2454772369553333E-4</v>
      </c>
      <c r="U3" s="3">
        <v>49.324990952836885</v>
      </c>
      <c r="W3">
        <v>6.2454772369553333E-4</v>
      </c>
    </row>
    <row r="4" spans="1:24" x14ac:dyDescent="0.15">
      <c r="A4">
        <v>49.3</v>
      </c>
      <c r="B4">
        <v>0</v>
      </c>
      <c r="P4" s="2">
        <v>49.3</v>
      </c>
      <c r="Q4" s="3">
        <v>49.324990952836885</v>
      </c>
      <c r="R4" s="3">
        <v>6.2454772369553333E-4</v>
      </c>
      <c r="U4" s="3">
        <v>49.324990952836885</v>
      </c>
      <c r="W4">
        <v>6.2454772369553333E-4</v>
      </c>
    </row>
    <row r="5" spans="1:24" x14ac:dyDescent="0.15">
      <c r="A5">
        <v>49.3</v>
      </c>
      <c r="B5">
        <v>0</v>
      </c>
      <c r="P5" s="2">
        <v>49.3</v>
      </c>
      <c r="Q5" s="3">
        <v>49.324990952836885</v>
      </c>
      <c r="R5" s="3">
        <v>6.2454772369553333E-4</v>
      </c>
      <c r="U5" s="3">
        <v>49.324990952836885</v>
      </c>
      <c r="W5">
        <v>6.2454772369553333E-4</v>
      </c>
    </row>
    <row r="6" spans="1:24" x14ac:dyDescent="0.15">
      <c r="A6">
        <v>49.3</v>
      </c>
      <c r="B6">
        <v>0</v>
      </c>
      <c r="P6" s="2">
        <v>49.3</v>
      </c>
      <c r="Q6" s="3">
        <v>49.324990952836885</v>
      </c>
      <c r="R6" s="3">
        <v>6.2454772369553333E-4</v>
      </c>
      <c r="U6" s="3">
        <v>49.324990952836885</v>
      </c>
      <c r="W6">
        <v>6.2454772369553333E-4</v>
      </c>
    </row>
    <row r="7" spans="1:24" x14ac:dyDescent="0.15">
      <c r="A7">
        <v>49.3</v>
      </c>
      <c r="B7">
        <v>0</v>
      </c>
      <c r="P7" s="2">
        <v>49.3</v>
      </c>
      <c r="Q7" s="3">
        <v>49.324990952836885</v>
      </c>
      <c r="R7" s="3">
        <v>6.2454772369553333E-4</v>
      </c>
      <c r="U7" s="3">
        <v>49.324990952836885</v>
      </c>
      <c r="W7">
        <v>6.2454772369553333E-4</v>
      </c>
    </row>
    <row r="8" spans="1:24" x14ac:dyDescent="0.15">
      <c r="A8">
        <v>49.4</v>
      </c>
      <c r="B8">
        <v>0</v>
      </c>
      <c r="P8" s="2">
        <v>49.4</v>
      </c>
      <c r="Q8" s="3">
        <v>49.324990952836885</v>
      </c>
      <c r="R8" s="3">
        <v>5.6263571563182546E-3</v>
      </c>
      <c r="U8" s="3">
        <v>49.324990952836885</v>
      </c>
      <c r="W8">
        <v>5.6263571563182546E-3</v>
      </c>
    </row>
    <row r="9" spans="1:24" x14ac:dyDescent="0.15">
      <c r="A9">
        <v>49.4</v>
      </c>
      <c r="B9">
        <v>0</v>
      </c>
      <c r="P9" s="2">
        <v>49.4</v>
      </c>
      <c r="Q9" s="3">
        <v>49.324990952836885</v>
      </c>
      <c r="R9" s="3">
        <v>5.6263571563182546E-3</v>
      </c>
      <c r="U9" s="3">
        <v>49.324990952836885</v>
      </c>
      <c r="W9">
        <v>5.6263571563182546E-3</v>
      </c>
    </row>
    <row r="10" spans="1:24" x14ac:dyDescent="0.15">
      <c r="B10">
        <v>1</v>
      </c>
      <c r="E10" s="1">
        <v>79.191625613875445</v>
      </c>
      <c r="O10" s="1">
        <v>0</v>
      </c>
    </row>
    <row r="11" spans="1:24" x14ac:dyDescent="0.15">
      <c r="B11">
        <v>2</v>
      </c>
      <c r="E11" s="1">
        <v>87.549095897235844</v>
      </c>
      <c r="O11" s="1">
        <v>8.3574702833603993</v>
      </c>
    </row>
    <row r="12" spans="1:24" x14ac:dyDescent="0.15">
      <c r="B12">
        <v>3</v>
      </c>
      <c r="E12" s="1">
        <v>95.454811030144327</v>
      </c>
      <c r="O12" s="1">
        <v>16.263185416268882</v>
      </c>
    </row>
    <row r="13" spans="1:24" x14ac:dyDescent="0.15">
      <c r="B13">
        <v>4</v>
      </c>
      <c r="E13" s="1">
        <v>102.90877101260091</v>
      </c>
      <c r="O13" s="1">
        <v>23.717145398725464</v>
      </c>
    </row>
    <row r="14" spans="1:24" x14ac:dyDescent="0.15">
      <c r="A14">
        <v>110.6</v>
      </c>
      <c r="B14">
        <v>5</v>
      </c>
      <c r="C14">
        <v>0.47475428671699488</v>
      </c>
      <c r="D14">
        <v>68.123624427803563</v>
      </c>
      <c r="E14" s="1">
        <v>109.91097584460557</v>
      </c>
      <c r="F14">
        <v>0.47475428671699488</v>
      </c>
      <c r="G14" t="s">
        <v>74</v>
      </c>
      <c r="H14">
        <v>121.99749999999999</v>
      </c>
      <c r="I14" t="s">
        <v>1</v>
      </c>
      <c r="J14">
        <v>70.382400180063129</v>
      </c>
      <c r="K14" s="2">
        <v>0.68902415539442075</v>
      </c>
      <c r="L14" s="3"/>
      <c r="O14" s="1">
        <v>30.719350230730129</v>
      </c>
      <c r="P14" s="2">
        <v>79.880649769269866</v>
      </c>
      <c r="Q14" s="3">
        <v>79.091001951961914</v>
      </c>
      <c r="R14" s="3">
        <v>0.62354367537921196</v>
      </c>
      <c r="S14" t="s">
        <v>59</v>
      </c>
      <c r="T14">
        <v>79.091001951963207</v>
      </c>
      <c r="U14" s="2">
        <v>109.81035218269204</v>
      </c>
      <c r="W14">
        <v>0.62354367537921196</v>
      </c>
      <c r="X14" s="1">
        <v>0.39641248358604542</v>
      </c>
    </row>
    <row r="15" spans="1:24" x14ac:dyDescent="0.15">
      <c r="A15">
        <v>110.4</v>
      </c>
      <c r="B15">
        <v>5</v>
      </c>
      <c r="C15">
        <v>0.23914462455923768</v>
      </c>
      <c r="D15">
        <v>68.123624427803563</v>
      </c>
      <c r="E15" s="1">
        <v>109.91097584460557</v>
      </c>
      <c r="F15">
        <v>0.23914462455923768</v>
      </c>
      <c r="G15" t="s">
        <v>0</v>
      </c>
      <c r="H15">
        <v>0.47921464489414967</v>
      </c>
      <c r="I15" t="s">
        <v>2</v>
      </c>
      <c r="J15">
        <v>-0.22587757522595681</v>
      </c>
      <c r="K15" s="2">
        <v>0.48902415539443211</v>
      </c>
      <c r="L15" s="3"/>
      <c r="O15" s="1">
        <v>30.719350230730129</v>
      </c>
      <c r="P15" s="2">
        <v>79.680649769269877</v>
      </c>
      <c r="Q15" s="3">
        <v>79.091001951961914</v>
      </c>
      <c r="R15" s="3">
        <v>0.3476845484560448</v>
      </c>
      <c r="S15" t="s">
        <v>60</v>
      </c>
      <c r="T15">
        <v>29.766010999126326</v>
      </c>
      <c r="U15" s="2">
        <v>109.81035218269204</v>
      </c>
      <c r="W15">
        <v>0.3476845484560448</v>
      </c>
    </row>
    <row r="16" spans="1:24" x14ac:dyDescent="0.15">
      <c r="A16">
        <v>110.8</v>
      </c>
      <c r="B16">
        <v>5</v>
      </c>
      <c r="C16">
        <v>0.79036394887476824</v>
      </c>
      <c r="D16">
        <v>68.123624427803563</v>
      </c>
      <c r="E16" s="1">
        <v>109.91097584460557</v>
      </c>
      <c r="F16">
        <v>0.79036394887476824</v>
      </c>
      <c r="I16" t="s">
        <v>3</v>
      </c>
      <c r="J16">
        <v>9.0351030090382718</v>
      </c>
      <c r="K16" s="2">
        <v>0.88902415539442359</v>
      </c>
      <c r="L16" s="3"/>
      <c r="O16" s="1">
        <v>30.719350230730129</v>
      </c>
      <c r="P16" s="2">
        <v>80.080649769269868</v>
      </c>
      <c r="Q16" s="3">
        <v>79.091001951961914</v>
      </c>
      <c r="R16" s="3">
        <v>0.97940280230239818</v>
      </c>
      <c r="S16" t="s">
        <v>61</v>
      </c>
      <c r="T16">
        <v>6.1539723663005974</v>
      </c>
      <c r="U16" s="2">
        <v>109.81035218269204</v>
      </c>
      <c r="W16">
        <v>0.97940280230239818</v>
      </c>
    </row>
    <row r="17" spans="1:24" x14ac:dyDescent="0.15">
      <c r="A17">
        <v>110.6</v>
      </c>
      <c r="B17">
        <v>5</v>
      </c>
      <c r="C17">
        <v>0.47475428671699488</v>
      </c>
      <c r="D17">
        <v>68.123624427803563</v>
      </c>
      <c r="E17" s="1">
        <v>109.91097584460557</v>
      </c>
      <c r="F17">
        <v>0.47475428671699488</v>
      </c>
      <c r="K17" s="2">
        <v>0.68902415539442075</v>
      </c>
      <c r="L17" s="3"/>
      <c r="O17" s="1">
        <v>30.719350230730129</v>
      </c>
      <c r="P17" s="2">
        <v>79.880649769269866</v>
      </c>
      <c r="Q17" s="3">
        <v>79.091001951961914</v>
      </c>
      <c r="R17" s="3">
        <v>0.62354367537921196</v>
      </c>
      <c r="U17" s="2">
        <v>109.81035218269204</v>
      </c>
      <c r="W17">
        <v>0.62354367537921196</v>
      </c>
    </row>
    <row r="18" spans="1:24" x14ac:dyDescent="0.15">
      <c r="A18">
        <v>110.2</v>
      </c>
      <c r="B18">
        <v>5</v>
      </c>
      <c r="C18">
        <v>8.35349624014632E-2</v>
      </c>
      <c r="D18">
        <v>68.123624427803563</v>
      </c>
      <c r="E18" s="1">
        <v>109.91097584460557</v>
      </c>
      <c r="F18">
        <v>8.35349624014632E-2</v>
      </c>
      <c r="K18" s="2">
        <v>0.28902415539442927</v>
      </c>
      <c r="L18" s="3"/>
      <c r="O18" s="1">
        <v>30.719350230730129</v>
      </c>
      <c r="P18" s="2">
        <v>79.480649769269874</v>
      </c>
      <c r="Q18" s="3">
        <v>79.091001951961914</v>
      </c>
      <c r="R18" s="3">
        <v>0.15182542153285741</v>
      </c>
      <c r="U18" s="2">
        <v>109.81035218269204</v>
      </c>
      <c r="W18">
        <v>0.15182542153285741</v>
      </c>
    </row>
    <row r="19" spans="1:24" x14ac:dyDescent="0.15">
      <c r="A19">
        <v>110</v>
      </c>
      <c r="B19">
        <v>5</v>
      </c>
      <c r="C19">
        <v>7.9253002436909838E-3</v>
      </c>
      <c r="D19">
        <v>68.123624427803563</v>
      </c>
      <c r="E19" s="1">
        <v>109.91097584460557</v>
      </c>
      <c r="F19">
        <v>7.9253002436909838E-3</v>
      </c>
      <c r="K19" s="2">
        <v>8.902415539442643E-2</v>
      </c>
      <c r="L19" s="3"/>
      <c r="O19" s="1">
        <v>30.719350230730129</v>
      </c>
      <c r="P19" s="2">
        <v>79.280649769269871</v>
      </c>
      <c r="Q19" s="3">
        <v>79.091001951961914</v>
      </c>
      <c r="R19" s="3">
        <v>3.5966294609672315E-2</v>
      </c>
      <c r="U19" s="2">
        <v>109.81035218269204</v>
      </c>
      <c r="W19">
        <v>3.5966294609672315E-2</v>
      </c>
    </row>
    <row r="20" spans="1:24" x14ac:dyDescent="0.15">
      <c r="A20">
        <v>110.6</v>
      </c>
      <c r="B20">
        <v>5</v>
      </c>
      <c r="C20">
        <v>0.47475428671699488</v>
      </c>
      <c r="D20">
        <v>68.123624427803563</v>
      </c>
      <c r="E20" s="1">
        <v>109.91097584460557</v>
      </c>
      <c r="F20">
        <v>0.47475428671699488</v>
      </c>
      <c r="K20" s="2">
        <v>0.68902415539442075</v>
      </c>
      <c r="L20" s="3"/>
      <c r="O20" s="1">
        <v>30.719350230730129</v>
      </c>
      <c r="P20" s="2">
        <v>79.880649769269866</v>
      </c>
      <c r="Q20" s="3">
        <v>79.091001951961914</v>
      </c>
      <c r="R20" s="3">
        <v>0.62354367537921196</v>
      </c>
      <c r="U20" s="2">
        <v>109.81035218269204</v>
      </c>
      <c r="W20">
        <v>0.62354367537921196</v>
      </c>
    </row>
    <row r="21" spans="1:24" x14ac:dyDescent="0.15">
      <c r="A21">
        <v>109.6</v>
      </c>
      <c r="B21">
        <v>5</v>
      </c>
      <c r="C21">
        <v>9.6705975928153373E-2</v>
      </c>
      <c r="D21">
        <v>68.123624427803563</v>
      </c>
      <c r="E21" s="1">
        <v>109.91097584460557</v>
      </c>
      <c r="F21">
        <v>9.6705975928153373E-2</v>
      </c>
      <c r="K21" s="2">
        <v>-0.31097584460557925</v>
      </c>
      <c r="L21" s="3"/>
      <c r="O21" s="1">
        <v>30.719350230730129</v>
      </c>
      <c r="P21" s="2">
        <v>78.880649769269866</v>
      </c>
      <c r="Q21" s="3">
        <v>79.091001951961914</v>
      </c>
      <c r="R21" s="3">
        <v>4.4248040763308939E-2</v>
      </c>
      <c r="U21" s="2">
        <v>109.81035218269204</v>
      </c>
      <c r="W21">
        <v>4.4248040763308939E-2</v>
      </c>
    </row>
    <row r="22" spans="1:24" x14ac:dyDescent="0.15">
      <c r="A22">
        <v>116.4</v>
      </c>
      <c r="B22">
        <v>6</v>
      </c>
      <c r="C22">
        <v>3.7730952638243102E-3</v>
      </c>
      <c r="D22">
        <v>67.671869277351647</v>
      </c>
      <c r="E22" s="1">
        <v>116.46142552615831</v>
      </c>
      <c r="F22">
        <v>3.7730952638243102E-3</v>
      </c>
      <c r="K22" s="2">
        <v>-6.1425526158302546E-2</v>
      </c>
      <c r="L22" s="3"/>
      <c r="O22" s="1">
        <v>37.269799912282863</v>
      </c>
      <c r="P22" s="2">
        <v>79.130200087717142</v>
      </c>
      <c r="Q22" s="3">
        <v>79.091001951963207</v>
      </c>
      <c r="R22" s="3">
        <v>1.5364938465839211E-3</v>
      </c>
      <c r="U22" s="2">
        <v>116.36080186424607</v>
      </c>
      <c r="W22">
        <v>1.5364938465839211E-3</v>
      </c>
      <c r="X22" s="1">
        <v>0.28504385627478634</v>
      </c>
    </row>
    <row r="23" spans="1:24" x14ac:dyDescent="0.15">
      <c r="A23">
        <v>116.5</v>
      </c>
      <c r="B23">
        <v>6</v>
      </c>
      <c r="C23">
        <v>1.4879900321633627E-3</v>
      </c>
      <c r="D23">
        <v>67.671869277351647</v>
      </c>
      <c r="E23" s="1">
        <v>116.46142552615831</v>
      </c>
      <c r="F23">
        <v>1.4879900321633627E-3</v>
      </c>
      <c r="K23" s="2">
        <v>3.857447384169177E-2</v>
      </c>
      <c r="L23" s="3"/>
      <c r="O23" s="1">
        <v>37.269799912282863</v>
      </c>
      <c r="P23" s="2">
        <v>79.230200087717137</v>
      </c>
      <c r="Q23" s="3">
        <v>79.091001951963207</v>
      </c>
      <c r="R23" s="3">
        <v>1.9376120997369347E-2</v>
      </c>
      <c r="U23" s="2">
        <v>116.36080186424607</v>
      </c>
      <c r="W23">
        <v>1.9376120997369347E-2</v>
      </c>
    </row>
    <row r="24" spans="1:24" x14ac:dyDescent="0.15">
      <c r="A24">
        <v>116.9</v>
      </c>
      <c r="B24">
        <v>6</v>
      </c>
      <c r="C24">
        <v>0.19234756910552175</v>
      </c>
      <c r="D24">
        <v>67.671869277351647</v>
      </c>
      <c r="E24" s="1">
        <v>116.46142552615831</v>
      </c>
      <c r="F24">
        <v>0.19234756910552175</v>
      </c>
      <c r="K24" s="2">
        <v>0.43857447384169745</v>
      </c>
      <c r="L24" s="3"/>
      <c r="O24" s="1">
        <v>37.269799912282863</v>
      </c>
      <c r="P24" s="2">
        <v>79.630200087717142</v>
      </c>
      <c r="Q24" s="3">
        <v>79.091001951963207</v>
      </c>
      <c r="R24" s="3">
        <v>0.29073462960051899</v>
      </c>
      <c r="U24" s="2">
        <v>116.36080186424607</v>
      </c>
      <c r="W24">
        <v>0.29073462960051899</v>
      </c>
    </row>
    <row r="25" spans="1:24" x14ac:dyDescent="0.15">
      <c r="A25">
        <v>116.3</v>
      </c>
      <c r="B25">
        <v>6</v>
      </c>
      <c r="C25">
        <v>2.6058200495487571E-2</v>
      </c>
      <c r="D25">
        <v>67.671869277351647</v>
      </c>
      <c r="E25" s="1">
        <v>116.46142552615831</v>
      </c>
      <c r="F25">
        <v>2.6058200495487571E-2</v>
      </c>
      <c r="K25" s="2">
        <v>-0.16142552615831107</v>
      </c>
      <c r="L25" s="3"/>
      <c r="O25" s="1">
        <v>37.269799912282863</v>
      </c>
      <c r="P25" s="2">
        <v>79.030200087717134</v>
      </c>
      <c r="Q25" s="3">
        <v>79.091001951963207</v>
      </c>
      <c r="R25" s="3">
        <v>3.6968666957979484E-3</v>
      </c>
      <c r="U25" s="2">
        <v>116.36080186424607</v>
      </c>
      <c r="W25">
        <v>3.6968666957979484E-3</v>
      </c>
    </row>
    <row r="26" spans="1:24" x14ac:dyDescent="0.15">
      <c r="A26">
        <v>116.6</v>
      </c>
      <c r="B26">
        <v>6</v>
      </c>
      <c r="C26">
        <v>1.9202884800500142E-2</v>
      </c>
      <c r="D26">
        <v>67.671869277351647</v>
      </c>
      <c r="E26" s="1">
        <v>116.46142552615831</v>
      </c>
      <c r="F26">
        <v>1.9202884800500142E-2</v>
      </c>
      <c r="K26" s="2">
        <v>0.13857447384168609</v>
      </c>
      <c r="L26" s="3"/>
      <c r="O26" s="1">
        <v>37.269799912282863</v>
      </c>
      <c r="P26" s="2">
        <v>79.330200087717131</v>
      </c>
      <c r="Q26" s="3">
        <v>79.091001951963207</v>
      </c>
      <c r="R26" s="3">
        <v>5.7215748148152501E-2</v>
      </c>
      <c r="U26" s="2">
        <v>116.36080186424607</v>
      </c>
      <c r="W26">
        <v>5.7215748148152501E-2</v>
      </c>
    </row>
    <row r="27" spans="1:24" x14ac:dyDescent="0.15">
      <c r="A27">
        <v>116.1</v>
      </c>
      <c r="B27">
        <v>6</v>
      </c>
      <c r="C27">
        <v>0.13062841095881406</v>
      </c>
      <c r="D27">
        <v>67.671869277351647</v>
      </c>
      <c r="E27" s="1">
        <v>116.46142552615831</v>
      </c>
      <c r="F27">
        <v>0.13062841095881406</v>
      </c>
      <c r="K27" s="2">
        <v>-0.36142552615831391</v>
      </c>
      <c r="L27" s="3"/>
      <c r="O27" s="1">
        <v>37.269799912282863</v>
      </c>
      <c r="P27" s="2">
        <v>78.830200087717131</v>
      </c>
      <c r="Q27" s="3">
        <v>79.091001951963207</v>
      </c>
      <c r="R27" s="3">
        <v>6.8017612394228821E-2</v>
      </c>
      <c r="U27" s="2">
        <v>116.36080186424607</v>
      </c>
      <c r="W27">
        <v>6.8017612394228821E-2</v>
      </c>
    </row>
    <row r="28" spans="1:24" x14ac:dyDescent="0.15">
      <c r="A28">
        <v>116</v>
      </c>
      <c r="B28">
        <v>6</v>
      </c>
      <c r="C28">
        <v>0.21291351619047158</v>
      </c>
      <c r="D28">
        <v>67.671869277351647</v>
      </c>
      <c r="E28" s="1">
        <v>116.46142552615831</v>
      </c>
      <c r="F28">
        <v>0.21291351619047158</v>
      </c>
      <c r="K28" s="2">
        <v>-0.46142552615830823</v>
      </c>
      <c r="L28" s="3"/>
      <c r="O28" s="1">
        <v>37.269799912282863</v>
      </c>
      <c r="P28" s="2">
        <v>78.730200087717137</v>
      </c>
      <c r="Q28" s="3">
        <v>79.091001951963207</v>
      </c>
      <c r="R28" s="3">
        <v>0.13017798524343999</v>
      </c>
      <c r="U28" s="2">
        <v>116.36080186424607</v>
      </c>
      <c r="W28">
        <v>0.13017798524343999</v>
      </c>
    </row>
    <row r="29" spans="1:24" x14ac:dyDescent="0.15">
      <c r="A29">
        <v>116.5</v>
      </c>
      <c r="B29">
        <v>6</v>
      </c>
      <c r="C29">
        <v>1.4879900321633627E-3</v>
      </c>
      <c r="D29">
        <v>67.671869277351647</v>
      </c>
      <c r="E29" s="1">
        <v>116.46142552615831</v>
      </c>
      <c r="F29">
        <v>1.4879900321633627E-3</v>
      </c>
      <c r="K29" s="2">
        <v>3.857447384169177E-2</v>
      </c>
      <c r="L29" s="3"/>
      <c r="O29" s="1">
        <v>37.269799912282863</v>
      </c>
      <c r="P29" s="2">
        <v>79.230200087717137</v>
      </c>
      <c r="Q29" s="3">
        <v>79.091001951963207</v>
      </c>
      <c r="R29" s="3">
        <v>1.9376120997369347E-2</v>
      </c>
      <c r="U29" s="2">
        <v>116.36080186424607</v>
      </c>
      <c r="W29">
        <v>1.9376120997369347E-2</v>
      </c>
    </row>
    <row r="30" spans="1:24" x14ac:dyDescent="0.15">
      <c r="A30">
        <v>122.1</v>
      </c>
      <c r="B30">
        <v>7</v>
      </c>
      <c r="C30">
        <v>0.21171046709216038</v>
      </c>
      <c r="D30">
        <v>67.22011412689973</v>
      </c>
      <c r="E30" s="1">
        <v>122.56012005725916</v>
      </c>
      <c r="F30">
        <v>0.21171046709217345</v>
      </c>
      <c r="K30" s="2">
        <v>-0.46012005725916083</v>
      </c>
      <c r="L30" s="3"/>
      <c r="O30" s="1">
        <v>43.36849444338371</v>
      </c>
      <c r="P30" s="2">
        <v>78.731505556616284</v>
      </c>
      <c r="Q30" s="3">
        <v>79.091001951963207</v>
      </c>
      <c r="R30" s="3">
        <v>0.12923765826743133</v>
      </c>
      <c r="U30" s="2">
        <v>122.45949639534692</v>
      </c>
      <c r="W30">
        <v>0.12923765826743133</v>
      </c>
      <c r="X30" s="1">
        <v>0.11649647450214123</v>
      </c>
    </row>
    <row r="31" spans="1:24" x14ac:dyDescent="0.15">
      <c r="A31">
        <v>121.9</v>
      </c>
      <c r="B31">
        <v>7</v>
      </c>
      <c r="C31">
        <v>0.43575848999580402</v>
      </c>
      <c r="D31">
        <v>67.22011412689973</v>
      </c>
      <c r="E31" s="1">
        <v>122.56012005725916</v>
      </c>
      <c r="F31">
        <v>0.43575848999582278</v>
      </c>
      <c r="K31" s="2">
        <v>-0.66012005725914946</v>
      </c>
      <c r="L31" s="3"/>
      <c r="O31" s="1">
        <v>43.36849444338371</v>
      </c>
      <c r="P31" s="2">
        <v>78.531505556616295</v>
      </c>
      <c r="Q31" s="3">
        <v>79.091001951963207</v>
      </c>
      <c r="R31" s="3">
        <v>0.31303621640618789</v>
      </c>
      <c r="U31" s="2">
        <v>122.45949639534692</v>
      </c>
      <c r="W31">
        <v>0.31303621640618789</v>
      </c>
    </row>
    <row r="32" spans="1:24" x14ac:dyDescent="0.15">
      <c r="A32">
        <v>122.2</v>
      </c>
      <c r="B32">
        <v>7</v>
      </c>
      <c r="C32">
        <v>0.12968645564031467</v>
      </c>
      <c r="D32">
        <v>67.22011412689973</v>
      </c>
      <c r="E32" s="1">
        <v>122.56012005725916</v>
      </c>
      <c r="F32">
        <v>0.12968645564033512</v>
      </c>
      <c r="K32" s="2">
        <v>-0.3601200572591523</v>
      </c>
      <c r="L32" s="3"/>
      <c r="O32" s="1">
        <v>43.36849444338371</v>
      </c>
      <c r="P32" s="2">
        <v>78.831505556616293</v>
      </c>
      <c r="Q32" s="3">
        <v>79.091001951963207</v>
      </c>
      <c r="R32" s="3">
        <v>6.7338379198042253E-2</v>
      </c>
      <c r="U32" s="2">
        <v>122.45949639534692</v>
      </c>
      <c r="W32">
        <v>6.7338379198042253E-2</v>
      </c>
    </row>
    <row r="33" spans="1:24" x14ac:dyDescent="0.15">
      <c r="A33">
        <v>122.1</v>
      </c>
      <c r="B33">
        <v>7</v>
      </c>
      <c r="C33">
        <v>0.21171046709216038</v>
      </c>
      <c r="D33">
        <v>67.22011412689973</v>
      </c>
      <c r="E33" s="1">
        <v>122.56012005725916</v>
      </c>
      <c r="F33">
        <v>0.21171046709217345</v>
      </c>
      <c r="K33" s="2">
        <v>-0.46012005725916083</v>
      </c>
      <c r="L33" s="3"/>
      <c r="O33" s="1">
        <v>43.36849444338371</v>
      </c>
      <c r="P33" s="2">
        <v>78.731505556616284</v>
      </c>
      <c r="Q33" s="3">
        <v>79.091001951963207</v>
      </c>
      <c r="R33" s="3">
        <v>0.12923765826743133</v>
      </c>
      <c r="U33" s="2">
        <v>122.45949639534692</v>
      </c>
      <c r="W33">
        <v>0.12923765826743133</v>
      </c>
    </row>
    <row r="34" spans="1:24" x14ac:dyDescent="0.15">
      <c r="A34">
        <v>122.1</v>
      </c>
      <c r="B34">
        <v>7</v>
      </c>
      <c r="C34">
        <v>0.21171046709216038</v>
      </c>
      <c r="D34">
        <v>67.22011412689973</v>
      </c>
      <c r="E34" s="1">
        <v>122.56012005725916</v>
      </c>
      <c r="F34">
        <v>0.21171046709217345</v>
      </c>
      <c r="K34" s="2">
        <v>-0.46012005725916083</v>
      </c>
      <c r="L34" s="3"/>
      <c r="O34" s="1">
        <v>43.36849444338371</v>
      </c>
      <c r="P34" s="2">
        <v>78.731505556616284</v>
      </c>
      <c r="Q34" s="3">
        <v>79.091001951963207</v>
      </c>
      <c r="R34" s="3">
        <v>0.12923765826743133</v>
      </c>
      <c r="U34" s="2">
        <v>122.45949639534692</v>
      </c>
      <c r="W34">
        <v>0.12923765826743133</v>
      </c>
    </row>
    <row r="35" spans="1:24" x14ac:dyDescent="0.15">
      <c r="A35">
        <v>122.1</v>
      </c>
      <c r="B35">
        <v>7</v>
      </c>
      <c r="C35">
        <v>0.21171046709216038</v>
      </c>
      <c r="D35">
        <v>67.22011412689973</v>
      </c>
      <c r="E35" s="1">
        <v>122.56012005725916</v>
      </c>
      <c r="F35">
        <v>0.21171046709217345</v>
      </c>
      <c r="K35" s="2">
        <v>-0.46012005725916083</v>
      </c>
      <c r="L35" s="3"/>
      <c r="O35" s="1">
        <v>43.36849444338371</v>
      </c>
      <c r="P35" s="2">
        <v>78.731505556616284</v>
      </c>
      <c r="Q35" s="3">
        <v>79.091001951963207</v>
      </c>
      <c r="R35" s="3">
        <v>0.12923765826743133</v>
      </c>
      <c r="U35" s="2">
        <v>122.45949639534692</v>
      </c>
      <c r="W35">
        <v>0.12923765826743133</v>
      </c>
    </row>
    <row r="36" spans="1:24" x14ac:dyDescent="0.15">
      <c r="A36">
        <v>121.9</v>
      </c>
      <c r="B36">
        <v>7</v>
      </c>
      <c r="C36">
        <v>0.43575848999580402</v>
      </c>
      <c r="D36">
        <v>67.22011412689973</v>
      </c>
      <c r="E36" s="1">
        <v>122.56012005725916</v>
      </c>
      <c r="F36">
        <v>0.43575848999582278</v>
      </c>
      <c r="K36" s="2">
        <v>-0.66012005725914946</v>
      </c>
      <c r="L36" s="3"/>
      <c r="O36" s="1">
        <v>43.36849444338371</v>
      </c>
      <c r="P36" s="2">
        <v>78.531505556616295</v>
      </c>
      <c r="Q36" s="3">
        <v>79.091001951963207</v>
      </c>
      <c r="R36" s="3">
        <v>0.31303621640618789</v>
      </c>
      <c r="U36" s="2">
        <v>122.45949639534692</v>
      </c>
      <c r="W36">
        <v>0.31303621640618789</v>
      </c>
    </row>
    <row r="37" spans="1:24" x14ac:dyDescent="0.15">
      <c r="A37">
        <v>122.2</v>
      </c>
      <c r="B37">
        <v>7</v>
      </c>
      <c r="C37">
        <v>0.12968645564031467</v>
      </c>
      <c r="D37">
        <v>67.22011412689973</v>
      </c>
      <c r="E37" s="1">
        <v>122.56012005725916</v>
      </c>
      <c r="F37">
        <v>0.12968645564033512</v>
      </c>
      <c r="K37" s="2">
        <v>-0.3601200572591523</v>
      </c>
      <c r="L37" s="3"/>
      <c r="O37" s="1">
        <v>43.36849444338371</v>
      </c>
      <c r="P37" s="2">
        <v>78.831505556616293</v>
      </c>
      <c r="Q37" s="3">
        <v>79.091001951963207</v>
      </c>
      <c r="R37" s="3">
        <v>6.7338379198042253E-2</v>
      </c>
      <c r="U37" s="2">
        <v>122.45949639534692</v>
      </c>
      <c r="W37">
        <v>6.7338379198042253E-2</v>
      </c>
    </row>
    <row r="38" spans="1:24" x14ac:dyDescent="0.15">
      <c r="A38">
        <v>127.9</v>
      </c>
      <c r="B38">
        <v>8</v>
      </c>
      <c r="C38">
        <v>9.4285498408417434E-2</v>
      </c>
      <c r="D38">
        <v>66.768358976447814</v>
      </c>
      <c r="E38" s="1">
        <v>128.20705943790807</v>
      </c>
      <c r="F38">
        <v>9.4285498408417434E-2</v>
      </c>
      <c r="K38" s="2">
        <v>-0.307059437908066</v>
      </c>
      <c r="O38" s="1">
        <v>49.015433824032627</v>
      </c>
      <c r="P38" s="2">
        <v>78.884566175967379</v>
      </c>
      <c r="Q38" s="3">
        <v>79.091001951963207</v>
      </c>
      <c r="R38" s="3">
        <v>4.2615729610999846E-2</v>
      </c>
      <c r="U38" s="2">
        <v>128.10643577599583</v>
      </c>
      <c r="W38">
        <v>4.2615729610999846E-2</v>
      </c>
      <c r="X38" s="1">
        <v>0.21380899352993685</v>
      </c>
    </row>
    <row r="39" spans="1:24" x14ac:dyDescent="0.15">
      <c r="A39">
        <v>127.6</v>
      </c>
      <c r="B39">
        <v>8</v>
      </c>
      <c r="C39">
        <v>0.36852116115327083</v>
      </c>
      <c r="D39">
        <v>66.768358976447814</v>
      </c>
      <c r="E39" s="1">
        <v>128.20705943790807</v>
      </c>
      <c r="F39">
        <v>0.36852116115327083</v>
      </c>
      <c r="K39" s="2">
        <v>-0.60705943790807737</v>
      </c>
      <c r="O39" s="1">
        <v>49.015433824032627</v>
      </c>
      <c r="P39" s="2">
        <v>78.584566175967367</v>
      </c>
      <c r="Q39" s="3">
        <v>79.091001951963207</v>
      </c>
      <c r="R39" s="3">
        <v>0.25647719520850842</v>
      </c>
      <c r="U39" s="2">
        <v>128.10643577599583</v>
      </c>
      <c r="W39">
        <v>0.25647719520850842</v>
      </c>
    </row>
    <row r="40" spans="1:24" x14ac:dyDescent="0.15">
      <c r="A40">
        <v>128.1</v>
      </c>
      <c r="B40">
        <v>8</v>
      </c>
      <c r="C40">
        <v>1.1461723245193473E-2</v>
      </c>
      <c r="D40">
        <v>66.768358976447814</v>
      </c>
      <c r="E40" s="1">
        <v>128.20705943790807</v>
      </c>
      <c r="F40">
        <v>1.1461723245193473E-2</v>
      </c>
      <c r="K40" s="2">
        <v>-0.10705943790807737</v>
      </c>
      <c r="O40" s="1">
        <v>49.015433824032627</v>
      </c>
      <c r="P40" s="2">
        <v>79.084566175967367</v>
      </c>
      <c r="Q40" s="3">
        <v>79.091001951963207</v>
      </c>
      <c r="R40" s="3">
        <v>4.1419212668627464E-5</v>
      </c>
      <c r="U40" s="2">
        <v>128.10643577599583</v>
      </c>
      <c r="W40">
        <v>4.1419212668627464E-5</v>
      </c>
    </row>
    <row r="41" spans="1:24" x14ac:dyDescent="0.15">
      <c r="A41">
        <v>128.19999999999999</v>
      </c>
      <c r="B41">
        <v>8</v>
      </c>
      <c r="C41">
        <v>4.9835663578080058E-5</v>
      </c>
      <c r="D41">
        <v>66.768358976447814</v>
      </c>
      <c r="E41" s="1">
        <v>128.20705943790807</v>
      </c>
      <c r="F41">
        <v>4.9835663578080058E-5</v>
      </c>
      <c r="K41" s="2">
        <v>-7.0594379080830549E-3</v>
      </c>
      <c r="O41" s="1">
        <v>49.015433824032627</v>
      </c>
      <c r="P41" s="2">
        <v>79.184566175967362</v>
      </c>
      <c r="Q41" s="3">
        <v>79.091001951963207</v>
      </c>
      <c r="R41" s="3">
        <v>8.7542640134996089E-3</v>
      </c>
      <c r="U41" s="2">
        <v>128.10643577599583</v>
      </c>
      <c r="W41">
        <v>8.7542640134996089E-3</v>
      </c>
    </row>
    <row r="42" spans="1:24" x14ac:dyDescent="0.15">
      <c r="A42">
        <v>128</v>
      </c>
      <c r="B42">
        <v>8</v>
      </c>
      <c r="C42">
        <v>4.2873610826806595E-2</v>
      </c>
      <c r="D42">
        <v>66.768358976447814</v>
      </c>
      <c r="E42" s="1">
        <v>128.20705943790807</v>
      </c>
      <c r="F42">
        <v>4.2873610826806595E-2</v>
      </c>
      <c r="K42" s="2">
        <v>-0.20705943790807169</v>
      </c>
      <c r="O42" s="1">
        <v>49.015433824032627</v>
      </c>
      <c r="P42" s="2">
        <v>78.984566175967373</v>
      </c>
      <c r="Q42" s="3">
        <v>79.091001951963207</v>
      </c>
      <c r="R42" s="3">
        <v>1.1328574411835372E-2</v>
      </c>
      <c r="U42" s="2">
        <v>128.10643577599583</v>
      </c>
      <c r="W42">
        <v>1.1328574411835372E-2</v>
      </c>
    </row>
    <row r="43" spans="1:24" x14ac:dyDescent="0.15">
      <c r="A43">
        <v>127.7</v>
      </c>
      <c r="B43">
        <v>8</v>
      </c>
      <c r="C43">
        <v>0.25710927357163232</v>
      </c>
      <c r="D43">
        <v>66.768358976447814</v>
      </c>
      <c r="E43" s="1">
        <v>128.20705943790807</v>
      </c>
      <c r="F43">
        <v>0.2571092735716467</v>
      </c>
      <c r="K43" s="2">
        <v>-0.50705943790806884</v>
      </c>
      <c r="O43" s="1">
        <v>49.015433824032627</v>
      </c>
      <c r="P43" s="2">
        <v>78.684566175967376</v>
      </c>
      <c r="Q43" s="3">
        <v>79.091001951963207</v>
      </c>
      <c r="R43" s="3">
        <v>0.16519004000933352</v>
      </c>
      <c r="U43" s="2">
        <v>128.10643577599583</v>
      </c>
      <c r="W43">
        <v>0.16519004000933352</v>
      </c>
    </row>
    <row r="44" spans="1:24" x14ac:dyDescent="0.15">
      <c r="A44">
        <v>127.7</v>
      </c>
      <c r="B44">
        <v>8</v>
      </c>
      <c r="C44">
        <v>0.25710927357163232</v>
      </c>
      <c r="D44">
        <v>66.768358976447814</v>
      </c>
      <c r="E44" s="1">
        <v>128.20705943790807</v>
      </c>
      <c r="F44">
        <v>0.2571092735716467</v>
      </c>
      <c r="K44" s="2">
        <v>-0.50705943790806884</v>
      </c>
      <c r="O44" s="1">
        <v>49.015433824032627</v>
      </c>
      <c r="P44" s="2">
        <v>78.684566175967376</v>
      </c>
      <c r="Q44" s="3">
        <v>79.091001951963207</v>
      </c>
      <c r="R44" s="3">
        <v>0.16519004000933352</v>
      </c>
      <c r="U44" s="2">
        <v>128.10643577599583</v>
      </c>
      <c r="W44">
        <v>0.16519004000933352</v>
      </c>
    </row>
    <row r="45" spans="1:24" x14ac:dyDescent="0.15">
      <c r="A45">
        <v>128</v>
      </c>
      <c r="B45">
        <v>8</v>
      </c>
      <c r="C45">
        <v>4.2873610826806595E-2</v>
      </c>
      <c r="D45">
        <v>66.768358976447814</v>
      </c>
      <c r="E45" s="1">
        <v>128.20705943790807</v>
      </c>
      <c r="F45">
        <v>4.2873610826806595E-2</v>
      </c>
      <c r="K45" s="2">
        <v>-0.20705943790807169</v>
      </c>
      <c r="O45" s="1">
        <v>49.015433824032627</v>
      </c>
      <c r="P45" s="2">
        <v>78.984566175967373</v>
      </c>
      <c r="Q45" s="3">
        <v>79.091001951963207</v>
      </c>
      <c r="R45" s="3">
        <v>1.1328574411835372E-2</v>
      </c>
      <c r="U45" s="2">
        <v>128.10643577599583</v>
      </c>
      <c r="W45">
        <v>1.1328574411835372E-2</v>
      </c>
    </row>
    <row r="46" spans="1:24" x14ac:dyDescent="0.15">
      <c r="A46">
        <v>133.69999999999999</v>
      </c>
      <c r="B46">
        <v>9</v>
      </c>
      <c r="C46">
        <v>8.8658833183524174E-2</v>
      </c>
      <c r="D46">
        <v>66.316603825995912</v>
      </c>
      <c r="E46" s="1">
        <v>133.40224366810509</v>
      </c>
      <c r="F46">
        <v>8.8658833183507244E-2</v>
      </c>
      <c r="K46" s="2">
        <v>0.29775633189490236</v>
      </c>
      <c r="O46" s="1">
        <v>54.210618054229641</v>
      </c>
      <c r="Q46" s="3">
        <v>79.091001951963207</v>
      </c>
      <c r="U46" s="2">
        <v>133.30162000619285</v>
      </c>
      <c r="W46">
        <v>0.15870661946577685</v>
      </c>
      <c r="X46" s="1">
        <v>0.25634797778466034</v>
      </c>
    </row>
    <row r="47" spans="1:24" x14ac:dyDescent="0.15">
      <c r="A47">
        <v>132.9</v>
      </c>
      <c r="B47">
        <v>9</v>
      </c>
      <c r="C47">
        <v>0.25224870215161782</v>
      </c>
      <c r="D47">
        <v>66.316603825995912</v>
      </c>
      <c r="E47" s="1">
        <v>133.40224366810509</v>
      </c>
      <c r="F47">
        <v>0.25224870215164635</v>
      </c>
      <c r="K47" s="2">
        <v>-0.50224366810508059</v>
      </c>
      <c r="O47" s="1">
        <v>54.210618054229641</v>
      </c>
      <c r="Q47" s="3">
        <v>79.091001951963207</v>
      </c>
      <c r="U47" s="2">
        <v>133.30162000619285</v>
      </c>
      <c r="W47">
        <v>0.16129862937433925</v>
      </c>
    </row>
    <row r="48" spans="1:24" x14ac:dyDescent="0.15">
      <c r="A48">
        <v>133.5</v>
      </c>
      <c r="B48">
        <v>9</v>
      </c>
      <c r="C48">
        <v>9.5563004255540835E-3</v>
      </c>
      <c r="D48">
        <v>66.316603825995912</v>
      </c>
      <c r="E48" s="1">
        <v>133.40224366810509</v>
      </c>
      <c r="F48">
        <v>9.5563004255485272E-3</v>
      </c>
      <c r="K48" s="2">
        <v>9.7756331894913728E-2</v>
      </c>
      <c r="O48" s="1">
        <v>54.210618054229641</v>
      </c>
      <c r="Q48" s="3">
        <v>79.091001951963207</v>
      </c>
      <c r="U48" s="2">
        <v>133.30162000619285</v>
      </c>
      <c r="W48">
        <v>3.9354621942925397E-2</v>
      </c>
    </row>
    <row r="49" spans="1:24" x14ac:dyDescent="0.15">
      <c r="A49">
        <v>133.30000000000001</v>
      </c>
      <c r="B49">
        <v>9</v>
      </c>
      <c r="C49">
        <v>1.0453767667574899E-2</v>
      </c>
      <c r="D49">
        <v>66.316603825995912</v>
      </c>
      <c r="E49" s="1">
        <v>133.40224366810509</v>
      </c>
      <c r="F49">
        <v>1.045376766758071E-2</v>
      </c>
      <c r="K49" s="2">
        <v>-0.1022436681050749</v>
      </c>
      <c r="O49" s="1">
        <v>54.210618054229641</v>
      </c>
      <c r="Q49" s="3">
        <v>79.091001951963207</v>
      </c>
      <c r="U49" s="2">
        <v>133.30162000619285</v>
      </c>
      <c r="W49">
        <v>2.6244200648312317E-6</v>
      </c>
    </row>
    <row r="50" spans="1:24" x14ac:dyDescent="0.15">
      <c r="A50">
        <v>133.30000000000001</v>
      </c>
      <c r="B50">
        <v>9</v>
      </c>
      <c r="C50">
        <v>1.0453767667574899E-2</v>
      </c>
      <c r="D50">
        <v>66.316603825995912</v>
      </c>
      <c r="E50" s="1">
        <v>133.40224366810509</v>
      </c>
      <c r="F50">
        <v>1.045376766758071E-2</v>
      </c>
      <c r="K50" s="2">
        <v>-0.1022436681050749</v>
      </c>
      <c r="O50" s="1">
        <v>54.210618054229641</v>
      </c>
      <c r="Q50" s="3">
        <v>79.091001951963207</v>
      </c>
      <c r="U50" s="2">
        <v>133.30162000619285</v>
      </c>
      <c r="W50">
        <v>2.6244200648312317E-6</v>
      </c>
    </row>
    <row r="51" spans="1:24" x14ac:dyDescent="0.15">
      <c r="A51">
        <v>133.1</v>
      </c>
      <c r="B51">
        <v>9</v>
      </c>
      <c r="C51">
        <v>9.1351234909603798E-2</v>
      </c>
      <c r="D51">
        <v>66.316603825995912</v>
      </c>
      <c r="E51" s="1">
        <v>133.40224366810509</v>
      </c>
      <c r="F51">
        <v>9.1351234909620979E-2</v>
      </c>
      <c r="K51" s="2">
        <v>-0.30224366810509196</v>
      </c>
      <c r="O51" s="1">
        <v>54.210618054229641</v>
      </c>
      <c r="Q51" s="3">
        <v>79.091001951963207</v>
      </c>
      <c r="U51" s="2">
        <v>133.30162000619285</v>
      </c>
      <c r="W51">
        <v>4.0650626897206631E-2</v>
      </c>
    </row>
    <row r="52" spans="1:24" x14ac:dyDescent="0.15">
      <c r="A52">
        <v>133.1</v>
      </c>
      <c r="B52">
        <v>9</v>
      </c>
      <c r="C52">
        <v>9.1351234909603798E-2</v>
      </c>
      <c r="D52">
        <v>66.316603825995912</v>
      </c>
      <c r="E52" s="1">
        <v>133.40224366810509</v>
      </c>
      <c r="F52">
        <v>9.1351234909620979E-2</v>
      </c>
      <c r="K52" s="2">
        <v>-0.30224366810509196</v>
      </c>
      <c r="O52" s="1">
        <v>54.210618054229641</v>
      </c>
      <c r="Q52" s="3">
        <v>79.091001951963207</v>
      </c>
      <c r="U52" s="2">
        <v>133.30162000619285</v>
      </c>
      <c r="W52">
        <v>4.0650626897206631E-2</v>
      </c>
    </row>
    <row r="53" spans="1:24" x14ac:dyDescent="0.15">
      <c r="A53">
        <v>133.1</v>
      </c>
      <c r="B53">
        <v>9</v>
      </c>
      <c r="C53">
        <v>9.1351234909603798E-2</v>
      </c>
      <c r="D53">
        <v>66.316603825995912</v>
      </c>
      <c r="E53" s="1">
        <v>133.40224366810509</v>
      </c>
      <c r="F53">
        <v>9.1351234909620979E-2</v>
      </c>
      <c r="K53" s="2">
        <v>-0.30224366810509196</v>
      </c>
      <c r="O53" s="1">
        <v>54.210618054229641</v>
      </c>
      <c r="Q53" s="3">
        <v>79.091001951963207</v>
      </c>
      <c r="U53" s="2">
        <v>133.30162000619285</v>
      </c>
      <c r="W53">
        <v>4.0650626897206631E-2</v>
      </c>
    </row>
    <row r="54" spans="1:24" x14ac:dyDescent="0.15">
      <c r="A54">
        <v>138.30000000000001</v>
      </c>
      <c r="B54">
        <v>10</v>
      </c>
      <c r="C54">
        <v>2.3816900756116182E-2</v>
      </c>
      <c r="D54">
        <v>65.864848675543996</v>
      </c>
      <c r="E54" s="1">
        <v>138.14567274785017</v>
      </c>
      <c r="F54">
        <v>2.3816900756120567E-2</v>
      </c>
      <c r="K54" s="2">
        <v>0.15432725214984089</v>
      </c>
      <c r="L54" s="4">
        <v>0.54228034061297625</v>
      </c>
      <c r="M54">
        <v>0.15050759884808534</v>
      </c>
      <c r="N54">
        <v>12.383917325535535</v>
      </c>
      <c r="O54" s="1">
        <v>58.954047133974726</v>
      </c>
      <c r="Q54" s="3">
        <v>79.091001951963207</v>
      </c>
      <c r="U54" s="2">
        <v>138.58732942655092</v>
      </c>
      <c r="W54">
        <v>8.2558199362075729E-2</v>
      </c>
      <c r="X54" s="1">
        <v>0.37796447300922614</v>
      </c>
    </row>
    <row r="55" spans="1:24" x14ac:dyDescent="0.15">
      <c r="A55">
        <v>138.9</v>
      </c>
      <c r="B55">
        <v>10</v>
      </c>
      <c r="C55">
        <v>0.56900960333594253</v>
      </c>
      <c r="D55">
        <v>65.864848675543996</v>
      </c>
      <c r="E55" s="1">
        <v>138.14567274785017</v>
      </c>
      <c r="F55">
        <v>0.5690096033359211</v>
      </c>
      <c r="K55" s="2">
        <v>0.7543272521498352</v>
      </c>
      <c r="L55" s="4">
        <v>0.54228034061297625</v>
      </c>
      <c r="M55">
        <v>4.4963892692320484E-2</v>
      </c>
      <c r="N55">
        <v>17.788408525469126</v>
      </c>
      <c r="O55" s="1">
        <v>58.954047133974726</v>
      </c>
      <c r="Q55" s="3">
        <v>79.091001951963207</v>
      </c>
      <c r="U55" s="2">
        <v>138.58732942655092</v>
      </c>
      <c r="W55">
        <v>9.7762887500978196E-2</v>
      </c>
    </row>
    <row r="56" spans="1:24" x14ac:dyDescent="0.15">
      <c r="A56">
        <v>138.80000000000001</v>
      </c>
      <c r="B56">
        <v>10</v>
      </c>
      <c r="C56">
        <v>0.42814415290594288</v>
      </c>
      <c r="D56">
        <v>65.864848675543996</v>
      </c>
      <c r="E56" s="1">
        <v>138.14567274785017</v>
      </c>
      <c r="F56">
        <v>0.42814415290596147</v>
      </c>
      <c r="K56" s="2">
        <v>0.65432725214984089</v>
      </c>
      <c r="L56" s="4">
        <v>0.54228034061297625</v>
      </c>
      <c r="M56">
        <v>1.2554510384949969E-2</v>
      </c>
      <c r="N56">
        <v>1.4704814469050034</v>
      </c>
      <c r="O56" s="1">
        <v>58.954047133974726</v>
      </c>
      <c r="Q56" s="3">
        <v>79.091001951963207</v>
      </c>
      <c r="U56" s="2">
        <v>138.58732942655092</v>
      </c>
      <c r="W56">
        <v>4.5228772811164081E-2</v>
      </c>
    </row>
    <row r="57" spans="1:24" x14ac:dyDescent="0.15">
      <c r="A57">
        <v>139</v>
      </c>
      <c r="B57">
        <v>10</v>
      </c>
      <c r="C57">
        <v>0.72987505376585415</v>
      </c>
      <c r="D57">
        <v>65.864848675543996</v>
      </c>
      <c r="E57" s="1">
        <v>138.14567274785017</v>
      </c>
      <c r="F57">
        <v>0.72987505376587836</v>
      </c>
      <c r="K57" s="2">
        <v>0.85432725214982952</v>
      </c>
      <c r="L57" s="4">
        <v>0.54228034061297625</v>
      </c>
      <c r="M57">
        <v>9.737327499968873E-2</v>
      </c>
      <c r="O57" s="1">
        <v>58.954047133974726</v>
      </c>
      <c r="Q57" s="3">
        <v>79.091001951963207</v>
      </c>
      <c r="U57" s="2">
        <v>138.58732942655092</v>
      </c>
      <c r="W57">
        <v>0.17029700219079005</v>
      </c>
    </row>
    <row r="58" spans="1:24" x14ac:dyDescent="0.15">
      <c r="A58">
        <v>138.1</v>
      </c>
      <c r="B58">
        <v>10</v>
      </c>
      <c r="C58">
        <v>2.0859998961844733E-3</v>
      </c>
      <c r="D58">
        <v>65.864848675543996</v>
      </c>
      <c r="E58" s="1">
        <v>138.14567274785017</v>
      </c>
      <c r="F58">
        <v>2.0859998961857717E-3</v>
      </c>
      <c r="K58" s="2">
        <v>-4.5672747850176165E-2</v>
      </c>
      <c r="L58" s="4">
        <v>0.54228034061297625</v>
      </c>
      <c r="M58">
        <v>0.34568883423335955</v>
      </c>
      <c r="O58" s="1">
        <v>58.954047133974726</v>
      </c>
      <c r="Q58" s="3">
        <v>79.091001951963207</v>
      </c>
      <c r="U58" s="2">
        <v>138.58732942655092</v>
      </c>
      <c r="W58">
        <v>0.237489969982457</v>
      </c>
    </row>
    <row r="59" spans="1:24" x14ac:dyDescent="0.15">
      <c r="A59">
        <v>139</v>
      </c>
      <c r="B59">
        <v>10</v>
      </c>
      <c r="C59">
        <v>0.72987505376585415</v>
      </c>
      <c r="D59">
        <v>65.864848675543996</v>
      </c>
      <c r="E59" s="1">
        <v>138.14567274785017</v>
      </c>
      <c r="F59">
        <v>0.72987505376587836</v>
      </c>
      <c r="K59" s="2">
        <v>0.85432725214982952</v>
      </c>
      <c r="L59" s="4">
        <v>0.54228034061297625</v>
      </c>
      <c r="M59">
        <v>9.737327499968873E-2</v>
      </c>
      <c r="O59" s="1">
        <v>58.954047133974726</v>
      </c>
      <c r="Q59" s="3">
        <v>79.091001951963207</v>
      </c>
      <c r="U59" s="2">
        <v>138.58732942655092</v>
      </c>
      <c r="W59">
        <v>0.17029700219079005</v>
      </c>
    </row>
    <row r="60" spans="1:24" x14ac:dyDescent="0.15">
      <c r="A60">
        <v>139.1</v>
      </c>
      <c r="B60">
        <v>10</v>
      </c>
      <c r="C60">
        <v>0.91074050419586061</v>
      </c>
      <c r="D60">
        <v>65.864848675543996</v>
      </c>
      <c r="E60" s="1">
        <v>138.14567274785017</v>
      </c>
      <c r="F60">
        <v>0.91074050419583341</v>
      </c>
      <c r="K60" s="2">
        <v>0.95432725214982383</v>
      </c>
      <c r="L60" s="4">
        <v>0.54228034061297625</v>
      </c>
      <c r="M60">
        <v>0.16978265730705469</v>
      </c>
      <c r="O60" s="1">
        <v>58.954047133974726</v>
      </c>
      <c r="Q60" s="3">
        <v>79.091001951963207</v>
      </c>
      <c r="U60" s="2">
        <v>138.58732942655092</v>
      </c>
      <c r="W60">
        <v>0.26283111688059962</v>
      </c>
    </row>
    <row r="61" spans="1:24" x14ac:dyDescent="0.15">
      <c r="A61">
        <v>138.4</v>
      </c>
      <c r="B61">
        <v>10</v>
      </c>
      <c r="C61">
        <v>6.4682351186093084E-2</v>
      </c>
      <c r="D61">
        <v>65.864848675543996</v>
      </c>
      <c r="E61" s="1">
        <v>138.14567274785017</v>
      </c>
      <c r="F61">
        <v>6.4682351186085854E-2</v>
      </c>
      <c r="K61" s="2">
        <v>0.2543272521498352</v>
      </c>
      <c r="L61" s="4">
        <v>0.54228034061297625</v>
      </c>
      <c r="M61">
        <v>8.2916981155461533E-2</v>
      </c>
      <c r="O61" s="1">
        <v>58.954047133974726</v>
      </c>
      <c r="Q61" s="3">
        <v>79.091001951963207</v>
      </c>
      <c r="U61" s="2">
        <v>138.58732942655092</v>
      </c>
      <c r="W61">
        <v>3.5092314051895529E-2</v>
      </c>
    </row>
    <row r="62" spans="1:24" x14ac:dyDescent="0.15">
      <c r="A62">
        <v>144.69999999999999</v>
      </c>
      <c r="B62">
        <v>11</v>
      </c>
      <c r="E62" s="1">
        <v>142.43734667714335</v>
      </c>
      <c r="K62" s="2">
        <v>2.2626533228566359</v>
      </c>
      <c r="L62" s="4">
        <v>2.0576735236602564</v>
      </c>
      <c r="M62">
        <v>4.2016718078588082E-2</v>
      </c>
      <c r="O62" s="1">
        <v>63.245721063267908</v>
      </c>
      <c r="Q62" s="3">
        <v>79.091001951963207</v>
      </c>
      <c r="U62" s="2">
        <v>144.39439653889139</v>
      </c>
      <c r="W62">
        <v>9.3393475441557655E-2</v>
      </c>
      <c r="X62" s="1">
        <v>0.18850918886280527</v>
      </c>
    </row>
    <row r="63" spans="1:24" x14ac:dyDescent="0.15">
      <c r="A63">
        <v>144.4</v>
      </c>
      <c r="B63">
        <v>11</v>
      </c>
      <c r="E63" s="1">
        <v>142.43734667714335</v>
      </c>
      <c r="K63" s="2">
        <v>1.9626533228566529</v>
      </c>
      <c r="L63" s="4">
        <v>2.0576735236602564</v>
      </c>
      <c r="M63">
        <v>9.0288385607571135E-3</v>
      </c>
      <c r="O63" s="1">
        <v>63.245721063267908</v>
      </c>
      <c r="Q63" s="3">
        <v>79.091001951963207</v>
      </c>
      <c r="U63" s="2">
        <v>144.39439653889139</v>
      </c>
      <c r="W63">
        <v>3.1398776395821609E-5</v>
      </c>
    </row>
    <row r="64" spans="1:24" x14ac:dyDescent="0.15">
      <c r="A64">
        <v>144.9</v>
      </c>
      <c r="B64">
        <v>11</v>
      </c>
      <c r="E64" s="1">
        <v>142.43734667714335</v>
      </c>
      <c r="K64" s="2">
        <v>2.4626533228566529</v>
      </c>
      <c r="L64" s="4">
        <v>2.0576735236602564</v>
      </c>
      <c r="M64">
        <v>0.16400863775715371</v>
      </c>
      <c r="O64" s="1">
        <v>63.245721063267908</v>
      </c>
      <c r="Q64" s="3">
        <v>79.091001951963207</v>
      </c>
      <c r="U64" s="2">
        <v>144.39439653889139</v>
      </c>
      <c r="W64">
        <v>0.25563485988501622</v>
      </c>
    </row>
    <row r="65" spans="1:24" x14ac:dyDescent="0.15">
      <c r="A65">
        <v>144.6</v>
      </c>
      <c r="B65">
        <v>11</v>
      </c>
      <c r="E65" s="1">
        <v>142.43734667714335</v>
      </c>
      <c r="K65" s="2">
        <v>2.1626533228566416</v>
      </c>
      <c r="L65" s="4">
        <v>2.0576735236602564</v>
      </c>
      <c r="M65">
        <v>1.1020758239313365E-2</v>
      </c>
      <c r="O65" s="1">
        <v>63.245721063267908</v>
      </c>
      <c r="Q65" s="3">
        <v>79.091001951963207</v>
      </c>
      <c r="U65" s="2">
        <v>144.39439653889139</v>
      </c>
      <c r="W65">
        <v>4.2272783219839315E-2</v>
      </c>
    </row>
    <row r="66" spans="1:24" x14ac:dyDescent="0.15">
      <c r="A66">
        <v>144.69999999999999</v>
      </c>
      <c r="B66">
        <v>11</v>
      </c>
      <c r="E66" s="1">
        <v>142.43734667714335</v>
      </c>
      <c r="K66" s="2">
        <v>2.2626533228566359</v>
      </c>
      <c r="L66" s="4">
        <v>2.0576735236602564</v>
      </c>
      <c r="M66">
        <v>4.2016718078588082E-2</v>
      </c>
      <c r="O66" s="1">
        <v>63.245721063267908</v>
      </c>
      <c r="Q66" s="3">
        <v>79.091001951963207</v>
      </c>
      <c r="U66" s="2">
        <v>144.39439653889139</v>
      </c>
      <c r="W66">
        <v>9.3393475441557655E-2</v>
      </c>
    </row>
    <row r="67" spans="1:24" x14ac:dyDescent="0.15">
      <c r="A67">
        <v>144.6</v>
      </c>
      <c r="B67">
        <v>11</v>
      </c>
      <c r="E67" s="1">
        <v>142.43734667714335</v>
      </c>
      <c r="K67" s="2">
        <v>2.1626533228566416</v>
      </c>
      <c r="L67" s="4">
        <v>2.0576735236602564</v>
      </c>
      <c r="M67">
        <v>1.1020758239313365E-2</v>
      </c>
      <c r="O67" s="1">
        <v>63.245721063267908</v>
      </c>
      <c r="Q67" s="3">
        <v>79.091001951963207</v>
      </c>
      <c r="U67" s="2">
        <v>144.39439653889139</v>
      </c>
      <c r="W67">
        <v>4.2272783219839315E-2</v>
      </c>
    </row>
    <row r="68" spans="1:24" x14ac:dyDescent="0.15">
      <c r="A68">
        <v>144.5</v>
      </c>
      <c r="B68">
        <v>11</v>
      </c>
      <c r="E68" s="1">
        <v>142.43734667714335</v>
      </c>
      <c r="K68" s="2">
        <v>2.0626533228566473</v>
      </c>
      <c r="L68" s="4">
        <v>2.0576735236602564</v>
      </c>
      <c r="M68">
        <v>2.4798400036375558E-5</v>
      </c>
      <c r="O68" s="1">
        <v>63.245721063267908</v>
      </c>
      <c r="Q68" s="3">
        <v>79.091001951963207</v>
      </c>
      <c r="U68" s="2">
        <v>144.39439653889139</v>
      </c>
      <c r="W68">
        <v>1.1152090998118706E-2</v>
      </c>
    </row>
    <row r="69" spans="1:24" x14ac:dyDescent="0.15">
      <c r="A69">
        <v>144.30000000000001</v>
      </c>
      <c r="B69">
        <v>11</v>
      </c>
      <c r="E69" s="1">
        <v>142.43734667714335</v>
      </c>
      <c r="K69" s="2">
        <v>1.8626533228566586</v>
      </c>
      <c r="L69" s="4">
        <v>2.0576735236602564</v>
      </c>
      <c r="M69">
        <v>3.803287872147558E-2</v>
      </c>
      <c r="O69" s="1">
        <v>63.245721063267908</v>
      </c>
      <c r="Q69" s="3">
        <v>79.091001951963207</v>
      </c>
      <c r="U69" s="2">
        <v>144.39439653889139</v>
      </c>
      <c r="W69">
        <v>8.9107065546706644E-3</v>
      </c>
    </row>
    <row r="70" spans="1:24" x14ac:dyDescent="0.15">
      <c r="A70">
        <v>152.30000000000001</v>
      </c>
      <c r="B70">
        <v>12</v>
      </c>
      <c r="E70" s="1">
        <v>146.2772654559846</v>
      </c>
      <c r="K70" s="2">
        <v>6.0227345440154068</v>
      </c>
      <c r="L70" s="4">
        <v>5.7511226291552209</v>
      </c>
      <c r="M70">
        <v>7.3773032294016855E-2</v>
      </c>
      <c r="O70" s="1">
        <v>67.08563984210916</v>
      </c>
      <c r="Q70" s="3">
        <v>79.091001951963207</v>
      </c>
      <c r="U70" s="2">
        <v>151.92776442322759</v>
      </c>
      <c r="W70">
        <v>0.13855932461510009</v>
      </c>
      <c r="X70" s="1">
        <v>0.25071326821120704</v>
      </c>
    </row>
    <row r="71" spans="1:24" x14ac:dyDescent="0.15">
      <c r="A71">
        <v>152.30000000000001</v>
      </c>
      <c r="B71">
        <v>12</v>
      </c>
      <c r="E71" s="1">
        <v>146.2772654559846</v>
      </c>
      <c r="K71" s="2">
        <v>6.0227345440154068</v>
      </c>
      <c r="L71" s="4">
        <v>5.7511226291552209</v>
      </c>
      <c r="M71">
        <v>7.3773032294016855E-2</v>
      </c>
      <c r="O71" s="1">
        <v>67.08563984210916</v>
      </c>
      <c r="Q71" s="3">
        <v>79.091001951963207</v>
      </c>
      <c r="U71" s="2">
        <v>151.92776442322759</v>
      </c>
      <c r="W71">
        <v>0.13855932461510009</v>
      </c>
    </row>
    <row r="72" spans="1:24" x14ac:dyDescent="0.15">
      <c r="A72">
        <v>152.1</v>
      </c>
      <c r="B72">
        <v>12</v>
      </c>
      <c r="E72" s="1">
        <v>146.2772654559846</v>
      </c>
      <c r="K72" s="2">
        <v>5.8227345440153897</v>
      </c>
      <c r="L72" s="4">
        <v>5.7511226291552209</v>
      </c>
      <c r="M72">
        <v>5.1282663499400685E-3</v>
      </c>
      <c r="O72" s="1">
        <v>67.08563984210916</v>
      </c>
      <c r="Q72" s="3">
        <v>79.091001951963207</v>
      </c>
      <c r="U72" s="2">
        <v>151.92776442322759</v>
      </c>
      <c r="W72">
        <v>2.9665093906124117E-2</v>
      </c>
    </row>
    <row r="73" spans="1:24" x14ac:dyDescent="0.15">
      <c r="A73">
        <v>152.30000000000001</v>
      </c>
      <c r="B73">
        <v>12</v>
      </c>
      <c r="E73" s="1">
        <v>146.2772654559846</v>
      </c>
      <c r="K73" s="2">
        <v>6.0227345440154068</v>
      </c>
      <c r="L73" s="4">
        <v>5.7511226291552209</v>
      </c>
      <c r="M73">
        <v>7.3773032294016855E-2</v>
      </c>
      <c r="O73" s="1">
        <v>67.08563984210916</v>
      </c>
      <c r="Q73" s="3">
        <v>79.091001951963207</v>
      </c>
      <c r="U73" s="2">
        <v>151.92776442322759</v>
      </c>
      <c r="W73">
        <v>0.13855932461510009</v>
      </c>
    </row>
    <row r="74" spans="1:24" x14ac:dyDescent="0.15">
      <c r="A74">
        <v>151.80000000000001</v>
      </c>
      <c r="B74">
        <v>12</v>
      </c>
      <c r="E74" s="1">
        <v>146.2772654559846</v>
      </c>
      <c r="K74" s="2">
        <v>5.5227345440154068</v>
      </c>
      <c r="L74" s="4">
        <v>5.7511226291552209</v>
      </c>
      <c r="M74">
        <v>5.2161117433830985E-2</v>
      </c>
      <c r="O74" s="1">
        <v>67.08563984210916</v>
      </c>
      <c r="Q74" s="3">
        <v>79.091001951963207</v>
      </c>
      <c r="U74" s="2">
        <v>151.92776442322759</v>
      </c>
      <c r="W74">
        <v>1.6323747842674843E-2</v>
      </c>
    </row>
    <row r="75" spans="1:24" x14ac:dyDescent="0.15">
      <c r="A75">
        <v>152.1</v>
      </c>
      <c r="B75">
        <v>12</v>
      </c>
      <c r="E75" s="1">
        <v>146.2772654559846</v>
      </c>
      <c r="K75" s="2">
        <v>5.8227345440153897</v>
      </c>
      <c r="L75" s="4">
        <v>5.7511226291552209</v>
      </c>
      <c r="M75">
        <v>5.1282663499400685E-3</v>
      </c>
      <c r="O75" s="1">
        <v>67.08563984210916</v>
      </c>
      <c r="Q75" s="3">
        <v>79.091001951963207</v>
      </c>
      <c r="U75" s="2">
        <v>151.92776442322759</v>
      </c>
      <c r="W75">
        <v>2.9665093906124117E-2</v>
      </c>
    </row>
    <row r="76" spans="1:24" x14ac:dyDescent="0.15">
      <c r="A76">
        <v>151.80000000000001</v>
      </c>
      <c r="B76">
        <v>12</v>
      </c>
      <c r="E76" s="1">
        <v>146.2772654559846</v>
      </c>
      <c r="K76" s="2">
        <v>5.5227345440154068</v>
      </c>
      <c r="L76" s="4">
        <v>5.7511226291552209</v>
      </c>
      <c r="M76">
        <v>5.2161117433830985E-2</v>
      </c>
      <c r="O76" s="1">
        <v>67.08563984210916</v>
      </c>
      <c r="Q76" s="3">
        <v>79.091001951963207</v>
      </c>
      <c r="U76" s="2">
        <v>151.92776442322759</v>
      </c>
      <c r="W76">
        <v>1.6323747842674843E-2</v>
      </c>
    </row>
    <row r="77" spans="1:24" x14ac:dyDescent="0.15">
      <c r="A77">
        <v>151.69999999999999</v>
      </c>
      <c r="B77">
        <v>12</v>
      </c>
      <c r="E77" s="1">
        <v>146.2772654559846</v>
      </c>
      <c r="K77" s="2">
        <v>5.422734544015384</v>
      </c>
      <c r="L77" s="4">
        <v>5.7511226291552209</v>
      </c>
      <c r="M77">
        <v>0.10783873446180875</v>
      </c>
      <c r="O77" s="1">
        <v>67.08563984210916</v>
      </c>
      <c r="Q77" s="3">
        <v>79.091001951963207</v>
      </c>
      <c r="U77" s="2">
        <v>151.92776442322759</v>
      </c>
      <c r="W77">
        <v>5.1876632488200153E-2</v>
      </c>
    </row>
    <row r="78" spans="1:24" x14ac:dyDescent="0.15">
      <c r="A78">
        <v>159</v>
      </c>
      <c r="B78">
        <v>13</v>
      </c>
      <c r="E78" s="1">
        <v>149.66542908437395</v>
      </c>
      <c r="K78" s="2">
        <v>9.3345709156260455</v>
      </c>
      <c r="L78" s="4">
        <v>9.7892987109646157</v>
      </c>
      <c r="M78">
        <v>0.20677736785347661</v>
      </c>
      <c r="O78" s="1">
        <v>70.47380347049851</v>
      </c>
      <c r="Q78" s="3">
        <v>79.091001951963207</v>
      </c>
      <c r="U78" s="2">
        <v>159.35410413342635</v>
      </c>
      <c r="W78">
        <v>0.12538973730962405</v>
      </c>
      <c r="X78" s="1">
        <v>0.3313931631332015</v>
      </c>
    </row>
    <row r="79" spans="1:24" x14ac:dyDescent="0.15">
      <c r="A79">
        <v>159.30000000000001</v>
      </c>
      <c r="B79">
        <v>13</v>
      </c>
      <c r="E79" s="1">
        <v>149.66542908437395</v>
      </c>
      <c r="K79" s="2">
        <v>9.6345709156260568</v>
      </c>
      <c r="L79" s="4">
        <v>9.7892987109646157</v>
      </c>
      <c r="M79">
        <v>2.3940690650330953E-2</v>
      </c>
      <c r="O79" s="1">
        <v>70.47380347049851</v>
      </c>
      <c r="Q79" s="3">
        <v>79.091001951963207</v>
      </c>
      <c r="U79" s="2">
        <v>159.35410413342635</v>
      </c>
      <c r="W79">
        <v>2.9272572538147105E-3</v>
      </c>
    </row>
    <row r="80" spans="1:24" x14ac:dyDescent="0.15">
      <c r="A80">
        <v>159.19999999999999</v>
      </c>
      <c r="B80">
        <v>13</v>
      </c>
      <c r="E80" s="1">
        <v>149.66542908437395</v>
      </c>
      <c r="K80" s="2">
        <v>9.5345709156260341</v>
      </c>
      <c r="L80" s="4">
        <v>9.7892987109646157</v>
      </c>
      <c r="M80">
        <v>6.4886249718054304E-2</v>
      </c>
      <c r="O80" s="1">
        <v>70.47380347049851</v>
      </c>
      <c r="Q80" s="3">
        <v>79.091001951963207</v>
      </c>
      <c r="U80" s="2">
        <v>159.35410413342635</v>
      </c>
      <c r="W80">
        <v>2.3748083939088813E-2</v>
      </c>
    </row>
    <row r="81" spans="1:24" x14ac:dyDescent="0.15">
      <c r="A81">
        <v>159.80000000000001</v>
      </c>
      <c r="B81">
        <v>13</v>
      </c>
      <c r="E81" s="1">
        <v>149.66542908437395</v>
      </c>
      <c r="K81" s="2">
        <v>10.134570915626057</v>
      </c>
      <c r="L81" s="4">
        <v>9.7892987109646157</v>
      </c>
      <c r="M81">
        <v>0.11921289531177211</v>
      </c>
      <c r="O81" s="1">
        <v>70.47380347049851</v>
      </c>
      <c r="Q81" s="3">
        <v>79.091001951963207</v>
      </c>
      <c r="U81" s="2">
        <v>159.35410413342635</v>
      </c>
      <c r="W81">
        <v>0.19882312382747924</v>
      </c>
    </row>
    <row r="82" spans="1:24" x14ac:dyDescent="0.15">
      <c r="A82">
        <v>158.80000000000001</v>
      </c>
      <c r="B82">
        <v>13</v>
      </c>
      <c r="E82" s="1">
        <v>149.66542908437395</v>
      </c>
      <c r="K82" s="2">
        <v>9.1345709156260568</v>
      </c>
      <c r="L82" s="4">
        <v>9.7892987109646157</v>
      </c>
      <c r="M82">
        <v>0.42866848598888979</v>
      </c>
      <c r="O82" s="1">
        <v>70.47380347049851</v>
      </c>
      <c r="Q82" s="3">
        <v>79.091001951963207</v>
      </c>
      <c r="U82" s="2">
        <v>159.35410413342635</v>
      </c>
      <c r="W82">
        <v>0.30703139068015017</v>
      </c>
    </row>
    <row r="83" spans="1:24" x14ac:dyDescent="0.15">
      <c r="A83">
        <v>159.19999999999999</v>
      </c>
      <c r="B83">
        <v>13</v>
      </c>
      <c r="E83" s="1">
        <v>149.66542908437395</v>
      </c>
      <c r="K83" s="2">
        <v>9.5345709156260341</v>
      </c>
      <c r="L83" s="4">
        <v>9.7892987109646157</v>
      </c>
      <c r="M83">
        <v>6.4886249718054304E-2</v>
      </c>
      <c r="O83" s="1">
        <v>70.47380347049851</v>
      </c>
      <c r="Q83" s="3">
        <v>79.091001951963207</v>
      </c>
      <c r="U83" s="2">
        <v>159.35410413342635</v>
      </c>
      <c r="W83">
        <v>2.3748083939088813E-2</v>
      </c>
    </row>
    <row r="84" spans="1:24" x14ac:dyDescent="0.15">
      <c r="A84">
        <v>158.80000000000001</v>
      </c>
      <c r="B84">
        <v>13</v>
      </c>
      <c r="E84" s="1">
        <v>149.66542908437395</v>
      </c>
      <c r="K84" s="2">
        <v>9.1345709156260568</v>
      </c>
      <c r="L84" s="4">
        <v>9.7892987109646157</v>
      </c>
      <c r="M84">
        <v>0.42866848598888979</v>
      </c>
      <c r="O84" s="1">
        <v>70.47380347049851</v>
      </c>
      <c r="Q84" s="3">
        <v>79.091001951963207</v>
      </c>
      <c r="U84" s="2">
        <v>159.35410413342635</v>
      </c>
      <c r="W84">
        <v>0.30703139068015017</v>
      </c>
    </row>
    <row r="85" spans="1:24" x14ac:dyDescent="0.15">
      <c r="A85">
        <v>159.4</v>
      </c>
      <c r="B85">
        <v>13</v>
      </c>
      <c r="E85" s="1">
        <v>149.66542908437395</v>
      </c>
      <c r="K85" s="2">
        <v>9.7345709156260511</v>
      </c>
      <c r="L85" s="4">
        <v>9.7892987109646157</v>
      </c>
      <c r="M85">
        <v>2.995131582619806E-3</v>
      </c>
      <c r="O85" s="1">
        <v>70.47380347049851</v>
      </c>
      <c r="Q85" s="3">
        <v>79.091001951963207</v>
      </c>
      <c r="U85" s="2">
        <v>159.35410413342635</v>
      </c>
      <c r="W85">
        <v>2.1064305685470955E-3</v>
      </c>
    </row>
    <row r="86" spans="1:24" x14ac:dyDescent="0.15">
      <c r="A86">
        <v>164.9</v>
      </c>
      <c r="B86">
        <v>14</v>
      </c>
      <c r="E86" s="1">
        <v>152.6018375623114</v>
      </c>
      <c r="K86" s="2">
        <v>12.298162437688603</v>
      </c>
      <c r="L86" s="4">
        <v>11.672902234231817</v>
      </c>
      <c r="M86">
        <v>0.39095032202682201</v>
      </c>
      <c r="O86" s="1">
        <v>73.410211948435958</v>
      </c>
      <c r="Q86" s="3">
        <v>79.091001951963207</v>
      </c>
      <c r="U86" s="2">
        <v>164.17411613463099</v>
      </c>
      <c r="W86">
        <v>0.52690738600305997</v>
      </c>
      <c r="X86" s="1">
        <v>0.38706773124535399</v>
      </c>
    </row>
    <row r="87" spans="1:24" x14ac:dyDescent="0.15">
      <c r="A87">
        <v>163.80000000000001</v>
      </c>
      <c r="B87">
        <v>14</v>
      </c>
      <c r="E87" s="1">
        <v>152.6018375623114</v>
      </c>
      <c r="K87" s="2">
        <v>11.198162437688609</v>
      </c>
      <c r="L87" s="4">
        <v>11.672902234231817</v>
      </c>
      <c r="M87">
        <v>0.22537787442188639</v>
      </c>
      <c r="O87" s="1">
        <v>73.410211948435958</v>
      </c>
      <c r="Q87" s="3">
        <v>79.091001951963207</v>
      </c>
      <c r="U87" s="2">
        <v>164.17411613463099</v>
      </c>
      <c r="W87">
        <v>0.13996288219122624</v>
      </c>
    </row>
    <row r="88" spans="1:24" x14ac:dyDescent="0.15">
      <c r="A88">
        <v>164.7</v>
      </c>
      <c r="B88">
        <v>14</v>
      </c>
      <c r="E88" s="1">
        <v>152.6018375623114</v>
      </c>
      <c r="K88" s="2">
        <v>12.098162437688586</v>
      </c>
      <c r="L88" s="4">
        <v>11.672902234231817</v>
      </c>
      <c r="M88">
        <v>0.18084624064409291</v>
      </c>
      <c r="O88" s="1">
        <v>73.410211948435958</v>
      </c>
      <c r="Q88" s="3">
        <v>79.091001951963207</v>
      </c>
      <c r="U88" s="2">
        <v>164.17411613463099</v>
      </c>
      <c r="W88">
        <v>0.27655383985543669</v>
      </c>
    </row>
    <row r="89" spans="1:24" x14ac:dyDescent="0.15">
      <c r="A89">
        <v>164.3</v>
      </c>
      <c r="B89">
        <v>14</v>
      </c>
      <c r="E89" s="1">
        <v>152.6018375623114</v>
      </c>
      <c r="K89" s="2">
        <v>11.698162437688609</v>
      </c>
      <c r="L89" s="4">
        <v>11.672902234231817</v>
      </c>
      <c r="M89">
        <v>6.380778786785336E-4</v>
      </c>
      <c r="O89" s="1">
        <v>73.410211948435958</v>
      </c>
      <c r="Q89" s="3">
        <v>79.091001951963207</v>
      </c>
      <c r="U89" s="2">
        <v>164.17411613463099</v>
      </c>
      <c r="W89">
        <v>1.584674756024532E-2</v>
      </c>
    </row>
    <row r="90" spans="1:24" x14ac:dyDescent="0.15">
      <c r="A90">
        <v>164.5</v>
      </c>
      <c r="B90">
        <v>14</v>
      </c>
      <c r="E90" s="1">
        <v>152.6018375623114</v>
      </c>
      <c r="K90" s="2">
        <v>11.898162437688597</v>
      </c>
      <c r="L90" s="4">
        <v>11.672902234231817</v>
      </c>
      <c r="M90">
        <v>5.0742159261390266E-2</v>
      </c>
      <c r="O90" s="1">
        <v>73.410211948435958</v>
      </c>
      <c r="Q90" s="3">
        <v>79.091001951963207</v>
      </c>
      <c r="U90" s="2">
        <v>164.17411613463099</v>
      </c>
      <c r="W90">
        <v>0.10620029370784555</v>
      </c>
    </row>
    <row r="91" spans="1:24" x14ac:dyDescent="0.15">
      <c r="A91">
        <v>165</v>
      </c>
      <c r="B91">
        <v>14</v>
      </c>
      <c r="E91" s="1">
        <v>152.6018375623114</v>
      </c>
      <c r="K91" s="2">
        <v>12.398162437688597</v>
      </c>
      <c r="L91" s="4">
        <v>11.672902234231817</v>
      </c>
      <c r="M91">
        <v>0.52600236271817102</v>
      </c>
      <c r="O91" s="1">
        <v>73.410211948435958</v>
      </c>
      <c r="Q91" s="3">
        <v>79.091001951963207</v>
      </c>
      <c r="U91" s="2">
        <v>164.17411613463099</v>
      </c>
      <c r="W91">
        <v>0.68208415907685327</v>
      </c>
    </row>
    <row r="92" spans="1:24" x14ac:dyDescent="0.15">
      <c r="A92">
        <v>164.8</v>
      </c>
      <c r="B92">
        <v>14</v>
      </c>
      <c r="E92" s="1">
        <v>152.6018375623114</v>
      </c>
      <c r="K92" s="2">
        <v>12.198162437688609</v>
      </c>
      <c r="L92" s="4">
        <v>11.672902234231817</v>
      </c>
      <c r="M92">
        <v>0.27589828133547067</v>
      </c>
      <c r="O92" s="1">
        <v>73.410211948435958</v>
      </c>
      <c r="Q92" s="3">
        <v>79.091001951963207</v>
      </c>
      <c r="U92" s="2">
        <v>164.17411613463099</v>
      </c>
      <c r="W92">
        <v>0.39173061292926442</v>
      </c>
    </row>
    <row r="93" spans="1:24" x14ac:dyDescent="0.15">
      <c r="A93">
        <v>164.7</v>
      </c>
      <c r="B93">
        <v>14</v>
      </c>
      <c r="E93" s="1">
        <v>152.6018375623114</v>
      </c>
      <c r="K93" s="2">
        <v>12.098162437688586</v>
      </c>
      <c r="L93" s="4">
        <v>11.672902234231817</v>
      </c>
      <c r="M93">
        <v>0.18084624064409291</v>
      </c>
      <c r="O93" s="1">
        <v>73.410211948435958</v>
      </c>
      <c r="Q93" s="3">
        <v>79.091001951963207</v>
      </c>
      <c r="U93" s="2">
        <v>164.17411613463099</v>
      </c>
      <c r="W93">
        <v>0.27655383985543669</v>
      </c>
    </row>
    <row r="94" spans="1:24" x14ac:dyDescent="0.15">
      <c r="A94">
        <v>168</v>
      </c>
      <c r="B94">
        <v>15</v>
      </c>
      <c r="E94" s="1">
        <v>155.08649088979695</v>
      </c>
      <c r="K94" s="2">
        <v>12.913509110203051</v>
      </c>
      <c r="L94" s="4">
        <v>12.212955647306874</v>
      </c>
      <c r="M94">
        <v>0.49077515437582608</v>
      </c>
      <c r="O94" s="1">
        <v>75.894865275921504</v>
      </c>
      <c r="Q94" s="3">
        <v>79.091001951963207</v>
      </c>
      <c r="U94" s="2">
        <v>167.19882287519158</v>
      </c>
      <c r="W94">
        <v>0.64188478531628457</v>
      </c>
      <c r="X94" s="1">
        <v>0.31594529363708862</v>
      </c>
    </row>
    <row r="95" spans="1:24" x14ac:dyDescent="0.15">
      <c r="A95">
        <v>168.2</v>
      </c>
      <c r="B95">
        <v>15</v>
      </c>
      <c r="E95" s="1">
        <v>155.08649088979695</v>
      </c>
      <c r="K95" s="2">
        <v>13.11350911020304</v>
      </c>
      <c r="L95" s="4">
        <v>12.212955647306874</v>
      </c>
      <c r="M95">
        <v>0.81099653953427664</v>
      </c>
      <c r="O95" s="1">
        <v>75.894865275921504</v>
      </c>
      <c r="Q95" s="3">
        <v>79.091001951963207</v>
      </c>
      <c r="U95" s="2">
        <v>167.19882287519158</v>
      </c>
      <c r="W95">
        <v>1.0023556352396292</v>
      </c>
    </row>
    <row r="96" spans="1:24" x14ac:dyDescent="0.15">
      <c r="A96">
        <v>167.8</v>
      </c>
      <c r="B96">
        <v>15</v>
      </c>
      <c r="E96" s="1">
        <v>155.08649088979695</v>
      </c>
      <c r="K96" s="2">
        <v>12.713509110203063</v>
      </c>
      <c r="L96" s="4">
        <v>12.212955647306874</v>
      </c>
      <c r="M96">
        <v>0.25055376921736644</v>
      </c>
      <c r="O96" s="1">
        <v>75.894865275921504</v>
      </c>
      <c r="Q96" s="3">
        <v>79.091001951963207</v>
      </c>
      <c r="U96" s="2">
        <v>167.19882287519158</v>
      </c>
      <c r="W96">
        <v>0.36141393539293076</v>
      </c>
    </row>
    <row r="97" spans="1:24" x14ac:dyDescent="0.15">
      <c r="A97">
        <v>168.5</v>
      </c>
      <c r="B97">
        <v>15</v>
      </c>
      <c r="E97" s="1">
        <v>155.08649088979695</v>
      </c>
      <c r="K97" s="2">
        <v>13.413509110203051</v>
      </c>
      <c r="L97" s="4">
        <v>12.212955647306874</v>
      </c>
      <c r="M97">
        <v>1.4413286172720037</v>
      </c>
      <c r="O97" s="1">
        <v>75.894865275921504</v>
      </c>
      <c r="Q97" s="3">
        <v>79.091001951963207</v>
      </c>
      <c r="U97" s="2">
        <v>167.19882287519158</v>
      </c>
      <c r="W97">
        <v>1.6930619101247033</v>
      </c>
    </row>
    <row r="98" spans="1:24" x14ac:dyDescent="0.15">
      <c r="A98">
        <v>167.9</v>
      </c>
      <c r="B98">
        <v>15</v>
      </c>
      <c r="E98" s="1">
        <v>155.08649088979695</v>
      </c>
      <c r="K98" s="2">
        <v>12.813509110203057</v>
      </c>
      <c r="L98" s="4">
        <v>12.212955647306874</v>
      </c>
      <c r="M98">
        <v>0.36066446179659739</v>
      </c>
      <c r="O98" s="1">
        <v>75.894865275921504</v>
      </c>
      <c r="Q98" s="3">
        <v>79.091001951963207</v>
      </c>
      <c r="U98" s="2">
        <v>167.19882287519158</v>
      </c>
      <c r="W98">
        <v>0.49164936035460882</v>
      </c>
    </row>
    <row r="99" spans="1:24" x14ac:dyDescent="0.15">
      <c r="A99">
        <v>167.9</v>
      </c>
      <c r="B99">
        <v>15</v>
      </c>
      <c r="E99" s="1">
        <v>155.08649088979695</v>
      </c>
      <c r="K99" s="2">
        <v>12.813509110203057</v>
      </c>
      <c r="L99" s="4">
        <v>12.212955647306874</v>
      </c>
      <c r="M99">
        <v>0.36066446179659739</v>
      </c>
      <c r="O99" s="1">
        <v>75.894865275921504</v>
      </c>
      <c r="Q99" s="3">
        <v>79.091001951963207</v>
      </c>
      <c r="U99" s="2">
        <v>167.19882287519158</v>
      </c>
      <c r="W99">
        <v>0.49164936035460882</v>
      </c>
    </row>
    <row r="100" spans="1:24" x14ac:dyDescent="0.15">
      <c r="A100">
        <v>168</v>
      </c>
      <c r="B100">
        <v>15</v>
      </c>
      <c r="E100" s="1">
        <v>155.08649088979695</v>
      </c>
      <c r="K100" s="2">
        <v>12.913509110203051</v>
      </c>
      <c r="L100" s="4">
        <v>12.212955647306874</v>
      </c>
      <c r="M100">
        <v>0.49077515437582608</v>
      </c>
      <c r="O100" s="1">
        <v>75.894865275921504</v>
      </c>
      <c r="Q100" s="3">
        <v>79.091001951963207</v>
      </c>
      <c r="U100" s="2">
        <v>167.19882287519158</v>
      </c>
      <c r="W100">
        <v>0.64188478531628457</v>
      </c>
    </row>
    <row r="101" spans="1:24" x14ac:dyDescent="0.15">
      <c r="A101">
        <v>167.4</v>
      </c>
      <c r="B101">
        <v>15</v>
      </c>
      <c r="E101" s="1">
        <v>155.08649088979695</v>
      </c>
      <c r="K101" s="2">
        <v>12.313509110203057</v>
      </c>
      <c r="L101" s="4">
        <v>12.212955647306874</v>
      </c>
      <c r="M101">
        <v>1.0110998900414107E-2</v>
      </c>
      <c r="O101" s="1">
        <v>75.894865275921504</v>
      </c>
      <c r="Q101" s="3">
        <v>79.091001951963207</v>
      </c>
      <c r="U101" s="2">
        <v>167.19882287519158</v>
      </c>
      <c r="W101">
        <v>4.0472235546184378E-2</v>
      </c>
    </row>
    <row r="102" spans="1:24" x14ac:dyDescent="0.15">
      <c r="A102">
        <v>169.7</v>
      </c>
      <c r="B102">
        <v>16</v>
      </c>
      <c r="E102" s="1">
        <v>157.11938906683054</v>
      </c>
      <c r="K102" s="2">
        <v>12.580610933169453</v>
      </c>
      <c r="L102" s="4">
        <v>12.344205563299965</v>
      </c>
      <c r="M102">
        <v>5.5887498903129169E-2</v>
      </c>
      <c r="O102" s="1">
        <v>77.927763452955091</v>
      </c>
      <c r="Q102" s="3">
        <v>79.091001951963207</v>
      </c>
      <c r="U102" s="2">
        <v>169.36297096821826</v>
      </c>
      <c r="W102">
        <v>0.11358856826372704</v>
      </c>
      <c r="X102" s="1">
        <v>0.3284161123592218</v>
      </c>
    </row>
    <row r="103" spans="1:24" x14ac:dyDescent="0.15">
      <c r="A103">
        <v>169.8</v>
      </c>
      <c r="B103">
        <v>16</v>
      </c>
      <c r="E103" s="1">
        <v>157.11938906683054</v>
      </c>
      <c r="K103" s="2">
        <v>12.680610933169476</v>
      </c>
      <c r="L103" s="4">
        <v>12.344205563299965</v>
      </c>
      <c r="M103">
        <v>0.11316857287704196</v>
      </c>
      <c r="O103" s="1">
        <v>77.927763452955091</v>
      </c>
      <c r="Q103" s="3">
        <v>79.091001951963207</v>
      </c>
      <c r="U103" s="2">
        <v>169.36297096821826</v>
      </c>
      <c r="W103">
        <v>0.19099437462009192</v>
      </c>
    </row>
    <row r="104" spans="1:24" x14ac:dyDescent="0.15">
      <c r="A104">
        <v>169</v>
      </c>
      <c r="B104">
        <v>16</v>
      </c>
      <c r="E104" s="1">
        <v>157.11938906683054</v>
      </c>
      <c r="K104" s="2">
        <v>11.880610933169464</v>
      </c>
      <c r="L104" s="4">
        <v>12.344205563299965</v>
      </c>
      <c r="M104">
        <v>0.21491998108583618</v>
      </c>
      <c r="O104" s="1">
        <v>77.927763452955091</v>
      </c>
      <c r="Q104" s="3">
        <v>79.091001951963207</v>
      </c>
      <c r="U104" s="2">
        <v>169.36297096821826</v>
      </c>
      <c r="W104">
        <v>0.13174792376930372</v>
      </c>
    </row>
    <row r="105" spans="1:24" x14ac:dyDescent="0.15">
      <c r="A105">
        <v>169.8</v>
      </c>
      <c r="B105">
        <v>16</v>
      </c>
      <c r="E105" s="1">
        <v>157.11938906683054</v>
      </c>
      <c r="K105" s="2">
        <v>12.680610933169476</v>
      </c>
      <c r="L105" s="4">
        <v>12.344205563299965</v>
      </c>
      <c r="M105">
        <v>0.11316857287704196</v>
      </c>
      <c r="O105" s="1">
        <v>77.927763452955091</v>
      </c>
      <c r="Q105" s="3">
        <v>79.091001951963207</v>
      </c>
      <c r="U105" s="2">
        <v>169.36297096821826</v>
      </c>
      <c r="W105">
        <v>0.19099437462009192</v>
      </c>
    </row>
    <row r="106" spans="1:24" x14ac:dyDescent="0.15">
      <c r="A106">
        <v>169.3</v>
      </c>
      <c r="B106">
        <v>16</v>
      </c>
      <c r="E106" s="1">
        <v>157.11938906683054</v>
      </c>
      <c r="K106" s="2">
        <v>12.180610933169476</v>
      </c>
      <c r="L106" s="4">
        <v>12.344205563299965</v>
      </c>
      <c r="M106">
        <v>2.6763203007531763E-2</v>
      </c>
      <c r="O106" s="1">
        <v>77.927763452955091</v>
      </c>
      <c r="Q106" s="3">
        <v>79.091001951963207</v>
      </c>
      <c r="U106" s="2">
        <v>169.36297096821826</v>
      </c>
      <c r="W106">
        <v>3.9653428383441295E-3</v>
      </c>
    </row>
    <row r="107" spans="1:24" x14ac:dyDescent="0.15">
      <c r="A107">
        <v>169.5</v>
      </c>
      <c r="B107">
        <v>16</v>
      </c>
      <c r="E107" s="1">
        <v>157.11938906683054</v>
      </c>
      <c r="K107" s="2">
        <v>12.380610933169464</v>
      </c>
      <c r="L107" s="4">
        <v>12.344205563299965</v>
      </c>
      <c r="M107">
        <v>1.325350955335013E-3</v>
      </c>
      <c r="O107" s="1">
        <v>77.927763452955091</v>
      </c>
      <c r="Q107" s="3">
        <v>79.091001951963207</v>
      </c>
      <c r="U107" s="2">
        <v>169.36297096821826</v>
      </c>
      <c r="W107">
        <v>1.8776955551040132E-2</v>
      </c>
    </row>
    <row r="108" spans="1:24" x14ac:dyDescent="0.15">
      <c r="A108">
        <v>169.2</v>
      </c>
      <c r="B108">
        <v>16</v>
      </c>
      <c r="E108" s="1">
        <v>157.11938906683054</v>
      </c>
      <c r="K108" s="2">
        <v>12.080610933169453</v>
      </c>
      <c r="L108" s="4">
        <v>12.344205563299965</v>
      </c>
      <c r="M108">
        <v>6.9482129033641704E-2</v>
      </c>
      <c r="O108" s="1">
        <v>77.927763452955091</v>
      </c>
      <c r="Q108" s="3">
        <v>79.091001951963207</v>
      </c>
      <c r="U108" s="2">
        <v>169.36297096821826</v>
      </c>
      <c r="W108">
        <v>2.6559536482001982E-2</v>
      </c>
    </row>
    <row r="109" spans="1:24" x14ac:dyDescent="0.15">
      <c r="A109">
        <v>169.9</v>
      </c>
      <c r="B109">
        <v>16</v>
      </c>
      <c r="E109" s="1">
        <v>157.11938906683054</v>
      </c>
      <c r="K109" s="2">
        <v>12.78061093316947</v>
      </c>
      <c r="L109" s="4">
        <v>12.344205563299965</v>
      </c>
      <c r="M109">
        <v>0.19044964685093904</v>
      </c>
      <c r="O109" s="1">
        <v>77.927763452955091</v>
      </c>
      <c r="Q109" s="3">
        <v>79.091001951963207</v>
      </c>
      <c r="U109" s="2">
        <v>169.36297096821826</v>
      </c>
      <c r="W109">
        <v>0.28840018097643538</v>
      </c>
    </row>
    <row r="110" spans="1:24" x14ac:dyDescent="0.15">
      <c r="A110">
        <v>170.2</v>
      </c>
      <c r="B110">
        <v>17</v>
      </c>
      <c r="E110" s="1">
        <v>158.70053209341222</v>
      </c>
      <c r="K110" s="2">
        <v>11.499467906587768</v>
      </c>
      <c r="L110" s="4">
        <v>12.374768378464571</v>
      </c>
      <c r="M110">
        <v>0.76615091606775509</v>
      </c>
      <c r="O110" s="1">
        <v>79.508906479536776</v>
      </c>
      <c r="Q110" s="3">
        <v>79.091001951963207</v>
      </c>
      <c r="U110" s="2">
        <v>170.97467680996456</v>
      </c>
      <c r="W110">
        <v>0.60012415989689005</v>
      </c>
      <c r="X110" s="1">
        <v>0.26186146828319534</v>
      </c>
    </row>
    <row r="111" spans="1:24" x14ac:dyDescent="0.15">
      <c r="A111">
        <v>170.2</v>
      </c>
      <c r="B111">
        <v>17</v>
      </c>
      <c r="E111" s="1">
        <v>158.70053209341222</v>
      </c>
      <c r="K111" s="2">
        <v>11.499467906587768</v>
      </c>
      <c r="L111" s="4">
        <v>12.374768378464571</v>
      </c>
      <c r="M111">
        <v>0.76615091606775509</v>
      </c>
      <c r="O111" s="1">
        <v>79.508906479536776</v>
      </c>
      <c r="Q111" s="3">
        <v>79.091001951963207</v>
      </c>
      <c r="U111" s="2">
        <v>170.97467680996456</v>
      </c>
      <c r="W111">
        <v>0.60012415989689005</v>
      </c>
    </row>
    <row r="112" spans="1:24" x14ac:dyDescent="0.15">
      <c r="A112">
        <v>169.9</v>
      </c>
      <c r="B112">
        <v>17</v>
      </c>
      <c r="E112" s="1">
        <v>158.70053209341222</v>
      </c>
      <c r="K112" s="2">
        <v>11.199467906587785</v>
      </c>
      <c r="L112" s="4">
        <v>12.374768378464571</v>
      </c>
      <c r="M112">
        <v>1.3813311991937971</v>
      </c>
      <c r="O112" s="1">
        <v>79.508906479536776</v>
      </c>
      <c r="Q112" s="3">
        <v>79.091001951963207</v>
      </c>
      <c r="U112" s="2">
        <v>170.97467680996456</v>
      </c>
      <c r="W112">
        <v>1.1549302458755983</v>
      </c>
    </row>
    <row r="113" spans="1:23" x14ac:dyDescent="0.15">
      <c r="A113">
        <v>170.8</v>
      </c>
      <c r="B113">
        <v>17</v>
      </c>
      <c r="E113" s="1">
        <v>158.70053209341222</v>
      </c>
      <c r="K113" s="2">
        <v>12.09946790658779</v>
      </c>
      <c r="L113" s="4">
        <v>12.374768378464571</v>
      </c>
      <c r="M113">
        <v>7.5790349815578209E-2</v>
      </c>
      <c r="O113" s="1">
        <v>79.508906479536776</v>
      </c>
      <c r="Q113" s="3">
        <v>79.091001951963207</v>
      </c>
      <c r="U113" s="2">
        <v>170.97467680996456</v>
      </c>
      <c r="W113">
        <v>3.0511987939392266E-2</v>
      </c>
    </row>
    <row r="114" spans="1:23" x14ac:dyDescent="0.15">
      <c r="A114">
        <v>170.2</v>
      </c>
      <c r="B114">
        <v>17</v>
      </c>
      <c r="E114" s="1">
        <v>158.70053209341222</v>
      </c>
      <c r="K114" s="2">
        <v>11.499467906587768</v>
      </c>
      <c r="L114" s="4">
        <v>12.374768378464571</v>
      </c>
      <c r="M114">
        <v>0.76615091606775509</v>
      </c>
      <c r="O114" s="1">
        <v>79.508906479536776</v>
      </c>
      <c r="Q114" s="3">
        <v>79.091001951963207</v>
      </c>
      <c r="U114" s="2">
        <v>170.97467680996456</v>
      </c>
      <c r="W114">
        <v>0.60012415989689005</v>
      </c>
    </row>
    <row r="115" spans="1:23" x14ac:dyDescent="0.15">
      <c r="A115">
        <v>170.1</v>
      </c>
      <c r="B115">
        <v>17</v>
      </c>
      <c r="E115" s="1">
        <v>158.70053209341222</v>
      </c>
      <c r="K115" s="2">
        <v>11.399467906587773</v>
      </c>
      <c r="L115" s="4">
        <v>12.374768378464571</v>
      </c>
      <c r="M115">
        <v>0.95121101044310463</v>
      </c>
      <c r="O115" s="1">
        <v>79.508906479536776</v>
      </c>
      <c r="Q115" s="3">
        <v>79.091001951963207</v>
      </c>
      <c r="U115" s="2">
        <v>170.97467680996456</v>
      </c>
      <c r="W115">
        <v>0.76505952188979509</v>
      </c>
    </row>
    <row r="116" spans="1:23" x14ac:dyDescent="0.15">
      <c r="A116">
        <v>170.4</v>
      </c>
      <c r="B116">
        <v>17</v>
      </c>
      <c r="E116" s="1">
        <v>158.70053209341222</v>
      </c>
      <c r="K116" s="2">
        <v>11.699467906587785</v>
      </c>
      <c r="L116" s="4">
        <v>12.374768378464571</v>
      </c>
      <c r="M116">
        <v>0.45603072731701055</v>
      </c>
      <c r="O116" s="1">
        <v>79.508906479536776</v>
      </c>
      <c r="Q116" s="3">
        <v>79.091001951963207</v>
      </c>
      <c r="U116" s="2">
        <v>170.97467680996456</v>
      </c>
      <c r="W116">
        <v>0.3302534359110405</v>
      </c>
    </row>
    <row r="117" spans="1:23" x14ac:dyDescent="0.15">
      <c r="A117">
        <v>170.2</v>
      </c>
      <c r="B117">
        <v>17</v>
      </c>
      <c r="E117" s="1">
        <v>158.70053209341222</v>
      </c>
      <c r="K117" s="2">
        <v>11.499467906587768</v>
      </c>
      <c r="L117" s="4">
        <v>12.374768378464571</v>
      </c>
      <c r="M117">
        <v>0.76615091606775509</v>
      </c>
      <c r="O117" s="1">
        <v>79.508906479536776</v>
      </c>
      <c r="Q117" s="3">
        <v>79.091001951963207</v>
      </c>
      <c r="U117" s="2">
        <v>170.97467680996456</v>
      </c>
      <c r="W117">
        <v>0.60012415989689005</v>
      </c>
    </row>
  </sheetData>
  <phoneticPr fontId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47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49.4</v>
      </c>
      <c r="B2">
        <v>0</v>
      </c>
      <c r="P2" s="2">
        <v>49.4</v>
      </c>
      <c r="Q2" s="3">
        <v>49.38749361789165</v>
      </c>
      <c r="R2" s="3">
        <v>1.5640959344002313E-4</v>
      </c>
      <c r="U2" s="3">
        <v>49.38749361789165</v>
      </c>
      <c r="W2">
        <v>1.5640959344002313E-4</v>
      </c>
      <c r="X2" s="1">
        <v>8.3452296039629212E-2</v>
      </c>
    </row>
    <row r="3" spans="1:24" x14ac:dyDescent="0.15">
      <c r="A3">
        <v>49.3</v>
      </c>
      <c r="B3">
        <v>0</v>
      </c>
      <c r="P3" s="2">
        <v>49.3</v>
      </c>
      <c r="Q3" s="3">
        <v>49.38749361789165</v>
      </c>
      <c r="R3" s="3">
        <v>7.6551331717705428E-3</v>
      </c>
      <c r="U3" s="3">
        <v>49.38749361789165</v>
      </c>
      <c r="W3">
        <v>7.6551331717705428E-3</v>
      </c>
    </row>
    <row r="4" spans="1:24" x14ac:dyDescent="0.15">
      <c r="A4">
        <v>49.3</v>
      </c>
      <c r="B4">
        <v>0</v>
      </c>
      <c r="P4" s="2">
        <v>49.3</v>
      </c>
      <c r="Q4" s="3">
        <v>49.38749361789165</v>
      </c>
      <c r="R4" s="3">
        <v>7.6551331717705428E-3</v>
      </c>
      <c r="U4" s="3">
        <v>49.38749361789165</v>
      </c>
      <c r="W4">
        <v>7.6551331717705428E-3</v>
      </c>
    </row>
    <row r="5" spans="1:24" x14ac:dyDescent="0.15">
      <c r="A5">
        <v>49.4</v>
      </c>
      <c r="B5">
        <v>0</v>
      </c>
      <c r="P5" s="2">
        <v>49.4</v>
      </c>
      <c r="Q5" s="3">
        <v>49.38749361789165</v>
      </c>
      <c r="R5" s="3">
        <v>1.5640959344002313E-4</v>
      </c>
      <c r="U5" s="3">
        <v>49.38749361789165</v>
      </c>
      <c r="W5">
        <v>1.5640959344002313E-4</v>
      </c>
    </row>
    <row r="6" spans="1:24" x14ac:dyDescent="0.15">
      <c r="A6">
        <v>49.3</v>
      </c>
      <c r="B6">
        <v>0</v>
      </c>
      <c r="P6" s="2">
        <v>49.3</v>
      </c>
      <c r="Q6" s="3">
        <v>49.38749361789165</v>
      </c>
      <c r="R6" s="3">
        <v>7.6551331717705428E-3</v>
      </c>
      <c r="U6" s="3">
        <v>49.38749361789165</v>
      </c>
      <c r="W6">
        <v>7.6551331717705428E-3</v>
      </c>
    </row>
    <row r="7" spans="1:24" x14ac:dyDescent="0.15">
      <c r="A7">
        <v>49.5</v>
      </c>
      <c r="B7">
        <v>0</v>
      </c>
      <c r="P7" s="2">
        <v>49.5</v>
      </c>
      <c r="Q7" s="3">
        <v>49.38749361789165</v>
      </c>
      <c r="R7" s="3">
        <v>1.2657686015110073E-2</v>
      </c>
      <c r="U7" s="3">
        <v>49.38749361789165</v>
      </c>
      <c r="W7">
        <v>1.2657686015110073E-2</v>
      </c>
    </row>
    <row r="8" spans="1:24" x14ac:dyDescent="0.15">
      <c r="A8">
        <v>49.5</v>
      </c>
      <c r="B8">
        <v>0</v>
      </c>
      <c r="P8" s="2">
        <v>49.5</v>
      </c>
      <c r="Q8" s="3">
        <v>49.38749361789165</v>
      </c>
      <c r="R8" s="3">
        <v>1.2657686015110073E-2</v>
      </c>
      <c r="U8" s="3">
        <v>49.38749361789165</v>
      </c>
      <c r="W8">
        <v>1.2657686015110073E-2</v>
      </c>
    </row>
    <row r="9" spans="1:24" x14ac:dyDescent="0.15">
      <c r="A9">
        <v>49.4</v>
      </c>
      <c r="B9">
        <v>0</v>
      </c>
      <c r="P9" s="2">
        <v>49.4</v>
      </c>
      <c r="Q9" s="3">
        <v>49.38749361789165</v>
      </c>
      <c r="R9" s="3">
        <v>1.5640959344002313E-4</v>
      </c>
      <c r="U9" s="3">
        <v>49.38749361789165</v>
      </c>
      <c r="W9">
        <v>1.5640959344002313E-4</v>
      </c>
    </row>
    <row r="10" spans="1:24" x14ac:dyDescent="0.15">
      <c r="B10">
        <v>1</v>
      </c>
      <c r="E10" s="1">
        <v>79.242440240085628</v>
      </c>
      <c r="O10" s="1">
        <v>0</v>
      </c>
    </row>
    <row r="11" spans="1:24" x14ac:dyDescent="0.15">
      <c r="B11">
        <v>2</v>
      </c>
      <c r="E11" s="1">
        <v>87.605108027892072</v>
      </c>
      <c r="O11" s="1">
        <v>8.3626677878064442</v>
      </c>
    </row>
    <row r="12" spans="1:24" x14ac:dyDescent="0.15">
      <c r="B12">
        <v>3</v>
      </c>
      <c r="E12" s="1">
        <v>95.515739719060335</v>
      </c>
      <c r="O12" s="1">
        <v>16.273299478974707</v>
      </c>
    </row>
    <row r="13" spans="1:24" x14ac:dyDescent="0.15">
      <c r="B13">
        <v>4</v>
      </c>
      <c r="E13" s="1">
        <v>102.97433531359042</v>
      </c>
      <c r="O13" s="1">
        <v>23.731895073504788</v>
      </c>
    </row>
    <row r="14" spans="1:24" x14ac:dyDescent="0.15">
      <c r="A14">
        <v>110.5</v>
      </c>
      <c r="B14">
        <v>5</v>
      </c>
      <c r="C14">
        <v>0.26947019674599576</v>
      </c>
      <c r="D14">
        <v>68.167555872450052</v>
      </c>
      <c r="E14" s="1">
        <v>109.9808948114823</v>
      </c>
      <c r="F14">
        <v>0.26947019674599576</v>
      </c>
      <c r="G14" t="s">
        <v>74</v>
      </c>
      <c r="H14">
        <v>122.10749999999999</v>
      </c>
      <c r="I14" t="s">
        <v>1</v>
      </c>
      <c r="J14">
        <v>70.427736355640988</v>
      </c>
      <c r="K14" s="2">
        <v>0.51910518851769893</v>
      </c>
      <c r="L14" s="3"/>
      <c r="O14" s="1">
        <v>30.738454571396673</v>
      </c>
      <c r="P14" s="2">
        <v>79.761545428603327</v>
      </c>
      <c r="Q14" s="3">
        <v>79.172317638388051</v>
      </c>
      <c r="R14" s="3">
        <v>0.34718938876197686</v>
      </c>
      <c r="S14" t="s">
        <v>59</v>
      </c>
      <c r="T14">
        <v>79.172317638389345</v>
      </c>
      <c r="U14" s="2">
        <v>109.91077220978472</v>
      </c>
      <c r="W14">
        <v>0.34718938876197686</v>
      </c>
      <c r="X14" s="1">
        <v>0.2503568881188819</v>
      </c>
    </row>
    <row r="15" spans="1:24" x14ac:dyDescent="0.15">
      <c r="A15">
        <v>110.6</v>
      </c>
      <c r="B15">
        <v>5</v>
      </c>
      <c r="C15">
        <v>0.38329123444952851</v>
      </c>
      <c r="D15">
        <v>68.167555872450052</v>
      </c>
      <c r="E15" s="1">
        <v>109.9808948114823</v>
      </c>
      <c r="F15">
        <v>0.38329123444952851</v>
      </c>
      <c r="G15" t="s">
        <v>0</v>
      </c>
      <c r="H15">
        <v>0.47920879736902533</v>
      </c>
      <c r="I15" t="s">
        <v>2</v>
      </c>
      <c r="J15">
        <v>-0.22601804831909311</v>
      </c>
      <c r="K15" s="2">
        <v>0.61910518851769325</v>
      </c>
      <c r="L15" s="3"/>
      <c r="O15" s="1">
        <v>30.738454571396673</v>
      </c>
      <c r="P15" s="2">
        <v>79.861545428603321</v>
      </c>
      <c r="Q15" s="3">
        <v>79.172317638388051</v>
      </c>
      <c r="R15" s="3">
        <v>0.47503494680502412</v>
      </c>
      <c r="S15" t="s">
        <v>60</v>
      </c>
      <c r="T15">
        <v>29.784824020497698</v>
      </c>
      <c r="U15" s="2">
        <v>109.91077220978472</v>
      </c>
      <c r="W15">
        <v>0.47503494680502412</v>
      </c>
    </row>
    <row r="16" spans="1:24" x14ac:dyDescent="0.15">
      <c r="A16">
        <v>110.6</v>
      </c>
      <c r="B16">
        <v>5</v>
      </c>
      <c r="C16">
        <v>0.38329123444952851</v>
      </c>
      <c r="D16">
        <v>68.167555872450052</v>
      </c>
      <c r="E16" s="1">
        <v>109.9808948114823</v>
      </c>
      <c r="F16">
        <v>0.38329123444952851</v>
      </c>
      <c r="I16" t="s">
        <v>3</v>
      </c>
      <c r="J16">
        <v>9.0407219327637272</v>
      </c>
      <c r="K16" s="2">
        <v>0.61910518851769325</v>
      </c>
      <c r="L16" s="3"/>
      <c r="O16" s="1">
        <v>30.738454571396673</v>
      </c>
      <c r="P16" s="2">
        <v>79.861545428603321</v>
      </c>
      <c r="Q16" s="3">
        <v>79.172317638388051</v>
      </c>
      <c r="R16" s="3">
        <v>0.47503494680502412</v>
      </c>
      <c r="S16" t="s">
        <v>61</v>
      </c>
      <c r="T16">
        <v>6.1539723663005974</v>
      </c>
      <c r="U16" s="2">
        <v>109.91077220978472</v>
      </c>
      <c r="W16">
        <v>0.47503494680502412</v>
      </c>
    </row>
    <row r="17" spans="1:24" x14ac:dyDescent="0.15">
      <c r="A17">
        <v>110.4</v>
      </c>
      <c r="B17">
        <v>5</v>
      </c>
      <c r="C17">
        <v>0.17564915904246073</v>
      </c>
      <c r="D17">
        <v>68.167555872450052</v>
      </c>
      <c r="E17" s="1">
        <v>109.9808948114823</v>
      </c>
      <c r="F17">
        <v>0.17564915904246073</v>
      </c>
      <c r="K17" s="2">
        <v>0.41910518851770462</v>
      </c>
      <c r="L17" s="3"/>
      <c r="O17" s="1">
        <v>30.738454571396673</v>
      </c>
      <c r="P17" s="2">
        <v>79.661545428603333</v>
      </c>
      <c r="Q17" s="3">
        <v>79.172317638388051</v>
      </c>
      <c r="R17" s="3">
        <v>0.23934383071892729</v>
      </c>
      <c r="U17" s="2">
        <v>109.91077220978472</v>
      </c>
      <c r="W17">
        <v>0.23934383071892729</v>
      </c>
    </row>
    <row r="18" spans="1:24" x14ac:dyDescent="0.15">
      <c r="A18">
        <v>109.9</v>
      </c>
      <c r="B18">
        <v>5</v>
      </c>
      <c r="C18">
        <v>6.5439705247561089E-3</v>
      </c>
      <c r="D18">
        <v>68.167555872450052</v>
      </c>
      <c r="E18" s="1">
        <v>109.9808948114823</v>
      </c>
      <c r="F18">
        <v>6.5439705247561089E-3</v>
      </c>
      <c r="K18" s="2">
        <v>-8.0894811482295381E-2</v>
      </c>
      <c r="L18" s="3"/>
      <c r="O18" s="1">
        <v>30.738454571396673</v>
      </c>
      <c r="P18" s="2">
        <v>79.161545428603333</v>
      </c>
      <c r="Q18" s="3">
        <v>79.172317638388051</v>
      </c>
      <c r="R18" s="3">
        <v>1.1604050364598954E-4</v>
      </c>
      <c r="U18" s="2">
        <v>109.91077220978472</v>
      </c>
      <c r="W18">
        <v>1.1604050364598954E-4</v>
      </c>
    </row>
    <row r="19" spans="1:24" x14ac:dyDescent="0.15">
      <c r="A19">
        <v>110.1</v>
      </c>
      <c r="B19">
        <v>5</v>
      </c>
      <c r="C19">
        <v>1.4186045931835247E-2</v>
      </c>
      <c r="D19">
        <v>68.167555872450052</v>
      </c>
      <c r="E19" s="1">
        <v>109.9808948114823</v>
      </c>
      <c r="F19">
        <v>1.4186045931835247E-2</v>
      </c>
      <c r="K19" s="2">
        <v>0.11910518851769325</v>
      </c>
      <c r="L19" s="3"/>
      <c r="O19" s="1">
        <v>30.738454571396673</v>
      </c>
      <c r="P19" s="2">
        <v>79.361545428603321</v>
      </c>
      <c r="Q19" s="3">
        <v>79.172317638388051</v>
      </c>
      <c r="R19" s="3">
        <v>3.5807156589754204E-2</v>
      </c>
      <c r="U19" s="2">
        <v>109.91077220978472</v>
      </c>
      <c r="W19">
        <v>3.5807156589754204E-2</v>
      </c>
    </row>
    <row r="20" spans="1:24" x14ac:dyDescent="0.15">
      <c r="A20">
        <v>110.4</v>
      </c>
      <c r="B20">
        <v>5</v>
      </c>
      <c r="C20">
        <v>0.17564915904246073</v>
      </c>
      <c r="D20">
        <v>68.167555872450052</v>
      </c>
      <c r="E20" s="1">
        <v>109.9808948114823</v>
      </c>
      <c r="F20">
        <v>0.17564915904246073</v>
      </c>
      <c r="K20" s="2">
        <v>0.41910518851770462</v>
      </c>
      <c r="L20" s="3"/>
      <c r="O20" s="1">
        <v>30.738454571396673</v>
      </c>
      <c r="P20" s="2">
        <v>79.661545428603333</v>
      </c>
      <c r="Q20" s="3">
        <v>79.172317638388051</v>
      </c>
      <c r="R20" s="3">
        <v>0.23934383071892729</v>
      </c>
      <c r="U20" s="2">
        <v>109.91077220978472</v>
      </c>
      <c r="W20">
        <v>0.23934383071892729</v>
      </c>
    </row>
    <row r="21" spans="1:24" x14ac:dyDescent="0.15">
      <c r="A21">
        <v>110.2</v>
      </c>
      <c r="B21">
        <v>5</v>
      </c>
      <c r="C21">
        <v>4.8007083635377631E-2</v>
      </c>
      <c r="D21">
        <v>68.167555872450052</v>
      </c>
      <c r="E21" s="1">
        <v>109.9808948114823</v>
      </c>
      <c r="F21">
        <v>4.8007083635377631E-2</v>
      </c>
      <c r="K21" s="2">
        <v>0.21910518851770178</v>
      </c>
      <c r="L21" s="3"/>
      <c r="O21" s="1">
        <v>30.738454571396673</v>
      </c>
      <c r="P21" s="2">
        <v>79.46154542860333</v>
      </c>
      <c r="Q21" s="3">
        <v>79.172317638388051</v>
      </c>
      <c r="R21" s="3">
        <v>8.3652714632813124E-2</v>
      </c>
      <c r="U21" s="2">
        <v>109.91077220978472</v>
      </c>
      <c r="W21">
        <v>8.3652714632813124E-2</v>
      </c>
    </row>
    <row r="22" spans="1:24" x14ac:dyDescent="0.15">
      <c r="A22">
        <v>116.4</v>
      </c>
      <c r="B22">
        <v>6</v>
      </c>
      <c r="C22">
        <v>1.8338092340608455E-2</v>
      </c>
      <c r="D22">
        <v>67.71551977581187</v>
      </c>
      <c r="E22" s="1">
        <v>116.535418212736</v>
      </c>
      <c r="F22">
        <v>1.8338092340612303E-2</v>
      </c>
      <c r="K22" s="2">
        <v>-0.13541821273599908</v>
      </c>
      <c r="L22" s="3"/>
      <c r="O22" s="1">
        <v>37.292977972650377</v>
      </c>
      <c r="P22" s="2">
        <v>79.107022027349629</v>
      </c>
      <c r="Q22" s="3">
        <v>79.172317638389345</v>
      </c>
      <c r="R22" s="3">
        <v>4.263516821049829E-3</v>
      </c>
      <c r="U22" s="2">
        <v>116.46529561103972</v>
      </c>
      <c r="W22">
        <v>4.263516821049829E-3</v>
      </c>
      <c r="X22" s="1">
        <v>0.24164614034339046</v>
      </c>
    </row>
    <row r="23" spans="1:24" x14ac:dyDescent="0.15">
      <c r="A23">
        <v>116.5</v>
      </c>
      <c r="B23">
        <v>6</v>
      </c>
      <c r="C23">
        <v>1.2544497934118832E-3</v>
      </c>
      <c r="D23">
        <v>67.71551977581187</v>
      </c>
      <c r="E23" s="1">
        <v>116.535418212736</v>
      </c>
      <c r="F23">
        <v>1.25444979341289E-3</v>
      </c>
      <c r="K23" s="2">
        <v>-3.5418212736004762E-2</v>
      </c>
      <c r="L23" s="3"/>
      <c r="O23" s="1">
        <v>37.292977972650377</v>
      </c>
      <c r="P23" s="2">
        <v>79.207022027349623</v>
      </c>
      <c r="Q23" s="3">
        <v>79.172317638389345</v>
      </c>
      <c r="R23" s="3">
        <v>1.2043946131063156E-3</v>
      </c>
      <c r="U23" s="2">
        <v>116.46529561103972</v>
      </c>
      <c r="W23">
        <v>1.2043946131063156E-3</v>
      </c>
    </row>
    <row r="24" spans="1:24" x14ac:dyDescent="0.15">
      <c r="A24">
        <v>116.8</v>
      </c>
      <c r="B24">
        <v>6</v>
      </c>
      <c r="C24">
        <v>7.0003522151808523E-2</v>
      </c>
      <c r="D24">
        <v>67.71551977581187</v>
      </c>
      <c r="E24" s="1">
        <v>116.535418212736</v>
      </c>
      <c r="F24">
        <v>7.0003522151808523E-2</v>
      </c>
      <c r="K24" s="2">
        <v>0.2645817872639924</v>
      </c>
      <c r="L24" s="3"/>
      <c r="O24" s="1">
        <v>37.292977972650377</v>
      </c>
      <c r="P24" s="2">
        <v>79.50702202734962</v>
      </c>
      <c r="Q24" s="3">
        <v>79.172317638389345</v>
      </c>
      <c r="R24" s="3">
        <v>0.11202702798927165</v>
      </c>
      <c r="U24" s="2">
        <v>116.46529561103972</v>
      </c>
      <c r="W24">
        <v>0.11202702798927165</v>
      </c>
    </row>
    <row r="25" spans="1:24" x14ac:dyDescent="0.15">
      <c r="A25">
        <v>116.1</v>
      </c>
      <c r="B25">
        <v>6</v>
      </c>
      <c r="C25">
        <v>0.18958901998220928</v>
      </c>
      <c r="D25">
        <v>67.71551977581187</v>
      </c>
      <c r="E25" s="1">
        <v>116.535418212736</v>
      </c>
      <c r="F25">
        <v>0.18958901998222166</v>
      </c>
      <c r="K25" s="2">
        <v>-0.43541821273601045</v>
      </c>
      <c r="L25" s="3"/>
      <c r="O25" s="1">
        <v>37.292977972650377</v>
      </c>
      <c r="P25" s="2">
        <v>78.807022027349618</v>
      </c>
      <c r="Q25" s="3">
        <v>79.172317638389345</v>
      </c>
      <c r="R25" s="3">
        <v>0.1334408834448875</v>
      </c>
      <c r="U25" s="2">
        <v>116.46529561103972</v>
      </c>
      <c r="W25">
        <v>0.1334408834448875</v>
      </c>
    </row>
    <row r="26" spans="1:24" x14ac:dyDescent="0.15">
      <c r="A26">
        <v>116.3</v>
      </c>
      <c r="B26">
        <v>6</v>
      </c>
      <c r="C26">
        <v>5.5421734887816133E-2</v>
      </c>
      <c r="D26">
        <v>67.71551977581187</v>
      </c>
      <c r="E26" s="1">
        <v>116.535418212736</v>
      </c>
      <c r="F26">
        <v>5.5421734887816133E-2</v>
      </c>
      <c r="K26" s="2">
        <v>-0.2354182127360076</v>
      </c>
      <c r="L26" s="3"/>
      <c r="O26" s="1">
        <v>37.292977972650377</v>
      </c>
      <c r="P26" s="2">
        <v>79.00702202734962</v>
      </c>
      <c r="Q26" s="3">
        <v>79.172317638389345</v>
      </c>
      <c r="R26" s="3">
        <v>2.7322639028995767E-2</v>
      </c>
      <c r="U26" s="2">
        <v>116.46529561103972</v>
      </c>
      <c r="W26">
        <v>2.7322639028995767E-2</v>
      </c>
    </row>
    <row r="27" spans="1:24" x14ac:dyDescent="0.15">
      <c r="A27">
        <v>116.2</v>
      </c>
      <c r="B27">
        <v>6</v>
      </c>
      <c r="C27">
        <v>0.11250537743501383</v>
      </c>
      <c r="D27">
        <v>67.71551977581187</v>
      </c>
      <c r="E27" s="1">
        <v>116.535418212736</v>
      </c>
      <c r="F27">
        <v>0.11250537743501383</v>
      </c>
      <c r="K27" s="2">
        <v>-0.33541821273600192</v>
      </c>
      <c r="L27" s="3"/>
      <c r="O27" s="1">
        <v>37.292977972650377</v>
      </c>
      <c r="P27" s="2">
        <v>78.907022027349626</v>
      </c>
      <c r="Q27" s="3">
        <v>79.172317638389345</v>
      </c>
      <c r="R27" s="3">
        <v>7.0381761236937582E-2</v>
      </c>
      <c r="U27" s="2">
        <v>116.46529561103972</v>
      </c>
      <c r="W27">
        <v>7.0381761236937582E-2</v>
      </c>
    </row>
    <row r="28" spans="1:24" x14ac:dyDescent="0.15">
      <c r="A28">
        <v>116.3</v>
      </c>
      <c r="B28">
        <v>6</v>
      </c>
      <c r="C28">
        <v>5.5421734887816133E-2</v>
      </c>
      <c r="D28">
        <v>67.71551977581187</v>
      </c>
      <c r="E28" s="1">
        <v>116.535418212736</v>
      </c>
      <c r="F28">
        <v>5.5421734887816133E-2</v>
      </c>
      <c r="K28" s="2">
        <v>-0.2354182127360076</v>
      </c>
      <c r="L28" s="3"/>
      <c r="O28" s="1">
        <v>37.292977972650377</v>
      </c>
      <c r="P28" s="2">
        <v>79.00702202734962</v>
      </c>
      <c r="Q28" s="3">
        <v>79.172317638389345</v>
      </c>
      <c r="R28" s="3">
        <v>2.7322639028995767E-2</v>
      </c>
      <c r="U28" s="2">
        <v>116.46529561103972</v>
      </c>
      <c r="W28">
        <v>2.7322639028995767E-2</v>
      </c>
    </row>
    <row r="29" spans="1:24" x14ac:dyDescent="0.15">
      <c r="A29">
        <v>116.7</v>
      </c>
      <c r="B29">
        <v>6</v>
      </c>
      <c r="C29">
        <v>2.7087164699011922E-2</v>
      </c>
      <c r="D29">
        <v>67.71551977581187</v>
      </c>
      <c r="E29" s="1">
        <v>116.535418212736</v>
      </c>
      <c r="F29">
        <v>2.7087164699011922E-2</v>
      </c>
      <c r="K29" s="2">
        <v>0.16458178726399808</v>
      </c>
      <c r="L29" s="3"/>
      <c r="O29" s="1">
        <v>37.292977972650377</v>
      </c>
      <c r="P29" s="2">
        <v>79.407022027349626</v>
      </c>
      <c r="Q29" s="3">
        <v>79.172317638389345</v>
      </c>
      <c r="R29" s="3">
        <v>5.5086150197219137E-2</v>
      </c>
      <c r="U29" s="2">
        <v>116.46529561103972</v>
      </c>
      <c r="W29">
        <v>5.5086150197219137E-2</v>
      </c>
    </row>
    <row r="30" spans="1:24" x14ac:dyDescent="0.15">
      <c r="A30">
        <v>122.4</v>
      </c>
      <c r="B30">
        <v>7</v>
      </c>
      <c r="C30">
        <v>5.6599035186281434E-2</v>
      </c>
      <c r="D30">
        <v>67.263483679173689</v>
      </c>
      <c r="E30" s="1">
        <v>122.63790551735151</v>
      </c>
      <c r="F30">
        <v>5.6599035186288199E-2</v>
      </c>
      <c r="K30" s="2">
        <v>-0.237905517351507</v>
      </c>
      <c r="L30" s="3"/>
      <c r="O30" s="1">
        <v>43.395465277265885</v>
      </c>
      <c r="P30" s="2">
        <v>79.004534722734121</v>
      </c>
      <c r="Q30" s="3">
        <v>79.172317638389345</v>
      </c>
      <c r="R30" s="3">
        <v>2.8151106785767849E-2</v>
      </c>
      <c r="U30" s="2">
        <v>122.56778291565523</v>
      </c>
      <c r="W30">
        <v>2.8151106785767849E-2</v>
      </c>
      <c r="X30" s="1">
        <v>0.2434865792722764</v>
      </c>
    </row>
    <row r="31" spans="1:24" x14ac:dyDescent="0.15">
      <c r="A31">
        <v>122.5</v>
      </c>
      <c r="B31">
        <v>7</v>
      </c>
      <c r="C31">
        <v>1.9017931715992285E-2</v>
      </c>
      <c r="D31">
        <v>67.263483679173689</v>
      </c>
      <c r="E31" s="1">
        <v>122.63790551735151</v>
      </c>
      <c r="F31">
        <v>1.9017931715988368E-2</v>
      </c>
      <c r="K31" s="2">
        <v>-0.13790551735151269</v>
      </c>
      <c r="L31" s="3"/>
      <c r="O31" s="1">
        <v>43.395465277265885</v>
      </c>
      <c r="P31" s="2">
        <v>79.104534722734115</v>
      </c>
      <c r="Q31" s="3">
        <v>79.172317638389345</v>
      </c>
      <c r="R31" s="3">
        <v>4.5945236547239162E-3</v>
      </c>
      <c r="U31" s="2">
        <v>122.56778291565523</v>
      </c>
      <c r="W31">
        <v>4.5945236547239162E-3</v>
      </c>
    </row>
    <row r="32" spans="1:24" x14ac:dyDescent="0.15">
      <c r="A32">
        <v>122.4</v>
      </c>
      <c r="B32">
        <v>7</v>
      </c>
      <c r="C32">
        <v>5.6599035186281434E-2</v>
      </c>
      <c r="D32">
        <v>67.263483679173689</v>
      </c>
      <c r="E32" s="1">
        <v>122.63790551735151</v>
      </c>
      <c r="F32">
        <v>5.6599035186288199E-2</v>
      </c>
      <c r="K32" s="2">
        <v>-0.237905517351507</v>
      </c>
      <c r="L32" s="3"/>
      <c r="O32" s="1">
        <v>43.395465277265885</v>
      </c>
      <c r="P32" s="2">
        <v>79.004534722734121</v>
      </c>
      <c r="Q32" s="3">
        <v>79.172317638389345</v>
      </c>
      <c r="R32" s="3">
        <v>2.8151106785767849E-2</v>
      </c>
      <c r="U32" s="2">
        <v>122.56778291565523</v>
      </c>
      <c r="W32">
        <v>2.8151106785767849E-2</v>
      </c>
    </row>
    <row r="33" spans="1:24" x14ac:dyDescent="0.15">
      <c r="A33">
        <v>122.4</v>
      </c>
      <c r="B33">
        <v>7</v>
      </c>
      <c r="C33">
        <v>5.6599035186281434E-2</v>
      </c>
      <c r="D33">
        <v>67.263483679173689</v>
      </c>
      <c r="E33" s="1">
        <v>122.63790551735151</v>
      </c>
      <c r="F33">
        <v>5.6599035186288199E-2</v>
      </c>
      <c r="K33" s="2">
        <v>-0.237905517351507</v>
      </c>
      <c r="L33" s="3"/>
      <c r="O33" s="1">
        <v>43.395465277265885</v>
      </c>
      <c r="P33" s="2">
        <v>79.004534722734121</v>
      </c>
      <c r="Q33" s="3">
        <v>79.172317638389345</v>
      </c>
      <c r="R33" s="3">
        <v>2.8151106785767849E-2</v>
      </c>
      <c r="U33" s="2">
        <v>122.56778291565523</v>
      </c>
      <c r="W33">
        <v>2.8151106785767849E-2</v>
      </c>
    </row>
    <row r="34" spans="1:24" x14ac:dyDescent="0.15">
      <c r="A34">
        <v>122.6</v>
      </c>
      <c r="B34">
        <v>7</v>
      </c>
      <c r="C34">
        <v>1.4368282456851829E-3</v>
      </c>
      <c r="D34">
        <v>67.263483679173689</v>
      </c>
      <c r="E34" s="1">
        <v>122.63790551735151</v>
      </c>
      <c r="F34">
        <v>1.4368282456862602E-3</v>
      </c>
      <c r="K34" s="2">
        <v>-3.790551735151837E-2</v>
      </c>
      <c r="L34" s="3"/>
      <c r="O34" s="1">
        <v>43.395465277265885</v>
      </c>
      <c r="P34" s="2">
        <v>79.20453472273411</v>
      </c>
      <c r="Q34" s="3">
        <v>79.172317638389345</v>
      </c>
      <c r="R34" s="3">
        <v>1.0379405236777093E-3</v>
      </c>
      <c r="U34" s="2">
        <v>122.56778291565523</v>
      </c>
      <c r="W34">
        <v>1.0379405236777093E-3</v>
      </c>
    </row>
    <row r="35" spans="1:24" x14ac:dyDescent="0.15">
      <c r="A35">
        <v>121.8</v>
      </c>
      <c r="B35">
        <v>7</v>
      </c>
      <c r="C35">
        <v>0.7020856560081109</v>
      </c>
      <c r="D35">
        <v>67.263483679173689</v>
      </c>
      <c r="E35" s="1">
        <v>122.63790551735151</v>
      </c>
      <c r="F35">
        <v>0.7020856560081109</v>
      </c>
      <c r="K35" s="2">
        <v>-0.83790551735151553</v>
      </c>
      <c r="L35" s="3"/>
      <c r="O35" s="1">
        <v>43.395465277265885</v>
      </c>
      <c r="P35" s="2">
        <v>78.404534722734113</v>
      </c>
      <c r="Q35" s="3">
        <v>79.172317638389345</v>
      </c>
      <c r="R35" s="3">
        <v>0.58949060557204913</v>
      </c>
      <c r="U35" s="2">
        <v>122.56778291565523</v>
      </c>
      <c r="W35">
        <v>0.58949060557204913</v>
      </c>
    </row>
    <row r="36" spans="1:24" x14ac:dyDescent="0.15">
      <c r="A36">
        <v>122.3</v>
      </c>
      <c r="B36">
        <v>7</v>
      </c>
      <c r="C36">
        <v>0.11418013865659536</v>
      </c>
      <c r="D36">
        <v>67.263483679173689</v>
      </c>
      <c r="E36" s="1">
        <v>122.63790551735151</v>
      </c>
      <c r="F36">
        <v>0.11418013865659536</v>
      </c>
      <c r="K36" s="2">
        <v>-0.33790551735151553</v>
      </c>
      <c r="L36" s="3"/>
      <c r="O36" s="1">
        <v>43.395465277265885</v>
      </c>
      <c r="P36" s="2">
        <v>78.904534722734113</v>
      </c>
      <c r="Q36" s="3">
        <v>79.172317638389345</v>
      </c>
      <c r="R36" s="3">
        <v>7.1707689916817113E-2</v>
      </c>
      <c r="U36" s="2">
        <v>122.56778291565523</v>
      </c>
      <c r="W36">
        <v>7.1707689916817113E-2</v>
      </c>
    </row>
    <row r="37" spans="1:24" x14ac:dyDescent="0.15">
      <c r="A37">
        <v>122.2</v>
      </c>
      <c r="B37">
        <v>7</v>
      </c>
      <c r="C37">
        <v>0.19176124212689349</v>
      </c>
      <c r="D37">
        <v>67.263483679173689</v>
      </c>
      <c r="E37" s="1">
        <v>122.63790551735151</v>
      </c>
      <c r="F37">
        <v>0.19176124212689349</v>
      </c>
      <c r="K37" s="2">
        <v>-0.43790551735150984</v>
      </c>
      <c r="L37" s="3"/>
      <c r="O37" s="1">
        <v>43.395465277265885</v>
      </c>
      <c r="P37" s="2">
        <v>78.804534722734118</v>
      </c>
      <c r="Q37" s="3">
        <v>79.172317638389345</v>
      </c>
      <c r="R37" s="3">
        <v>0.13526427304785935</v>
      </c>
      <c r="U37" s="2">
        <v>122.56778291565523</v>
      </c>
      <c r="W37">
        <v>0.13526427304785935</v>
      </c>
    </row>
    <row r="38" spans="1:24" x14ac:dyDescent="0.15">
      <c r="A38">
        <v>128</v>
      </c>
      <c r="B38">
        <v>8</v>
      </c>
      <c r="C38">
        <v>8.3149601042379728E-2</v>
      </c>
      <c r="D38">
        <v>66.811447582535493</v>
      </c>
      <c r="E38" s="1">
        <v>128.28835672532884</v>
      </c>
      <c r="F38">
        <v>8.3149601042371526E-2</v>
      </c>
      <c r="K38" s="2">
        <v>-0.28835672532883905</v>
      </c>
      <c r="O38" s="1">
        <v>49.045916485243211</v>
      </c>
      <c r="P38" s="2">
        <v>78.954083514756789</v>
      </c>
      <c r="Q38" s="3">
        <v>79.172317638389345</v>
      </c>
      <c r="R38" s="3">
        <v>4.762613271766955E-2</v>
      </c>
      <c r="U38" s="2">
        <v>128.21823412363256</v>
      </c>
      <c r="W38">
        <v>4.762613271766955E-2</v>
      </c>
      <c r="X38" s="1">
        <v>0.19594095320493651</v>
      </c>
    </row>
    <row r="39" spans="1:24" x14ac:dyDescent="0.15">
      <c r="A39">
        <v>128.30000000000001</v>
      </c>
      <c r="B39">
        <v>8</v>
      </c>
      <c r="C39">
        <v>1.35565845068032E-4</v>
      </c>
      <c r="D39">
        <v>66.811447582535493</v>
      </c>
      <c r="E39" s="1">
        <v>128.28835672532884</v>
      </c>
      <c r="F39">
        <v>1.3556584506836292E-4</v>
      </c>
      <c r="K39" s="2">
        <v>1.1643274671172321E-2</v>
      </c>
      <c r="O39" s="1">
        <v>49.045916485243211</v>
      </c>
      <c r="P39" s="2">
        <v>79.2540835147568</v>
      </c>
      <c r="Q39" s="3">
        <v>79.172317638389345</v>
      </c>
      <c r="R39" s="3">
        <v>6.6856585381380677E-3</v>
      </c>
      <c r="U39" s="2">
        <v>128.21823412363256</v>
      </c>
      <c r="W39">
        <v>6.6856585381380677E-3</v>
      </c>
    </row>
    <row r="40" spans="1:24" x14ac:dyDescent="0.15">
      <c r="A40">
        <v>127.9</v>
      </c>
      <c r="B40">
        <v>8</v>
      </c>
      <c r="C40">
        <v>0.15082094610814595</v>
      </c>
      <c r="D40">
        <v>66.811447582535493</v>
      </c>
      <c r="E40" s="1">
        <v>128.28835672532884</v>
      </c>
      <c r="F40">
        <v>0.15082094610813493</v>
      </c>
      <c r="K40" s="2">
        <v>-0.38835672532883336</v>
      </c>
      <c r="O40" s="1">
        <v>49.045916485243211</v>
      </c>
      <c r="P40" s="2">
        <v>78.854083514756795</v>
      </c>
      <c r="Q40" s="3">
        <v>79.172317638389345</v>
      </c>
      <c r="R40" s="3">
        <v>0.10127295744417704</v>
      </c>
      <c r="U40" s="2">
        <v>128.21823412363256</v>
      </c>
      <c r="W40">
        <v>0.10127295744417704</v>
      </c>
    </row>
    <row r="41" spans="1:24" x14ac:dyDescent="0.15">
      <c r="A41">
        <v>127.8</v>
      </c>
      <c r="B41">
        <v>8</v>
      </c>
      <c r="C41">
        <v>0.23849229117390991</v>
      </c>
      <c r="D41">
        <v>66.811447582535493</v>
      </c>
      <c r="E41" s="1">
        <v>128.28835672532884</v>
      </c>
      <c r="F41">
        <v>0.23849229117390991</v>
      </c>
      <c r="K41" s="2">
        <v>-0.48835672532884189</v>
      </c>
      <c r="O41" s="1">
        <v>49.045916485243211</v>
      </c>
      <c r="P41" s="2">
        <v>78.754083514756786</v>
      </c>
      <c r="Q41" s="3">
        <v>79.172317638389345</v>
      </c>
      <c r="R41" s="3">
        <v>0.17491978217069415</v>
      </c>
      <c r="U41" s="2">
        <v>128.21823412363256</v>
      </c>
      <c r="W41">
        <v>0.17491978217069415</v>
      </c>
    </row>
    <row r="42" spans="1:24" x14ac:dyDescent="0.15">
      <c r="A42">
        <v>128.1</v>
      </c>
      <c r="B42">
        <v>8</v>
      </c>
      <c r="C42">
        <v>3.5478255976611209E-2</v>
      </c>
      <c r="D42">
        <v>66.811447582535493</v>
      </c>
      <c r="E42" s="1">
        <v>128.28835672532884</v>
      </c>
      <c r="F42">
        <v>3.5478255976605859E-2</v>
      </c>
      <c r="K42" s="2">
        <v>-0.18835672532884473</v>
      </c>
      <c r="O42" s="1">
        <v>49.045916485243211</v>
      </c>
      <c r="P42" s="2">
        <v>79.054083514756783</v>
      </c>
      <c r="Q42" s="3">
        <v>79.172317638389345</v>
      </c>
      <c r="R42" s="3">
        <v>1.3979307991159779E-2</v>
      </c>
      <c r="U42" s="2">
        <v>128.21823412363256</v>
      </c>
      <c r="W42">
        <v>1.3979307991159779E-2</v>
      </c>
    </row>
    <row r="43" spans="1:24" x14ac:dyDescent="0.15">
      <c r="A43">
        <v>128.30000000000001</v>
      </c>
      <c r="B43">
        <v>8</v>
      </c>
      <c r="C43">
        <v>1.35565845068032E-4</v>
      </c>
      <c r="D43">
        <v>66.811447582535493</v>
      </c>
      <c r="E43" s="1">
        <v>128.28835672532884</v>
      </c>
      <c r="F43">
        <v>1.3556584506836292E-4</v>
      </c>
      <c r="K43" s="2">
        <v>1.1643274671172321E-2</v>
      </c>
      <c r="O43" s="1">
        <v>49.045916485243211</v>
      </c>
      <c r="P43" s="2">
        <v>79.2540835147568</v>
      </c>
      <c r="Q43" s="3">
        <v>79.172317638389345</v>
      </c>
      <c r="R43" s="3">
        <v>6.6856585381380677E-3</v>
      </c>
      <c r="U43" s="2">
        <v>128.21823412363256</v>
      </c>
      <c r="W43">
        <v>6.6856585381380677E-3</v>
      </c>
    </row>
    <row r="44" spans="1:24" x14ac:dyDescent="0.15">
      <c r="A44">
        <v>128.30000000000001</v>
      </c>
      <c r="B44">
        <v>8</v>
      </c>
      <c r="C44">
        <v>1.35565845068032E-4</v>
      </c>
      <c r="D44">
        <v>66.811447582535493</v>
      </c>
      <c r="E44" s="1">
        <v>128.28835672532884</v>
      </c>
      <c r="F44">
        <v>1.3556584506836292E-4</v>
      </c>
      <c r="K44" s="2">
        <v>1.1643274671172321E-2</v>
      </c>
      <c r="O44" s="1">
        <v>49.045916485243211</v>
      </c>
      <c r="P44" s="2">
        <v>79.2540835147568</v>
      </c>
      <c r="Q44" s="3">
        <v>79.172317638389345</v>
      </c>
      <c r="R44" s="3">
        <v>6.6856585381380677E-3</v>
      </c>
      <c r="U44" s="2">
        <v>128.21823412363256</v>
      </c>
      <c r="W44">
        <v>6.6856585381380677E-3</v>
      </c>
    </row>
    <row r="45" spans="1:24" x14ac:dyDescent="0.15">
      <c r="A45">
        <v>128</v>
      </c>
      <c r="B45">
        <v>8</v>
      </c>
      <c r="C45">
        <v>8.3149601042379728E-2</v>
      </c>
      <c r="D45">
        <v>66.811447582535493</v>
      </c>
      <c r="E45" s="1">
        <v>128.28835672532884</v>
      </c>
      <c r="F45">
        <v>8.3149601042371526E-2</v>
      </c>
      <c r="K45" s="2">
        <v>-0.28835672532883905</v>
      </c>
      <c r="O45" s="1">
        <v>49.045916485243211</v>
      </c>
      <c r="P45" s="2">
        <v>78.954083514756789</v>
      </c>
      <c r="Q45" s="3">
        <v>79.172317638389345</v>
      </c>
      <c r="R45" s="3">
        <v>4.762613271766955E-2</v>
      </c>
      <c r="U45" s="2">
        <v>128.21823412363256</v>
      </c>
      <c r="W45">
        <v>4.762613271766955E-2</v>
      </c>
    </row>
    <row r="46" spans="1:24" x14ac:dyDescent="0.15">
      <c r="A46">
        <v>133.5</v>
      </c>
      <c r="B46">
        <v>9</v>
      </c>
      <c r="C46">
        <v>1.7498430513812068E-4</v>
      </c>
      <c r="D46">
        <v>66.359411485897311</v>
      </c>
      <c r="E46" s="1">
        <v>133.486771836668</v>
      </c>
      <c r="F46">
        <v>1.7498430513812068E-4</v>
      </c>
      <c r="K46" s="2">
        <v>1.3228163332001941E-2</v>
      </c>
      <c r="O46" s="1">
        <v>54.24433159658237</v>
      </c>
      <c r="Q46" s="3">
        <v>79.172317638389345</v>
      </c>
      <c r="U46" s="2">
        <v>133.41664923497171</v>
      </c>
      <c r="W46">
        <v>6.9473500308004487E-3</v>
      </c>
      <c r="X46" s="1">
        <v>0.2764571782909116</v>
      </c>
    </row>
    <row r="47" spans="1:24" x14ac:dyDescent="0.15">
      <c r="A47">
        <v>133.6</v>
      </c>
      <c r="B47">
        <v>9</v>
      </c>
      <c r="C47">
        <v>1.2820616971537222E-2</v>
      </c>
      <c r="D47">
        <v>66.359411485897311</v>
      </c>
      <c r="E47" s="1">
        <v>133.486771836668</v>
      </c>
      <c r="F47">
        <v>1.2820616971537222E-2</v>
      </c>
      <c r="K47" s="2">
        <v>0.11322816333199626</v>
      </c>
      <c r="O47" s="1">
        <v>54.24433159658237</v>
      </c>
      <c r="Q47" s="3">
        <v>79.172317638389345</v>
      </c>
      <c r="U47" s="2">
        <v>133.41664923497171</v>
      </c>
      <c r="W47">
        <v>3.361750303645545E-2</v>
      </c>
    </row>
    <row r="48" spans="1:24" x14ac:dyDescent="0.15">
      <c r="A48">
        <v>133.4</v>
      </c>
      <c r="B48">
        <v>9</v>
      </c>
      <c r="C48">
        <v>7.5293516387367459E-3</v>
      </c>
      <c r="D48">
        <v>66.359411485897311</v>
      </c>
      <c r="E48" s="1">
        <v>133.486771836668</v>
      </c>
      <c r="F48">
        <v>7.5293516387367459E-3</v>
      </c>
      <c r="K48" s="2">
        <v>-8.6771836667992375E-2</v>
      </c>
      <c r="O48" s="1">
        <v>54.24433159658237</v>
      </c>
      <c r="Q48" s="3">
        <v>79.172317638389345</v>
      </c>
      <c r="U48" s="2">
        <v>133.41664923497171</v>
      </c>
      <c r="W48">
        <v>2.771970251431744E-4</v>
      </c>
    </row>
    <row r="49" spans="1:24" x14ac:dyDescent="0.15">
      <c r="A49">
        <v>132.9</v>
      </c>
      <c r="B49">
        <v>9</v>
      </c>
      <c r="C49">
        <v>0.34430118830672912</v>
      </c>
      <c r="D49">
        <v>66.359411485897311</v>
      </c>
      <c r="E49" s="1">
        <v>133.486771836668</v>
      </c>
      <c r="F49">
        <v>0.34430118830672912</v>
      </c>
      <c r="K49" s="2">
        <v>-0.58677183666799237</v>
      </c>
      <c r="O49" s="1">
        <v>54.24433159658237</v>
      </c>
      <c r="Q49" s="3">
        <v>79.172317638389345</v>
      </c>
      <c r="U49" s="2">
        <v>133.41664923497171</v>
      </c>
      <c r="W49">
        <v>0.26692643199685206</v>
      </c>
    </row>
    <row r="50" spans="1:24" x14ac:dyDescent="0.15">
      <c r="A50">
        <v>133.19999999999999</v>
      </c>
      <c r="B50">
        <v>9</v>
      </c>
      <c r="C50">
        <v>8.2238086305943481E-2</v>
      </c>
      <c r="D50">
        <v>66.359411485897311</v>
      </c>
      <c r="E50" s="1">
        <v>133.486771836668</v>
      </c>
      <c r="F50">
        <v>8.2238086305943481E-2</v>
      </c>
      <c r="K50" s="2">
        <v>-0.28677183666800943</v>
      </c>
      <c r="O50" s="1">
        <v>54.24433159658237</v>
      </c>
      <c r="Q50" s="3">
        <v>79.172317638389345</v>
      </c>
      <c r="U50" s="2">
        <v>133.41664923497171</v>
      </c>
      <c r="W50">
        <v>4.6936891013834123E-2</v>
      </c>
    </row>
    <row r="51" spans="1:24" x14ac:dyDescent="0.15">
      <c r="A51">
        <v>133.19999999999999</v>
      </c>
      <c r="B51">
        <v>9</v>
      </c>
      <c r="C51">
        <v>8.2238086305943481E-2</v>
      </c>
      <c r="D51">
        <v>66.359411485897311</v>
      </c>
      <c r="E51" s="1">
        <v>133.486771836668</v>
      </c>
      <c r="F51">
        <v>8.2238086305943481E-2</v>
      </c>
      <c r="K51" s="2">
        <v>-0.28677183666800943</v>
      </c>
      <c r="O51" s="1">
        <v>54.24433159658237</v>
      </c>
      <c r="Q51" s="3">
        <v>79.172317638389345</v>
      </c>
      <c r="U51" s="2">
        <v>133.41664923497171</v>
      </c>
      <c r="W51">
        <v>4.6936891013834123E-2</v>
      </c>
    </row>
    <row r="52" spans="1:24" x14ac:dyDescent="0.15">
      <c r="A52">
        <v>133.80000000000001</v>
      </c>
      <c r="B52">
        <v>9</v>
      </c>
      <c r="C52">
        <v>9.8111882304346407E-2</v>
      </c>
      <c r="D52">
        <v>66.359411485897311</v>
      </c>
      <c r="E52" s="1">
        <v>133.486771836668</v>
      </c>
      <c r="F52">
        <v>9.8111882304346407E-2</v>
      </c>
      <c r="K52" s="2">
        <v>0.31322816333201331</v>
      </c>
      <c r="O52" s="1">
        <v>54.24433159658237</v>
      </c>
      <c r="Q52" s="3">
        <v>79.172317638389345</v>
      </c>
      <c r="U52" s="2">
        <v>133.41664923497171</v>
      </c>
      <c r="W52">
        <v>0.14695780904778041</v>
      </c>
    </row>
    <row r="53" spans="1:24" x14ac:dyDescent="0.15">
      <c r="A53">
        <v>133.4</v>
      </c>
      <c r="B53">
        <v>9</v>
      </c>
      <c r="C53">
        <v>7.5293516387367459E-3</v>
      </c>
      <c r="D53">
        <v>66.359411485897311</v>
      </c>
      <c r="E53" s="1">
        <v>133.486771836668</v>
      </c>
      <c r="F53">
        <v>7.5293516387367459E-3</v>
      </c>
      <c r="K53" s="2">
        <v>-8.6771836667992375E-2</v>
      </c>
      <c r="O53" s="1">
        <v>54.24433159658237</v>
      </c>
      <c r="Q53" s="3">
        <v>79.172317638389345</v>
      </c>
      <c r="U53" s="2">
        <v>133.41664923497171</v>
      </c>
      <c r="W53">
        <v>2.771970251431744E-4</v>
      </c>
    </row>
    <row r="54" spans="1:24" x14ac:dyDescent="0.15">
      <c r="A54">
        <v>138.30000000000001</v>
      </c>
      <c r="B54">
        <v>10</v>
      </c>
      <c r="C54">
        <v>4.4688086726962237E-3</v>
      </c>
      <c r="D54">
        <v>65.90737538925913</v>
      </c>
      <c r="E54" s="1">
        <v>138.23315085136898</v>
      </c>
      <c r="F54">
        <v>4.4688086726943233E-3</v>
      </c>
      <c r="K54" s="2">
        <v>6.684914863103586E-2</v>
      </c>
      <c r="L54" s="4">
        <v>0.47607506540710542</v>
      </c>
      <c r="M54">
        <v>0.16746585096121461</v>
      </c>
      <c r="N54">
        <v>12.279558533306451</v>
      </c>
      <c r="O54" s="1">
        <v>58.990710611283347</v>
      </c>
      <c r="Q54" s="3">
        <v>79.172317638389345</v>
      </c>
      <c r="U54" s="2">
        <v>138.63910331507981</v>
      </c>
      <c r="W54">
        <v>0.11499105829810782</v>
      </c>
      <c r="X54" s="1">
        <v>0.29154759474226133</v>
      </c>
    </row>
    <row r="55" spans="1:24" x14ac:dyDescent="0.15">
      <c r="A55">
        <v>138.9</v>
      </c>
      <c r="B55">
        <v>10</v>
      </c>
      <c r="C55">
        <v>0.44468778702994871</v>
      </c>
      <c r="D55">
        <v>65.90737538925913</v>
      </c>
      <c r="E55" s="1">
        <v>138.23315085136898</v>
      </c>
      <c r="F55">
        <v>0.44468778702992978</v>
      </c>
      <c r="K55" s="2">
        <v>0.66684914863103018</v>
      </c>
      <c r="L55" s="4">
        <v>0.47607506540710542</v>
      </c>
      <c r="M55">
        <v>3.6394750829928969E-2</v>
      </c>
      <c r="N55">
        <v>18.240483282600675</v>
      </c>
      <c r="O55" s="1">
        <v>58.990710611283347</v>
      </c>
      <c r="Q55" s="3">
        <v>79.172317638389345</v>
      </c>
      <c r="U55" s="2">
        <v>138.63910331507981</v>
      </c>
      <c r="W55">
        <v>6.8067080202348904E-2</v>
      </c>
    </row>
    <row r="56" spans="1:24" x14ac:dyDescent="0.15">
      <c r="A56">
        <v>138.80000000000001</v>
      </c>
      <c r="B56">
        <v>10</v>
      </c>
      <c r="C56">
        <v>0.32131795730374629</v>
      </c>
      <c r="D56">
        <v>65.90737538925913</v>
      </c>
      <c r="E56" s="1">
        <v>138.23315085136898</v>
      </c>
      <c r="F56">
        <v>0.3213179573037302</v>
      </c>
      <c r="K56" s="2">
        <v>0.56684914863103586</v>
      </c>
      <c r="L56" s="4">
        <v>0.47607506540710542</v>
      </c>
      <c r="M56">
        <v>8.2399341851450494E-3</v>
      </c>
      <c r="N56">
        <v>1.5029908848801661</v>
      </c>
      <c r="O56" s="1">
        <v>58.990710611283347</v>
      </c>
      <c r="Q56" s="3">
        <v>79.172317638389345</v>
      </c>
      <c r="U56" s="2">
        <v>138.63910331507981</v>
      </c>
      <c r="W56">
        <v>2.58877432183112E-2</v>
      </c>
    </row>
    <row r="57" spans="1:24" x14ac:dyDescent="0.15">
      <c r="A57">
        <v>138.4</v>
      </c>
      <c r="B57">
        <v>10</v>
      </c>
      <c r="C57">
        <v>2.7838638398904342E-2</v>
      </c>
      <c r="D57">
        <v>65.90737538925913</v>
      </c>
      <c r="E57" s="1">
        <v>138.23315085136898</v>
      </c>
      <c r="F57">
        <v>2.78386383988996E-2</v>
      </c>
      <c r="K57" s="2">
        <v>0.16684914863103018</v>
      </c>
      <c r="L57" s="4">
        <v>0.47607506540710542</v>
      </c>
      <c r="M57">
        <v>9.5620667606004212E-2</v>
      </c>
      <c r="O57" s="1">
        <v>58.990710611283347</v>
      </c>
      <c r="Q57" s="3">
        <v>79.172317638389345</v>
      </c>
      <c r="U57" s="2">
        <v>138.63910331507981</v>
      </c>
      <c r="W57">
        <v>5.7170395282151218E-2</v>
      </c>
    </row>
    <row r="58" spans="1:24" x14ac:dyDescent="0.15">
      <c r="A58">
        <v>138.69999999999999</v>
      </c>
      <c r="B58">
        <v>10</v>
      </c>
      <c r="C58">
        <v>0.21794812757751506</v>
      </c>
      <c r="D58">
        <v>65.90737538925913</v>
      </c>
      <c r="E58" s="1">
        <v>138.23315085136898</v>
      </c>
      <c r="F58">
        <v>0.21794812757750179</v>
      </c>
      <c r="K58" s="2">
        <v>0.46684914863101312</v>
      </c>
      <c r="L58" s="4">
        <v>0.47607506540710542</v>
      </c>
      <c r="M58">
        <v>8.5117540359381377E-5</v>
      </c>
      <c r="O58" s="1">
        <v>58.990710611283347</v>
      </c>
      <c r="Q58" s="3">
        <v>79.172317638389345</v>
      </c>
      <c r="U58" s="2">
        <v>138.63910331507981</v>
      </c>
      <c r="W58">
        <v>3.7084062342677554E-3</v>
      </c>
    </row>
    <row r="59" spans="1:24" x14ac:dyDescent="0.15">
      <c r="A59">
        <v>138.4</v>
      </c>
      <c r="B59">
        <v>10</v>
      </c>
      <c r="C59">
        <v>2.7838638398904342E-2</v>
      </c>
      <c r="D59">
        <v>65.90737538925913</v>
      </c>
      <c r="E59" s="1">
        <v>138.23315085136898</v>
      </c>
      <c r="F59">
        <v>2.78386383988996E-2</v>
      </c>
      <c r="K59" s="2">
        <v>0.16684914863103018</v>
      </c>
      <c r="L59" s="4">
        <v>0.47607506540710542</v>
      </c>
      <c r="M59">
        <v>9.5620667606004212E-2</v>
      </c>
      <c r="O59" s="1">
        <v>58.990710611283347</v>
      </c>
      <c r="Q59" s="3">
        <v>79.172317638389345</v>
      </c>
      <c r="U59" s="2">
        <v>138.63910331507981</v>
      </c>
      <c r="W59">
        <v>5.7170395282151218E-2</v>
      </c>
    </row>
    <row r="60" spans="1:24" x14ac:dyDescent="0.15">
      <c r="A60">
        <v>139.1</v>
      </c>
      <c r="B60">
        <v>10</v>
      </c>
      <c r="C60">
        <v>0.75142744648234672</v>
      </c>
      <c r="D60">
        <v>65.90737538925913</v>
      </c>
      <c r="E60" s="1">
        <v>138.23315085136898</v>
      </c>
      <c r="F60">
        <v>0.75142744648232218</v>
      </c>
      <c r="K60" s="2">
        <v>0.86684914863101881</v>
      </c>
      <c r="L60" s="4">
        <v>0.47607506540710542</v>
      </c>
      <c r="M60">
        <v>0.15270438411948997</v>
      </c>
      <c r="O60" s="1">
        <v>58.990710611283347</v>
      </c>
      <c r="Q60" s="3">
        <v>79.172317638389345</v>
      </c>
      <c r="U60" s="2">
        <v>138.63910331507981</v>
      </c>
      <c r="W60">
        <v>0.21242575417041751</v>
      </c>
    </row>
    <row r="61" spans="1:24" x14ac:dyDescent="0.15">
      <c r="A61">
        <v>138.4</v>
      </c>
      <c r="B61">
        <v>10</v>
      </c>
      <c r="C61">
        <v>2.7838638398904342E-2</v>
      </c>
      <c r="D61">
        <v>65.90737538925913</v>
      </c>
      <c r="E61" s="1">
        <v>138.23315085136898</v>
      </c>
      <c r="F61">
        <v>2.78386383988996E-2</v>
      </c>
      <c r="K61" s="2">
        <v>0.16684914863103018</v>
      </c>
      <c r="L61" s="4">
        <v>0.47607506540710542</v>
      </c>
      <c r="M61">
        <v>9.5620667606004212E-2</v>
      </c>
      <c r="O61" s="1">
        <v>58.990710611283347</v>
      </c>
      <c r="Q61" s="3">
        <v>79.172317638389345</v>
      </c>
      <c r="U61" s="2">
        <v>138.63910331507981</v>
      </c>
      <c r="W61">
        <v>5.7170395282151218E-2</v>
      </c>
    </row>
    <row r="62" spans="1:24" x14ac:dyDescent="0.15">
      <c r="A62">
        <v>144.5</v>
      </c>
      <c r="B62">
        <v>11</v>
      </c>
      <c r="E62" s="1">
        <v>142.52749376943171</v>
      </c>
      <c r="K62" s="2">
        <v>1.9725062305682854</v>
      </c>
      <c r="L62" s="4">
        <v>1.8846347576011226</v>
      </c>
      <c r="M62">
        <v>7.7213957614188228E-3</v>
      </c>
      <c r="O62" s="1">
        <v>63.285053529346087</v>
      </c>
      <c r="Q62" s="3">
        <v>79.172317638389345</v>
      </c>
      <c r="U62" s="2">
        <v>144.34200592533657</v>
      </c>
      <c r="W62">
        <v>2.4962127628755059E-2</v>
      </c>
      <c r="X62" s="1">
        <v>0.28252686345094141</v>
      </c>
    </row>
    <row r="63" spans="1:24" x14ac:dyDescent="0.15">
      <c r="A63">
        <v>144.80000000000001</v>
      </c>
      <c r="B63">
        <v>11</v>
      </c>
      <c r="E63" s="1">
        <v>142.52749376943171</v>
      </c>
      <c r="K63" s="2">
        <v>2.2725062305682968</v>
      </c>
      <c r="L63" s="4">
        <v>1.8846347576011226</v>
      </c>
      <c r="M63">
        <v>0.15044427954172532</v>
      </c>
      <c r="O63" s="1">
        <v>63.285053529346087</v>
      </c>
      <c r="Q63" s="3">
        <v>79.172317638389345</v>
      </c>
      <c r="U63" s="2">
        <v>144.34200592533657</v>
      </c>
      <c r="W63">
        <v>0.20975857242682644</v>
      </c>
    </row>
    <row r="64" spans="1:24" x14ac:dyDescent="0.15">
      <c r="A64">
        <v>145.1</v>
      </c>
      <c r="B64">
        <v>11</v>
      </c>
      <c r="E64" s="1">
        <v>142.52749376943171</v>
      </c>
      <c r="K64" s="2">
        <v>2.5725062305682798</v>
      </c>
      <c r="L64" s="4">
        <v>1.8846347576011226</v>
      </c>
      <c r="M64">
        <v>0.47316716332200637</v>
      </c>
      <c r="O64" s="1">
        <v>63.285053529346087</v>
      </c>
      <c r="Q64" s="3">
        <v>79.172317638389345</v>
      </c>
      <c r="U64" s="2">
        <v>144.34200592533657</v>
      </c>
      <c r="W64">
        <v>0.57455501722486835</v>
      </c>
    </row>
    <row r="65" spans="1:24" x14ac:dyDescent="0.15">
      <c r="A65">
        <v>144.4</v>
      </c>
      <c r="B65">
        <v>11</v>
      </c>
      <c r="E65" s="1">
        <v>142.52749376943171</v>
      </c>
      <c r="K65" s="2">
        <v>1.8725062305682911</v>
      </c>
      <c r="L65" s="4">
        <v>1.8846347576011226</v>
      </c>
      <c r="M65">
        <v>1.4710116798612483E-4</v>
      </c>
      <c r="O65" s="1">
        <v>63.285053529346087</v>
      </c>
      <c r="Q65" s="3">
        <v>79.172317638389345</v>
      </c>
      <c r="U65" s="2">
        <v>144.34200592533657</v>
      </c>
      <c r="W65">
        <v>3.3633126960687276E-3</v>
      </c>
    </row>
    <row r="66" spans="1:24" x14ac:dyDescent="0.15">
      <c r="A66">
        <v>145</v>
      </c>
      <c r="B66">
        <v>11</v>
      </c>
      <c r="E66" s="1">
        <v>142.52749376943171</v>
      </c>
      <c r="K66" s="2">
        <v>2.4725062305682854</v>
      </c>
      <c r="L66" s="4">
        <v>1.8846347576011226</v>
      </c>
      <c r="M66">
        <v>0.34559286872858164</v>
      </c>
      <c r="O66" s="1">
        <v>63.285053529346087</v>
      </c>
      <c r="Q66" s="3">
        <v>79.172317638389345</v>
      </c>
      <c r="U66" s="2">
        <v>144.34200592533657</v>
      </c>
      <c r="W66">
        <v>0.43295620229219001</v>
      </c>
    </row>
    <row r="67" spans="1:24" x14ac:dyDescent="0.15">
      <c r="A67">
        <v>144.6</v>
      </c>
      <c r="B67">
        <v>11</v>
      </c>
      <c r="E67" s="1">
        <v>142.52749376943171</v>
      </c>
      <c r="K67" s="2">
        <v>2.0725062305682798</v>
      </c>
      <c r="L67" s="4">
        <v>1.8846347576011226</v>
      </c>
      <c r="M67">
        <v>3.5295690354849245E-2</v>
      </c>
      <c r="O67" s="1">
        <v>63.285053529346087</v>
      </c>
      <c r="Q67" s="3">
        <v>79.172317638389345</v>
      </c>
      <c r="U67" s="2">
        <v>144.34200592533657</v>
      </c>
      <c r="W67">
        <v>6.6560942561439115E-2</v>
      </c>
    </row>
    <row r="68" spans="1:24" x14ac:dyDescent="0.15">
      <c r="A68">
        <v>144.6</v>
      </c>
      <c r="B68">
        <v>11</v>
      </c>
      <c r="E68" s="1">
        <v>142.52749376943171</v>
      </c>
      <c r="K68" s="2">
        <v>2.0725062305682798</v>
      </c>
      <c r="L68" s="4">
        <v>1.8846347576011226</v>
      </c>
      <c r="M68">
        <v>3.5295690354849245E-2</v>
      </c>
      <c r="O68" s="1">
        <v>63.285053529346087</v>
      </c>
      <c r="Q68" s="3">
        <v>79.172317638389345</v>
      </c>
      <c r="U68" s="2">
        <v>144.34200592533657</v>
      </c>
      <c r="W68">
        <v>6.6560942561439115E-2</v>
      </c>
    </row>
    <row r="69" spans="1:24" x14ac:dyDescent="0.15">
      <c r="A69">
        <v>144.30000000000001</v>
      </c>
      <c r="B69">
        <v>11</v>
      </c>
      <c r="E69" s="1">
        <v>142.52749376943171</v>
      </c>
      <c r="K69" s="2">
        <v>1.7725062305682968</v>
      </c>
      <c r="L69" s="4">
        <v>1.8846347576011226</v>
      </c>
      <c r="M69">
        <v>1.2572806574551154E-2</v>
      </c>
      <c r="O69" s="1">
        <v>63.285053529346087</v>
      </c>
      <c r="Q69" s="3">
        <v>79.172317638389345</v>
      </c>
      <c r="U69" s="2">
        <v>144.34200592533657</v>
      </c>
      <c r="W69">
        <v>1.7644977633801218E-3</v>
      </c>
    </row>
    <row r="70" spans="1:24" x14ac:dyDescent="0.15">
      <c r="A70">
        <v>151.9</v>
      </c>
      <c r="B70">
        <v>12</v>
      </c>
      <c r="E70" s="1">
        <v>146.3698005908563</v>
      </c>
      <c r="K70" s="2">
        <v>5.5301994091437052</v>
      </c>
      <c r="L70" s="4">
        <v>5.5138840816507422</v>
      </c>
      <c r="M70">
        <v>2.6618991120263598E-4</v>
      </c>
      <c r="O70" s="1">
        <v>67.127360350770672</v>
      </c>
      <c r="Q70" s="3">
        <v>79.172317638389345</v>
      </c>
      <c r="U70" s="2">
        <v>151.81356207081075</v>
      </c>
      <c r="W70">
        <v>7.4715156025273472E-3</v>
      </c>
      <c r="X70" s="1">
        <v>0.16903085094570575</v>
      </c>
    </row>
    <row r="71" spans="1:24" x14ac:dyDescent="0.15">
      <c r="A71">
        <v>152</v>
      </c>
      <c r="B71">
        <v>12</v>
      </c>
      <c r="E71" s="1">
        <v>146.3698005908563</v>
      </c>
      <c r="K71" s="2">
        <v>5.6301994091436995</v>
      </c>
      <c r="L71" s="4">
        <v>5.5138840816507422</v>
      </c>
      <c r="M71">
        <v>1.3529255409793923E-2</v>
      </c>
      <c r="O71" s="1">
        <v>67.127360350770672</v>
      </c>
      <c r="Q71" s="3">
        <v>79.172317638389345</v>
      </c>
      <c r="U71" s="2">
        <v>151.81356207081075</v>
      </c>
      <c r="W71">
        <v>3.475910144037702E-2</v>
      </c>
    </row>
    <row r="72" spans="1:24" x14ac:dyDescent="0.15">
      <c r="A72">
        <v>151.80000000000001</v>
      </c>
      <c r="B72">
        <v>12</v>
      </c>
      <c r="E72" s="1">
        <v>146.3698005908563</v>
      </c>
      <c r="K72" s="2">
        <v>5.4301994091437109</v>
      </c>
      <c r="L72" s="4">
        <v>5.5138840816507422</v>
      </c>
      <c r="M72">
        <v>7.0031244126090748E-3</v>
      </c>
      <c r="O72" s="1">
        <v>67.127360350770672</v>
      </c>
      <c r="Q72" s="3">
        <v>79.172317638389345</v>
      </c>
      <c r="U72" s="2">
        <v>151.81356207081075</v>
      </c>
      <c r="W72">
        <v>1.8392976467539979E-4</v>
      </c>
    </row>
    <row r="73" spans="1:24" x14ac:dyDescent="0.15">
      <c r="A73">
        <v>152</v>
      </c>
      <c r="B73">
        <v>12</v>
      </c>
      <c r="E73" s="1">
        <v>146.3698005908563</v>
      </c>
      <c r="K73" s="2">
        <v>5.6301994091436995</v>
      </c>
      <c r="L73" s="4">
        <v>5.5138840816507422</v>
      </c>
      <c r="M73">
        <v>1.3529255409793923E-2</v>
      </c>
      <c r="O73" s="1">
        <v>67.127360350770672</v>
      </c>
      <c r="Q73" s="3">
        <v>79.172317638389345</v>
      </c>
      <c r="U73" s="2">
        <v>151.81356207081075</v>
      </c>
      <c r="W73">
        <v>3.475910144037702E-2</v>
      </c>
    </row>
    <row r="74" spans="1:24" x14ac:dyDescent="0.15">
      <c r="A74">
        <v>151.69999999999999</v>
      </c>
      <c r="B74">
        <v>12</v>
      </c>
      <c r="E74" s="1">
        <v>146.3698005908563</v>
      </c>
      <c r="K74" s="2">
        <v>5.3301994091436882</v>
      </c>
      <c r="L74" s="4">
        <v>5.5138840816507422</v>
      </c>
      <c r="M74">
        <v>3.374005891402368E-2</v>
      </c>
      <c r="O74" s="1">
        <v>67.127360350770672</v>
      </c>
      <c r="Q74" s="3">
        <v>79.172317638389345</v>
      </c>
      <c r="U74" s="2">
        <v>151.81356207081075</v>
      </c>
      <c r="W74">
        <v>1.2896343926827633E-2</v>
      </c>
    </row>
    <row r="75" spans="1:24" x14ac:dyDescent="0.15">
      <c r="A75">
        <v>151.80000000000001</v>
      </c>
      <c r="B75">
        <v>12</v>
      </c>
      <c r="E75" s="1">
        <v>146.3698005908563</v>
      </c>
      <c r="K75" s="2">
        <v>5.4301994091437109</v>
      </c>
      <c r="L75" s="4">
        <v>5.5138840816507422</v>
      </c>
      <c r="M75">
        <v>7.0031244126090748E-3</v>
      </c>
      <c r="O75" s="1">
        <v>67.127360350770672</v>
      </c>
      <c r="Q75" s="3">
        <v>79.172317638389345</v>
      </c>
      <c r="U75" s="2">
        <v>151.81356207081075</v>
      </c>
      <c r="W75">
        <v>1.8392976467539979E-4</v>
      </c>
    </row>
    <row r="76" spans="1:24" x14ac:dyDescent="0.15">
      <c r="A76">
        <v>151.5</v>
      </c>
      <c r="B76">
        <v>12</v>
      </c>
      <c r="E76" s="1">
        <v>146.3698005908563</v>
      </c>
      <c r="K76" s="2">
        <v>5.1301994091436995</v>
      </c>
      <c r="L76" s="4">
        <v>5.5138840816507422</v>
      </c>
      <c r="M76">
        <v>0.14721392791683655</v>
      </c>
      <c r="O76" s="1">
        <v>67.127360350770672</v>
      </c>
      <c r="Q76" s="3">
        <v>79.172317638389345</v>
      </c>
      <c r="U76" s="2">
        <v>151.81356207081075</v>
      </c>
      <c r="W76">
        <v>9.8321172251123745E-2</v>
      </c>
    </row>
    <row r="77" spans="1:24" x14ac:dyDescent="0.15">
      <c r="A77">
        <v>151.69999999999999</v>
      </c>
      <c r="B77">
        <v>12</v>
      </c>
      <c r="E77" s="1">
        <v>146.3698005908563</v>
      </c>
      <c r="K77" s="2">
        <v>5.3301994091436882</v>
      </c>
      <c r="L77" s="4">
        <v>5.5138840816507422</v>
      </c>
      <c r="M77">
        <v>3.374005891402368E-2</v>
      </c>
      <c r="O77" s="1">
        <v>67.127360350770672</v>
      </c>
      <c r="Q77" s="3">
        <v>79.172317638389345</v>
      </c>
      <c r="U77" s="2">
        <v>151.81356207081075</v>
      </c>
      <c r="W77">
        <v>1.2896343926827633E-2</v>
      </c>
    </row>
    <row r="78" spans="1:24" x14ac:dyDescent="0.15">
      <c r="A78">
        <v>159.19999999999999</v>
      </c>
      <c r="B78">
        <v>13</v>
      </c>
      <c r="E78" s="1">
        <v>149.76007131564273</v>
      </c>
      <c r="K78" s="2">
        <v>9.4399286843572554</v>
      </c>
      <c r="L78" s="4">
        <v>9.6463948719992523</v>
      </c>
      <c r="M78">
        <v>4.2628286639420261E-2</v>
      </c>
      <c r="O78" s="1">
        <v>70.517631075557105</v>
      </c>
      <c r="Q78" s="3">
        <v>79.172317638389345</v>
      </c>
      <c r="U78" s="2">
        <v>159.33634358594571</v>
      </c>
      <c r="W78">
        <v>1.8589573428539039E-2</v>
      </c>
      <c r="X78" s="1">
        <v>0.21213203435597039</v>
      </c>
    </row>
    <row r="79" spans="1:24" x14ac:dyDescent="0.15">
      <c r="A79">
        <v>159.30000000000001</v>
      </c>
      <c r="B79">
        <v>13</v>
      </c>
      <c r="E79" s="1">
        <v>149.76007131564273</v>
      </c>
      <c r="K79" s="2">
        <v>9.5399286843572781</v>
      </c>
      <c r="L79" s="4">
        <v>9.6463948719992523</v>
      </c>
      <c r="M79">
        <v>1.1335049111016045E-2</v>
      </c>
      <c r="O79" s="1">
        <v>70.517631075557105</v>
      </c>
      <c r="Q79" s="3">
        <v>79.172317638389345</v>
      </c>
      <c r="U79" s="2">
        <v>159.33634358594571</v>
      </c>
      <c r="W79">
        <v>1.3208562393925776E-3</v>
      </c>
    </row>
    <row r="80" spans="1:24" x14ac:dyDescent="0.15">
      <c r="A80">
        <v>159.30000000000001</v>
      </c>
      <c r="B80">
        <v>13</v>
      </c>
      <c r="E80" s="1">
        <v>149.76007131564273</v>
      </c>
      <c r="K80" s="2">
        <v>9.5399286843572781</v>
      </c>
      <c r="L80" s="4">
        <v>9.6463948719992523</v>
      </c>
      <c r="M80">
        <v>1.1335049111016045E-2</v>
      </c>
      <c r="O80" s="1">
        <v>70.517631075557105</v>
      </c>
      <c r="Q80" s="3">
        <v>79.172317638389345</v>
      </c>
      <c r="U80" s="2">
        <v>159.33634358594571</v>
      </c>
      <c r="W80">
        <v>1.3208562393925776E-3</v>
      </c>
    </row>
    <row r="81" spans="1:24" x14ac:dyDescent="0.15">
      <c r="A81">
        <v>159.19999999999999</v>
      </c>
      <c r="B81">
        <v>13</v>
      </c>
      <c r="E81" s="1">
        <v>149.76007131564273</v>
      </c>
      <c r="K81" s="2">
        <v>9.4399286843572554</v>
      </c>
      <c r="L81" s="4">
        <v>9.6463948719992523</v>
      </c>
      <c r="M81">
        <v>4.2628286639420261E-2</v>
      </c>
      <c r="O81" s="1">
        <v>70.517631075557105</v>
      </c>
      <c r="Q81" s="3">
        <v>79.172317638389345</v>
      </c>
      <c r="U81" s="2">
        <v>159.33634358594571</v>
      </c>
      <c r="W81">
        <v>1.8589573428539039E-2</v>
      </c>
    </row>
    <row r="82" spans="1:24" x14ac:dyDescent="0.15">
      <c r="A82">
        <v>158.69999999999999</v>
      </c>
      <c r="B82">
        <v>13</v>
      </c>
      <c r="E82" s="1">
        <v>149.76007131564273</v>
      </c>
      <c r="K82" s="2">
        <v>8.9399286843572554</v>
      </c>
      <c r="L82" s="4">
        <v>9.6463948719992523</v>
      </c>
      <c r="M82">
        <v>0.49909447428141712</v>
      </c>
      <c r="O82" s="1">
        <v>70.517631075557105</v>
      </c>
      <c r="Q82" s="3">
        <v>79.172317638389345</v>
      </c>
      <c r="U82" s="2">
        <v>159.33634358594571</v>
      </c>
      <c r="W82">
        <v>0.40493315937426311</v>
      </c>
    </row>
    <row r="83" spans="1:24" x14ac:dyDescent="0.15">
      <c r="A83">
        <v>159.4</v>
      </c>
      <c r="B83">
        <v>13</v>
      </c>
      <c r="E83" s="1">
        <v>149.76007131564273</v>
      </c>
      <c r="K83" s="2">
        <v>9.6399286843572725</v>
      </c>
      <c r="L83" s="4">
        <v>9.6463948719992523</v>
      </c>
      <c r="M83">
        <v>4.1811582621292475E-5</v>
      </c>
      <c r="O83" s="1">
        <v>70.517631075557105</v>
      </c>
      <c r="Q83" s="3">
        <v>79.172317638389345</v>
      </c>
      <c r="U83" s="2">
        <v>159.33634358594571</v>
      </c>
      <c r="W83">
        <v>4.0521390502515926E-3</v>
      </c>
    </row>
    <row r="84" spans="1:24" x14ac:dyDescent="0.15">
      <c r="A84">
        <v>159.1</v>
      </c>
      <c r="B84">
        <v>13</v>
      </c>
      <c r="E84" s="1">
        <v>149.76007131564273</v>
      </c>
      <c r="K84" s="2">
        <v>9.3399286843572611</v>
      </c>
      <c r="L84" s="4">
        <v>9.6463948719992523</v>
      </c>
      <c r="M84">
        <v>9.3921524167816156E-2</v>
      </c>
      <c r="O84" s="1">
        <v>70.517631075557105</v>
      </c>
      <c r="Q84" s="3">
        <v>79.172317638389345</v>
      </c>
      <c r="U84" s="2">
        <v>159.33634358594571</v>
      </c>
      <c r="W84">
        <v>5.5858290617681161E-2</v>
      </c>
    </row>
    <row r="85" spans="1:24" x14ac:dyDescent="0.15">
      <c r="A85">
        <v>159.19999999999999</v>
      </c>
      <c r="B85">
        <v>13</v>
      </c>
      <c r="E85" s="1">
        <v>149.76007131564273</v>
      </c>
      <c r="K85" s="2">
        <v>9.4399286843572554</v>
      </c>
      <c r="L85" s="4">
        <v>9.6463948719992523</v>
      </c>
      <c r="M85">
        <v>4.2628286639420261E-2</v>
      </c>
      <c r="O85" s="1">
        <v>70.517631075557105</v>
      </c>
      <c r="Q85" s="3">
        <v>79.172317638389345</v>
      </c>
      <c r="U85" s="2">
        <v>159.33634358594571</v>
      </c>
      <c r="W85">
        <v>1.8589573428539039E-2</v>
      </c>
    </row>
    <row r="86" spans="1:24" x14ac:dyDescent="0.15">
      <c r="A86">
        <v>164.6</v>
      </c>
      <c r="B86">
        <v>14</v>
      </c>
      <c r="E86" s="1">
        <v>152.6983059437909</v>
      </c>
      <c r="K86" s="2">
        <v>11.901694056209095</v>
      </c>
      <c r="L86" s="4">
        <v>11.576564154188056</v>
      </c>
      <c r="M86">
        <v>0.10570945318821083</v>
      </c>
      <c r="O86" s="1">
        <v>73.455865703705271</v>
      </c>
      <c r="Q86" s="3">
        <v>79.172317638389345</v>
      </c>
      <c r="U86" s="2">
        <v>164.20474749628266</v>
      </c>
      <c r="W86">
        <v>0.15622454169481814</v>
      </c>
      <c r="X86" s="1">
        <v>0.18850918886281065</v>
      </c>
    </row>
    <row r="87" spans="1:24" x14ac:dyDescent="0.15">
      <c r="A87">
        <v>164.6</v>
      </c>
      <c r="B87">
        <v>14</v>
      </c>
      <c r="E87" s="1">
        <v>152.6983059437909</v>
      </c>
      <c r="K87" s="2">
        <v>11.901694056209095</v>
      </c>
      <c r="L87" s="4">
        <v>11.576564154188056</v>
      </c>
      <c r="M87">
        <v>0.10570945318821083</v>
      </c>
      <c r="O87" s="1">
        <v>73.455865703705271</v>
      </c>
      <c r="Q87" s="3">
        <v>79.172317638389345</v>
      </c>
      <c r="U87" s="2">
        <v>164.20474749628266</v>
      </c>
      <c r="W87">
        <v>0.15622454169481814</v>
      </c>
    </row>
    <row r="88" spans="1:24" x14ac:dyDescent="0.15">
      <c r="A88">
        <v>165.1</v>
      </c>
      <c r="B88">
        <v>14</v>
      </c>
      <c r="E88" s="1">
        <v>152.6983059437909</v>
      </c>
      <c r="K88" s="2">
        <v>12.401694056209095</v>
      </c>
      <c r="L88" s="4">
        <v>11.576564154188056</v>
      </c>
      <c r="M88">
        <v>0.68083935520925043</v>
      </c>
      <c r="O88" s="1">
        <v>73.455865703705271</v>
      </c>
      <c r="Q88" s="3">
        <v>79.172317638389345</v>
      </c>
      <c r="U88" s="2">
        <v>164.20474749628266</v>
      </c>
      <c r="W88">
        <v>0.80147704541214837</v>
      </c>
    </row>
    <row r="89" spans="1:24" x14ac:dyDescent="0.15">
      <c r="A89">
        <v>164.5</v>
      </c>
      <c r="B89">
        <v>14</v>
      </c>
      <c r="E89" s="1">
        <v>152.6983059437909</v>
      </c>
      <c r="K89" s="2">
        <v>11.801694056209101</v>
      </c>
      <c r="L89" s="4">
        <v>11.576564154188056</v>
      </c>
      <c r="M89">
        <v>5.0683472784005465E-2</v>
      </c>
      <c r="O89" s="1">
        <v>73.455865703705271</v>
      </c>
      <c r="Q89" s="3">
        <v>79.172317638389345</v>
      </c>
      <c r="U89" s="2">
        <v>164.20474749628266</v>
      </c>
      <c r="W89">
        <v>8.7174040951355461E-2</v>
      </c>
    </row>
    <row r="90" spans="1:24" x14ac:dyDescent="0.15">
      <c r="A90">
        <v>164.8</v>
      </c>
      <c r="B90">
        <v>14</v>
      </c>
      <c r="E90" s="1">
        <v>152.6983059437909</v>
      </c>
      <c r="K90" s="2">
        <v>12.101694056209112</v>
      </c>
      <c r="L90" s="4">
        <v>11.576564154188056</v>
      </c>
      <c r="M90">
        <v>0.27576141399664461</v>
      </c>
      <c r="O90" s="1">
        <v>73.455865703705271</v>
      </c>
      <c r="Q90" s="3">
        <v>79.172317638389345</v>
      </c>
      <c r="U90" s="2">
        <v>164.20474749628266</v>
      </c>
      <c r="W90">
        <v>0.35432554318177056</v>
      </c>
    </row>
    <row r="91" spans="1:24" x14ac:dyDescent="0.15">
      <c r="A91">
        <v>164.7</v>
      </c>
      <c r="B91">
        <v>14</v>
      </c>
      <c r="E91" s="1">
        <v>152.6983059437909</v>
      </c>
      <c r="K91" s="2">
        <v>12.001694056209089</v>
      </c>
      <c r="L91" s="4">
        <v>11.576564154188056</v>
      </c>
      <c r="M91">
        <v>0.18073543359241392</v>
      </c>
      <c r="O91" s="1">
        <v>73.455865703705271</v>
      </c>
      <c r="Q91" s="3">
        <v>79.172317638389345</v>
      </c>
      <c r="U91" s="2">
        <v>164.20474749628266</v>
      </c>
      <c r="W91">
        <v>0.24527504243827855</v>
      </c>
    </row>
    <row r="92" spans="1:24" x14ac:dyDescent="0.15">
      <c r="A92">
        <v>164.6</v>
      </c>
      <c r="B92">
        <v>14</v>
      </c>
      <c r="E92" s="1">
        <v>152.6983059437909</v>
      </c>
      <c r="K92" s="2">
        <v>11.901694056209095</v>
      </c>
      <c r="L92" s="4">
        <v>11.576564154188056</v>
      </c>
      <c r="M92">
        <v>0.10570945318821083</v>
      </c>
      <c r="O92" s="1">
        <v>73.455865703705271</v>
      </c>
      <c r="Q92" s="3">
        <v>79.172317638389345</v>
      </c>
      <c r="U92" s="2">
        <v>164.20474749628266</v>
      </c>
      <c r="W92">
        <v>0.15622454169481814</v>
      </c>
    </row>
    <row r="93" spans="1:24" x14ac:dyDescent="0.15">
      <c r="A93">
        <v>164.8</v>
      </c>
      <c r="B93">
        <v>14</v>
      </c>
      <c r="E93" s="1">
        <v>152.6983059437909</v>
      </c>
      <c r="K93" s="2">
        <v>12.101694056209112</v>
      </c>
      <c r="L93" s="4">
        <v>11.576564154188056</v>
      </c>
      <c r="M93">
        <v>0.27576141399664461</v>
      </c>
      <c r="O93" s="1">
        <v>73.455865703705271</v>
      </c>
      <c r="Q93" s="3">
        <v>79.172317638389345</v>
      </c>
      <c r="U93" s="2">
        <v>164.20474749628266</v>
      </c>
      <c r="W93">
        <v>0.35432554318177056</v>
      </c>
    </row>
    <row r="94" spans="1:24" x14ac:dyDescent="0.15">
      <c r="A94">
        <v>168.1</v>
      </c>
      <c r="B94">
        <v>15</v>
      </c>
      <c r="E94" s="1">
        <v>155.18450447530097</v>
      </c>
      <c r="K94" s="2">
        <v>12.915495524699026</v>
      </c>
      <c r="L94" s="4">
        <v>12.115881948316378</v>
      </c>
      <c r="M94">
        <v>0.63938187153544768</v>
      </c>
      <c r="O94" s="1">
        <v>75.942064235215341</v>
      </c>
      <c r="Q94" s="3">
        <v>79.172317638389345</v>
      </c>
      <c r="U94" s="2">
        <v>167.23026382192106</v>
      </c>
      <c r="W94">
        <v>0.75644101945935793</v>
      </c>
      <c r="X94" s="1">
        <v>0.27483761439387305</v>
      </c>
    </row>
    <row r="95" spans="1:24" x14ac:dyDescent="0.15">
      <c r="A95">
        <v>167.8</v>
      </c>
      <c r="B95">
        <v>15</v>
      </c>
      <c r="E95" s="1">
        <v>155.18450447530097</v>
      </c>
      <c r="K95" s="2">
        <v>12.615495524699043</v>
      </c>
      <c r="L95" s="4">
        <v>12.115881948316378</v>
      </c>
      <c r="M95">
        <v>0.24961372570587639</v>
      </c>
      <c r="O95" s="1">
        <v>75.942064235215341</v>
      </c>
      <c r="Q95" s="3">
        <v>79.172317638389345</v>
      </c>
      <c r="U95" s="2">
        <v>167.23026382192106</v>
      </c>
      <c r="W95">
        <v>0.32459931261201463</v>
      </c>
    </row>
    <row r="96" spans="1:24" x14ac:dyDescent="0.15">
      <c r="A96">
        <v>167.6</v>
      </c>
      <c r="B96">
        <v>15</v>
      </c>
      <c r="E96" s="1">
        <v>155.18450447530097</v>
      </c>
      <c r="K96" s="2">
        <v>12.415495524699026</v>
      </c>
      <c r="L96" s="4">
        <v>12.115881948316378</v>
      </c>
      <c r="M96">
        <v>8.9768295152800423E-2</v>
      </c>
      <c r="O96" s="1">
        <v>75.942064235215341</v>
      </c>
      <c r="Q96" s="3">
        <v>79.172317638389345</v>
      </c>
      <c r="U96" s="2">
        <v>167.23026382192106</v>
      </c>
      <c r="W96">
        <v>0.13670484138042008</v>
      </c>
    </row>
    <row r="97" spans="1:24" x14ac:dyDescent="0.15">
      <c r="A97">
        <v>167.7</v>
      </c>
      <c r="B97">
        <v>15</v>
      </c>
      <c r="E97" s="1">
        <v>155.18450447530097</v>
      </c>
      <c r="K97" s="2">
        <v>12.51549552469902</v>
      </c>
      <c r="L97" s="4">
        <v>12.115881948316378</v>
      </c>
      <c r="M97">
        <v>0.15969101042932535</v>
      </c>
      <c r="O97" s="1">
        <v>75.942064235215341</v>
      </c>
      <c r="Q97" s="3">
        <v>79.172317638389345</v>
      </c>
      <c r="U97" s="2">
        <v>167.23026382192106</v>
      </c>
      <c r="W97">
        <v>0.22065207699620229</v>
      </c>
    </row>
    <row r="98" spans="1:24" x14ac:dyDescent="0.15">
      <c r="A98">
        <v>167.6</v>
      </c>
      <c r="B98">
        <v>15</v>
      </c>
      <c r="E98" s="1">
        <v>155.18450447530097</v>
      </c>
      <c r="K98" s="2">
        <v>12.415495524699026</v>
      </c>
      <c r="L98" s="4">
        <v>12.115881948316378</v>
      </c>
      <c r="M98">
        <v>8.9768295152800423E-2</v>
      </c>
      <c r="O98" s="1">
        <v>75.942064235215341</v>
      </c>
      <c r="Q98" s="3">
        <v>79.172317638389345</v>
      </c>
      <c r="U98" s="2">
        <v>167.23026382192106</v>
      </c>
      <c r="W98">
        <v>0.13670484138042008</v>
      </c>
    </row>
    <row r="99" spans="1:24" x14ac:dyDescent="0.15">
      <c r="A99">
        <v>167.8</v>
      </c>
      <c r="B99">
        <v>15</v>
      </c>
      <c r="E99" s="1">
        <v>155.18450447530097</v>
      </c>
      <c r="K99" s="2">
        <v>12.615495524699043</v>
      </c>
      <c r="L99" s="4">
        <v>12.115881948316378</v>
      </c>
      <c r="M99">
        <v>0.24961372570587639</v>
      </c>
      <c r="O99" s="1">
        <v>75.942064235215341</v>
      </c>
      <c r="Q99" s="3">
        <v>79.172317638389345</v>
      </c>
      <c r="U99" s="2">
        <v>167.23026382192106</v>
      </c>
      <c r="W99">
        <v>0.32459931261201463</v>
      </c>
    </row>
    <row r="100" spans="1:24" x14ac:dyDescent="0.15">
      <c r="A100">
        <v>168.3</v>
      </c>
      <c r="B100">
        <v>15</v>
      </c>
      <c r="E100" s="1">
        <v>155.18450447530097</v>
      </c>
      <c r="K100" s="2">
        <v>13.115495524699043</v>
      </c>
      <c r="L100" s="4">
        <v>12.115881948316378</v>
      </c>
      <c r="M100">
        <v>0.99922730208854071</v>
      </c>
      <c r="O100" s="1">
        <v>75.942064235215341</v>
      </c>
      <c r="Q100" s="3">
        <v>79.172317638389345</v>
      </c>
      <c r="U100" s="2">
        <v>167.23026382192106</v>
      </c>
      <c r="W100">
        <v>1.1443354906909695</v>
      </c>
    </row>
    <row r="101" spans="1:24" x14ac:dyDescent="0.15">
      <c r="A101">
        <v>168.2</v>
      </c>
      <c r="B101">
        <v>15</v>
      </c>
      <c r="E101" s="1">
        <v>155.18450447530097</v>
      </c>
      <c r="K101" s="2">
        <v>13.01549552469902</v>
      </c>
      <c r="L101" s="4">
        <v>12.115881948316378</v>
      </c>
      <c r="M101">
        <v>0.80930458681196693</v>
      </c>
      <c r="O101" s="1">
        <v>75.942064235215341</v>
      </c>
      <c r="Q101" s="3">
        <v>79.172317638389345</v>
      </c>
      <c r="U101" s="2">
        <v>167.23026382192106</v>
      </c>
      <c r="W101">
        <v>0.94038825507513446</v>
      </c>
    </row>
    <row r="102" spans="1:24" x14ac:dyDescent="0.15">
      <c r="A102">
        <v>169.2</v>
      </c>
      <c r="B102">
        <v>16</v>
      </c>
      <c r="E102" s="1">
        <v>157.21866691017277</v>
      </c>
      <c r="K102" s="2">
        <v>11.981333089827217</v>
      </c>
      <c r="L102" s="4">
        <v>12.24276509356425</v>
      </c>
      <c r="M102">
        <v>6.8346692577960041E-2</v>
      </c>
      <c r="O102" s="1">
        <v>77.976226670087144</v>
      </c>
      <c r="Q102" s="3">
        <v>79.172317638389345</v>
      </c>
      <c r="U102" s="2">
        <v>169.39130940204075</v>
      </c>
      <c r="W102">
        <v>3.6599287309192541E-2</v>
      </c>
      <c r="X102" s="1">
        <v>0.21998376563477795</v>
      </c>
    </row>
    <row r="103" spans="1:24" x14ac:dyDescent="0.15">
      <c r="A103">
        <v>169.5</v>
      </c>
      <c r="B103">
        <v>16</v>
      </c>
      <c r="E103" s="1">
        <v>157.21866691017277</v>
      </c>
      <c r="K103" s="2">
        <v>12.281333089827228</v>
      </c>
      <c r="L103" s="4">
        <v>12.24276509356425</v>
      </c>
      <c r="M103">
        <v>1.4874903357411124E-3</v>
      </c>
      <c r="O103" s="1">
        <v>77.976226670087144</v>
      </c>
      <c r="Q103" s="3">
        <v>79.172317638389345</v>
      </c>
      <c r="U103" s="2">
        <v>169.39130940204075</v>
      </c>
      <c r="W103">
        <v>1.1813646084739962E-2</v>
      </c>
    </row>
    <row r="104" spans="1:24" x14ac:dyDescent="0.15">
      <c r="A104">
        <v>169.4</v>
      </c>
      <c r="B104">
        <v>16</v>
      </c>
      <c r="E104" s="1">
        <v>157.21866691017277</v>
      </c>
      <c r="K104" s="2">
        <v>12.181333089827234</v>
      </c>
      <c r="L104" s="4">
        <v>12.24276509356425</v>
      </c>
      <c r="M104">
        <v>3.773891083144743E-3</v>
      </c>
      <c r="O104" s="1">
        <v>77.976226670087144</v>
      </c>
      <c r="Q104" s="3">
        <v>79.172317638389345</v>
      </c>
      <c r="U104" s="2">
        <v>169.39130940204075</v>
      </c>
      <c r="W104">
        <v>7.5526492889470417E-5</v>
      </c>
    </row>
    <row r="105" spans="1:24" x14ac:dyDescent="0.15">
      <c r="A105">
        <v>169.2</v>
      </c>
      <c r="B105">
        <v>16</v>
      </c>
      <c r="E105" s="1">
        <v>157.21866691017277</v>
      </c>
      <c r="K105" s="2">
        <v>11.981333089827217</v>
      </c>
      <c r="L105" s="4">
        <v>12.24276509356425</v>
      </c>
      <c r="M105">
        <v>6.8346692577960041E-2</v>
      </c>
      <c r="O105" s="1">
        <v>77.976226670087144</v>
      </c>
      <c r="Q105" s="3">
        <v>79.172317638389345</v>
      </c>
      <c r="U105" s="2">
        <v>169.39130940204075</v>
      </c>
      <c r="W105">
        <v>3.6599287309192541E-2</v>
      </c>
    </row>
    <row r="106" spans="1:24" x14ac:dyDescent="0.15">
      <c r="A106">
        <v>169.1</v>
      </c>
      <c r="B106">
        <v>16</v>
      </c>
      <c r="E106" s="1">
        <v>157.21866691017277</v>
      </c>
      <c r="K106" s="2">
        <v>11.881333089827223</v>
      </c>
      <c r="L106" s="4">
        <v>12.24276509356425</v>
      </c>
      <c r="M106">
        <v>0.13063309332536255</v>
      </c>
      <c r="O106" s="1">
        <v>77.976226670087144</v>
      </c>
      <c r="Q106" s="3">
        <v>79.172317638389345</v>
      </c>
      <c r="U106" s="2">
        <v>169.39130940204075</v>
      </c>
      <c r="W106">
        <v>8.486116771734091E-2</v>
      </c>
    </row>
    <row r="107" spans="1:24" x14ac:dyDescent="0.15">
      <c r="A107">
        <v>169.3</v>
      </c>
      <c r="B107">
        <v>16</v>
      </c>
      <c r="E107" s="1">
        <v>157.21866691017277</v>
      </c>
      <c r="K107" s="2">
        <v>12.08133308982724</v>
      </c>
      <c r="L107" s="4">
        <v>12.24276509356425</v>
      </c>
      <c r="M107">
        <v>2.60602918305461E-2</v>
      </c>
      <c r="O107" s="1">
        <v>77.976226670087144</v>
      </c>
      <c r="Q107" s="3">
        <v>79.172317638389345</v>
      </c>
      <c r="U107" s="2">
        <v>169.39130940204075</v>
      </c>
      <c r="W107">
        <v>8.3374069010367039E-3</v>
      </c>
    </row>
    <row r="108" spans="1:24" x14ac:dyDescent="0.15">
      <c r="A108">
        <v>169.4</v>
      </c>
      <c r="B108">
        <v>16</v>
      </c>
      <c r="E108" s="1">
        <v>157.21866691017277</v>
      </c>
      <c r="K108" s="2">
        <v>12.181333089827234</v>
      </c>
      <c r="L108" s="4">
        <v>12.24276509356425</v>
      </c>
      <c r="M108">
        <v>3.773891083144743E-3</v>
      </c>
      <c r="O108" s="1">
        <v>77.976226670087144</v>
      </c>
      <c r="Q108" s="3">
        <v>79.172317638389345</v>
      </c>
      <c r="U108" s="2">
        <v>169.39130940204075</v>
      </c>
      <c r="W108">
        <v>7.5526492889470417E-5</v>
      </c>
    </row>
    <row r="109" spans="1:24" x14ac:dyDescent="0.15">
      <c r="A109">
        <v>168.8</v>
      </c>
      <c r="B109">
        <v>16</v>
      </c>
      <c r="E109" s="1">
        <v>157.21866691017277</v>
      </c>
      <c r="K109" s="2">
        <v>11.58133308982724</v>
      </c>
      <c r="L109" s="4">
        <v>12.24276509356425</v>
      </c>
      <c r="M109">
        <v>0.43749229556755637</v>
      </c>
      <c r="O109" s="1">
        <v>77.976226670087144</v>
      </c>
      <c r="Q109" s="3">
        <v>79.172317638389345</v>
      </c>
      <c r="U109" s="2">
        <v>169.39130940204075</v>
      </c>
      <c r="W109">
        <v>0.34964680894177236</v>
      </c>
    </row>
    <row r="110" spans="1:24" x14ac:dyDescent="0.15">
      <c r="A110">
        <v>170.6</v>
      </c>
      <c r="B110">
        <v>17</v>
      </c>
      <c r="E110" s="1">
        <v>158.80079324840642</v>
      </c>
      <c r="K110" s="2">
        <v>11.799206751593573</v>
      </c>
      <c r="L110" s="4">
        <v>12.271354210893756</v>
      </c>
      <c r="M110">
        <v>0.22292322332361825</v>
      </c>
      <c r="O110" s="1">
        <v>79.558353008320793</v>
      </c>
      <c r="Q110" s="3">
        <v>79.172317638389345</v>
      </c>
      <c r="U110" s="2">
        <v>171.00202485760389</v>
      </c>
      <c r="W110">
        <v>0.16162398613142878</v>
      </c>
      <c r="X110" s="1">
        <v>0.40861263528466724</v>
      </c>
    </row>
    <row r="111" spans="1:24" x14ac:dyDescent="0.15">
      <c r="A111">
        <v>171.2</v>
      </c>
      <c r="B111">
        <v>17</v>
      </c>
      <c r="E111" s="1">
        <v>158.80079324840642</v>
      </c>
      <c r="K111" s="2">
        <v>12.399206751593567</v>
      </c>
      <c r="L111" s="4">
        <v>12.271354210893756</v>
      </c>
      <c r="M111">
        <v>1.6346272163396829E-2</v>
      </c>
      <c r="O111" s="1">
        <v>79.558353008320793</v>
      </c>
      <c r="Q111" s="3">
        <v>79.172317638389345</v>
      </c>
      <c r="U111" s="2">
        <v>171.00202485760389</v>
      </c>
      <c r="W111">
        <v>3.9194157006757407E-2</v>
      </c>
    </row>
    <row r="112" spans="1:24" x14ac:dyDescent="0.15">
      <c r="A112">
        <v>170.2</v>
      </c>
      <c r="B112">
        <v>17</v>
      </c>
      <c r="E112" s="1">
        <v>158.80079324840642</v>
      </c>
      <c r="K112" s="2">
        <v>11.399206751593567</v>
      </c>
      <c r="L112" s="4">
        <v>12.271354210893756</v>
      </c>
      <c r="M112">
        <v>0.76064119076377479</v>
      </c>
      <c r="O112" s="1">
        <v>79.558353008320793</v>
      </c>
      <c r="Q112" s="3">
        <v>79.172317638389345</v>
      </c>
      <c r="U112" s="2">
        <v>171.00202485760389</v>
      </c>
      <c r="W112">
        <v>0.6432438722145507</v>
      </c>
    </row>
    <row r="113" spans="1:23" x14ac:dyDescent="0.15">
      <c r="A113">
        <v>169.8</v>
      </c>
      <c r="B113">
        <v>17</v>
      </c>
      <c r="E113" s="1">
        <v>158.80079324840642</v>
      </c>
      <c r="K113" s="2">
        <v>10.99920675159359</v>
      </c>
      <c r="L113" s="4">
        <v>12.271354210893756</v>
      </c>
      <c r="M113">
        <v>1.6183591582038681</v>
      </c>
      <c r="O113" s="1">
        <v>79.558353008320793</v>
      </c>
      <c r="Q113" s="3">
        <v>79.172317638389345</v>
      </c>
      <c r="U113" s="2">
        <v>171.00202485760389</v>
      </c>
      <c r="W113">
        <v>1.4448637582976134</v>
      </c>
    </row>
    <row r="114" spans="1:23" x14ac:dyDescent="0.15">
      <c r="A114">
        <v>170.6</v>
      </c>
      <c r="B114">
        <v>17</v>
      </c>
      <c r="E114" s="1">
        <v>158.80079324840642</v>
      </c>
      <c r="K114" s="2">
        <v>11.799206751593573</v>
      </c>
      <c r="L114" s="4">
        <v>12.271354210893756</v>
      </c>
      <c r="M114">
        <v>0.22292322332361825</v>
      </c>
      <c r="O114" s="1">
        <v>79.558353008320793</v>
      </c>
      <c r="Q114" s="3">
        <v>79.172317638389345</v>
      </c>
      <c r="U114" s="2">
        <v>171.00202485760389</v>
      </c>
      <c r="W114">
        <v>0.16162398613142878</v>
      </c>
    </row>
    <row r="115" spans="1:23" x14ac:dyDescent="0.15">
      <c r="A115">
        <v>170.7</v>
      </c>
      <c r="B115">
        <v>17</v>
      </c>
      <c r="E115" s="1">
        <v>158.80079324840642</v>
      </c>
      <c r="K115" s="2">
        <v>11.899206751593567</v>
      </c>
      <c r="L115" s="4">
        <v>12.271354210893756</v>
      </c>
      <c r="M115">
        <v>0.13849373146358582</v>
      </c>
      <c r="O115" s="1">
        <v>79.558353008320793</v>
      </c>
      <c r="Q115" s="3">
        <v>79.172317638389345</v>
      </c>
      <c r="U115" s="2">
        <v>171.00202485760389</v>
      </c>
      <c r="W115">
        <v>9.1219014610654042E-2</v>
      </c>
    </row>
    <row r="116" spans="1:23" x14ac:dyDescent="0.15">
      <c r="A116">
        <v>170.3</v>
      </c>
      <c r="B116">
        <v>17</v>
      </c>
      <c r="E116" s="1">
        <v>158.80079324840642</v>
      </c>
      <c r="K116" s="2">
        <v>11.49920675159359</v>
      </c>
      <c r="L116" s="4">
        <v>12.271354210893756</v>
      </c>
      <c r="M116">
        <v>0.59621169890370196</v>
      </c>
      <c r="O116" s="1">
        <v>79.558353008320793</v>
      </c>
      <c r="Q116" s="3">
        <v>79.172317638389345</v>
      </c>
      <c r="U116" s="2">
        <v>171.00202485760389</v>
      </c>
      <c r="W116">
        <v>0.49283890069373942</v>
      </c>
    </row>
    <row r="117" spans="1:23" x14ac:dyDescent="0.15">
      <c r="A117">
        <v>170.5</v>
      </c>
      <c r="B117">
        <v>17</v>
      </c>
      <c r="E117" s="1">
        <v>158.80079324840642</v>
      </c>
      <c r="K117" s="2">
        <v>11.699206751593579</v>
      </c>
      <c r="L117" s="4">
        <v>12.271354210893756</v>
      </c>
      <c r="M117">
        <v>0.32735271518364839</v>
      </c>
      <c r="O117" s="1">
        <v>79.558353008320793</v>
      </c>
      <c r="Q117" s="3">
        <v>79.172317638389345</v>
      </c>
      <c r="U117" s="2">
        <v>171.00202485760389</v>
      </c>
      <c r="W117">
        <v>0.25202895765220129</v>
      </c>
    </row>
  </sheetData>
  <phoneticPr fontId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X117"/>
  <sheetViews>
    <sheetView zoomScale="70" zoomScaleNormal="70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48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49.3</v>
      </c>
      <c r="B2">
        <v>0</v>
      </c>
      <c r="P2" s="2">
        <v>49.3</v>
      </c>
      <c r="Q2" s="3">
        <v>49.274983131621589</v>
      </c>
      <c r="R2" s="3">
        <v>6.2584370346260106E-4</v>
      </c>
      <c r="U2" s="3">
        <v>49.274983131621589</v>
      </c>
      <c r="W2">
        <v>6.2584370346260106E-4</v>
      </c>
      <c r="X2" s="1">
        <v>4.6291004988624943E-2</v>
      </c>
    </row>
    <row r="3" spans="1:24" x14ac:dyDescent="0.15">
      <c r="A3">
        <v>49.2</v>
      </c>
      <c r="B3">
        <v>0</v>
      </c>
      <c r="P3" s="2">
        <v>49.2</v>
      </c>
      <c r="Q3" s="3">
        <v>49.274983131621589</v>
      </c>
      <c r="R3" s="3">
        <v>5.6224700277801047E-3</v>
      </c>
      <c r="U3" s="3">
        <v>49.274983131621589</v>
      </c>
      <c r="W3">
        <v>5.6224700277801047E-3</v>
      </c>
    </row>
    <row r="4" spans="1:24" x14ac:dyDescent="0.15">
      <c r="A4">
        <v>49.3</v>
      </c>
      <c r="B4">
        <v>0</v>
      </c>
      <c r="P4" s="2">
        <v>49.3</v>
      </c>
      <c r="Q4" s="3">
        <v>49.274983131621589</v>
      </c>
      <c r="R4" s="3">
        <v>6.2584370346260106E-4</v>
      </c>
      <c r="U4" s="3">
        <v>49.274983131621589</v>
      </c>
      <c r="W4">
        <v>6.2584370346260106E-4</v>
      </c>
    </row>
    <row r="5" spans="1:24" x14ac:dyDescent="0.15">
      <c r="A5">
        <v>49.2</v>
      </c>
      <c r="B5">
        <v>0</v>
      </c>
      <c r="P5" s="2">
        <v>49.2</v>
      </c>
      <c r="Q5" s="3">
        <v>49.274983131621589</v>
      </c>
      <c r="R5" s="3">
        <v>5.6224700277801047E-3</v>
      </c>
      <c r="U5" s="3">
        <v>49.274983131621589</v>
      </c>
      <c r="W5">
        <v>5.6224700277801047E-3</v>
      </c>
    </row>
    <row r="6" spans="1:24" x14ac:dyDescent="0.15">
      <c r="A6">
        <v>49.3</v>
      </c>
      <c r="B6">
        <v>0</v>
      </c>
      <c r="P6" s="2">
        <v>49.3</v>
      </c>
      <c r="Q6" s="3">
        <v>49.274983131621589</v>
      </c>
      <c r="R6" s="3">
        <v>6.2584370346260106E-4</v>
      </c>
      <c r="U6" s="3">
        <v>49.274983131621589</v>
      </c>
      <c r="W6">
        <v>6.2584370346260106E-4</v>
      </c>
    </row>
    <row r="7" spans="1:24" x14ac:dyDescent="0.15">
      <c r="A7">
        <v>49.3</v>
      </c>
      <c r="B7">
        <v>0</v>
      </c>
      <c r="P7" s="2">
        <v>49.3</v>
      </c>
      <c r="Q7" s="3">
        <v>49.274983131621589</v>
      </c>
      <c r="R7" s="3">
        <v>6.2584370346260106E-4</v>
      </c>
      <c r="U7" s="3">
        <v>49.274983131621589</v>
      </c>
      <c r="W7">
        <v>6.2584370346260106E-4</v>
      </c>
    </row>
    <row r="8" spans="1:24" x14ac:dyDescent="0.15">
      <c r="A8">
        <v>49.3</v>
      </c>
      <c r="B8">
        <v>0</v>
      </c>
      <c r="P8" s="2">
        <v>49.3</v>
      </c>
      <c r="Q8" s="3">
        <v>49.274983131621589</v>
      </c>
      <c r="R8" s="3">
        <v>6.2584370346260106E-4</v>
      </c>
      <c r="U8" s="3">
        <v>49.274983131621589</v>
      </c>
      <c r="W8">
        <v>6.2584370346260106E-4</v>
      </c>
    </row>
    <row r="9" spans="1:24" x14ac:dyDescent="0.15">
      <c r="A9">
        <v>49.3</v>
      </c>
      <c r="B9">
        <v>0</v>
      </c>
      <c r="P9" s="2">
        <v>49.3</v>
      </c>
      <c r="Q9" s="3">
        <v>49.274983131621589</v>
      </c>
      <c r="R9" s="3">
        <v>6.2584370346260106E-4</v>
      </c>
      <c r="U9" s="3">
        <v>49.274983131621589</v>
      </c>
      <c r="W9">
        <v>6.2584370346260106E-4</v>
      </c>
    </row>
    <row r="10" spans="1:24" x14ac:dyDescent="0.15">
      <c r="B10">
        <v>1</v>
      </c>
      <c r="E10" s="1">
        <v>78.917117283538147</v>
      </c>
      <c r="O10" s="1">
        <v>0</v>
      </c>
    </row>
    <row r="11" spans="1:24" x14ac:dyDescent="0.15">
      <c r="B11">
        <v>2</v>
      </c>
      <c r="E11" s="1">
        <v>87.318035837234461</v>
      </c>
      <c r="O11" s="1">
        <v>8.4009185536963145</v>
      </c>
    </row>
    <row r="12" spans="1:24" x14ac:dyDescent="0.15">
      <c r="B12">
        <v>3</v>
      </c>
      <c r="E12" s="1">
        <v>95.26485068532557</v>
      </c>
      <c r="O12" s="1">
        <v>16.347733401787423</v>
      </c>
    </row>
    <row r="13" spans="1:24" x14ac:dyDescent="0.15">
      <c r="B13">
        <v>4</v>
      </c>
      <c r="E13" s="1">
        <v>102.75756182781146</v>
      </c>
      <c r="O13" s="1">
        <v>23.840444544273311</v>
      </c>
    </row>
    <row r="14" spans="1:24" x14ac:dyDescent="0.15">
      <c r="A14">
        <v>110.4</v>
      </c>
      <c r="B14">
        <v>5</v>
      </c>
      <c r="C14">
        <v>0.36461155690243868</v>
      </c>
      <c r="D14">
        <v>67.79157649621061</v>
      </c>
      <c r="E14" s="1">
        <v>109.79616926469215</v>
      </c>
      <c r="F14">
        <v>0.36461155690242153</v>
      </c>
      <c r="G14" t="s">
        <v>79</v>
      </c>
      <c r="H14">
        <v>121.97749999999996</v>
      </c>
      <c r="I14" t="s">
        <v>1</v>
      </c>
      <c r="J14">
        <v>70.06209502423664</v>
      </c>
      <c r="K14" s="2">
        <v>0.60383073530785225</v>
      </c>
      <c r="L14" s="3"/>
      <c r="O14" s="1">
        <v>30.879051981154007</v>
      </c>
      <c r="P14" s="2">
        <v>79.520948018845999</v>
      </c>
      <c r="Q14" s="3">
        <v>78.832568931595105</v>
      </c>
      <c r="R14" s="3">
        <v>0.47386576776437384</v>
      </c>
      <c r="S14" t="s">
        <v>59</v>
      </c>
      <c r="T14">
        <v>78.832568931596384</v>
      </c>
      <c r="U14" s="2">
        <v>109.71162091274911</v>
      </c>
      <c r="W14">
        <v>0.47386576776437384</v>
      </c>
      <c r="X14" s="1">
        <v>0.31139088893910782</v>
      </c>
    </row>
    <row r="15" spans="1:24" x14ac:dyDescent="0.15">
      <c r="A15">
        <v>110.4</v>
      </c>
      <c r="B15">
        <v>5</v>
      </c>
      <c r="C15">
        <v>0.36461155690243868</v>
      </c>
      <c r="D15">
        <v>67.79157649621061</v>
      </c>
      <c r="E15" s="1">
        <v>109.79616926469215</v>
      </c>
      <c r="F15">
        <v>0.36461155690242153</v>
      </c>
      <c r="G15" t="s">
        <v>0</v>
      </c>
      <c r="H15">
        <v>0.48177994664733592</v>
      </c>
      <c r="I15" t="s">
        <v>2</v>
      </c>
      <c r="J15">
        <v>-0.2270518528026029</v>
      </c>
      <c r="K15" s="2">
        <v>0.60383073530785225</v>
      </c>
      <c r="L15" s="3"/>
      <c r="O15" s="1">
        <v>30.879051981154007</v>
      </c>
      <c r="P15" s="2">
        <v>79.520948018845999</v>
      </c>
      <c r="Q15" s="3">
        <v>78.832568931595105</v>
      </c>
      <c r="R15" s="3">
        <v>0.47386576776437384</v>
      </c>
      <c r="S15" t="s">
        <v>60</v>
      </c>
      <c r="T15">
        <v>29.557585799974795</v>
      </c>
      <c r="U15" s="2">
        <v>109.71162091274911</v>
      </c>
      <c r="W15">
        <v>0.47386576776437384</v>
      </c>
    </row>
    <row r="16" spans="1:24" x14ac:dyDescent="0.15">
      <c r="A16">
        <v>110.2</v>
      </c>
      <c r="B16">
        <v>5</v>
      </c>
      <c r="C16">
        <v>0.16307926277927834</v>
      </c>
      <c r="D16">
        <v>67.79157649621061</v>
      </c>
      <c r="E16" s="1">
        <v>109.79616926469215</v>
      </c>
      <c r="F16">
        <v>0.16307926277927834</v>
      </c>
      <c r="I16" t="s">
        <v>3</v>
      </c>
      <c r="J16">
        <v>9.0820741121041166</v>
      </c>
      <c r="K16" s="2">
        <v>0.40383073530784941</v>
      </c>
      <c r="L16" s="3"/>
      <c r="O16" s="1">
        <v>30.879051981154007</v>
      </c>
      <c r="P16" s="2">
        <v>79.320948018845996</v>
      </c>
      <c r="Q16" s="3">
        <v>78.832568931595105</v>
      </c>
      <c r="R16" s="3">
        <v>0.23851413286401349</v>
      </c>
      <c r="S16" t="s">
        <v>61</v>
      </c>
      <c r="T16">
        <v>6.1539723663005974</v>
      </c>
      <c r="U16" s="2">
        <v>109.71162091274911</v>
      </c>
      <c r="W16">
        <v>0.23851413286401349</v>
      </c>
    </row>
    <row r="17" spans="1:24" x14ac:dyDescent="0.15">
      <c r="A17">
        <v>110.2</v>
      </c>
      <c r="B17">
        <v>5</v>
      </c>
      <c r="C17">
        <v>0.16307926277927834</v>
      </c>
      <c r="D17">
        <v>67.79157649621061</v>
      </c>
      <c r="E17" s="1">
        <v>109.79616926469215</v>
      </c>
      <c r="F17">
        <v>0.16307926277927834</v>
      </c>
      <c r="K17" s="2">
        <v>0.40383073530784941</v>
      </c>
      <c r="L17" s="3"/>
      <c r="O17" s="1">
        <v>30.879051981154007</v>
      </c>
      <c r="P17" s="2">
        <v>79.320948018845996</v>
      </c>
      <c r="Q17" s="3">
        <v>78.832568931595105</v>
      </c>
      <c r="R17" s="3">
        <v>0.23851413286401349</v>
      </c>
      <c r="U17" s="2">
        <v>109.71162091274911</v>
      </c>
      <c r="W17">
        <v>0.23851413286401349</v>
      </c>
    </row>
    <row r="18" spans="1:24" x14ac:dyDescent="0.15">
      <c r="A18">
        <v>110.5</v>
      </c>
      <c r="B18">
        <v>5</v>
      </c>
      <c r="C18">
        <v>0.49537770396400399</v>
      </c>
      <c r="D18">
        <v>67.79157649621061</v>
      </c>
      <c r="E18" s="1">
        <v>109.79616926469215</v>
      </c>
      <c r="F18">
        <v>0.49537770396398395</v>
      </c>
      <c r="K18" s="2">
        <v>0.70383073530784657</v>
      </c>
      <c r="L18" s="3"/>
      <c r="O18" s="1">
        <v>30.879051981154007</v>
      </c>
      <c r="P18" s="2">
        <v>79.620948018845993</v>
      </c>
      <c r="Q18" s="3">
        <v>78.832568931595105</v>
      </c>
      <c r="R18" s="3">
        <v>0.62154158521454361</v>
      </c>
      <c r="U18" s="2">
        <v>109.71162091274911</v>
      </c>
      <c r="W18">
        <v>0.62154158521454361</v>
      </c>
    </row>
    <row r="19" spans="1:24" x14ac:dyDescent="0.15">
      <c r="A19">
        <v>110.2</v>
      </c>
      <c r="B19">
        <v>5</v>
      </c>
      <c r="C19">
        <v>0.16307926277927834</v>
      </c>
      <c r="D19">
        <v>67.79157649621061</v>
      </c>
      <c r="E19" s="1">
        <v>109.79616926469215</v>
      </c>
      <c r="F19">
        <v>0.16307926277927834</v>
      </c>
      <c r="K19" s="2">
        <v>0.40383073530784941</v>
      </c>
      <c r="L19" s="3"/>
      <c r="O19" s="1">
        <v>30.879051981154007</v>
      </c>
      <c r="P19" s="2">
        <v>79.320948018845996</v>
      </c>
      <c r="Q19" s="3">
        <v>78.832568931595105</v>
      </c>
      <c r="R19" s="3">
        <v>0.23851413286401349</v>
      </c>
      <c r="U19" s="2">
        <v>109.71162091274911</v>
      </c>
      <c r="W19">
        <v>0.23851413286401349</v>
      </c>
    </row>
    <row r="20" spans="1:24" x14ac:dyDescent="0.15">
      <c r="A20">
        <v>109.6</v>
      </c>
      <c r="B20">
        <v>5</v>
      </c>
      <c r="C20">
        <v>3.8482380409856812E-2</v>
      </c>
      <c r="D20">
        <v>67.79157649621061</v>
      </c>
      <c r="E20" s="1">
        <v>109.79616926469215</v>
      </c>
      <c r="F20">
        <v>3.8482380409862384E-2</v>
      </c>
      <c r="K20" s="2">
        <v>-0.19616926469215912</v>
      </c>
      <c r="L20" s="3"/>
      <c r="O20" s="1">
        <v>30.879051981154007</v>
      </c>
      <c r="P20" s="2">
        <v>78.720948018845988</v>
      </c>
      <c r="Q20" s="3">
        <v>78.832568931595105</v>
      </c>
      <c r="R20" s="3">
        <v>1.245922816294609E-2</v>
      </c>
      <c r="U20" s="2">
        <v>109.71162091274911</v>
      </c>
      <c r="W20">
        <v>1.245922816294609E-2</v>
      </c>
    </row>
    <row r="21" spans="1:24" x14ac:dyDescent="0.15">
      <c r="A21">
        <v>109.8</v>
      </c>
      <c r="B21">
        <v>5</v>
      </c>
      <c r="C21">
        <v>1.4674532998760555E-5</v>
      </c>
      <c r="D21">
        <v>67.79157649621061</v>
      </c>
      <c r="E21" s="1">
        <v>109.79616926469215</v>
      </c>
      <c r="F21">
        <v>1.4674532998760555E-5</v>
      </c>
      <c r="K21" s="2">
        <v>3.8307353078437245E-3</v>
      </c>
      <c r="L21" s="3"/>
      <c r="O21" s="1">
        <v>30.879051981154007</v>
      </c>
      <c r="P21" s="2">
        <v>78.920948018845991</v>
      </c>
      <c r="Q21" s="3">
        <v>78.832568931595105</v>
      </c>
      <c r="R21" s="3">
        <v>7.8108630632996124E-3</v>
      </c>
      <c r="U21" s="2">
        <v>109.71162091274911</v>
      </c>
      <c r="W21">
        <v>7.8108630632996124E-3</v>
      </c>
    </row>
    <row r="22" spans="1:24" x14ac:dyDescent="0.15">
      <c r="A22">
        <v>116.4</v>
      </c>
      <c r="B22">
        <v>6</v>
      </c>
      <c r="C22">
        <v>3.7353308486750712E-4</v>
      </c>
      <c r="D22">
        <v>67.337472790605403</v>
      </c>
      <c r="E22" s="1">
        <v>116.38067299596764</v>
      </c>
      <c r="F22">
        <v>3.7353308486695781E-4</v>
      </c>
      <c r="K22" s="2">
        <v>1.9327004032362538E-2</v>
      </c>
      <c r="L22" s="3"/>
      <c r="O22" s="1">
        <v>37.463555712429496</v>
      </c>
      <c r="P22" s="2">
        <v>78.936444287570509</v>
      </c>
      <c r="Q22" s="3">
        <v>78.832568931596384</v>
      </c>
      <c r="R22" s="3">
        <v>1.0790089578751234E-2</v>
      </c>
      <c r="U22" s="2">
        <v>116.29612464402588</v>
      </c>
      <c r="W22">
        <v>1.0790089578751234E-2</v>
      </c>
      <c r="X22" s="1">
        <v>0.28504385627478551</v>
      </c>
    </row>
    <row r="23" spans="1:24" x14ac:dyDescent="0.15">
      <c r="A23">
        <v>116</v>
      </c>
      <c r="B23">
        <v>6</v>
      </c>
      <c r="C23">
        <v>0.14491192985897045</v>
      </c>
      <c r="D23">
        <v>67.337472790605403</v>
      </c>
      <c r="E23" s="1">
        <v>116.38067299596764</v>
      </c>
      <c r="F23">
        <v>0.14491192985898124</v>
      </c>
      <c r="K23" s="2">
        <v>-0.38067299596764315</v>
      </c>
      <c r="L23" s="3"/>
      <c r="O23" s="1">
        <v>37.463555712429496</v>
      </c>
      <c r="P23" s="2">
        <v>78.536444287570504</v>
      </c>
      <c r="Q23" s="3">
        <v>78.832568931596384</v>
      </c>
      <c r="R23" s="3">
        <v>8.7689804799454416E-2</v>
      </c>
      <c r="U23" s="2">
        <v>116.29612464402588</v>
      </c>
      <c r="W23">
        <v>8.7689804799454416E-2</v>
      </c>
    </row>
    <row r="24" spans="1:24" x14ac:dyDescent="0.15">
      <c r="A24">
        <v>116.1</v>
      </c>
      <c r="B24">
        <v>6</v>
      </c>
      <c r="C24">
        <v>7.8777330665447842E-2</v>
      </c>
      <c r="D24">
        <v>67.337472790605403</v>
      </c>
      <c r="E24" s="1">
        <v>116.38067299596764</v>
      </c>
      <c r="F24">
        <v>7.8777330665455822E-2</v>
      </c>
      <c r="K24" s="2">
        <v>-0.28067299596764883</v>
      </c>
      <c r="L24" s="3"/>
      <c r="O24" s="1">
        <v>37.463555712429496</v>
      </c>
      <c r="P24" s="2">
        <v>78.636444287570498</v>
      </c>
      <c r="Q24" s="3">
        <v>78.832568931596384</v>
      </c>
      <c r="R24" s="3">
        <v>3.8464875994280556E-2</v>
      </c>
      <c r="U24" s="2">
        <v>116.29612464402588</v>
      </c>
      <c r="W24">
        <v>3.8464875994280556E-2</v>
      </c>
    </row>
    <row r="25" spans="1:24" x14ac:dyDescent="0.15">
      <c r="A25">
        <v>116.8</v>
      </c>
      <c r="B25">
        <v>6</v>
      </c>
      <c r="C25">
        <v>0.17583513631074985</v>
      </c>
      <c r="D25">
        <v>67.337472790605403</v>
      </c>
      <c r="E25" s="1">
        <v>116.38067299596764</v>
      </c>
      <c r="F25">
        <v>0.17583513631074985</v>
      </c>
      <c r="K25" s="2">
        <v>0.41932700403235401</v>
      </c>
      <c r="L25" s="3"/>
      <c r="O25" s="1">
        <v>37.463555712429496</v>
      </c>
      <c r="P25" s="2">
        <v>79.336444287570501</v>
      </c>
      <c r="Q25" s="3">
        <v>78.832568931596384</v>
      </c>
      <c r="R25" s="3">
        <v>0.25389037435804285</v>
      </c>
      <c r="U25" s="2">
        <v>116.29612464402588</v>
      </c>
      <c r="W25">
        <v>0.25389037435804285</v>
      </c>
    </row>
    <row r="26" spans="1:24" x14ac:dyDescent="0.15">
      <c r="A26">
        <v>116.1</v>
      </c>
      <c r="B26">
        <v>6</v>
      </c>
      <c r="C26">
        <v>7.8777330665447842E-2</v>
      </c>
      <c r="D26">
        <v>67.337472790605403</v>
      </c>
      <c r="E26" s="1">
        <v>116.38067299596764</v>
      </c>
      <c r="F26">
        <v>7.8777330665455822E-2</v>
      </c>
      <c r="K26" s="2">
        <v>-0.28067299596764883</v>
      </c>
      <c r="L26" s="3"/>
      <c r="O26" s="1">
        <v>37.463555712429496</v>
      </c>
      <c r="P26" s="2">
        <v>78.636444287570498</v>
      </c>
      <c r="Q26" s="3">
        <v>78.832568931596384</v>
      </c>
      <c r="R26" s="3">
        <v>3.8464875994280556E-2</v>
      </c>
      <c r="U26" s="2">
        <v>116.29612464402588</v>
      </c>
      <c r="W26">
        <v>3.8464875994280556E-2</v>
      </c>
    </row>
    <row r="27" spans="1:24" x14ac:dyDescent="0.15">
      <c r="A27">
        <v>116.5</v>
      </c>
      <c r="B27">
        <v>6</v>
      </c>
      <c r="C27">
        <v>1.4238933891341501E-2</v>
      </c>
      <c r="D27">
        <v>67.337472790605403</v>
      </c>
      <c r="E27" s="1">
        <v>116.38067299596764</v>
      </c>
      <c r="F27">
        <v>1.4238933891338108E-2</v>
      </c>
      <c r="K27" s="2">
        <v>0.11932700403235685</v>
      </c>
      <c r="L27" s="3"/>
      <c r="O27" s="1">
        <v>37.463555712429496</v>
      </c>
      <c r="P27" s="2">
        <v>79.036444287570504</v>
      </c>
      <c r="Q27" s="3">
        <v>78.832568931596384</v>
      </c>
      <c r="R27" s="3">
        <v>4.1565160773573959E-2</v>
      </c>
      <c r="U27" s="2">
        <v>116.29612464402588</v>
      </c>
      <c r="W27">
        <v>4.1565160773573959E-2</v>
      </c>
    </row>
    <row r="28" spans="1:24" x14ac:dyDescent="0.15">
      <c r="A28">
        <v>116</v>
      </c>
      <c r="B28">
        <v>6</v>
      </c>
      <c r="C28">
        <v>0.14491192985897045</v>
      </c>
      <c r="D28">
        <v>67.337472790605403</v>
      </c>
      <c r="E28" s="1">
        <v>116.38067299596764</v>
      </c>
      <c r="F28">
        <v>0.14491192985898124</v>
      </c>
      <c r="K28" s="2">
        <v>-0.38067299596764315</v>
      </c>
      <c r="L28" s="3"/>
      <c r="O28" s="1">
        <v>37.463555712429496</v>
      </c>
      <c r="P28" s="2">
        <v>78.536444287570504</v>
      </c>
      <c r="Q28" s="3">
        <v>78.832568931596384</v>
      </c>
      <c r="R28" s="3">
        <v>8.7689804799454416E-2</v>
      </c>
      <c r="U28" s="2">
        <v>116.29612464402588</v>
      </c>
      <c r="W28">
        <v>8.7689804799454416E-2</v>
      </c>
    </row>
    <row r="29" spans="1:24" x14ac:dyDescent="0.15">
      <c r="A29">
        <v>116.4</v>
      </c>
      <c r="B29">
        <v>6</v>
      </c>
      <c r="C29">
        <v>3.7353308486750712E-4</v>
      </c>
      <c r="D29">
        <v>67.337472790605403</v>
      </c>
      <c r="E29" s="1">
        <v>116.38067299596764</v>
      </c>
      <c r="F29">
        <v>3.7353308486695781E-4</v>
      </c>
      <c r="K29" s="2">
        <v>1.9327004032362538E-2</v>
      </c>
      <c r="L29" s="3"/>
      <c r="O29" s="1">
        <v>37.463555712429496</v>
      </c>
      <c r="P29" s="2">
        <v>78.936444287570509</v>
      </c>
      <c r="Q29" s="3">
        <v>78.832568931596384</v>
      </c>
      <c r="R29" s="3">
        <v>1.0790089578751234E-2</v>
      </c>
      <c r="U29" s="2">
        <v>116.29612464402588</v>
      </c>
      <c r="W29">
        <v>1.0790089578751234E-2</v>
      </c>
    </row>
    <row r="30" spans="1:24" x14ac:dyDescent="0.15">
      <c r="A30">
        <v>122.5</v>
      </c>
      <c r="B30">
        <v>7</v>
      </c>
      <c r="C30">
        <v>1.2261180819367757E-4</v>
      </c>
      <c r="D30">
        <v>66.883369085000197</v>
      </c>
      <c r="E30" s="1">
        <v>122.51107302163791</v>
      </c>
      <c r="F30">
        <v>1.2261180819367757E-4</v>
      </c>
      <c r="K30" s="2">
        <v>-1.1073021637912461E-2</v>
      </c>
      <c r="L30" s="3"/>
      <c r="O30" s="1">
        <v>43.593955738099766</v>
      </c>
      <c r="P30" s="2">
        <v>78.906044261900234</v>
      </c>
      <c r="Q30" s="3">
        <v>78.832568931596384</v>
      </c>
      <c r="R30" s="3">
        <v>5.398624163259892E-3</v>
      </c>
      <c r="U30" s="2">
        <v>122.42652466969615</v>
      </c>
      <c r="W30">
        <v>5.398624163259892E-3</v>
      </c>
      <c r="X30" s="1">
        <v>0.33779748793788156</v>
      </c>
    </row>
    <row r="31" spans="1:24" x14ac:dyDescent="0.15">
      <c r="A31">
        <v>122</v>
      </c>
      <c r="B31">
        <v>7</v>
      </c>
      <c r="C31">
        <v>0.26119563344610613</v>
      </c>
      <c r="D31">
        <v>66.883369085000197</v>
      </c>
      <c r="E31" s="1">
        <v>122.51107302163791</v>
      </c>
      <c r="F31">
        <v>0.26119563344610613</v>
      </c>
      <c r="K31" s="2">
        <v>-0.51107302163791246</v>
      </c>
      <c r="L31" s="3"/>
      <c r="O31" s="1">
        <v>43.593955738099766</v>
      </c>
      <c r="P31" s="2">
        <v>78.406044261900234</v>
      </c>
      <c r="Q31" s="3">
        <v>78.832568931596384</v>
      </c>
      <c r="R31" s="3">
        <v>0.18192329385940967</v>
      </c>
      <c r="U31" s="2">
        <v>122.42652466969615</v>
      </c>
      <c r="W31">
        <v>0.18192329385940967</v>
      </c>
    </row>
    <row r="32" spans="1:24" x14ac:dyDescent="0.15">
      <c r="A32">
        <v>122.7</v>
      </c>
      <c r="B32">
        <v>7</v>
      </c>
      <c r="C32">
        <v>3.5693403153035139E-2</v>
      </c>
      <c r="D32">
        <v>66.883369085000197</v>
      </c>
      <c r="E32" s="1">
        <v>122.51107302163791</v>
      </c>
      <c r="F32">
        <v>3.5693403153029768E-2</v>
      </c>
      <c r="K32" s="2">
        <v>0.18892697836209038</v>
      </c>
      <c r="L32" s="3"/>
      <c r="O32" s="1">
        <v>43.593955738099766</v>
      </c>
      <c r="P32" s="2">
        <v>79.106044261900237</v>
      </c>
      <c r="Q32" s="3">
        <v>78.832568931596384</v>
      </c>
      <c r="R32" s="3">
        <v>7.4788756284801541E-2</v>
      </c>
      <c r="U32" s="2">
        <v>122.42652466969615</v>
      </c>
      <c r="W32">
        <v>7.4788756284801541E-2</v>
      </c>
    </row>
    <row r="33" spans="1:24" x14ac:dyDescent="0.15">
      <c r="A33">
        <v>122.2</v>
      </c>
      <c r="B33">
        <v>7</v>
      </c>
      <c r="C33">
        <v>9.6766424790930547E-2</v>
      </c>
      <c r="D33">
        <v>66.883369085000197</v>
      </c>
      <c r="E33" s="1">
        <v>122.51107302163791</v>
      </c>
      <c r="F33">
        <v>9.6766424790939387E-2</v>
      </c>
      <c r="K33" s="2">
        <v>-0.31107302163790962</v>
      </c>
      <c r="L33" s="3"/>
      <c r="O33" s="1">
        <v>43.593955738099766</v>
      </c>
      <c r="P33" s="2">
        <v>78.606044261900237</v>
      </c>
      <c r="Q33" s="3">
        <v>78.832568931596384</v>
      </c>
      <c r="R33" s="3">
        <v>5.1313425980948464E-2</v>
      </c>
      <c r="U33" s="2">
        <v>122.42652466969615</v>
      </c>
      <c r="W33">
        <v>5.1313425980948464E-2</v>
      </c>
    </row>
    <row r="34" spans="1:24" x14ac:dyDescent="0.15">
      <c r="A34">
        <v>121.8</v>
      </c>
      <c r="B34">
        <v>7</v>
      </c>
      <c r="C34">
        <v>0.50562484210125491</v>
      </c>
      <c r="D34">
        <v>66.883369085000197</v>
      </c>
      <c r="E34" s="1">
        <v>122.51107302163791</v>
      </c>
      <c r="F34">
        <v>0.50562484210127512</v>
      </c>
      <c r="K34" s="2">
        <v>-0.7110730216379153</v>
      </c>
      <c r="L34" s="3"/>
      <c r="O34" s="1">
        <v>43.593955738099766</v>
      </c>
      <c r="P34" s="2">
        <v>78.206044261900232</v>
      </c>
      <c r="Q34" s="3">
        <v>78.832568931596384</v>
      </c>
      <c r="R34" s="3">
        <v>0.39253316173787312</v>
      </c>
      <c r="U34" s="2">
        <v>122.42652466969615</v>
      </c>
      <c r="W34">
        <v>0.39253316173787312</v>
      </c>
    </row>
    <row r="35" spans="1:24" x14ac:dyDescent="0.15">
      <c r="A35">
        <v>122.3</v>
      </c>
      <c r="B35">
        <v>7</v>
      </c>
      <c r="C35">
        <v>4.4551820463353861E-2</v>
      </c>
      <c r="D35">
        <v>66.883369085000197</v>
      </c>
      <c r="E35" s="1">
        <v>122.51107302163791</v>
      </c>
      <c r="F35">
        <v>4.4551820463359863E-2</v>
      </c>
      <c r="K35" s="2">
        <v>-0.2110730216379153</v>
      </c>
      <c r="L35" s="3"/>
      <c r="O35" s="1">
        <v>43.593955738099766</v>
      </c>
      <c r="P35" s="2">
        <v>78.706044261900232</v>
      </c>
      <c r="Q35" s="3">
        <v>78.832568931596384</v>
      </c>
      <c r="R35" s="3">
        <v>1.6008492041720519E-2</v>
      </c>
      <c r="U35" s="2">
        <v>122.42652466969615</v>
      </c>
      <c r="W35">
        <v>1.6008492041720519E-2</v>
      </c>
    </row>
    <row r="36" spans="1:24" x14ac:dyDescent="0.15">
      <c r="A36">
        <v>122.1</v>
      </c>
      <c r="B36">
        <v>7</v>
      </c>
      <c r="C36">
        <v>0.16898102911852833</v>
      </c>
      <c r="D36">
        <v>66.883369085000197</v>
      </c>
      <c r="E36" s="1">
        <v>122.51107302163791</v>
      </c>
      <c r="F36">
        <v>0.16898102911852833</v>
      </c>
      <c r="K36" s="2">
        <v>-0.41107302163791815</v>
      </c>
      <c r="L36" s="3"/>
      <c r="O36" s="1">
        <v>43.593955738099766</v>
      </c>
      <c r="P36" s="2">
        <v>78.506044261900229</v>
      </c>
      <c r="Q36" s="3">
        <v>78.832568931596384</v>
      </c>
      <c r="R36" s="3">
        <v>0.10661835992018343</v>
      </c>
      <c r="U36" s="2">
        <v>122.42652466969615</v>
      </c>
      <c r="W36">
        <v>0.10661835992018343</v>
      </c>
    </row>
    <row r="37" spans="1:24" x14ac:dyDescent="0.15">
      <c r="A37">
        <v>121.7</v>
      </c>
      <c r="B37">
        <v>7</v>
      </c>
      <c r="C37">
        <v>0.65783944642882597</v>
      </c>
      <c r="D37">
        <v>66.883369085000197</v>
      </c>
      <c r="E37" s="1">
        <v>122.51107302163791</v>
      </c>
      <c r="F37">
        <v>0.65783944642884895</v>
      </c>
      <c r="K37" s="2">
        <v>-0.81107302163790962</v>
      </c>
      <c r="L37" s="3"/>
      <c r="O37" s="1">
        <v>43.593955738099766</v>
      </c>
      <c r="P37" s="2">
        <v>78.106044261900237</v>
      </c>
      <c r="Q37" s="3">
        <v>78.832568931596384</v>
      </c>
      <c r="R37" s="3">
        <v>0.52783809567709539</v>
      </c>
      <c r="U37" s="2">
        <v>122.42652466969615</v>
      </c>
      <c r="W37">
        <v>0.52783809567709539</v>
      </c>
    </row>
    <row r="38" spans="1:24" x14ac:dyDescent="0.15">
      <c r="A38">
        <v>128</v>
      </c>
      <c r="B38">
        <v>8</v>
      </c>
      <c r="C38">
        <v>3.5107270210206425E-2</v>
      </c>
      <c r="D38">
        <v>66.429265379394991</v>
      </c>
      <c r="E38" s="1">
        <v>128.187369341703</v>
      </c>
      <c r="F38">
        <v>3.5107270210217076E-2</v>
      </c>
      <c r="K38" s="2">
        <v>-0.18736934170300401</v>
      </c>
      <c r="O38" s="1">
        <v>49.270252058164857</v>
      </c>
      <c r="P38" s="2">
        <v>78.729747941835143</v>
      </c>
      <c r="Q38" s="3">
        <v>78.832568931596384</v>
      </c>
      <c r="R38" s="3">
        <v>1.0572155935481293E-2</v>
      </c>
      <c r="U38" s="2">
        <v>128.10282098976126</v>
      </c>
      <c r="W38">
        <v>1.0572155935484216E-2</v>
      </c>
      <c r="X38" s="1">
        <v>0.36547425158473923</v>
      </c>
    </row>
    <row r="39" spans="1:24" x14ac:dyDescent="0.15">
      <c r="A39">
        <v>128.19999999999999</v>
      </c>
      <c r="B39">
        <v>8</v>
      </c>
      <c r="C39">
        <v>1.5953352901590441E-4</v>
      </c>
      <c r="D39">
        <v>66.429265379394991</v>
      </c>
      <c r="E39" s="1">
        <v>128.187369341703</v>
      </c>
      <c r="F39">
        <v>1.5953352901518643E-4</v>
      </c>
      <c r="K39" s="2">
        <v>1.263065829698462E-2</v>
      </c>
      <c r="O39" s="1">
        <v>49.270252058164857</v>
      </c>
      <c r="P39" s="2">
        <v>78.929747941835132</v>
      </c>
      <c r="Q39" s="3">
        <v>78.832568931596384</v>
      </c>
      <c r="R39" s="3">
        <v>9.443760030982554E-3</v>
      </c>
      <c r="U39" s="2">
        <v>128.10282098976126</v>
      </c>
      <c r="W39">
        <v>9.4437600309797923E-3</v>
      </c>
    </row>
    <row r="40" spans="1:24" x14ac:dyDescent="0.15">
      <c r="A40">
        <v>128.19999999999999</v>
      </c>
      <c r="B40">
        <v>8</v>
      </c>
      <c r="C40">
        <v>1.5953352901590441E-4</v>
      </c>
      <c r="D40">
        <v>66.429265379394991</v>
      </c>
      <c r="E40" s="1">
        <v>128.187369341703</v>
      </c>
      <c r="F40">
        <v>1.5953352901518643E-4</v>
      </c>
      <c r="K40" s="2">
        <v>1.263065829698462E-2</v>
      </c>
      <c r="O40" s="1">
        <v>49.270252058164857</v>
      </c>
      <c r="P40" s="2">
        <v>78.929747941835132</v>
      </c>
      <c r="Q40" s="3">
        <v>78.832568931596384</v>
      </c>
      <c r="R40" s="3">
        <v>9.443760030982554E-3</v>
      </c>
      <c r="U40" s="2">
        <v>128.10282098976126</v>
      </c>
      <c r="W40">
        <v>9.4437600309797923E-3</v>
      </c>
    </row>
    <row r="41" spans="1:24" x14ac:dyDescent="0.15">
      <c r="A41">
        <v>128.19999999999999</v>
      </c>
      <c r="B41">
        <v>8</v>
      </c>
      <c r="C41">
        <v>1.5953352901590441E-4</v>
      </c>
      <c r="D41">
        <v>66.429265379394991</v>
      </c>
      <c r="E41" s="1">
        <v>128.187369341703</v>
      </c>
      <c r="F41">
        <v>1.5953352901518643E-4</v>
      </c>
      <c r="K41" s="2">
        <v>1.263065829698462E-2</v>
      </c>
      <c r="O41" s="1">
        <v>49.270252058164857</v>
      </c>
      <c r="P41" s="2">
        <v>78.929747941835132</v>
      </c>
      <c r="Q41" s="3">
        <v>78.832568931596384</v>
      </c>
      <c r="R41" s="3">
        <v>9.443760030982554E-3</v>
      </c>
      <c r="U41" s="2">
        <v>128.10282098976126</v>
      </c>
      <c r="W41">
        <v>9.4437600309797923E-3</v>
      </c>
    </row>
    <row r="42" spans="1:24" x14ac:dyDescent="0.15">
      <c r="A42">
        <v>127.4</v>
      </c>
      <c r="B42">
        <v>8</v>
      </c>
      <c r="C42">
        <v>0.6199504802537682</v>
      </c>
      <c r="D42">
        <v>66.429265379394991</v>
      </c>
      <c r="E42" s="1">
        <v>128.187369341703</v>
      </c>
      <c r="F42">
        <v>0.61995048025381294</v>
      </c>
      <c r="K42" s="2">
        <v>-0.78736934170299833</v>
      </c>
      <c r="O42" s="1">
        <v>49.270252058164857</v>
      </c>
      <c r="P42" s="2">
        <v>78.129747941835149</v>
      </c>
      <c r="Q42" s="3">
        <v>78.832568931596384</v>
      </c>
      <c r="R42" s="3">
        <v>0.49395734364896288</v>
      </c>
      <c r="U42" s="2">
        <v>128.10282098976126</v>
      </c>
      <c r="W42">
        <v>0.49395734364898286</v>
      </c>
    </row>
    <row r="43" spans="1:24" x14ac:dyDescent="0.15">
      <c r="A43">
        <v>128</v>
      </c>
      <c r="B43">
        <v>8</v>
      </c>
      <c r="C43">
        <v>3.5107270210206425E-2</v>
      </c>
      <c r="D43">
        <v>66.429265379394991</v>
      </c>
      <c r="E43" s="1">
        <v>128.187369341703</v>
      </c>
      <c r="F43">
        <v>3.5107270210217076E-2</v>
      </c>
      <c r="K43" s="2">
        <v>-0.18736934170300401</v>
      </c>
      <c r="O43" s="1">
        <v>49.270252058164857</v>
      </c>
      <c r="P43" s="2">
        <v>78.729747941835143</v>
      </c>
      <c r="Q43" s="3">
        <v>78.832568931596384</v>
      </c>
      <c r="R43" s="3">
        <v>1.0572155935481293E-2</v>
      </c>
      <c r="U43" s="2">
        <v>128.10282098976126</v>
      </c>
      <c r="W43">
        <v>1.0572155935484216E-2</v>
      </c>
    </row>
    <row r="44" spans="1:24" x14ac:dyDescent="0.15">
      <c r="A44">
        <v>128.1</v>
      </c>
      <c r="B44">
        <v>8</v>
      </c>
      <c r="C44">
        <v>7.6334018696123029E-3</v>
      </c>
      <c r="D44">
        <v>66.429265379394991</v>
      </c>
      <c r="E44" s="1">
        <v>128.187369341703</v>
      </c>
      <c r="F44">
        <v>7.6334018696172694E-3</v>
      </c>
      <c r="K44" s="2">
        <v>-8.7369341703009695E-2</v>
      </c>
      <c r="O44" s="1">
        <v>49.270252058164857</v>
      </c>
      <c r="P44" s="2">
        <v>78.829747941835137</v>
      </c>
      <c r="Q44" s="3">
        <v>78.832568931596384</v>
      </c>
      <c r="R44" s="3">
        <v>7.9579832330604387E-6</v>
      </c>
      <c r="U44" s="2">
        <v>128.10282098976126</v>
      </c>
      <c r="W44">
        <v>7.9579832331406171E-6</v>
      </c>
    </row>
    <row r="45" spans="1:24" x14ac:dyDescent="0.15">
      <c r="A45">
        <v>127.3</v>
      </c>
      <c r="B45">
        <v>8</v>
      </c>
      <c r="C45">
        <v>0.78742434859440247</v>
      </c>
      <c r="D45">
        <v>66.429265379394991</v>
      </c>
      <c r="E45" s="1">
        <v>128.187369341703</v>
      </c>
      <c r="F45">
        <v>0.78742434859442778</v>
      </c>
      <c r="K45" s="2">
        <v>-0.88736934170300685</v>
      </c>
      <c r="O45" s="1">
        <v>49.270252058164857</v>
      </c>
      <c r="P45" s="2">
        <v>78.02974794183514</v>
      </c>
      <c r="Q45" s="3">
        <v>78.832568931596384</v>
      </c>
      <c r="R45" s="3">
        <v>0.64452154160122366</v>
      </c>
      <c r="U45" s="2">
        <v>128.10282098976126</v>
      </c>
      <c r="W45">
        <v>0.64452154160124653</v>
      </c>
    </row>
    <row r="46" spans="1:24" x14ac:dyDescent="0.15">
      <c r="A46">
        <v>133.9</v>
      </c>
      <c r="B46">
        <v>9</v>
      </c>
      <c r="C46">
        <v>0.2405294748428051</v>
      </c>
      <c r="D46">
        <v>65.975161673789785</v>
      </c>
      <c r="E46" s="1">
        <v>133.40956195616286</v>
      </c>
      <c r="F46">
        <v>0.2405294748428051</v>
      </c>
      <c r="K46" s="2">
        <v>0.49043804383714473</v>
      </c>
      <c r="O46" s="1">
        <v>54.492444672624714</v>
      </c>
      <c r="Q46" s="3">
        <v>78.832568931596384</v>
      </c>
      <c r="U46" s="2">
        <v>133.32501360422111</v>
      </c>
      <c r="W46">
        <v>0.33060935533080205</v>
      </c>
      <c r="X46" s="1">
        <v>0.32071349029491003</v>
      </c>
    </row>
    <row r="47" spans="1:24" x14ac:dyDescent="0.15">
      <c r="A47">
        <v>133.4</v>
      </c>
      <c r="B47">
        <v>9</v>
      </c>
      <c r="C47">
        <v>9.1431005660365825E-5</v>
      </c>
      <c r="D47">
        <v>65.975161673789785</v>
      </c>
      <c r="E47" s="1">
        <v>133.40956195616286</v>
      </c>
      <c r="F47">
        <v>9.1431005660365825E-5</v>
      </c>
      <c r="K47" s="2">
        <v>-9.5619561628552674E-3</v>
      </c>
      <c r="O47" s="1">
        <v>54.492444672624714</v>
      </c>
      <c r="Q47" s="3">
        <v>78.832568931596384</v>
      </c>
      <c r="U47" s="2">
        <v>133.32501360422111</v>
      </c>
      <c r="W47">
        <v>5.6229595519088132E-3</v>
      </c>
    </row>
    <row r="48" spans="1:24" x14ac:dyDescent="0.15">
      <c r="A48">
        <v>133.6</v>
      </c>
      <c r="B48">
        <v>9</v>
      </c>
      <c r="C48">
        <v>3.6266648540513931E-2</v>
      </c>
      <c r="D48">
        <v>65.975161673789785</v>
      </c>
      <c r="E48" s="1">
        <v>133.40956195616286</v>
      </c>
      <c r="F48">
        <v>3.6266648540513931E-2</v>
      </c>
      <c r="K48" s="2">
        <v>0.19043804383713336</v>
      </c>
      <c r="O48" s="1">
        <v>54.492444672624714</v>
      </c>
      <c r="Q48" s="3">
        <v>78.832568931596384</v>
      </c>
      <c r="U48" s="2">
        <v>133.32501360422111</v>
      </c>
      <c r="W48">
        <v>7.561751786345984E-2</v>
      </c>
    </row>
    <row r="49" spans="1:24" x14ac:dyDescent="0.15">
      <c r="A49">
        <v>133.19999999999999</v>
      </c>
      <c r="B49">
        <v>9</v>
      </c>
      <c r="C49">
        <v>4.3916213470809623E-2</v>
      </c>
      <c r="D49">
        <v>65.975161673789785</v>
      </c>
      <c r="E49" s="1">
        <v>133.40956195616286</v>
      </c>
      <c r="F49">
        <v>4.3916213470809623E-2</v>
      </c>
      <c r="K49" s="2">
        <v>-0.20956195616287232</v>
      </c>
      <c r="O49" s="1">
        <v>54.492444672624714</v>
      </c>
      <c r="Q49" s="3">
        <v>78.832568931596384</v>
      </c>
      <c r="U49" s="2">
        <v>133.32501360422111</v>
      </c>
      <c r="W49">
        <v>1.5628401240355794E-2</v>
      </c>
    </row>
    <row r="50" spans="1:24" x14ac:dyDescent="0.15">
      <c r="A50">
        <v>133.4</v>
      </c>
      <c r="B50">
        <v>9</v>
      </c>
      <c r="C50">
        <v>9.1431005660365825E-5</v>
      </c>
      <c r="D50">
        <v>65.975161673789785</v>
      </c>
      <c r="E50" s="1">
        <v>133.40956195616286</v>
      </c>
      <c r="F50">
        <v>9.1431005660365825E-5</v>
      </c>
      <c r="K50" s="2">
        <v>-9.5619561628552674E-3</v>
      </c>
      <c r="O50" s="1">
        <v>54.492444672624714</v>
      </c>
      <c r="Q50" s="3">
        <v>78.832568931596384</v>
      </c>
      <c r="U50" s="2">
        <v>133.32501360422111</v>
      </c>
      <c r="W50">
        <v>5.6229595519088132E-3</v>
      </c>
    </row>
    <row r="51" spans="1:24" x14ac:dyDescent="0.15">
      <c r="A51">
        <v>133.4</v>
      </c>
      <c r="B51">
        <v>9</v>
      </c>
      <c r="C51">
        <v>9.1431005660365825E-5</v>
      </c>
      <c r="D51">
        <v>65.975161673789785</v>
      </c>
      <c r="E51" s="1">
        <v>133.40956195616286</v>
      </c>
      <c r="F51">
        <v>9.1431005660365825E-5</v>
      </c>
      <c r="K51" s="2">
        <v>-9.5619561628552674E-3</v>
      </c>
      <c r="O51" s="1">
        <v>54.492444672624714</v>
      </c>
      <c r="Q51" s="3">
        <v>78.832568931596384</v>
      </c>
      <c r="U51" s="2">
        <v>133.32501360422111</v>
      </c>
      <c r="W51">
        <v>5.6229595519088132E-3</v>
      </c>
    </row>
    <row r="52" spans="1:24" x14ac:dyDescent="0.15">
      <c r="A52">
        <v>132.9</v>
      </c>
      <c r="B52">
        <v>9</v>
      </c>
      <c r="C52">
        <v>0.25965338716851566</v>
      </c>
      <c r="D52">
        <v>65.975161673789785</v>
      </c>
      <c r="E52" s="1">
        <v>133.40956195616286</v>
      </c>
      <c r="F52">
        <v>0.25965338716851566</v>
      </c>
      <c r="K52" s="2">
        <v>-0.50956195616285527</v>
      </c>
      <c r="O52" s="1">
        <v>54.492444672624714</v>
      </c>
      <c r="Q52" s="3">
        <v>78.832568931596384</v>
      </c>
      <c r="U52" s="2">
        <v>133.32501360422111</v>
      </c>
      <c r="W52">
        <v>0.1806365637730156</v>
      </c>
    </row>
    <row r="53" spans="1:24" x14ac:dyDescent="0.15">
      <c r="A53">
        <v>133</v>
      </c>
      <c r="B53">
        <v>9</v>
      </c>
      <c r="C53">
        <v>0.16774099593594924</v>
      </c>
      <c r="D53">
        <v>65.975161673789785</v>
      </c>
      <c r="E53" s="1">
        <v>133.40956195616286</v>
      </c>
      <c r="F53">
        <v>0.16774099593594924</v>
      </c>
      <c r="K53" s="2">
        <v>-0.40956195616286095</v>
      </c>
      <c r="O53" s="1">
        <v>54.492444672624714</v>
      </c>
      <c r="Q53" s="3">
        <v>78.832568931596384</v>
      </c>
      <c r="U53" s="2">
        <v>133.32501360422111</v>
      </c>
      <c r="W53">
        <v>0.10563384292879793</v>
      </c>
    </row>
    <row r="54" spans="1:24" x14ac:dyDescent="0.15">
      <c r="A54">
        <v>138.80000000000001</v>
      </c>
      <c r="B54">
        <v>10</v>
      </c>
      <c r="C54">
        <v>0.38731844581344788</v>
      </c>
      <c r="D54">
        <v>65.521057968184579</v>
      </c>
      <c r="E54" s="1">
        <v>138.17765086501751</v>
      </c>
      <c r="F54">
        <v>0.38731844581346558</v>
      </c>
      <c r="K54" s="2">
        <v>0.62234913498249966</v>
      </c>
      <c r="L54" s="4">
        <v>0.53342705088849307</v>
      </c>
      <c r="M54">
        <v>7.9071370396215802E-3</v>
      </c>
      <c r="N54">
        <v>12.549798472080925</v>
      </c>
      <c r="O54" s="1">
        <v>59.260533581479365</v>
      </c>
      <c r="Q54" s="3">
        <v>78.832568931596384</v>
      </c>
      <c r="U54" s="2">
        <v>138.62652956396423</v>
      </c>
      <c r="W54">
        <v>3.0091992178445468E-2</v>
      </c>
      <c r="X54" s="1">
        <v>0.18322507626258042</v>
      </c>
    </row>
    <row r="55" spans="1:24" x14ac:dyDescent="0.15">
      <c r="A55">
        <v>138.5</v>
      </c>
      <c r="B55">
        <v>10</v>
      </c>
      <c r="C55">
        <v>0.10390896482394929</v>
      </c>
      <c r="D55">
        <v>65.521057968184579</v>
      </c>
      <c r="E55" s="1">
        <v>138.17765086501751</v>
      </c>
      <c r="F55">
        <v>0.10390896482395846</v>
      </c>
      <c r="K55" s="2">
        <v>0.32234913498248829</v>
      </c>
      <c r="L55" s="4">
        <v>0.53342705088849307</v>
      </c>
      <c r="M55">
        <v>4.4553886583222423E-2</v>
      </c>
      <c r="N55">
        <v>17.731537747416567</v>
      </c>
      <c r="O55" s="1">
        <v>59.260533581479365</v>
      </c>
      <c r="Q55" s="3">
        <v>78.832568931596384</v>
      </c>
      <c r="U55" s="2">
        <v>138.62652956396423</v>
      </c>
      <c r="W55">
        <v>1.6009730556977183E-2</v>
      </c>
    </row>
    <row r="56" spans="1:24" x14ac:dyDescent="0.15">
      <c r="A56">
        <v>138.80000000000001</v>
      </c>
      <c r="B56">
        <v>10</v>
      </c>
      <c r="C56">
        <v>0.38731844581344788</v>
      </c>
      <c r="D56">
        <v>65.521057968184579</v>
      </c>
      <c r="E56" s="1">
        <v>138.17765086501751</v>
      </c>
      <c r="F56">
        <v>0.38731844581346558</v>
      </c>
      <c r="K56" s="2">
        <v>0.62234913498249966</v>
      </c>
      <c r="L56" s="4">
        <v>0.53342705088849307</v>
      </c>
      <c r="M56">
        <v>7.9071370396215802E-3</v>
      </c>
      <c r="N56">
        <v>1.4616834787877069</v>
      </c>
      <c r="O56" s="1">
        <v>59.260533581479365</v>
      </c>
      <c r="Q56" s="3">
        <v>78.832568931596384</v>
      </c>
      <c r="U56" s="2">
        <v>138.62652956396423</v>
      </c>
      <c r="W56">
        <v>3.0091992178445468E-2</v>
      </c>
    </row>
    <row r="57" spans="1:24" x14ac:dyDescent="0.15">
      <c r="A57">
        <v>138.69999999999999</v>
      </c>
      <c r="B57">
        <v>10</v>
      </c>
      <c r="C57">
        <v>0.27284861881692707</v>
      </c>
      <c r="D57">
        <v>65.521057968184579</v>
      </c>
      <c r="E57" s="1">
        <v>138.17765086501751</v>
      </c>
      <c r="F57">
        <v>0.27284861881694189</v>
      </c>
      <c r="K57" s="2">
        <v>0.52234913498247693</v>
      </c>
      <c r="L57" s="4">
        <v>0.53342705088849307</v>
      </c>
      <c r="M57">
        <v>1.227202208207655E-4</v>
      </c>
      <c r="O57" s="1">
        <v>59.260533581479365</v>
      </c>
      <c r="Q57" s="3">
        <v>78.832568931596384</v>
      </c>
      <c r="U57" s="2">
        <v>138.62652956396423</v>
      </c>
      <c r="W57">
        <v>5.3979049712850734E-3</v>
      </c>
    </row>
    <row r="58" spans="1:24" x14ac:dyDescent="0.15">
      <c r="A58">
        <v>138.4</v>
      </c>
      <c r="B58">
        <v>10</v>
      </c>
      <c r="C58">
        <v>4.9439137827457007E-2</v>
      </c>
      <c r="D58">
        <v>65.521057968184579</v>
      </c>
      <c r="E58" s="1">
        <v>138.17765086501751</v>
      </c>
      <c r="F58">
        <v>4.9439137827463328E-2</v>
      </c>
      <c r="K58" s="2">
        <v>0.22234913498249398</v>
      </c>
      <c r="L58" s="4">
        <v>0.53342705088849307</v>
      </c>
      <c r="M58">
        <v>9.6769469764419844E-2</v>
      </c>
      <c r="O58" s="1">
        <v>59.260533581479365</v>
      </c>
      <c r="Q58" s="3">
        <v>78.832568931596384</v>
      </c>
      <c r="U58" s="2">
        <v>138.62652956396423</v>
      </c>
      <c r="W58">
        <v>5.1315643349819827E-2</v>
      </c>
    </row>
    <row r="59" spans="1:24" x14ac:dyDescent="0.15">
      <c r="A59">
        <v>138.30000000000001</v>
      </c>
      <c r="B59">
        <v>10</v>
      </c>
      <c r="C59">
        <v>1.4969310830962446E-2</v>
      </c>
      <c r="D59">
        <v>65.521057968184579</v>
      </c>
      <c r="E59" s="1">
        <v>138.17765086501751</v>
      </c>
      <c r="F59">
        <v>1.4969310830965922E-2</v>
      </c>
      <c r="K59" s="2">
        <v>0.12234913498249966</v>
      </c>
      <c r="L59" s="4">
        <v>0.53342705088849307</v>
      </c>
      <c r="M59">
        <v>0.168985052945615</v>
      </c>
      <c r="O59" s="1">
        <v>59.260533581479365</v>
      </c>
      <c r="Q59" s="3">
        <v>78.832568931596384</v>
      </c>
      <c r="U59" s="2">
        <v>138.62652956396423</v>
      </c>
      <c r="W59">
        <v>0.1066215561426602</v>
      </c>
    </row>
    <row r="60" spans="1:24" x14ac:dyDescent="0.15">
      <c r="A60">
        <v>138.6</v>
      </c>
      <c r="B60">
        <v>10</v>
      </c>
      <c r="C60">
        <v>0.17837879182043931</v>
      </c>
      <c r="D60">
        <v>65.521057968184579</v>
      </c>
      <c r="E60" s="1">
        <v>138.17765086501751</v>
      </c>
      <c r="F60">
        <v>0.17837879182045133</v>
      </c>
      <c r="K60" s="2">
        <v>0.42234913498248261</v>
      </c>
      <c r="L60" s="4">
        <v>0.53342705088849307</v>
      </c>
      <c r="M60">
        <v>1.2338303402022731E-2</v>
      </c>
      <c r="O60" s="1">
        <v>59.260533581479365</v>
      </c>
      <c r="Q60" s="3">
        <v>78.832568931596384</v>
      </c>
      <c r="U60" s="2">
        <v>138.62652956396423</v>
      </c>
      <c r="W60">
        <v>7.0381776413226563E-4</v>
      </c>
    </row>
    <row r="61" spans="1:24" x14ac:dyDescent="0.15">
      <c r="A61">
        <v>138.5</v>
      </c>
      <c r="B61">
        <v>10</v>
      </c>
      <c r="C61">
        <v>0.10390896482394929</v>
      </c>
      <c r="D61">
        <v>65.521057968184579</v>
      </c>
      <c r="E61" s="1">
        <v>138.17765086501751</v>
      </c>
      <c r="F61">
        <v>0.10390896482395846</v>
      </c>
      <c r="K61" s="2">
        <v>0.32234913498248829</v>
      </c>
      <c r="L61" s="4">
        <v>0.53342705088849307</v>
      </c>
      <c r="M61">
        <v>4.4553886583222423E-2</v>
      </c>
      <c r="O61" s="1">
        <v>59.260533581479365</v>
      </c>
      <c r="Q61" s="3">
        <v>78.832568931596384</v>
      </c>
      <c r="U61" s="2">
        <v>138.62652956396423</v>
      </c>
      <c r="W61">
        <v>1.6009730556977183E-2</v>
      </c>
    </row>
    <row r="62" spans="1:24" x14ac:dyDescent="0.15">
      <c r="A62">
        <v>144.6</v>
      </c>
      <c r="B62">
        <v>11</v>
      </c>
      <c r="E62" s="1">
        <v>142.49163606826698</v>
      </c>
      <c r="K62" s="2">
        <v>2.1083639317330096</v>
      </c>
      <c r="L62" s="4">
        <v>2.0167686230094684</v>
      </c>
      <c r="M62">
        <v>8.389700580160836E-3</v>
      </c>
      <c r="O62" s="1">
        <v>63.574518784728838</v>
      </c>
      <c r="Q62" s="3">
        <v>78.832568931596384</v>
      </c>
      <c r="U62" s="2">
        <v>144.42385633933469</v>
      </c>
      <c r="W62">
        <v>3.1026589192573593E-2</v>
      </c>
      <c r="X62" s="1">
        <v>0.46732521560778595</v>
      </c>
    </row>
    <row r="63" spans="1:24" x14ac:dyDescent="0.15">
      <c r="A63">
        <v>144.69999999999999</v>
      </c>
      <c r="B63">
        <v>11</v>
      </c>
      <c r="E63" s="1">
        <v>142.49163606826698</v>
      </c>
      <c r="K63" s="2">
        <v>2.2083639317330039</v>
      </c>
      <c r="L63" s="4">
        <v>2.0167686230094684</v>
      </c>
      <c r="M63">
        <v>3.670876232486691E-2</v>
      </c>
      <c r="O63" s="1">
        <v>63.574518784728838</v>
      </c>
      <c r="Q63" s="3">
        <v>78.832568931596384</v>
      </c>
      <c r="U63" s="2">
        <v>144.42385633933469</v>
      </c>
      <c r="W63">
        <v>7.6255321325631162E-2</v>
      </c>
    </row>
    <row r="64" spans="1:24" x14ac:dyDescent="0.15">
      <c r="A64">
        <v>145.80000000000001</v>
      </c>
      <c r="B64">
        <v>11</v>
      </c>
      <c r="E64" s="1">
        <v>142.49163606826698</v>
      </c>
      <c r="K64" s="2">
        <v>3.3083639317330267</v>
      </c>
      <c r="L64" s="4">
        <v>2.0167686230094684</v>
      </c>
      <c r="M64">
        <v>1.6682184415167038</v>
      </c>
      <c r="O64" s="1">
        <v>63.574518784728838</v>
      </c>
      <c r="Q64" s="3">
        <v>78.832568931596384</v>
      </c>
      <c r="U64" s="2">
        <v>144.42385633933469</v>
      </c>
      <c r="W64">
        <v>1.893771374789349</v>
      </c>
    </row>
    <row r="65" spans="1:24" x14ac:dyDescent="0.15">
      <c r="A65">
        <v>144.6</v>
      </c>
      <c r="B65">
        <v>11</v>
      </c>
      <c r="E65" s="1">
        <v>142.49163606826698</v>
      </c>
      <c r="K65" s="2">
        <v>2.1083639317330096</v>
      </c>
      <c r="L65" s="4">
        <v>2.0167686230094684</v>
      </c>
      <c r="M65">
        <v>8.389700580160836E-3</v>
      </c>
      <c r="O65" s="1">
        <v>63.574518784728838</v>
      </c>
      <c r="Q65" s="3">
        <v>78.832568931596384</v>
      </c>
      <c r="U65" s="2">
        <v>144.42385633933469</v>
      </c>
      <c r="W65">
        <v>3.1026589192573593E-2</v>
      </c>
    </row>
    <row r="66" spans="1:24" x14ac:dyDescent="0.15">
      <c r="A66">
        <v>145</v>
      </c>
      <c r="B66">
        <v>11</v>
      </c>
      <c r="E66" s="1">
        <v>142.49163606826698</v>
      </c>
      <c r="K66" s="2">
        <v>2.5083639317330153</v>
      </c>
      <c r="L66" s="4">
        <v>2.0167686230094684</v>
      </c>
      <c r="M66">
        <v>0.24166594755899945</v>
      </c>
      <c r="O66" s="1">
        <v>63.574518784728838</v>
      </c>
      <c r="Q66" s="3">
        <v>78.832568931596384</v>
      </c>
      <c r="U66" s="2">
        <v>144.42385633933469</v>
      </c>
      <c r="W66">
        <v>0.33194151772482294</v>
      </c>
    </row>
    <row r="67" spans="1:24" x14ac:dyDescent="0.15">
      <c r="A67">
        <v>144.19999999999999</v>
      </c>
      <c r="B67">
        <v>11</v>
      </c>
      <c r="E67" s="1">
        <v>142.49163606826698</v>
      </c>
      <c r="K67" s="2">
        <v>1.7083639317330039</v>
      </c>
      <c r="L67" s="4">
        <v>2.0167686230094684</v>
      </c>
      <c r="M67">
        <v>9.5113453601331333E-2</v>
      </c>
      <c r="O67" s="1">
        <v>63.574518784728838</v>
      </c>
      <c r="Q67" s="3">
        <v>78.832568931596384</v>
      </c>
      <c r="U67" s="2">
        <v>144.42385633933469</v>
      </c>
      <c r="W67">
        <v>5.0111660660333325E-2</v>
      </c>
    </row>
    <row r="68" spans="1:24" x14ac:dyDescent="0.15">
      <c r="A68">
        <v>144.6</v>
      </c>
      <c r="B68">
        <v>11</v>
      </c>
      <c r="E68" s="1">
        <v>142.49163606826698</v>
      </c>
      <c r="K68" s="2">
        <v>2.1083639317330096</v>
      </c>
      <c r="L68" s="4">
        <v>2.0167686230094684</v>
      </c>
      <c r="M68">
        <v>8.389700580160836E-3</v>
      </c>
      <c r="O68" s="1">
        <v>63.574518784728838</v>
      </c>
      <c r="Q68" s="3">
        <v>78.832568931596384</v>
      </c>
      <c r="U68" s="2">
        <v>144.42385633933469</v>
      </c>
      <c r="W68">
        <v>3.1026589192573593E-2</v>
      </c>
    </row>
    <row r="69" spans="1:24" x14ac:dyDescent="0.15">
      <c r="A69">
        <v>144.80000000000001</v>
      </c>
      <c r="B69">
        <v>11</v>
      </c>
      <c r="E69" s="1">
        <v>142.49163606826698</v>
      </c>
      <c r="K69" s="2">
        <v>2.3083639317330267</v>
      </c>
      <c r="L69" s="4">
        <v>2.0167686230094684</v>
      </c>
      <c r="M69">
        <v>8.5027824069587282E-2</v>
      </c>
      <c r="O69" s="1">
        <v>63.574518784728838</v>
      </c>
      <c r="Q69" s="3">
        <v>78.832568931596384</v>
      </c>
      <c r="U69" s="2">
        <v>144.42385633933469</v>
      </c>
      <c r="W69">
        <v>0.14148405345870782</v>
      </c>
    </row>
    <row r="70" spans="1:24" x14ac:dyDescent="0.15">
      <c r="A70">
        <v>151.5</v>
      </c>
      <c r="B70">
        <v>12</v>
      </c>
      <c r="E70" s="1">
        <v>146.35151756591122</v>
      </c>
      <c r="K70" s="2">
        <v>5.1484824340887769</v>
      </c>
      <c r="L70" s="4">
        <v>5.67641689989299</v>
      </c>
      <c r="M70">
        <v>0.27871480018397987</v>
      </c>
      <c r="O70" s="1">
        <v>67.434400282373076</v>
      </c>
      <c r="Q70" s="3">
        <v>78.832568931596384</v>
      </c>
      <c r="U70" s="2">
        <v>151.94338611386243</v>
      </c>
      <c r="W70">
        <v>0.1965912459660285</v>
      </c>
      <c r="X70" s="1">
        <v>0.2563479777846604</v>
      </c>
    </row>
    <row r="71" spans="1:24" x14ac:dyDescent="0.15">
      <c r="A71">
        <v>152.30000000000001</v>
      </c>
      <c r="B71">
        <v>12</v>
      </c>
      <c r="E71" s="1">
        <v>146.35151756591122</v>
      </c>
      <c r="K71" s="2">
        <v>5.9484824340887883</v>
      </c>
      <c r="L71" s="4">
        <v>5.67641689989299</v>
      </c>
      <c r="M71">
        <v>7.4019654897245074E-2</v>
      </c>
      <c r="O71" s="1">
        <v>67.434400282373076</v>
      </c>
      <c r="Q71" s="3">
        <v>78.832568931596384</v>
      </c>
      <c r="U71" s="2">
        <v>151.94338611386243</v>
      </c>
      <c r="W71">
        <v>0.12717346378614722</v>
      </c>
    </row>
    <row r="72" spans="1:24" x14ac:dyDescent="0.15">
      <c r="A72">
        <v>152</v>
      </c>
      <c r="B72">
        <v>12</v>
      </c>
      <c r="E72" s="1">
        <v>146.35151756591122</v>
      </c>
      <c r="K72" s="2">
        <v>5.6484824340887769</v>
      </c>
      <c r="L72" s="4">
        <v>5.67641689989299</v>
      </c>
      <c r="M72">
        <v>7.8033437976675129E-4</v>
      </c>
      <c r="O72" s="1">
        <v>67.434400282373076</v>
      </c>
      <c r="Q72" s="3">
        <v>78.832568931596384</v>
      </c>
      <c r="U72" s="2">
        <v>151.94338611386243</v>
      </c>
      <c r="W72">
        <v>3.2051321035976416E-3</v>
      </c>
    </row>
    <row r="73" spans="1:24" x14ac:dyDescent="0.15">
      <c r="A73">
        <v>152.19999999999999</v>
      </c>
      <c r="B73">
        <v>12</v>
      </c>
      <c r="E73" s="1">
        <v>146.35151756591122</v>
      </c>
      <c r="K73" s="2">
        <v>5.8484824340887656</v>
      </c>
      <c r="L73" s="4">
        <v>5.67641689989299</v>
      </c>
      <c r="M73">
        <v>2.9606548058077598E-2</v>
      </c>
      <c r="O73" s="1">
        <v>67.434400282373076</v>
      </c>
      <c r="Q73" s="3">
        <v>78.832568931596384</v>
      </c>
      <c r="U73" s="2">
        <v>151.94338611386243</v>
      </c>
      <c r="W73">
        <v>6.5850686558619462E-2</v>
      </c>
    </row>
    <row r="74" spans="1:24" x14ac:dyDescent="0.15">
      <c r="A74">
        <v>151.80000000000001</v>
      </c>
      <c r="B74">
        <v>12</v>
      </c>
      <c r="E74" s="1">
        <v>146.35151756591122</v>
      </c>
      <c r="K74" s="2">
        <v>5.4484824340887883</v>
      </c>
      <c r="L74" s="4">
        <v>5.67641689989299</v>
      </c>
      <c r="M74">
        <v>5.195412070144681E-2</v>
      </c>
      <c r="O74" s="1">
        <v>67.434400282373076</v>
      </c>
      <c r="Q74" s="3">
        <v>78.832568931596384</v>
      </c>
      <c r="U74" s="2">
        <v>151.94338611386243</v>
      </c>
      <c r="W74">
        <v>2.0559577648566731E-2</v>
      </c>
    </row>
    <row r="75" spans="1:24" x14ac:dyDescent="0.15">
      <c r="A75">
        <v>151.9</v>
      </c>
      <c r="B75">
        <v>12</v>
      </c>
      <c r="E75" s="1">
        <v>146.35151756591122</v>
      </c>
      <c r="K75" s="2">
        <v>5.5484824340887826</v>
      </c>
      <c r="L75" s="4">
        <v>5.67641689989299</v>
      </c>
      <c r="M75">
        <v>1.6367227540607918E-2</v>
      </c>
      <c r="O75" s="1">
        <v>67.434400282373076</v>
      </c>
      <c r="Q75" s="3">
        <v>78.832568931596384</v>
      </c>
      <c r="U75" s="2">
        <v>151.94338611386243</v>
      </c>
      <c r="W75">
        <v>1.8823548760833232E-3</v>
      </c>
    </row>
    <row r="76" spans="1:24" x14ac:dyDescent="0.15">
      <c r="A76">
        <v>152.1</v>
      </c>
      <c r="B76">
        <v>12</v>
      </c>
      <c r="E76" s="1">
        <v>146.35151756591122</v>
      </c>
      <c r="K76" s="2">
        <v>5.7484824340887712</v>
      </c>
      <c r="L76" s="4">
        <v>5.67641689989299</v>
      </c>
      <c r="M76">
        <v>5.1934412189233109E-3</v>
      </c>
      <c r="O76" s="1">
        <v>67.434400282373076</v>
      </c>
      <c r="Q76" s="3">
        <v>78.832568931596384</v>
      </c>
      <c r="U76" s="2">
        <v>151.94338611386243</v>
      </c>
      <c r="W76">
        <v>2.4527909331109685E-2</v>
      </c>
    </row>
    <row r="77" spans="1:24" x14ac:dyDescent="0.15">
      <c r="A77">
        <v>151.80000000000001</v>
      </c>
      <c r="B77">
        <v>12</v>
      </c>
      <c r="E77" s="1">
        <v>146.35151756591122</v>
      </c>
      <c r="K77" s="2">
        <v>5.4484824340887883</v>
      </c>
      <c r="L77" s="4">
        <v>5.67641689989299</v>
      </c>
      <c r="M77">
        <v>5.195412070144681E-2</v>
      </c>
      <c r="O77" s="1">
        <v>67.434400282373076</v>
      </c>
      <c r="Q77" s="3">
        <v>78.832568931596384</v>
      </c>
      <c r="U77" s="2">
        <v>151.94338611386243</v>
      </c>
      <c r="W77">
        <v>2.0559577648566731E-2</v>
      </c>
    </row>
    <row r="78" spans="1:24" x14ac:dyDescent="0.15">
      <c r="A78">
        <v>159.30000000000001</v>
      </c>
      <c r="B78">
        <v>13</v>
      </c>
      <c r="E78" s="1">
        <v>149.75729535795028</v>
      </c>
      <c r="K78" s="2">
        <v>9.5427046420497277</v>
      </c>
      <c r="L78" s="4">
        <v>9.7989105629185644</v>
      </c>
      <c r="M78">
        <v>6.5641473888248647E-2</v>
      </c>
      <c r="O78" s="1">
        <v>70.840178074412137</v>
      </c>
      <c r="Q78" s="3">
        <v>78.832568931596384</v>
      </c>
      <c r="U78" s="2">
        <v>159.4716575689271</v>
      </c>
      <c r="W78">
        <v>2.9466320969958062E-2</v>
      </c>
      <c r="X78" s="1">
        <v>0.21001700611413143</v>
      </c>
    </row>
    <row r="79" spans="1:24" x14ac:dyDescent="0.15">
      <c r="A79">
        <v>159.1</v>
      </c>
      <c r="B79">
        <v>13</v>
      </c>
      <c r="E79" s="1">
        <v>149.75729535795028</v>
      </c>
      <c r="K79" s="2">
        <v>9.3427046420497106</v>
      </c>
      <c r="L79" s="4">
        <v>9.7989105629185644</v>
      </c>
      <c r="M79">
        <v>0.20812384223579891</v>
      </c>
      <c r="O79" s="1">
        <v>70.840178074412137</v>
      </c>
      <c r="Q79" s="3">
        <v>78.832568931596384</v>
      </c>
      <c r="U79" s="2">
        <v>159.4716575689271</v>
      </c>
      <c r="W79">
        <v>0.13812934854080605</v>
      </c>
    </row>
    <row r="80" spans="1:24" x14ac:dyDescent="0.15">
      <c r="A80">
        <v>159.4</v>
      </c>
      <c r="B80">
        <v>13</v>
      </c>
      <c r="E80" s="1">
        <v>149.75729535795028</v>
      </c>
      <c r="K80" s="2">
        <v>9.642704642049722</v>
      </c>
      <c r="L80" s="4">
        <v>9.7989105629185644</v>
      </c>
      <c r="M80">
        <v>2.4400289714483065E-2</v>
      </c>
      <c r="O80" s="1">
        <v>70.840178074412137</v>
      </c>
      <c r="Q80" s="3">
        <v>78.832568931596384</v>
      </c>
      <c r="U80" s="2">
        <v>159.4716575689271</v>
      </c>
      <c r="W80">
        <v>5.1348071845412225E-3</v>
      </c>
    </row>
    <row r="81" spans="1:24" x14ac:dyDescent="0.15">
      <c r="A81">
        <v>159.1</v>
      </c>
      <c r="B81">
        <v>13</v>
      </c>
      <c r="E81" s="1">
        <v>149.75729535795028</v>
      </c>
      <c r="K81" s="2">
        <v>9.3427046420497106</v>
      </c>
      <c r="L81" s="4">
        <v>9.7989105629185644</v>
      </c>
      <c r="M81">
        <v>0.20812384223579891</v>
      </c>
      <c r="O81" s="1">
        <v>70.840178074412137</v>
      </c>
      <c r="Q81" s="3">
        <v>78.832568931596384</v>
      </c>
      <c r="U81" s="2">
        <v>159.4716575689271</v>
      </c>
      <c r="W81">
        <v>0.13812934854080605</v>
      </c>
    </row>
    <row r="82" spans="1:24" x14ac:dyDescent="0.15">
      <c r="A82">
        <v>159.69999999999999</v>
      </c>
      <c r="B82">
        <v>13</v>
      </c>
      <c r="E82" s="1">
        <v>149.75729535795028</v>
      </c>
      <c r="K82" s="2">
        <v>9.9427046420497049</v>
      </c>
      <c r="L82" s="4">
        <v>9.7989105629185644</v>
      </c>
      <c r="M82">
        <v>2.0676737193172697E-2</v>
      </c>
      <c r="O82" s="1">
        <v>70.840178074412137</v>
      </c>
      <c r="Q82" s="3">
        <v>78.832568931596384</v>
      </c>
      <c r="U82" s="2">
        <v>159.4716575689271</v>
      </c>
      <c r="W82">
        <v>5.2140265828277056E-2</v>
      </c>
    </row>
    <row r="83" spans="1:24" x14ac:dyDescent="0.15">
      <c r="A83">
        <v>159.19999999999999</v>
      </c>
      <c r="B83">
        <v>13</v>
      </c>
      <c r="E83" s="1">
        <v>149.75729535795028</v>
      </c>
      <c r="K83" s="2">
        <v>9.4427046420497049</v>
      </c>
      <c r="L83" s="4">
        <v>9.7989105629185644</v>
      </c>
      <c r="M83">
        <v>0.12688265806203219</v>
      </c>
      <c r="O83" s="1">
        <v>70.840178074412137</v>
      </c>
      <c r="Q83" s="3">
        <v>78.832568931596384</v>
      </c>
      <c r="U83" s="2">
        <v>159.4716575689271</v>
      </c>
      <c r="W83">
        <v>7.3797834755388078E-2</v>
      </c>
    </row>
    <row r="84" spans="1:24" x14ac:dyDescent="0.15">
      <c r="A84">
        <v>159.1</v>
      </c>
      <c r="B84">
        <v>13</v>
      </c>
      <c r="E84" s="1">
        <v>149.75729535795028</v>
      </c>
      <c r="K84" s="2">
        <v>9.3427046420497106</v>
      </c>
      <c r="L84" s="4">
        <v>9.7989105629185644</v>
      </c>
      <c r="M84">
        <v>0.20812384223579891</v>
      </c>
      <c r="O84" s="1">
        <v>70.840178074412137</v>
      </c>
      <c r="Q84" s="3">
        <v>78.832568931596384</v>
      </c>
      <c r="U84" s="2">
        <v>159.4716575689271</v>
      </c>
      <c r="W84">
        <v>0.13812934854080605</v>
      </c>
    </row>
    <row r="85" spans="1:24" x14ac:dyDescent="0.15">
      <c r="A85">
        <v>159.4</v>
      </c>
      <c r="B85">
        <v>13</v>
      </c>
      <c r="E85" s="1">
        <v>149.75729535795028</v>
      </c>
      <c r="K85" s="2">
        <v>9.642704642049722</v>
      </c>
      <c r="L85" s="4">
        <v>9.7989105629185644</v>
      </c>
      <c r="M85">
        <v>2.4400289714483065E-2</v>
      </c>
      <c r="O85" s="1">
        <v>70.840178074412137</v>
      </c>
      <c r="Q85" s="3">
        <v>78.832568931596384</v>
      </c>
      <c r="U85" s="2">
        <v>159.4716575689271</v>
      </c>
      <c r="W85">
        <v>5.1348071845412225E-3</v>
      </c>
    </row>
    <row r="86" spans="1:24" x14ac:dyDescent="0.15">
      <c r="A86">
        <v>165.2</v>
      </c>
      <c r="B86">
        <v>14</v>
      </c>
      <c r="E86" s="1">
        <v>152.70896944438411</v>
      </c>
      <c r="K86" s="2">
        <v>12.491030555615879</v>
      </c>
      <c r="L86" s="4">
        <v>11.782886154465034</v>
      </c>
      <c r="M86">
        <v>0.5014684928812887</v>
      </c>
      <c r="O86" s="1">
        <v>73.791852160845963</v>
      </c>
      <c r="Q86" s="3">
        <v>78.832568931596384</v>
      </c>
      <c r="U86" s="2">
        <v>164.40730724690738</v>
      </c>
      <c r="W86">
        <v>0.62836180080554049</v>
      </c>
      <c r="X86" s="1">
        <v>0.28660575211054801</v>
      </c>
    </row>
    <row r="87" spans="1:24" x14ac:dyDescent="0.15">
      <c r="A87">
        <v>165.1</v>
      </c>
      <c r="B87">
        <v>14</v>
      </c>
      <c r="E87" s="1">
        <v>152.70896944438411</v>
      </c>
      <c r="K87" s="2">
        <v>12.391030555615885</v>
      </c>
      <c r="L87" s="4">
        <v>11.782886154465034</v>
      </c>
      <c r="M87">
        <v>0.36983961265112664</v>
      </c>
      <c r="O87" s="1">
        <v>73.791852160845963</v>
      </c>
      <c r="Q87" s="3">
        <v>78.832568931596384</v>
      </c>
      <c r="U87" s="2">
        <v>164.40730724690738</v>
      </c>
      <c r="W87">
        <v>0.47982325018702654</v>
      </c>
    </row>
    <row r="88" spans="1:24" x14ac:dyDescent="0.15">
      <c r="A88">
        <v>165.1</v>
      </c>
      <c r="B88">
        <v>14</v>
      </c>
      <c r="E88" s="1">
        <v>152.70896944438411</v>
      </c>
      <c r="K88" s="2">
        <v>12.391030555615885</v>
      </c>
      <c r="L88" s="4">
        <v>11.782886154465034</v>
      </c>
      <c r="M88">
        <v>0.36983961265112664</v>
      </c>
      <c r="O88" s="1">
        <v>73.791852160845963</v>
      </c>
      <c r="Q88" s="3">
        <v>78.832568931596384</v>
      </c>
      <c r="U88" s="2">
        <v>164.40730724690738</v>
      </c>
      <c r="W88">
        <v>0.47982325018702654</v>
      </c>
    </row>
    <row r="89" spans="1:24" x14ac:dyDescent="0.15">
      <c r="A89">
        <v>164.8</v>
      </c>
      <c r="B89">
        <v>14</v>
      </c>
      <c r="E89" s="1">
        <v>152.70896944438411</v>
      </c>
      <c r="K89" s="2">
        <v>12.091030555615902</v>
      </c>
      <c r="L89" s="4">
        <v>11.782886154465034</v>
      </c>
      <c r="M89">
        <v>9.4952971960626825E-2</v>
      </c>
      <c r="O89" s="1">
        <v>73.791852160845963</v>
      </c>
      <c r="Q89" s="3">
        <v>78.832568931596384</v>
      </c>
      <c r="U89" s="2">
        <v>164.40730724690738</v>
      </c>
      <c r="W89">
        <v>0.15420759833147091</v>
      </c>
    </row>
    <row r="90" spans="1:24" x14ac:dyDescent="0.15">
      <c r="A90">
        <v>165.1</v>
      </c>
      <c r="B90">
        <v>14</v>
      </c>
      <c r="E90" s="1">
        <v>152.70896944438411</v>
      </c>
      <c r="K90" s="2">
        <v>12.391030555615885</v>
      </c>
      <c r="L90" s="4">
        <v>11.782886154465034</v>
      </c>
      <c r="M90">
        <v>0.36983961265112664</v>
      </c>
      <c r="O90" s="1">
        <v>73.791852160845963</v>
      </c>
      <c r="Q90" s="3">
        <v>78.832568931596384</v>
      </c>
      <c r="U90" s="2">
        <v>164.40730724690738</v>
      </c>
      <c r="W90">
        <v>0.47982325018702654</v>
      </c>
    </row>
    <row r="91" spans="1:24" x14ac:dyDescent="0.15">
      <c r="A91">
        <v>164.9</v>
      </c>
      <c r="B91">
        <v>14</v>
      </c>
      <c r="E91" s="1">
        <v>152.70896944438411</v>
      </c>
      <c r="K91" s="2">
        <v>12.191030555615896</v>
      </c>
      <c r="L91" s="4">
        <v>11.782886154465034</v>
      </c>
      <c r="M91">
        <v>0.16658185219079569</v>
      </c>
      <c r="O91" s="1">
        <v>73.791852160845963</v>
      </c>
      <c r="Q91" s="3">
        <v>78.832568931596384</v>
      </c>
      <c r="U91" s="2">
        <v>164.40730724690738</v>
      </c>
      <c r="W91">
        <v>0.24274614894999172</v>
      </c>
    </row>
    <row r="92" spans="1:24" x14ac:dyDescent="0.15">
      <c r="A92">
        <v>164.9</v>
      </c>
      <c r="B92">
        <v>14</v>
      </c>
      <c r="E92" s="1">
        <v>152.70896944438411</v>
      </c>
      <c r="K92" s="2">
        <v>12.191030555615896</v>
      </c>
      <c r="L92" s="4">
        <v>11.782886154465034</v>
      </c>
      <c r="M92">
        <v>0.16658185219079569</v>
      </c>
      <c r="O92" s="1">
        <v>73.791852160845963</v>
      </c>
      <c r="Q92" s="3">
        <v>78.832568931596384</v>
      </c>
      <c r="U92" s="2">
        <v>164.40730724690738</v>
      </c>
      <c r="W92">
        <v>0.24274614894999172</v>
      </c>
    </row>
    <row r="93" spans="1:24" x14ac:dyDescent="0.15">
      <c r="A93">
        <v>164.3</v>
      </c>
      <c r="B93">
        <v>14</v>
      </c>
      <c r="E93" s="1">
        <v>152.70896944438411</v>
      </c>
      <c r="K93" s="2">
        <v>11.591030555615902</v>
      </c>
      <c r="L93" s="4">
        <v>11.782886154465034</v>
      </c>
      <c r="M93">
        <v>3.680857080975921E-2</v>
      </c>
      <c r="O93" s="1">
        <v>73.791852160845963</v>
      </c>
      <c r="Q93" s="3">
        <v>78.832568931596384</v>
      </c>
      <c r="U93" s="2">
        <v>164.40730724690738</v>
      </c>
      <c r="W93">
        <v>1.1514845238838823E-2</v>
      </c>
    </row>
    <row r="94" spans="1:24" x14ac:dyDescent="0.15">
      <c r="A94">
        <v>168.1</v>
      </c>
      <c r="B94">
        <v>15</v>
      </c>
      <c r="E94" s="1">
        <v>155.20653982521273</v>
      </c>
      <c r="K94" s="2">
        <v>12.893460174787265</v>
      </c>
      <c r="L94" s="4">
        <v>12.363235646994779</v>
      </c>
      <c r="M94">
        <v>0.28113804987276447</v>
      </c>
      <c r="O94" s="1">
        <v>76.289422541674583</v>
      </c>
      <c r="Q94" s="3">
        <v>78.832568931596384</v>
      </c>
      <c r="U94" s="2">
        <v>167.48522712026573</v>
      </c>
      <c r="W94">
        <v>0.37794569365675595</v>
      </c>
      <c r="X94" s="1">
        <v>0.57321150422111167</v>
      </c>
    </row>
    <row r="95" spans="1:24" x14ac:dyDescent="0.15">
      <c r="A95">
        <v>168.4</v>
      </c>
      <c r="B95">
        <v>15</v>
      </c>
      <c r="E95" s="1">
        <v>155.20653982521273</v>
      </c>
      <c r="K95" s="2">
        <v>13.193460174787276</v>
      </c>
      <c r="L95" s="4">
        <v>12.363235646994779</v>
      </c>
      <c r="M95">
        <v>0.68927276654827485</v>
      </c>
      <c r="O95" s="1">
        <v>76.289422541674583</v>
      </c>
      <c r="Q95" s="3">
        <v>78.832568931596384</v>
      </c>
      <c r="U95" s="2">
        <v>167.48522712026573</v>
      </c>
      <c r="W95">
        <v>0.83680942149733328</v>
      </c>
    </row>
    <row r="96" spans="1:24" x14ac:dyDescent="0.15">
      <c r="A96">
        <v>168.3</v>
      </c>
      <c r="B96">
        <v>15</v>
      </c>
      <c r="E96" s="1">
        <v>155.20653982521273</v>
      </c>
      <c r="K96" s="2">
        <v>13.093460174787282</v>
      </c>
      <c r="L96" s="4">
        <v>12.363235646994779</v>
      </c>
      <c r="M96">
        <v>0.5332278609897837</v>
      </c>
      <c r="O96" s="1">
        <v>76.289422541674583</v>
      </c>
      <c r="Q96" s="3">
        <v>78.832568931596384</v>
      </c>
      <c r="U96" s="2">
        <v>167.48522712026573</v>
      </c>
      <c r="W96">
        <v>0.66385484555048813</v>
      </c>
    </row>
    <row r="97" spans="1:24" x14ac:dyDescent="0.15">
      <c r="A97">
        <v>168.3</v>
      </c>
      <c r="B97">
        <v>15</v>
      </c>
      <c r="E97" s="1">
        <v>155.20653982521273</v>
      </c>
      <c r="K97" s="2">
        <v>13.093460174787282</v>
      </c>
      <c r="L97" s="4">
        <v>12.363235646994779</v>
      </c>
      <c r="M97">
        <v>0.5332278609897837</v>
      </c>
      <c r="O97" s="1">
        <v>76.289422541674583</v>
      </c>
      <c r="Q97" s="3">
        <v>78.832568931596384</v>
      </c>
      <c r="U97" s="2">
        <v>167.48522712026573</v>
      </c>
      <c r="W97">
        <v>0.66385484555048813</v>
      </c>
    </row>
    <row r="98" spans="1:24" x14ac:dyDescent="0.15">
      <c r="A98">
        <v>168.9</v>
      </c>
      <c r="B98">
        <v>15</v>
      </c>
      <c r="E98" s="1">
        <v>155.20653982521273</v>
      </c>
      <c r="K98" s="2">
        <v>13.693460174787276</v>
      </c>
      <c r="L98" s="4">
        <v>12.363235646994779</v>
      </c>
      <c r="M98">
        <v>1.7694972943407719</v>
      </c>
      <c r="O98" s="1">
        <v>76.289422541674583</v>
      </c>
      <c r="Q98" s="3">
        <v>78.832568931596384</v>
      </c>
      <c r="U98" s="2">
        <v>167.48522712026573</v>
      </c>
      <c r="W98">
        <v>2.0015823012316054</v>
      </c>
    </row>
    <row r="99" spans="1:24" x14ac:dyDescent="0.15">
      <c r="A99">
        <v>166.9</v>
      </c>
      <c r="B99">
        <v>15</v>
      </c>
      <c r="E99" s="1">
        <v>155.20653982521273</v>
      </c>
      <c r="K99" s="2">
        <v>11.693460174787276</v>
      </c>
      <c r="L99" s="4">
        <v>12.363235646994779</v>
      </c>
      <c r="M99">
        <v>0.44859918317078346</v>
      </c>
      <c r="O99" s="1">
        <v>76.289422541674583</v>
      </c>
      <c r="Q99" s="3">
        <v>78.832568931596384</v>
      </c>
      <c r="U99" s="2">
        <v>167.48522712026573</v>
      </c>
      <c r="W99">
        <v>0.34249078229451657</v>
      </c>
    </row>
    <row r="100" spans="1:24" x14ac:dyDescent="0.15">
      <c r="A100">
        <v>168.3</v>
      </c>
      <c r="B100">
        <v>15</v>
      </c>
      <c r="E100" s="1">
        <v>155.20653982521273</v>
      </c>
      <c r="K100" s="2">
        <v>13.093460174787282</v>
      </c>
      <c r="L100" s="4">
        <v>12.363235646994779</v>
      </c>
      <c r="M100">
        <v>0.5332278609897837</v>
      </c>
      <c r="O100" s="1">
        <v>76.289422541674583</v>
      </c>
      <c r="Q100" s="3">
        <v>78.832568931596384</v>
      </c>
      <c r="U100" s="2">
        <v>167.48522712026573</v>
      </c>
      <c r="W100">
        <v>0.66385484555048813</v>
      </c>
    </row>
    <row r="101" spans="1:24" x14ac:dyDescent="0.15">
      <c r="A101">
        <v>168.4</v>
      </c>
      <c r="B101">
        <v>15</v>
      </c>
      <c r="E101" s="1">
        <v>155.20653982521273</v>
      </c>
      <c r="K101" s="2">
        <v>13.193460174787276</v>
      </c>
      <c r="L101" s="4">
        <v>12.363235646994779</v>
      </c>
      <c r="M101">
        <v>0.68927276654827485</v>
      </c>
      <c r="O101" s="1">
        <v>76.289422541674583</v>
      </c>
      <c r="Q101" s="3">
        <v>78.832568931596384</v>
      </c>
      <c r="U101" s="2">
        <v>167.48522712026573</v>
      </c>
      <c r="W101">
        <v>0.83680942149733328</v>
      </c>
    </row>
    <row r="102" spans="1:24" x14ac:dyDescent="0.15">
      <c r="A102">
        <v>170.1</v>
      </c>
      <c r="B102">
        <v>16</v>
      </c>
      <c r="E102" s="1">
        <v>157.25000650043617</v>
      </c>
      <c r="K102" s="2">
        <v>12.849993499563823</v>
      </c>
      <c r="L102" s="4">
        <v>12.506045064455099</v>
      </c>
      <c r="M102">
        <v>0.11830052601373972</v>
      </c>
      <c r="O102" s="1">
        <v>78.332889216898025</v>
      </c>
      <c r="Q102" s="3">
        <v>78.832568931596384</v>
      </c>
      <c r="U102" s="2">
        <v>169.67150321294949</v>
      </c>
      <c r="W102">
        <v>0.18360949651260638</v>
      </c>
      <c r="X102" s="1">
        <v>0.23867192066576393</v>
      </c>
    </row>
    <row r="103" spans="1:24" x14ac:dyDescent="0.15">
      <c r="A103">
        <v>169.4</v>
      </c>
      <c r="B103">
        <v>16</v>
      </c>
      <c r="E103" s="1">
        <v>157.25000650043617</v>
      </c>
      <c r="K103" s="2">
        <v>12.149993499563834</v>
      </c>
      <c r="L103" s="4">
        <v>12.506045064455099</v>
      </c>
      <c r="M103">
        <v>0.12677271686151884</v>
      </c>
      <c r="O103" s="1">
        <v>78.332889216898025</v>
      </c>
      <c r="Q103" s="3">
        <v>78.832568931596384</v>
      </c>
      <c r="U103" s="2">
        <v>169.67150321294949</v>
      </c>
      <c r="W103">
        <v>7.3713994641892308E-2</v>
      </c>
    </row>
    <row r="104" spans="1:24" x14ac:dyDescent="0.15">
      <c r="A104">
        <v>169.7</v>
      </c>
      <c r="B104">
        <v>16</v>
      </c>
      <c r="E104" s="1">
        <v>157.25000650043617</v>
      </c>
      <c r="K104" s="2">
        <v>12.449993499563817</v>
      </c>
      <c r="L104" s="4">
        <v>12.506045064455099</v>
      </c>
      <c r="M104">
        <v>3.1417779267616272E-3</v>
      </c>
      <c r="O104" s="1">
        <v>78.332889216898025</v>
      </c>
      <c r="Q104" s="3">
        <v>78.832568931596384</v>
      </c>
      <c r="U104" s="2">
        <v>169.67150321294949</v>
      </c>
      <c r="W104">
        <v>8.1206687220154229E-4</v>
      </c>
    </row>
    <row r="105" spans="1:24" x14ac:dyDescent="0.15">
      <c r="A105">
        <v>169.7</v>
      </c>
      <c r="B105">
        <v>16</v>
      </c>
      <c r="E105" s="1">
        <v>157.25000650043617</v>
      </c>
      <c r="K105" s="2">
        <v>12.449993499563817</v>
      </c>
      <c r="L105" s="4">
        <v>12.506045064455099</v>
      </c>
      <c r="M105">
        <v>3.1417779267616272E-3</v>
      </c>
      <c r="O105" s="1">
        <v>78.332889216898025</v>
      </c>
      <c r="Q105" s="3">
        <v>78.832568931596384</v>
      </c>
      <c r="U105" s="2">
        <v>169.67150321294949</v>
      </c>
      <c r="W105">
        <v>8.1206687220154229E-4</v>
      </c>
    </row>
    <row r="106" spans="1:24" x14ac:dyDescent="0.15">
      <c r="A106">
        <v>169.9</v>
      </c>
      <c r="B106">
        <v>16</v>
      </c>
      <c r="E106" s="1">
        <v>157.25000650043617</v>
      </c>
      <c r="K106" s="2">
        <v>12.649993499563834</v>
      </c>
      <c r="L106" s="4">
        <v>12.506045064455099</v>
      </c>
      <c r="M106">
        <v>2.0721151970253628E-2</v>
      </c>
      <c r="O106" s="1">
        <v>78.332889216898025</v>
      </c>
      <c r="Q106" s="3">
        <v>78.832568931596384</v>
      </c>
      <c r="U106" s="2">
        <v>169.67150321294949</v>
      </c>
      <c r="W106">
        <v>5.2210781692409322E-2</v>
      </c>
    </row>
    <row r="107" spans="1:24" x14ac:dyDescent="0.15">
      <c r="A107">
        <v>169.5</v>
      </c>
      <c r="B107">
        <v>16</v>
      </c>
      <c r="E107" s="1">
        <v>157.25000650043617</v>
      </c>
      <c r="K107" s="2">
        <v>12.249993499563828</v>
      </c>
      <c r="L107" s="4">
        <v>12.506045064455099</v>
      </c>
      <c r="M107">
        <v>6.5562403883268713E-2</v>
      </c>
      <c r="O107" s="1">
        <v>78.332889216898025</v>
      </c>
      <c r="Q107" s="3">
        <v>78.832568931596384</v>
      </c>
      <c r="U107" s="2">
        <v>169.67150321294949</v>
      </c>
      <c r="W107">
        <v>2.941335205199766E-2</v>
      </c>
    </row>
    <row r="108" spans="1:24" x14ac:dyDescent="0.15">
      <c r="A108">
        <v>169.5</v>
      </c>
      <c r="B108">
        <v>16</v>
      </c>
      <c r="E108" s="1">
        <v>157.25000650043617</v>
      </c>
      <c r="K108" s="2">
        <v>12.249993499563828</v>
      </c>
      <c r="L108" s="4">
        <v>12.506045064455099</v>
      </c>
      <c r="M108">
        <v>6.5562403883268713E-2</v>
      </c>
      <c r="O108" s="1">
        <v>78.332889216898025</v>
      </c>
      <c r="Q108" s="3">
        <v>78.832568931596384</v>
      </c>
      <c r="U108" s="2">
        <v>169.67150321294949</v>
      </c>
      <c r="W108">
        <v>2.941335205199766E-2</v>
      </c>
    </row>
    <row r="109" spans="1:24" x14ac:dyDescent="0.15">
      <c r="A109">
        <v>169.5</v>
      </c>
      <c r="B109">
        <v>16</v>
      </c>
      <c r="E109" s="1">
        <v>157.25000650043617</v>
      </c>
      <c r="K109" s="2">
        <v>12.249993499563828</v>
      </c>
      <c r="L109" s="4">
        <v>12.506045064455099</v>
      </c>
      <c r="M109">
        <v>6.5562403883268713E-2</v>
      </c>
      <c r="O109" s="1">
        <v>78.332889216898025</v>
      </c>
      <c r="Q109" s="3">
        <v>78.832568931596384</v>
      </c>
      <c r="U109" s="2">
        <v>169.67150321294949</v>
      </c>
      <c r="W109">
        <v>2.941335205199766E-2</v>
      </c>
    </row>
    <row r="110" spans="1:24" x14ac:dyDescent="0.15">
      <c r="A110">
        <v>170.6</v>
      </c>
      <c r="B110">
        <v>17</v>
      </c>
      <c r="E110" s="1">
        <v>158.83936947005441</v>
      </c>
      <c r="K110" s="2">
        <v>11.760630529945587</v>
      </c>
      <c r="L110" s="4">
        <v>12.539627195843718</v>
      </c>
      <c r="M110">
        <v>0.60683580548040383</v>
      </c>
      <c r="O110" s="1">
        <v>79.922252186516261</v>
      </c>
      <c r="Q110" s="3">
        <v>78.832568931596384</v>
      </c>
      <c r="U110" s="2">
        <v>171.29444831395637</v>
      </c>
      <c r="W110">
        <v>0.48225846075684714</v>
      </c>
      <c r="X110" s="1">
        <v>0.27255405754769513</v>
      </c>
    </row>
    <row r="111" spans="1:24" x14ac:dyDescent="0.15">
      <c r="A111">
        <v>170.4</v>
      </c>
      <c r="B111">
        <v>17</v>
      </c>
      <c r="E111" s="1">
        <v>158.83936947005441</v>
      </c>
      <c r="K111" s="2">
        <v>11.560630529945598</v>
      </c>
      <c r="L111" s="4">
        <v>12.539627195843718</v>
      </c>
      <c r="M111">
        <v>0.95843447183963382</v>
      </c>
      <c r="O111" s="1">
        <v>79.922252186516261</v>
      </c>
      <c r="Q111" s="3">
        <v>78.832568931596384</v>
      </c>
      <c r="U111" s="2">
        <v>171.29444831395637</v>
      </c>
      <c r="W111">
        <v>0.80003778633937539</v>
      </c>
    </row>
    <row r="112" spans="1:24" x14ac:dyDescent="0.15">
      <c r="A112">
        <v>171.1</v>
      </c>
      <c r="B112">
        <v>17</v>
      </c>
      <c r="E112" s="1">
        <v>158.83936947005441</v>
      </c>
      <c r="K112" s="2">
        <v>12.260630529945587</v>
      </c>
      <c r="L112" s="4">
        <v>12.539627195843718</v>
      </c>
      <c r="M112">
        <v>7.7839139582273148E-2</v>
      </c>
      <c r="O112" s="1">
        <v>79.922252186516261</v>
      </c>
      <c r="Q112" s="3">
        <v>78.832568931596384</v>
      </c>
      <c r="U112" s="2">
        <v>171.29444831395637</v>
      </c>
      <c r="W112">
        <v>3.7810146800475626E-2</v>
      </c>
    </row>
    <row r="113" spans="1:23" x14ac:dyDescent="0.15">
      <c r="A113">
        <v>170.7</v>
      </c>
      <c r="B113">
        <v>17</v>
      </c>
      <c r="E113" s="1">
        <v>158.83936947005441</v>
      </c>
      <c r="K113" s="2">
        <v>11.860630529945581</v>
      </c>
      <c r="L113" s="4">
        <v>12.539627195843718</v>
      </c>
      <c r="M113">
        <v>0.46103647230078537</v>
      </c>
      <c r="O113" s="1">
        <v>79.922252186516261</v>
      </c>
      <c r="Q113" s="3">
        <v>78.832568931596384</v>
      </c>
      <c r="U113" s="2">
        <v>171.29444831395637</v>
      </c>
      <c r="W113">
        <v>0.35336879796557963</v>
      </c>
    </row>
    <row r="114" spans="1:23" x14ac:dyDescent="0.15">
      <c r="A114">
        <v>170.4</v>
      </c>
      <c r="B114">
        <v>17</v>
      </c>
      <c r="E114" s="1">
        <v>158.83936947005441</v>
      </c>
      <c r="K114" s="2">
        <v>11.560630529945598</v>
      </c>
      <c r="L114" s="4">
        <v>12.539627195843718</v>
      </c>
      <c r="M114">
        <v>0.95843447183963382</v>
      </c>
      <c r="O114" s="1">
        <v>79.922252186516261</v>
      </c>
      <c r="Q114" s="3">
        <v>78.832568931596384</v>
      </c>
      <c r="U114" s="2">
        <v>171.29444831395637</v>
      </c>
      <c r="W114">
        <v>0.80003778633937539</v>
      </c>
    </row>
    <row r="115" spans="1:23" x14ac:dyDescent="0.15">
      <c r="A115">
        <v>170.4</v>
      </c>
      <c r="B115">
        <v>17</v>
      </c>
      <c r="E115" s="1">
        <v>158.83936947005441</v>
      </c>
      <c r="K115" s="2">
        <v>11.560630529945598</v>
      </c>
      <c r="L115" s="4">
        <v>12.539627195843718</v>
      </c>
      <c r="M115">
        <v>0.95843447183963382</v>
      </c>
      <c r="O115" s="1">
        <v>79.922252186516261</v>
      </c>
      <c r="Q115" s="3">
        <v>78.832568931596384</v>
      </c>
      <c r="U115" s="2">
        <v>171.29444831395637</v>
      </c>
      <c r="W115">
        <v>0.80003778633937539</v>
      </c>
    </row>
    <row r="116" spans="1:23" x14ac:dyDescent="0.15">
      <c r="A116">
        <v>171</v>
      </c>
      <c r="B116">
        <v>17</v>
      </c>
      <c r="E116" s="1">
        <v>158.83936947005441</v>
      </c>
      <c r="K116" s="2">
        <v>12.160630529945593</v>
      </c>
      <c r="L116" s="4">
        <v>12.539627195843718</v>
      </c>
      <c r="M116">
        <v>0.14363847276189495</v>
      </c>
      <c r="O116" s="1">
        <v>79.922252186516261</v>
      </c>
      <c r="Q116" s="3">
        <v>78.832568931596384</v>
      </c>
      <c r="U116" s="2">
        <v>171.29444831395637</v>
      </c>
      <c r="W116">
        <v>8.6699809591746585E-2</v>
      </c>
    </row>
    <row r="117" spans="1:23" x14ac:dyDescent="0.15">
      <c r="A117">
        <v>170.6</v>
      </c>
      <c r="B117">
        <v>17</v>
      </c>
      <c r="E117" s="1">
        <v>158.83936947005441</v>
      </c>
      <c r="K117" s="2">
        <v>11.760630529945587</v>
      </c>
      <c r="L117" s="4">
        <v>12.539627195843718</v>
      </c>
      <c r="M117">
        <v>0.60683580548040383</v>
      </c>
      <c r="O117" s="1">
        <v>79.922252186516261</v>
      </c>
      <c r="Q117" s="3">
        <v>78.832568931596384</v>
      </c>
      <c r="U117" s="2">
        <v>171.29444831395637</v>
      </c>
      <c r="W117">
        <v>0.48225846075684714</v>
      </c>
    </row>
  </sheetData>
  <phoneticPr fontId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49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68</v>
      </c>
      <c r="W1" t="s">
        <v>62</v>
      </c>
      <c r="X1" t="s">
        <v>73</v>
      </c>
    </row>
    <row r="2" spans="1:24" x14ac:dyDescent="0.15">
      <c r="A2">
        <v>49.5</v>
      </c>
      <c r="B2">
        <v>0</v>
      </c>
      <c r="P2" s="2">
        <v>49.5</v>
      </c>
      <c r="Q2" s="3">
        <v>49.500001495317591</v>
      </c>
      <c r="R2" s="3">
        <v>2.2359746968728644E-12</v>
      </c>
      <c r="U2" s="3">
        <v>49.500001495317591</v>
      </c>
      <c r="W2">
        <v>2.2359746968728644E-12</v>
      </c>
      <c r="X2" s="1">
        <v>5.3452248382485641E-2</v>
      </c>
    </row>
    <row r="3" spans="1:24" x14ac:dyDescent="0.15">
      <c r="A3">
        <v>49.5</v>
      </c>
      <c r="B3">
        <v>0</v>
      </c>
      <c r="P3" s="2">
        <v>49.5</v>
      </c>
      <c r="Q3" s="3">
        <v>49.500001495317591</v>
      </c>
      <c r="R3" s="3">
        <v>2.2359746968728644E-12</v>
      </c>
      <c r="U3" s="3">
        <v>49.500001495317591</v>
      </c>
      <c r="W3">
        <v>2.2359746968728644E-12</v>
      </c>
    </row>
    <row r="4" spans="1:24" x14ac:dyDescent="0.15">
      <c r="A4">
        <v>49.5</v>
      </c>
      <c r="B4">
        <v>0</v>
      </c>
      <c r="P4" s="2">
        <v>49.5</v>
      </c>
      <c r="Q4" s="3">
        <v>49.500001495317591</v>
      </c>
      <c r="R4" s="3">
        <v>2.2359746968728644E-12</v>
      </c>
      <c r="U4" s="3">
        <v>49.500001495317591</v>
      </c>
      <c r="W4">
        <v>2.2359746968728644E-12</v>
      </c>
    </row>
    <row r="5" spans="1:24" x14ac:dyDescent="0.15">
      <c r="A5">
        <v>49.4</v>
      </c>
      <c r="B5">
        <v>0</v>
      </c>
      <c r="P5" s="2">
        <v>49.4</v>
      </c>
      <c r="Q5" s="3">
        <v>49.500001495317591</v>
      </c>
      <c r="R5" s="3">
        <v>1.0000299065754387E-2</v>
      </c>
      <c r="U5" s="3">
        <v>49.500001495317591</v>
      </c>
      <c r="W5">
        <v>1.0000299065754387E-2</v>
      </c>
    </row>
    <row r="6" spans="1:24" x14ac:dyDescent="0.15">
      <c r="A6">
        <v>49.5</v>
      </c>
      <c r="B6">
        <v>0</v>
      </c>
      <c r="P6" s="2">
        <v>49.5</v>
      </c>
      <c r="Q6" s="3">
        <v>49.500001495317591</v>
      </c>
      <c r="R6" s="3">
        <v>2.2359746968728644E-12</v>
      </c>
      <c r="U6" s="3">
        <v>49.500001495317591</v>
      </c>
      <c r="W6">
        <v>2.2359746968728644E-12</v>
      </c>
    </row>
    <row r="7" spans="1:24" x14ac:dyDescent="0.15">
      <c r="A7">
        <v>49.5</v>
      </c>
      <c r="B7">
        <v>0</v>
      </c>
      <c r="P7" s="2">
        <v>49.5</v>
      </c>
      <c r="Q7" s="3">
        <v>49.500001495317591</v>
      </c>
      <c r="R7" s="3">
        <v>2.2359746968728644E-12</v>
      </c>
      <c r="U7" s="3">
        <v>49.500001495317591</v>
      </c>
      <c r="W7">
        <v>2.2359746968728644E-12</v>
      </c>
    </row>
    <row r="8" spans="1:24" x14ac:dyDescent="0.15">
      <c r="A8">
        <v>49.5</v>
      </c>
      <c r="B8">
        <v>0</v>
      </c>
      <c r="P8" s="2">
        <v>49.5</v>
      </c>
      <c r="Q8" s="3">
        <v>49.500001495317591</v>
      </c>
      <c r="R8" s="3">
        <v>2.2359746968728644E-12</v>
      </c>
      <c r="U8" s="3">
        <v>49.500001495317591</v>
      </c>
      <c r="W8">
        <v>2.2359746968728644E-12</v>
      </c>
    </row>
    <row r="9" spans="1:24" x14ac:dyDescent="0.15">
      <c r="A9">
        <v>49.6</v>
      </c>
      <c r="B9">
        <v>0</v>
      </c>
      <c r="P9" s="2">
        <v>49.6</v>
      </c>
      <c r="Q9" s="3">
        <v>49.500001495317591</v>
      </c>
      <c r="R9" s="3">
        <v>9.9997009387181313E-3</v>
      </c>
      <c r="U9" s="3">
        <v>49.500001495317591</v>
      </c>
      <c r="W9">
        <v>9.9997009387181313E-3</v>
      </c>
    </row>
    <row r="10" spans="1:24" x14ac:dyDescent="0.15">
      <c r="B10">
        <v>1</v>
      </c>
      <c r="E10" s="1">
        <v>79.627129887281043</v>
      </c>
      <c r="O10" s="1">
        <v>0</v>
      </c>
    </row>
    <row r="11" spans="1:24" x14ac:dyDescent="0.15">
      <c r="B11">
        <v>2</v>
      </c>
      <c r="E11" s="1">
        <v>87.936080837160191</v>
      </c>
      <c r="O11" s="1">
        <v>8.3089509498791472</v>
      </c>
    </row>
    <row r="12" spans="1:24" x14ac:dyDescent="0.15">
      <c r="B12">
        <v>3</v>
      </c>
      <c r="E12" s="1">
        <v>95.795899303262075</v>
      </c>
      <c r="O12" s="1">
        <v>16.168769415981032</v>
      </c>
    </row>
    <row r="13" spans="1:24" x14ac:dyDescent="0.15">
      <c r="B13">
        <v>4</v>
      </c>
      <c r="E13" s="1">
        <v>103.2065852855867</v>
      </c>
      <c r="O13" s="1">
        <v>23.579455398305655</v>
      </c>
    </row>
    <row r="14" spans="1:24" x14ac:dyDescent="0.15">
      <c r="A14">
        <v>110.5</v>
      </c>
      <c r="B14">
        <v>5</v>
      </c>
      <c r="C14">
        <v>0.11013186659599304</v>
      </c>
      <c r="D14">
        <v>68.623384034738407</v>
      </c>
      <c r="E14" s="1">
        <v>110.16813878413409</v>
      </c>
      <c r="F14">
        <v>0.11013186659600248</v>
      </c>
      <c r="G14" t="s">
        <v>79</v>
      </c>
      <c r="H14">
        <v>122.21250000000001</v>
      </c>
      <c r="I14" t="s">
        <v>1</v>
      </c>
      <c r="J14">
        <v>70.869046453624662</v>
      </c>
      <c r="K14" s="2">
        <v>0.33186121586591355</v>
      </c>
      <c r="L14" s="3"/>
      <c r="O14" s="1">
        <v>30.541008896853043</v>
      </c>
      <c r="P14" s="2">
        <v>79.958991103146957</v>
      </c>
      <c r="Q14" s="3">
        <v>79.542512294602375</v>
      </c>
      <c r="R14" s="3">
        <v>0.17345459796671467</v>
      </c>
      <c r="S14" t="s">
        <v>59</v>
      </c>
      <c r="T14">
        <v>79.542512294603682</v>
      </c>
      <c r="U14" s="2">
        <v>110.08352119145542</v>
      </c>
      <c r="W14">
        <v>0.17345459796671467</v>
      </c>
      <c r="X14" s="1">
        <v>0.29246489410818688</v>
      </c>
    </row>
    <row r="15" spans="1:24" x14ac:dyDescent="0.15">
      <c r="A15">
        <v>111.1</v>
      </c>
      <c r="B15">
        <v>5</v>
      </c>
      <c r="C15">
        <v>0.86836532563506164</v>
      </c>
      <c r="D15">
        <v>68.623384034738407</v>
      </c>
      <c r="E15" s="1">
        <v>110.16813878413409</v>
      </c>
      <c r="F15">
        <v>0.86836532563508817</v>
      </c>
      <c r="G15" t="s">
        <v>0</v>
      </c>
      <c r="H15">
        <v>0.47587229242243878</v>
      </c>
      <c r="I15" t="s">
        <v>2</v>
      </c>
      <c r="J15">
        <v>-0.22456624188862534</v>
      </c>
      <c r="K15" s="2">
        <v>0.93186121586590787</v>
      </c>
      <c r="L15" s="3"/>
      <c r="O15" s="1">
        <v>30.541008896853043</v>
      </c>
      <c r="P15" s="2">
        <v>80.558991103146951</v>
      </c>
      <c r="Q15" s="3">
        <v>79.542512294602375</v>
      </c>
      <c r="R15" s="3">
        <v>1.0332291682202015</v>
      </c>
      <c r="S15" t="s">
        <v>60</v>
      </c>
      <c r="T15">
        <v>30.042510799286088</v>
      </c>
      <c r="U15" s="2">
        <v>110.08352119145542</v>
      </c>
      <c r="W15">
        <v>1.0332291682202015</v>
      </c>
    </row>
    <row r="16" spans="1:24" x14ac:dyDescent="0.15">
      <c r="A16">
        <v>110.5</v>
      </c>
      <c r="B16">
        <v>5</v>
      </c>
      <c r="C16">
        <v>0.11013186659599304</v>
      </c>
      <c r="D16">
        <v>68.623384034738407</v>
      </c>
      <c r="E16" s="1">
        <v>110.16813878413409</v>
      </c>
      <c r="F16">
        <v>0.11013186659600248</v>
      </c>
      <c r="I16" t="s">
        <v>3</v>
      </c>
      <c r="J16">
        <v>8.9826496755450123</v>
      </c>
      <c r="K16" s="2">
        <v>0.33186121586591355</v>
      </c>
      <c r="L16" s="3"/>
      <c r="O16" s="1">
        <v>30.541008896853043</v>
      </c>
      <c r="P16" s="2">
        <v>79.958991103146957</v>
      </c>
      <c r="Q16" s="3">
        <v>79.542512294602375</v>
      </c>
      <c r="R16" s="3">
        <v>0.17345459796671467</v>
      </c>
      <c r="S16" t="s">
        <v>61</v>
      </c>
      <c r="T16">
        <v>6.1539723663005974</v>
      </c>
      <c r="U16" s="2">
        <v>110.08352119145542</v>
      </c>
      <c r="W16">
        <v>0.17345459796671467</v>
      </c>
    </row>
    <row r="17" spans="1:24" x14ac:dyDescent="0.15">
      <c r="A17">
        <v>110.8</v>
      </c>
      <c r="B17">
        <v>5</v>
      </c>
      <c r="C17">
        <v>0.39924859611554703</v>
      </c>
      <c r="D17">
        <v>68.623384034738407</v>
      </c>
      <c r="E17" s="1">
        <v>110.16813878413409</v>
      </c>
      <c r="F17">
        <v>0.39924859611554703</v>
      </c>
      <c r="K17" s="2">
        <v>0.63186121586591071</v>
      </c>
      <c r="L17" s="3"/>
      <c r="O17" s="1">
        <v>30.541008896853043</v>
      </c>
      <c r="P17" s="2">
        <v>80.258991103146954</v>
      </c>
      <c r="Q17" s="3">
        <v>79.542512294602375</v>
      </c>
      <c r="R17" s="3">
        <v>0.51334188309345985</v>
      </c>
      <c r="U17" s="2">
        <v>110.08352119145542</v>
      </c>
      <c r="W17">
        <v>0.51334188309345985</v>
      </c>
    </row>
    <row r="18" spans="1:24" x14ac:dyDescent="0.15">
      <c r="A18">
        <v>110.7</v>
      </c>
      <c r="B18">
        <v>5</v>
      </c>
      <c r="C18">
        <v>0.2828763529423709</v>
      </c>
      <c r="D18">
        <v>68.623384034738407</v>
      </c>
      <c r="E18" s="1">
        <v>110.16813878413409</v>
      </c>
      <c r="F18">
        <v>0.2828763529423709</v>
      </c>
      <c r="K18" s="2">
        <v>0.53186121586591639</v>
      </c>
      <c r="L18" s="3"/>
      <c r="O18" s="1">
        <v>30.541008896853043</v>
      </c>
      <c r="P18" s="2">
        <v>80.15899110314696</v>
      </c>
      <c r="Q18" s="3">
        <v>79.542512294602375</v>
      </c>
      <c r="R18" s="3">
        <v>0.38004612138455102</v>
      </c>
      <c r="U18" s="2">
        <v>110.08352119145542</v>
      </c>
      <c r="W18">
        <v>0.38004612138455102</v>
      </c>
    </row>
    <row r="19" spans="1:24" x14ac:dyDescent="0.15">
      <c r="A19">
        <v>110.4</v>
      </c>
      <c r="B19">
        <v>5</v>
      </c>
      <c r="C19">
        <v>5.375962342281581E-2</v>
      </c>
      <c r="D19">
        <v>68.623384034738407</v>
      </c>
      <c r="E19" s="1">
        <v>110.16813878413409</v>
      </c>
      <c r="F19">
        <v>5.3759623422822395E-2</v>
      </c>
      <c r="K19" s="2">
        <v>0.23186121586591923</v>
      </c>
      <c r="L19" s="3"/>
      <c r="O19" s="1">
        <v>30.541008896853043</v>
      </c>
      <c r="P19" s="2">
        <v>79.858991103146963</v>
      </c>
      <c r="Q19" s="3">
        <v>79.542512294602375</v>
      </c>
      <c r="R19" s="3">
        <v>0.10015883625780184</v>
      </c>
      <c r="U19" s="2">
        <v>110.08352119145542</v>
      </c>
      <c r="W19">
        <v>0.10015883625780184</v>
      </c>
    </row>
    <row r="20" spans="1:24" x14ac:dyDescent="0.15">
      <c r="A20">
        <v>110.3</v>
      </c>
      <c r="B20">
        <v>5</v>
      </c>
      <c r="C20">
        <v>1.7387380249636302E-2</v>
      </c>
      <c r="D20">
        <v>68.623384034738407</v>
      </c>
      <c r="E20" s="1">
        <v>110.16813878413409</v>
      </c>
      <c r="F20">
        <v>1.7387380249636302E-2</v>
      </c>
      <c r="K20" s="2">
        <v>0.13186121586591071</v>
      </c>
      <c r="L20" s="3"/>
      <c r="O20" s="1">
        <v>30.541008896853043</v>
      </c>
      <c r="P20" s="2">
        <v>79.758991103146954</v>
      </c>
      <c r="Q20" s="3">
        <v>79.542512294602375</v>
      </c>
      <c r="R20" s="3">
        <v>4.6863074548880591E-2</v>
      </c>
      <c r="U20" s="2">
        <v>110.08352119145542</v>
      </c>
      <c r="W20">
        <v>4.6863074548880591E-2</v>
      </c>
    </row>
    <row r="21" spans="1:24" x14ac:dyDescent="0.15">
      <c r="A21">
        <v>110.2</v>
      </c>
      <c r="B21">
        <v>5</v>
      </c>
      <c r="C21">
        <v>1.0151370764545226E-3</v>
      </c>
      <c r="D21">
        <v>68.623384034738407</v>
      </c>
      <c r="E21" s="1">
        <v>110.16813878413409</v>
      </c>
      <c r="F21">
        <v>1.0151370764545226E-3</v>
      </c>
      <c r="K21" s="2">
        <v>3.1861215865916392E-2</v>
      </c>
      <c r="L21" s="3"/>
      <c r="O21" s="1">
        <v>30.541008896853043</v>
      </c>
      <c r="P21" s="2">
        <v>79.65899110314696</v>
      </c>
      <c r="Q21" s="3">
        <v>79.542512294602375</v>
      </c>
      <c r="R21" s="3">
        <v>1.3567312839966069E-2</v>
      </c>
      <c r="U21" s="2">
        <v>110.08352119145542</v>
      </c>
      <c r="W21">
        <v>1.3567312839966069E-2</v>
      </c>
    </row>
    <row r="22" spans="1:24" x14ac:dyDescent="0.15">
      <c r="A22">
        <v>116.5</v>
      </c>
      <c r="B22">
        <v>6</v>
      </c>
      <c r="C22">
        <v>3.2601840980334862E-2</v>
      </c>
      <c r="D22">
        <v>68.174251550961159</v>
      </c>
      <c r="E22" s="1">
        <v>116.68055979890423</v>
      </c>
      <c r="F22">
        <v>3.2601840980334862E-2</v>
      </c>
      <c r="K22" s="2">
        <v>-0.18055979890422691</v>
      </c>
      <c r="L22" s="3"/>
      <c r="O22" s="1">
        <v>37.053429911623184</v>
      </c>
      <c r="P22" s="2">
        <v>79.446570088376816</v>
      </c>
      <c r="Q22" s="3">
        <v>79.542512294603682</v>
      </c>
      <c r="R22" s="3">
        <v>9.2049069356784433E-3</v>
      </c>
      <c r="U22" s="2">
        <v>116.59594220622687</v>
      </c>
      <c r="W22">
        <v>9.2049069356784433E-3</v>
      </c>
      <c r="X22" s="1">
        <v>0.31052950170406007</v>
      </c>
    </row>
    <row r="23" spans="1:24" x14ac:dyDescent="0.15">
      <c r="A23">
        <v>116.4</v>
      </c>
      <c r="B23">
        <v>6</v>
      </c>
      <c r="C23">
        <v>7.8713800761177052E-2</v>
      </c>
      <c r="D23">
        <v>68.174251550961159</v>
      </c>
      <c r="E23" s="1">
        <v>116.68055979890423</v>
      </c>
      <c r="F23">
        <v>7.8713800761177052E-2</v>
      </c>
      <c r="K23" s="2">
        <v>-0.28055979890422122</v>
      </c>
      <c r="L23" s="3"/>
      <c r="O23" s="1">
        <v>37.053429911623184</v>
      </c>
      <c r="P23" s="2">
        <v>79.346570088376822</v>
      </c>
      <c r="Q23" s="3">
        <v>79.542512294603682</v>
      </c>
      <c r="R23" s="3">
        <v>3.8393348181049371E-2</v>
      </c>
      <c r="U23" s="2">
        <v>116.59594220622687</v>
      </c>
      <c r="W23">
        <v>3.8393348181049371E-2</v>
      </c>
    </row>
    <row r="24" spans="1:24" x14ac:dyDescent="0.15">
      <c r="A24">
        <v>117</v>
      </c>
      <c r="B24">
        <v>6</v>
      </c>
      <c r="C24">
        <v>0.10204204207610795</v>
      </c>
      <c r="D24">
        <v>68.174251550961159</v>
      </c>
      <c r="E24" s="1">
        <v>116.68055979890423</v>
      </c>
      <c r="F24">
        <v>0.10204204207610795</v>
      </c>
      <c r="K24" s="2">
        <v>0.31944020109577309</v>
      </c>
      <c r="L24" s="3"/>
      <c r="O24" s="1">
        <v>37.053429911623184</v>
      </c>
      <c r="P24" s="2">
        <v>79.946570088376816</v>
      </c>
      <c r="Q24" s="3">
        <v>79.542512294603682</v>
      </c>
      <c r="R24" s="3">
        <v>0.16326270070881266</v>
      </c>
      <c r="U24" s="2">
        <v>116.59594220622687</v>
      </c>
      <c r="W24">
        <v>0.16326270070881266</v>
      </c>
    </row>
    <row r="25" spans="1:24" x14ac:dyDescent="0.15">
      <c r="A25">
        <v>116.1</v>
      </c>
      <c r="B25">
        <v>6</v>
      </c>
      <c r="C25">
        <v>0.33704968010372299</v>
      </c>
      <c r="D25">
        <v>68.174251550961159</v>
      </c>
      <c r="E25" s="1">
        <v>116.68055979890423</v>
      </c>
      <c r="F25">
        <v>0.33704968010372299</v>
      </c>
      <c r="K25" s="2">
        <v>-0.58055979890423259</v>
      </c>
      <c r="L25" s="3"/>
      <c r="O25" s="1">
        <v>37.053429911623184</v>
      </c>
      <c r="P25" s="2">
        <v>79.046570088376811</v>
      </c>
      <c r="Q25" s="3">
        <v>79.542512294603682</v>
      </c>
      <c r="R25" s="3">
        <v>0.24595867191717671</v>
      </c>
      <c r="U25" s="2">
        <v>116.59594220622687</v>
      </c>
      <c r="W25">
        <v>0.24595867191717671</v>
      </c>
    </row>
    <row r="26" spans="1:24" x14ac:dyDescent="0.15">
      <c r="A26">
        <v>116.7</v>
      </c>
      <c r="B26">
        <v>6</v>
      </c>
      <c r="C26">
        <v>3.7792141864420776E-4</v>
      </c>
      <c r="D26">
        <v>68.174251550961159</v>
      </c>
      <c r="E26" s="1">
        <v>116.68055979890423</v>
      </c>
      <c r="F26">
        <v>3.7792141864420776E-4</v>
      </c>
      <c r="K26" s="2">
        <v>1.9440201095775933E-2</v>
      </c>
      <c r="L26" s="3"/>
      <c r="O26" s="1">
        <v>37.053429911623184</v>
      </c>
      <c r="P26" s="2">
        <v>79.646570088376819</v>
      </c>
      <c r="Q26" s="3">
        <v>79.542512294603682</v>
      </c>
      <c r="R26" s="3">
        <v>1.0828024444932723E-2</v>
      </c>
      <c r="U26" s="2">
        <v>116.59594220622687</v>
      </c>
      <c r="W26">
        <v>1.0828024444932723E-2</v>
      </c>
    </row>
    <row r="27" spans="1:24" x14ac:dyDescent="0.15">
      <c r="A27">
        <v>116.2</v>
      </c>
      <c r="B27">
        <v>6</v>
      </c>
      <c r="C27">
        <v>0.23093772032286827</v>
      </c>
      <c r="D27">
        <v>68.174251550961159</v>
      </c>
      <c r="E27" s="1">
        <v>116.68055979890423</v>
      </c>
      <c r="F27">
        <v>0.23093772032286827</v>
      </c>
      <c r="K27" s="2">
        <v>-0.48055979890422407</v>
      </c>
      <c r="L27" s="3"/>
      <c r="O27" s="1">
        <v>37.053429911623184</v>
      </c>
      <c r="P27" s="2">
        <v>79.146570088376819</v>
      </c>
      <c r="Q27" s="3">
        <v>79.542512294603682</v>
      </c>
      <c r="R27" s="3">
        <v>0.15677023067179566</v>
      </c>
      <c r="U27" s="2">
        <v>116.59594220622687</v>
      </c>
      <c r="W27">
        <v>0.15677023067179566</v>
      </c>
    </row>
    <row r="28" spans="1:24" x14ac:dyDescent="0.15">
      <c r="A28">
        <v>116.2</v>
      </c>
      <c r="B28">
        <v>6</v>
      </c>
      <c r="C28">
        <v>0.23093772032286827</v>
      </c>
      <c r="D28">
        <v>68.174251550961159</v>
      </c>
      <c r="E28" s="1">
        <v>116.68055979890423</v>
      </c>
      <c r="F28">
        <v>0.23093772032286827</v>
      </c>
      <c r="K28" s="2">
        <v>-0.48055979890422407</v>
      </c>
      <c r="L28" s="3"/>
      <c r="O28" s="1">
        <v>37.053429911623184</v>
      </c>
      <c r="P28" s="2">
        <v>79.146570088376819</v>
      </c>
      <c r="Q28" s="3">
        <v>79.542512294603682</v>
      </c>
      <c r="R28" s="3">
        <v>0.15677023067179566</v>
      </c>
      <c r="U28" s="2">
        <v>116.59594220622687</v>
      </c>
      <c r="W28">
        <v>0.15677023067179566</v>
      </c>
    </row>
    <row r="29" spans="1:24" x14ac:dyDescent="0.15">
      <c r="A29">
        <v>116.7</v>
      </c>
      <c r="B29">
        <v>6</v>
      </c>
      <c r="C29">
        <v>3.7792141864420776E-4</v>
      </c>
      <c r="D29">
        <v>68.174251550961159</v>
      </c>
      <c r="E29" s="1">
        <v>116.68055979890423</v>
      </c>
      <c r="F29">
        <v>3.7792141864420776E-4</v>
      </c>
      <c r="K29" s="2">
        <v>1.9440201095775933E-2</v>
      </c>
      <c r="L29" s="3"/>
      <c r="O29" s="1">
        <v>37.053429911623184</v>
      </c>
      <c r="P29" s="2">
        <v>79.646570088376819</v>
      </c>
      <c r="Q29" s="3">
        <v>79.542512294603682</v>
      </c>
      <c r="R29" s="3">
        <v>1.0828024444932723E-2</v>
      </c>
      <c r="U29" s="2">
        <v>116.59594220622687</v>
      </c>
      <c r="W29">
        <v>1.0828024444932723E-2</v>
      </c>
    </row>
    <row r="30" spans="1:24" x14ac:dyDescent="0.15">
      <c r="A30">
        <v>122.6</v>
      </c>
      <c r="B30">
        <v>7</v>
      </c>
      <c r="C30">
        <v>2.0692342014187997E-2</v>
      </c>
      <c r="D30">
        <v>67.725119067183911</v>
      </c>
      <c r="E30" s="1">
        <v>122.74384832989711</v>
      </c>
      <c r="F30">
        <v>2.0692342014187997E-2</v>
      </c>
      <c r="K30" s="2">
        <v>-0.14384832989711072</v>
      </c>
      <c r="L30" s="3"/>
      <c r="O30" s="1">
        <v>43.116718442616062</v>
      </c>
      <c r="P30" s="2">
        <v>79.483281557383933</v>
      </c>
      <c r="Q30" s="3">
        <v>79.542512294603682</v>
      </c>
      <c r="R30" s="3">
        <v>3.5082802315950287E-3</v>
      </c>
      <c r="U30" s="2">
        <v>122.65923073721974</v>
      </c>
      <c r="W30">
        <v>3.5082802315950287E-3</v>
      </c>
      <c r="X30" s="1">
        <v>0.22677868380553465</v>
      </c>
    </row>
    <row r="31" spans="1:24" x14ac:dyDescent="0.15">
      <c r="A31">
        <v>122.8</v>
      </c>
      <c r="B31">
        <v>7</v>
      </c>
      <c r="C31">
        <v>3.1530100553456251E-3</v>
      </c>
      <c r="D31">
        <v>67.725119067183911</v>
      </c>
      <c r="E31" s="1">
        <v>122.74384832989711</v>
      </c>
      <c r="F31">
        <v>3.1530100553440296E-3</v>
      </c>
      <c r="K31" s="2">
        <v>5.6151670102892126E-2</v>
      </c>
      <c r="L31" s="3"/>
      <c r="O31" s="1">
        <v>43.116718442616062</v>
      </c>
      <c r="P31" s="2">
        <v>79.683281557383935</v>
      </c>
      <c r="Q31" s="3">
        <v>79.542512294603682</v>
      </c>
      <c r="R31" s="3">
        <v>1.9815985343695997E-2</v>
      </c>
      <c r="U31" s="2">
        <v>122.65923073721974</v>
      </c>
      <c r="W31">
        <v>1.9815985343695997E-2</v>
      </c>
    </row>
    <row r="32" spans="1:24" x14ac:dyDescent="0.15">
      <c r="A32">
        <v>122.7</v>
      </c>
      <c r="B32">
        <v>7</v>
      </c>
      <c r="C32">
        <v>1.9226760347638594E-3</v>
      </c>
      <c r="D32">
        <v>67.725119067183911</v>
      </c>
      <c r="E32" s="1">
        <v>122.74384832989711</v>
      </c>
      <c r="F32">
        <v>1.9226760347651056E-3</v>
      </c>
      <c r="K32" s="2">
        <v>-4.384832989710219E-2</v>
      </c>
      <c r="L32" s="3"/>
      <c r="O32" s="1">
        <v>43.116718442616062</v>
      </c>
      <c r="P32" s="2">
        <v>79.583281557383941</v>
      </c>
      <c r="Q32" s="3">
        <v>79.542512294603682</v>
      </c>
      <c r="R32" s="3">
        <v>1.6621327876458071E-3</v>
      </c>
      <c r="U32" s="2">
        <v>122.65923073721974</v>
      </c>
      <c r="W32">
        <v>1.6621327876458071E-3</v>
      </c>
    </row>
    <row r="33" spans="1:24" x14ac:dyDescent="0.15">
      <c r="A33">
        <v>122.3</v>
      </c>
      <c r="B33">
        <v>7</v>
      </c>
      <c r="C33">
        <v>0.19700133995243929</v>
      </c>
      <c r="D33">
        <v>67.725119067183911</v>
      </c>
      <c r="E33" s="1">
        <v>122.74384832989711</v>
      </c>
      <c r="F33">
        <v>0.19700133995245189</v>
      </c>
      <c r="K33" s="2">
        <v>-0.44384832989710787</v>
      </c>
      <c r="L33" s="3"/>
      <c r="O33" s="1">
        <v>43.116718442616062</v>
      </c>
      <c r="P33" s="2">
        <v>79.183281557383935</v>
      </c>
      <c r="Q33" s="3">
        <v>79.542512294603682</v>
      </c>
      <c r="R33" s="3">
        <v>0.12904672256344274</v>
      </c>
      <c r="U33" s="2">
        <v>122.65923073721974</v>
      </c>
      <c r="W33">
        <v>0.12904672256344274</v>
      </c>
    </row>
    <row r="34" spans="1:24" x14ac:dyDescent="0.15">
      <c r="A34">
        <v>122.8</v>
      </c>
      <c r="B34">
        <v>7</v>
      </c>
      <c r="C34">
        <v>3.1530100553456251E-3</v>
      </c>
      <c r="D34">
        <v>67.725119067183911</v>
      </c>
      <c r="E34" s="1">
        <v>122.74384832989711</v>
      </c>
      <c r="F34">
        <v>3.1530100553440296E-3</v>
      </c>
      <c r="K34" s="2">
        <v>5.6151670102892126E-2</v>
      </c>
      <c r="L34" s="3"/>
      <c r="O34" s="1">
        <v>43.116718442616062</v>
      </c>
      <c r="P34" s="2">
        <v>79.683281557383935</v>
      </c>
      <c r="Q34" s="3">
        <v>79.542512294603682</v>
      </c>
      <c r="R34" s="3">
        <v>1.9815985343695997E-2</v>
      </c>
      <c r="U34" s="2">
        <v>122.65923073721974</v>
      </c>
      <c r="W34">
        <v>1.9815985343695997E-2</v>
      </c>
    </row>
    <row r="35" spans="1:24" x14ac:dyDescent="0.15">
      <c r="A35">
        <v>122.4</v>
      </c>
      <c r="B35">
        <v>7</v>
      </c>
      <c r="C35">
        <v>0.11823167397302446</v>
      </c>
      <c r="D35">
        <v>67.725119067183911</v>
      </c>
      <c r="E35" s="1">
        <v>122.74384832989711</v>
      </c>
      <c r="F35">
        <v>0.11823167397302446</v>
      </c>
      <c r="K35" s="2">
        <v>-0.34384832989709935</v>
      </c>
      <c r="L35" s="3"/>
      <c r="O35" s="1">
        <v>43.116718442616062</v>
      </c>
      <c r="P35" s="2">
        <v>79.283281557383944</v>
      </c>
      <c r="Q35" s="3">
        <v>79.542512294603682</v>
      </c>
      <c r="R35" s="3">
        <v>6.7200575119488973E-2</v>
      </c>
      <c r="U35" s="2">
        <v>122.65923073721974</v>
      </c>
      <c r="W35">
        <v>6.7200575119488973E-2</v>
      </c>
    </row>
    <row r="36" spans="1:24" x14ac:dyDescent="0.15">
      <c r="A36">
        <v>122.6</v>
      </c>
      <c r="B36">
        <v>7</v>
      </c>
      <c r="C36">
        <v>2.0692342014187997E-2</v>
      </c>
      <c r="D36">
        <v>67.725119067183911</v>
      </c>
      <c r="E36" s="1">
        <v>122.74384832989711</v>
      </c>
      <c r="F36">
        <v>2.0692342014187997E-2</v>
      </c>
      <c r="K36" s="2">
        <v>-0.14384832989711072</v>
      </c>
      <c r="L36" s="3"/>
      <c r="O36" s="1">
        <v>43.116718442616062</v>
      </c>
      <c r="P36" s="2">
        <v>79.483281557383933</v>
      </c>
      <c r="Q36" s="3">
        <v>79.542512294603682</v>
      </c>
      <c r="R36" s="3">
        <v>3.5082802315950287E-3</v>
      </c>
      <c r="U36" s="2">
        <v>122.65923073721974</v>
      </c>
      <c r="W36">
        <v>3.5082802315950287E-3</v>
      </c>
    </row>
    <row r="37" spans="1:24" x14ac:dyDescent="0.15">
      <c r="A37">
        <v>122.2</v>
      </c>
      <c r="B37">
        <v>7</v>
      </c>
      <c r="C37">
        <v>0.29577100593185185</v>
      </c>
      <c r="D37">
        <v>67.725119067183911</v>
      </c>
      <c r="E37" s="1">
        <v>122.74384832989711</v>
      </c>
      <c r="F37">
        <v>0.29577100593186728</v>
      </c>
      <c r="K37" s="2">
        <v>-0.54384832989710219</v>
      </c>
      <c r="L37" s="3"/>
      <c r="O37" s="1">
        <v>43.116718442616062</v>
      </c>
      <c r="P37" s="2">
        <v>79.083281557383941</v>
      </c>
      <c r="Q37" s="3">
        <v>79.542512294603682</v>
      </c>
      <c r="R37" s="3">
        <v>0.21089287000738688</v>
      </c>
      <c r="U37" s="2">
        <v>122.65923073721974</v>
      </c>
      <c r="W37">
        <v>0.21089287000738688</v>
      </c>
    </row>
    <row r="38" spans="1:24" x14ac:dyDescent="0.15">
      <c r="A38">
        <v>128.1</v>
      </c>
      <c r="B38">
        <v>8</v>
      </c>
      <c r="C38">
        <v>6.6566258609333323E-2</v>
      </c>
      <c r="D38">
        <v>67.275986583406663</v>
      </c>
      <c r="E38" s="1">
        <v>128.35800437711274</v>
      </c>
      <c r="F38">
        <v>6.6566258609333323E-2</v>
      </c>
      <c r="K38" s="2">
        <v>-0.25800437711274071</v>
      </c>
      <c r="O38" s="1">
        <v>48.730874489831692</v>
      </c>
      <c r="P38" s="2">
        <v>79.369125510168303</v>
      </c>
      <c r="Q38" s="3">
        <v>79.542512294603682</v>
      </c>
      <c r="R38" s="3">
        <v>3.0062977016840787E-2</v>
      </c>
      <c r="U38" s="2">
        <v>128.27338678443539</v>
      </c>
      <c r="W38">
        <v>3.0062977016845713E-2</v>
      </c>
      <c r="X38" s="1">
        <v>0.29154759474226932</v>
      </c>
    </row>
    <row r="39" spans="1:24" x14ac:dyDescent="0.15">
      <c r="A39">
        <v>128.1</v>
      </c>
      <c r="B39">
        <v>8</v>
      </c>
      <c r="C39">
        <v>6.6566258609333323E-2</v>
      </c>
      <c r="D39">
        <v>67.275986583406663</v>
      </c>
      <c r="E39" s="1">
        <v>128.35800437711274</v>
      </c>
      <c r="F39">
        <v>6.6566258609333323E-2</v>
      </c>
      <c r="K39" s="2">
        <v>-0.25800437711274071</v>
      </c>
      <c r="O39" s="1">
        <v>48.730874489831692</v>
      </c>
      <c r="P39" s="2">
        <v>79.369125510168303</v>
      </c>
      <c r="Q39" s="3">
        <v>79.542512294603682</v>
      </c>
      <c r="R39" s="3">
        <v>3.0062977016840787E-2</v>
      </c>
      <c r="U39" s="2">
        <v>128.27338678443539</v>
      </c>
      <c r="W39">
        <v>3.0062977016845713E-2</v>
      </c>
    </row>
    <row r="40" spans="1:24" x14ac:dyDescent="0.15">
      <c r="A40">
        <v>127.6</v>
      </c>
      <c r="B40">
        <v>8</v>
      </c>
      <c r="C40">
        <v>0.57457063572207401</v>
      </c>
      <c r="D40">
        <v>67.275986583406663</v>
      </c>
      <c r="E40" s="1">
        <v>128.35800437711274</v>
      </c>
      <c r="F40">
        <v>0.57457063572207401</v>
      </c>
      <c r="K40" s="2">
        <v>-0.75800437711274071</v>
      </c>
      <c r="O40" s="1">
        <v>48.730874489831692</v>
      </c>
      <c r="P40" s="2">
        <v>78.869125510168303</v>
      </c>
      <c r="Q40" s="3">
        <v>79.542512294603682</v>
      </c>
      <c r="R40" s="3">
        <v>0.45344976145222038</v>
      </c>
      <c r="U40" s="2">
        <v>128.27338678443539</v>
      </c>
      <c r="W40">
        <v>0.45344976145223953</v>
      </c>
    </row>
    <row r="41" spans="1:24" x14ac:dyDescent="0.15">
      <c r="A41">
        <v>128.30000000000001</v>
      </c>
      <c r="B41">
        <v>8</v>
      </c>
      <c r="C41">
        <v>3.3645077642350603E-3</v>
      </c>
      <c r="D41">
        <v>67.275986583406663</v>
      </c>
      <c r="E41" s="1">
        <v>128.35800437711274</v>
      </c>
      <c r="F41">
        <v>3.3645077642350603E-3</v>
      </c>
      <c r="K41" s="2">
        <v>-5.800437711272366E-2</v>
      </c>
      <c r="O41" s="1">
        <v>48.730874489831692</v>
      </c>
      <c r="P41" s="2">
        <v>79.56912551016832</v>
      </c>
      <c r="Q41" s="3">
        <v>79.542512294603682</v>
      </c>
      <c r="R41" s="3">
        <v>7.0826324268986212E-4</v>
      </c>
      <c r="U41" s="2">
        <v>128.27338678443539</v>
      </c>
      <c r="W41">
        <v>7.0826324268910578E-4</v>
      </c>
    </row>
    <row r="42" spans="1:24" x14ac:dyDescent="0.15">
      <c r="A42">
        <v>128.1</v>
      </c>
      <c r="B42">
        <v>8</v>
      </c>
      <c r="C42">
        <v>6.6566258609333323E-2</v>
      </c>
      <c r="D42">
        <v>67.275986583406663</v>
      </c>
      <c r="E42" s="1">
        <v>128.35800437711274</v>
      </c>
      <c r="F42">
        <v>6.6566258609333323E-2</v>
      </c>
      <c r="K42" s="2">
        <v>-0.25800437711274071</v>
      </c>
      <c r="O42" s="1">
        <v>48.730874489831692</v>
      </c>
      <c r="P42" s="2">
        <v>79.369125510168303</v>
      </c>
      <c r="Q42" s="3">
        <v>79.542512294603682</v>
      </c>
      <c r="R42" s="3">
        <v>3.0062977016840787E-2</v>
      </c>
      <c r="U42" s="2">
        <v>128.27338678443539</v>
      </c>
      <c r="W42">
        <v>3.0062977016845713E-2</v>
      </c>
    </row>
    <row r="43" spans="1:24" x14ac:dyDescent="0.15">
      <c r="A43">
        <v>128</v>
      </c>
      <c r="B43">
        <v>8</v>
      </c>
      <c r="C43">
        <v>0.12816713403187741</v>
      </c>
      <c r="D43">
        <v>67.275986583406663</v>
      </c>
      <c r="E43" s="1">
        <v>128.35800437711274</v>
      </c>
      <c r="F43">
        <v>0.12816713403187741</v>
      </c>
      <c r="K43" s="2">
        <v>-0.35800437711273503</v>
      </c>
      <c r="O43" s="1">
        <v>48.730874489831692</v>
      </c>
      <c r="P43" s="2">
        <v>79.269125510168308</v>
      </c>
      <c r="Q43" s="3">
        <v>79.542512294603682</v>
      </c>
      <c r="R43" s="3">
        <v>7.4740333903913589E-2</v>
      </c>
      <c r="U43" s="2">
        <v>128.27338678443539</v>
      </c>
      <c r="W43">
        <v>7.474033390392136E-2</v>
      </c>
    </row>
    <row r="44" spans="1:24" x14ac:dyDescent="0.15">
      <c r="A44">
        <v>128.4</v>
      </c>
      <c r="B44">
        <v>8</v>
      </c>
      <c r="C44">
        <v>1.7636323416898509E-3</v>
      </c>
      <c r="D44">
        <v>67.275986583406663</v>
      </c>
      <c r="E44" s="1">
        <v>128.35800437711274</v>
      </c>
      <c r="F44">
        <v>1.7636323416898509E-3</v>
      </c>
      <c r="K44" s="2">
        <v>4.1995622887270656E-2</v>
      </c>
      <c r="O44" s="1">
        <v>48.730874489831692</v>
      </c>
      <c r="P44" s="2">
        <v>79.669125510168314</v>
      </c>
      <c r="Q44" s="3">
        <v>79.542512294603682</v>
      </c>
      <c r="R44" s="3">
        <v>1.6030906355615916E-2</v>
      </c>
      <c r="U44" s="2">
        <v>128.27338678443539</v>
      </c>
      <c r="W44">
        <v>1.6030906355612318E-2</v>
      </c>
    </row>
    <row r="45" spans="1:24" x14ac:dyDescent="0.15">
      <c r="A45">
        <v>127.6</v>
      </c>
      <c r="B45">
        <v>8</v>
      </c>
      <c r="C45">
        <v>0.57457063572207401</v>
      </c>
      <c r="D45">
        <v>67.275986583406663</v>
      </c>
      <c r="E45" s="1">
        <v>128.35800437711274</v>
      </c>
      <c r="F45">
        <v>0.57457063572207401</v>
      </c>
      <c r="K45" s="2">
        <v>-0.75800437711274071</v>
      </c>
      <c r="O45" s="1">
        <v>48.730874489831692</v>
      </c>
      <c r="P45" s="2">
        <v>78.869125510168303</v>
      </c>
      <c r="Q45" s="3">
        <v>79.542512294603682</v>
      </c>
      <c r="R45" s="3">
        <v>0.45344976145222038</v>
      </c>
      <c r="U45" s="2">
        <v>128.27338678443539</v>
      </c>
      <c r="W45">
        <v>0.45344976145223953</v>
      </c>
    </row>
    <row r="46" spans="1:24" x14ac:dyDescent="0.15">
      <c r="A46">
        <v>133.9</v>
      </c>
      <c r="B46">
        <v>9</v>
      </c>
      <c r="C46">
        <v>0.14210793360513654</v>
      </c>
      <c r="D46">
        <v>66.826854099629401</v>
      </c>
      <c r="E46" s="1">
        <v>133.52302794055112</v>
      </c>
      <c r="F46">
        <v>0.14210793360513654</v>
      </c>
      <c r="K46" s="2">
        <v>0.37697205944888879</v>
      </c>
      <c r="O46" s="1">
        <v>53.895898053270074</v>
      </c>
      <c r="Q46" s="3">
        <v>79.542512294603682</v>
      </c>
      <c r="U46" s="2">
        <v>133.43841034787374</v>
      </c>
      <c r="W46">
        <v>0.21306500695004554</v>
      </c>
      <c r="X46" s="1">
        <v>0.36645015252516083</v>
      </c>
    </row>
    <row r="47" spans="1:24" x14ac:dyDescent="0.15">
      <c r="A47">
        <v>133.4</v>
      </c>
      <c r="B47">
        <v>9</v>
      </c>
      <c r="C47">
        <v>1.5135874156247755E-2</v>
      </c>
      <c r="D47">
        <v>66.826854099629401</v>
      </c>
      <c r="E47" s="1">
        <v>133.52302794055112</v>
      </c>
      <c r="F47">
        <v>1.5135874156247755E-2</v>
      </c>
      <c r="K47" s="2">
        <v>-0.12302794055111121</v>
      </c>
      <c r="O47" s="1">
        <v>53.895898053270074</v>
      </c>
      <c r="Q47" s="3">
        <v>79.542512294603682</v>
      </c>
      <c r="U47" s="2">
        <v>133.43841034787374</v>
      </c>
      <c r="W47">
        <v>1.4753548237814058E-3</v>
      </c>
    </row>
    <row r="48" spans="1:24" x14ac:dyDescent="0.15">
      <c r="A48">
        <v>133.6</v>
      </c>
      <c r="B48">
        <v>9</v>
      </c>
      <c r="C48">
        <v>5.9246979358015192E-3</v>
      </c>
      <c r="D48">
        <v>66.826854099629401</v>
      </c>
      <c r="E48" s="1">
        <v>133.52302794055112</v>
      </c>
      <c r="F48">
        <v>5.9246979358015192E-3</v>
      </c>
      <c r="K48" s="2">
        <v>7.6972059448877417E-2</v>
      </c>
      <c r="O48" s="1">
        <v>53.895898053270074</v>
      </c>
      <c r="Q48" s="3">
        <v>79.542512294603682</v>
      </c>
      <c r="U48" s="2">
        <v>133.43841034787374</v>
      </c>
      <c r="W48">
        <v>2.6111215674283383E-2</v>
      </c>
    </row>
    <row r="49" spans="1:24" x14ac:dyDescent="0.15">
      <c r="A49">
        <v>133.5</v>
      </c>
      <c r="B49">
        <v>9</v>
      </c>
      <c r="C49">
        <v>5.3028604602577405E-4</v>
      </c>
      <c r="D49">
        <v>66.826854099629401</v>
      </c>
      <c r="E49" s="1">
        <v>133.52302794055112</v>
      </c>
      <c r="F49">
        <v>5.3028604602577405E-4</v>
      </c>
      <c r="K49" s="2">
        <v>-2.3027940551116899E-2</v>
      </c>
      <c r="O49" s="1">
        <v>53.895898053270074</v>
      </c>
      <c r="Q49" s="3">
        <v>79.542512294603682</v>
      </c>
      <c r="U49" s="2">
        <v>133.43841034787374</v>
      </c>
      <c r="W49">
        <v>3.7932852490335312E-3</v>
      </c>
    </row>
    <row r="50" spans="1:24" x14ac:dyDescent="0.15">
      <c r="A50">
        <v>132.80000000000001</v>
      </c>
      <c r="B50">
        <v>9</v>
      </c>
      <c r="C50">
        <v>0.522769402817573</v>
      </c>
      <c r="D50">
        <v>66.826854099629401</v>
      </c>
      <c r="E50" s="1">
        <v>133.52302794055112</v>
      </c>
      <c r="F50">
        <v>0.522769402817573</v>
      </c>
      <c r="K50" s="2">
        <v>-0.72302794055110553</v>
      </c>
      <c r="O50" s="1">
        <v>53.895898053270074</v>
      </c>
      <c r="Q50" s="3">
        <v>79.542512294603682</v>
      </c>
      <c r="U50" s="2">
        <v>133.43841034787374</v>
      </c>
      <c r="W50">
        <v>0.40756777227225721</v>
      </c>
    </row>
    <row r="51" spans="1:24" x14ac:dyDescent="0.15">
      <c r="A51">
        <v>133.30000000000001</v>
      </c>
      <c r="B51">
        <v>9</v>
      </c>
      <c r="C51">
        <v>4.9741462266467459E-2</v>
      </c>
      <c r="D51">
        <v>66.826854099629401</v>
      </c>
      <c r="E51" s="1">
        <v>133.52302794055112</v>
      </c>
      <c r="F51">
        <v>4.9741462266467459E-2</v>
      </c>
      <c r="K51" s="2">
        <v>-0.22302794055110553</v>
      </c>
      <c r="O51" s="1">
        <v>53.895898053270074</v>
      </c>
      <c r="Q51" s="3">
        <v>79.542512294603682</v>
      </c>
      <c r="U51" s="2">
        <v>133.43841034787374</v>
      </c>
      <c r="W51">
        <v>1.9157424398527006E-2</v>
      </c>
    </row>
    <row r="52" spans="1:24" x14ac:dyDescent="0.15">
      <c r="A52">
        <v>133.9</v>
      </c>
      <c r="B52">
        <v>9</v>
      </c>
      <c r="C52">
        <v>0.14210793360513654</v>
      </c>
      <c r="D52">
        <v>66.826854099629401</v>
      </c>
      <c r="E52" s="1">
        <v>133.52302794055112</v>
      </c>
      <c r="F52">
        <v>0.14210793360513654</v>
      </c>
      <c r="K52" s="2">
        <v>0.37697205944888879</v>
      </c>
      <c r="O52" s="1">
        <v>53.895898053270074</v>
      </c>
      <c r="Q52" s="3">
        <v>79.542512294603682</v>
      </c>
      <c r="U52" s="2">
        <v>133.43841034787374</v>
      </c>
      <c r="W52">
        <v>0.21306500695004554</v>
      </c>
    </row>
    <row r="53" spans="1:24" x14ac:dyDescent="0.15">
      <c r="A53">
        <v>133.19999999999999</v>
      </c>
      <c r="B53">
        <v>9</v>
      </c>
      <c r="C53">
        <v>0.10434705037670326</v>
      </c>
      <c r="D53">
        <v>66.826854099629401</v>
      </c>
      <c r="E53" s="1">
        <v>133.52302794055112</v>
      </c>
      <c r="F53">
        <v>0.10434705037670326</v>
      </c>
      <c r="K53" s="2">
        <v>-0.32302794055112827</v>
      </c>
      <c r="O53" s="1">
        <v>53.895898053270074</v>
      </c>
      <c r="Q53" s="3">
        <v>79.542512294603682</v>
      </c>
      <c r="U53" s="2">
        <v>133.43841034787374</v>
      </c>
      <c r="W53">
        <v>5.6839493973283889E-2</v>
      </c>
    </row>
    <row r="54" spans="1:24" x14ac:dyDescent="0.15">
      <c r="A54">
        <v>138.5</v>
      </c>
      <c r="B54">
        <v>10</v>
      </c>
      <c r="C54">
        <v>6.8163278006923761E-2</v>
      </c>
      <c r="D54">
        <v>66.377721615852153</v>
      </c>
      <c r="E54" s="1">
        <v>138.23891902021225</v>
      </c>
      <c r="F54">
        <v>6.8163278006931186E-2</v>
      </c>
      <c r="K54" s="2">
        <v>0.26108097978774936</v>
      </c>
      <c r="L54" s="4">
        <v>0.54533405413039027</v>
      </c>
      <c r="M54">
        <v>8.0799810273242942E-2</v>
      </c>
      <c r="N54">
        <v>12.401734837526963</v>
      </c>
      <c r="O54" s="1">
        <v>58.611789132931207</v>
      </c>
      <c r="Q54" s="3">
        <v>79.542512294603682</v>
      </c>
      <c r="U54" s="2">
        <v>138.6996354816653</v>
      </c>
      <c r="W54">
        <v>3.9854325539735044E-2</v>
      </c>
      <c r="X54" s="1">
        <v>9.2582009977256463E-2</v>
      </c>
    </row>
    <row r="55" spans="1:24" x14ac:dyDescent="0.15">
      <c r="A55">
        <v>138.69999999999999</v>
      </c>
      <c r="B55">
        <v>10</v>
      </c>
      <c r="C55">
        <v>0.21259566992200735</v>
      </c>
      <c r="D55">
        <v>66.377721615852153</v>
      </c>
      <c r="E55" s="1">
        <v>138.23891902021225</v>
      </c>
      <c r="F55">
        <v>0.21259566992202045</v>
      </c>
      <c r="K55" s="2">
        <v>0.46108097978773799</v>
      </c>
      <c r="L55" s="4">
        <v>0.54533405413039027</v>
      </c>
      <c r="M55">
        <v>7.0985805361884913E-3</v>
      </c>
      <c r="N55">
        <v>18.231731789360417</v>
      </c>
      <c r="O55" s="1">
        <v>58.611789132931207</v>
      </c>
      <c r="Q55" s="3">
        <v>79.542512294603682</v>
      </c>
      <c r="U55" s="2">
        <v>138.6996354816653</v>
      </c>
      <c r="W55">
        <v>1.32873616326531E-7</v>
      </c>
    </row>
    <row r="56" spans="1:24" x14ac:dyDescent="0.15">
      <c r="A56">
        <v>138.69999999999999</v>
      </c>
      <c r="B56">
        <v>10</v>
      </c>
      <c r="C56">
        <v>0.21259566992200735</v>
      </c>
      <c r="D56">
        <v>66.377721615852153</v>
      </c>
      <c r="E56" s="1">
        <v>138.23891902021225</v>
      </c>
      <c r="F56">
        <v>0.21259566992202045</v>
      </c>
      <c r="K56" s="2">
        <v>0.46108097978773799</v>
      </c>
      <c r="L56" s="4">
        <v>0.54533405413039027</v>
      </c>
      <c r="M56">
        <v>7.0985805361884913E-3</v>
      </c>
      <c r="N56">
        <v>1.5152507188377011</v>
      </c>
      <c r="O56" s="1">
        <v>58.611789132931207</v>
      </c>
      <c r="Q56" s="3">
        <v>79.542512294603682</v>
      </c>
      <c r="U56" s="2">
        <v>138.6996354816653</v>
      </c>
      <c r="W56">
        <v>1.32873616326531E-7</v>
      </c>
    </row>
    <row r="57" spans="1:24" x14ac:dyDescent="0.15">
      <c r="A57">
        <v>138.69999999999999</v>
      </c>
      <c r="B57">
        <v>10</v>
      </c>
      <c r="C57">
        <v>0.21259566992200735</v>
      </c>
      <c r="D57">
        <v>66.377721615852153</v>
      </c>
      <c r="E57" s="1">
        <v>138.23891902021225</v>
      </c>
      <c r="F57">
        <v>0.21259566992202045</v>
      </c>
      <c r="K57" s="2">
        <v>0.46108097978773799</v>
      </c>
      <c r="L57" s="4">
        <v>0.54533405413039027</v>
      </c>
      <c r="M57">
        <v>7.0985805361884913E-3</v>
      </c>
      <c r="O57" s="1">
        <v>58.611789132931207</v>
      </c>
      <c r="Q57" s="3">
        <v>79.542512294603682</v>
      </c>
      <c r="U57" s="2">
        <v>138.6996354816653</v>
      </c>
      <c r="W57">
        <v>1.32873616326531E-7</v>
      </c>
    </row>
    <row r="58" spans="1:24" x14ac:dyDescent="0.15">
      <c r="A58">
        <v>138.6</v>
      </c>
      <c r="B58">
        <v>10</v>
      </c>
      <c r="C58">
        <v>0.13037947396448721</v>
      </c>
      <c r="D58">
        <v>66.377721615852153</v>
      </c>
      <c r="E58" s="1">
        <v>138.23891902021225</v>
      </c>
      <c r="F58">
        <v>0.13037947396447697</v>
      </c>
      <c r="K58" s="2">
        <v>0.36108097978774367</v>
      </c>
      <c r="L58" s="4">
        <v>0.54533405413039027</v>
      </c>
      <c r="M58">
        <v>3.3949195404716852E-2</v>
      </c>
      <c r="O58" s="1">
        <v>58.611789132931207</v>
      </c>
      <c r="Q58" s="3">
        <v>79.542512294603682</v>
      </c>
      <c r="U58" s="2">
        <v>138.6996354816653</v>
      </c>
      <c r="W58">
        <v>9.9272292066768207E-3</v>
      </c>
    </row>
    <row r="59" spans="1:24" x14ac:dyDescent="0.15">
      <c r="A59">
        <v>138.80000000000001</v>
      </c>
      <c r="B59">
        <v>10</v>
      </c>
      <c r="C59">
        <v>0.3148118658795776</v>
      </c>
      <c r="D59">
        <v>66.377721615852153</v>
      </c>
      <c r="E59" s="1">
        <v>138.23891902021225</v>
      </c>
      <c r="F59">
        <v>0.31481186587959353</v>
      </c>
      <c r="K59" s="2">
        <v>0.56108097978776073</v>
      </c>
      <c r="L59" s="4">
        <v>0.54533405413039027</v>
      </c>
      <c r="M59">
        <v>2.4796566765875207E-4</v>
      </c>
      <c r="O59" s="1">
        <v>58.611789132931207</v>
      </c>
      <c r="Q59" s="3">
        <v>79.542512294603682</v>
      </c>
      <c r="U59" s="2">
        <v>138.6996354816653</v>
      </c>
      <c r="W59">
        <v>1.0073036540559265E-2</v>
      </c>
    </row>
    <row r="60" spans="1:24" x14ac:dyDescent="0.15">
      <c r="A60">
        <v>138.6</v>
      </c>
      <c r="B60">
        <v>10</v>
      </c>
      <c r="C60">
        <v>0.13037947396448721</v>
      </c>
      <c r="D60">
        <v>66.377721615852153</v>
      </c>
      <c r="E60" s="1">
        <v>138.23891902021225</v>
      </c>
      <c r="F60">
        <v>0.13037947396447697</v>
      </c>
      <c r="K60" s="2">
        <v>0.36108097978774367</v>
      </c>
      <c r="L60" s="4">
        <v>0.54533405413039027</v>
      </c>
      <c r="M60">
        <v>3.3949195404716852E-2</v>
      </c>
      <c r="O60" s="1">
        <v>58.611789132931207</v>
      </c>
      <c r="Q60" s="3">
        <v>79.542512294603682</v>
      </c>
      <c r="U60" s="2">
        <v>138.6996354816653</v>
      </c>
      <c r="W60">
        <v>9.9272292066768207E-3</v>
      </c>
    </row>
    <row r="61" spans="1:24" x14ac:dyDescent="0.15">
      <c r="A61">
        <v>138.6</v>
      </c>
      <c r="B61">
        <v>10</v>
      </c>
      <c r="C61">
        <v>0.13037947396448721</v>
      </c>
      <c r="D61">
        <v>66.377721615852153</v>
      </c>
      <c r="E61" s="1">
        <v>138.23891902021225</v>
      </c>
      <c r="F61">
        <v>0.13037947396447697</v>
      </c>
      <c r="K61" s="2">
        <v>0.36108097978774367</v>
      </c>
      <c r="L61" s="4">
        <v>0.54533405413039027</v>
      </c>
      <c r="M61">
        <v>3.3949195404716852E-2</v>
      </c>
      <c r="O61" s="1">
        <v>58.611789132931207</v>
      </c>
      <c r="Q61" s="3">
        <v>79.542512294603682</v>
      </c>
      <c r="U61" s="2">
        <v>138.6996354816653</v>
      </c>
      <c r="W61">
        <v>9.9272292066768207E-3</v>
      </c>
    </row>
    <row r="62" spans="1:24" x14ac:dyDescent="0.15">
      <c r="A62">
        <v>145.30000000000001</v>
      </c>
      <c r="B62">
        <v>11</v>
      </c>
      <c r="E62" s="1">
        <v>142.50567761609614</v>
      </c>
      <c r="K62" s="2">
        <v>2.7943223839038751</v>
      </c>
      <c r="L62" s="4">
        <v>2.1464570461935248</v>
      </c>
      <c r="M62">
        <v>0.41972949580654617</v>
      </c>
      <c r="O62" s="1">
        <v>62.878547728815093</v>
      </c>
      <c r="Q62" s="3">
        <v>79.542512294603682</v>
      </c>
      <c r="U62" s="2">
        <v>144.56751706961228</v>
      </c>
      <c r="W62">
        <v>0.53653124330939939</v>
      </c>
      <c r="X62" s="1">
        <v>0.44960299948160815</v>
      </c>
    </row>
    <row r="63" spans="1:24" x14ac:dyDescent="0.15">
      <c r="A63">
        <v>144.80000000000001</v>
      </c>
      <c r="B63">
        <v>11</v>
      </c>
      <c r="E63" s="1">
        <v>142.50567761609614</v>
      </c>
      <c r="K63" s="2">
        <v>2.2943223839038751</v>
      </c>
      <c r="L63" s="4">
        <v>2.1464570461935248</v>
      </c>
      <c r="M63">
        <v>2.1864158096195931E-2</v>
      </c>
      <c r="O63" s="1">
        <v>62.878547728815093</v>
      </c>
      <c r="Q63" s="3">
        <v>79.542512294603682</v>
      </c>
      <c r="U63" s="2">
        <v>144.56751706961228</v>
      </c>
      <c r="W63">
        <v>5.4048312921667167E-2</v>
      </c>
    </row>
    <row r="64" spans="1:24" x14ac:dyDescent="0.15">
      <c r="A64">
        <v>144.80000000000001</v>
      </c>
      <c r="B64">
        <v>11</v>
      </c>
      <c r="E64" s="1">
        <v>142.50567761609614</v>
      </c>
      <c r="K64" s="2">
        <v>2.2943223839038751</v>
      </c>
      <c r="L64" s="4">
        <v>2.1464570461935248</v>
      </c>
      <c r="M64">
        <v>2.1864158096195931E-2</v>
      </c>
      <c r="O64" s="1">
        <v>62.878547728815093</v>
      </c>
      <c r="Q64" s="3">
        <v>79.542512294603682</v>
      </c>
      <c r="U64" s="2">
        <v>144.56751706961228</v>
      </c>
      <c r="W64">
        <v>5.4048312921667167E-2</v>
      </c>
    </row>
    <row r="65" spans="1:24" x14ac:dyDescent="0.15">
      <c r="A65">
        <v>144.6</v>
      </c>
      <c r="B65">
        <v>11</v>
      </c>
      <c r="E65" s="1">
        <v>142.50567761609614</v>
      </c>
      <c r="K65" s="2">
        <v>2.0943223839038581</v>
      </c>
      <c r="L65" s="4">
        <v>2.1464570461935248</v>
      </c>
      <c r="M65">
        <v>2.7180230120576044E-3</v>
      </c>
      <c r="O65" s="1">
        <v>62.878547728815093</v>
      </c>
      <c r="Q65" s="3">
        <v>79.542512294603682</v>
      </c>
      <c r="U65" s="2">
        <v>144.56751706961228</v>
      </c>
      <c r="W65">
        <v>1.0551407665731524E-3</v>
      </c>
    </row>
    <row r="66" spans="1:24" x14ac:dyDescent="0.15">
      <c r="A66">
        <v>145.19999999999999</v>
      </c>
      <c r="B66">
        <v>11</v>
      </c>
      <c r="E66" s="1">
        <v>142.50567761609614</v>
      </c>
      <c r="K66" s="2">
        <v>2.6943223839038524</v>
      </c>
      <c r="L66" s="4">
        <v>2.1464570461935248</v>
      </c>
      <c r="M66">
        <v>0.30015642826445121</v>
      </c>
      <c r="O66" s="1">
        <v>62.878547728815093</v>
      </c>
      <c r="Q66" s="3">
        <v>79.542512294603682</v>
      </c>
      <c r="U66" s="2">
        <v>144.56751706961228</v>
      </c>
      <c r="W66">
        <v>0.40003465723182424</v>
      </c>
    </row>
    <row r="67" spans="1:24" x14ac:dyDescent="0.15">
      <c r="A67">
        <v>145.4</v>
      </c>
      <c r="B67">
        <v>11</v>
      </c>
      <c r="E67" s="1">
        <v>142.50567761609614</v>
      </c>
      <c r="K67" s="2">
        <v>2.8943223839038694</v>
      </c>
      <c r="L67" s="4">
        <v>2.1464570461935248</v>
      </c>
      <c r="M67">
        <v>0.55930256334860773</v>
      </c>
      <c r="O67" s="1">
        <v>62.878547728815093</v>
      </c>
      <c r="Q67" s="3">
        <v>79.542512294603682</v>
      </c>
      <c r="U67" s="2">
        <v>144.56751706961228</v>
      </c>
      <c r="W67">
        <v>0.69302782938693641</v>
      </c>
    </row>
    <row r="68" spans="1:24" x14ac:dyDescent="0.15">
      <c r="A68">
        <v>144.19999999999999</v>
      </c>
      <c r="B68">
        <v>11</v>
      </c>
      <c r="E68" s="1">
        <v>142.50567761609614</v>
      </c>
      <c r="K68" s="2">
        <v>1.6943223839038524</v>
      </c>
      <c r="L68" s="4">
        <v>2.1464570461935248</v>
      </c>
      <c r="M68">
        <v>0.20442575284379619</v>
      </c>
      <c r="O68" s="1">
        <v>62.878547728815093</v>
      </c>
      <c r="Q68" s="3">
        <v>79.542512294603682</v>
      </c>
      <c r="U68" s="2">
        <v>144.56751706961228</v>
      </c>
      <c r="W68">
        <v>0.13506879645640515</v>
      </c>
    </row>
    <row r="69" spans="1:24" x14ac:dyDescent="0.15">
      <c r="A69">
        <v>144.30000000000001</v>
      </c>
      <c r="B69">
        <v>11</v>
      </c>
      <c r="E69" s="1">
        <v>142.50567761609614</v>
      </c>
      <c r="K69" s="2">
        <v>1.7943223839038751</v>
      </c>
      <c r="L69" s="4">
        <v>2.1464570461935248</v>
      </c>
      <c r="M69">
        <v>0.12399882038584567</v>
      </c>
      <c r="O69" s="1">
        <v>62.878547728815093</v>
      </c>
      <c r="Q69" s="3">
        <v>79.542512294603682</v>
      </c>
      <c r="U69" s="2">
        <v>144.56751706961228</v>
      </c>
      <c r="W69">
        <v>7.1565382533934893E-2</v>
      </c>
    </row>
    <row r="70" spans="1:24" x14ac:dyDescent="0.15">
      <c r="A70">
        <v>152.30000000000001</v>
      </c>
      <c r="B70">
        <v>12</v>
      </c>
      <c r="E70" s="1">
        <v>146.32330372820275</v>
      </c>
      <c r="K70" s="2">
        <v>5.976696271797266</v>
      </c>
      <c r="L70" s="4">
        <v>6.0498343583357546</v>
      </c>
      <c r="M70">
        <v>5.3491797025114361E-3</v>
      </c>
      <c r="O70" s="1">
        <v>66.696173840921702</v>
      </c>
      <c r="Q70" s="3">
        <v>79.542512294603682</v>
      </c>
      <c r="U70" s="2">
        <v>152.28852049386111</v>
      </c>
      <c r="W70">
        <v>1.3177906119298487E-4</v>
      </c>
      <c r="X70" s="1">
        <v>0.18322507626258375</v>
      </c>
    </row>
    <row r="71" spans="1:24" x14ac:dyDescent="0.15">
      <c r="A71">
        <v>152.5</v>
      </c>
      <c r="B71">
        <v>12</v>
      </c>
      <c r="E71" s="1">
        <v>146.32330372820275</v>
      </c>
      <c r="K71" s="2">
        <v>6.1766962717972547</v>
      </c>
      <c r="L71" s="4">
        <v>6.0498343583357546</v>
      </c>
      <c r="M71">
        <v>1.6093945087113141E-2</v>
      </c>
      <c r="O71" s="1">
        <v>66.696173840921702</v>
      </c>
      <c r="Q71" s="3">
        <v>79.542512294603682</v>
      </c>
      <c r="U71" s="2">
        <v>152.28852049386111</v>
      </c>
      <c r="W71">
        <v>4.4723581516747164E-2</v>
      </c>
    </row>
    <row r="72" spans="1:24" x14ac:dyDescent="0.15">
      <c r="A72">
        <v>152.19999999999999</v>
      </c>
      <c r="B72">
        <v>12</v>
      </c>
      <c r="E72" s="1">
        <v>146.32330372820275</v>
      </c>
      <c r="K72" s="2">
        <v>5.8766962717972433</v>
      </c>
      <c r="L72" s="4">
        <v>6.0498343583357546</v>
      </c>
      <c r="M72">
        <v>2.9976797010217014E-2</v>
      </c>
      <c r="O72" s="1">
        <v>66.696173840921702</v>
      </c>
      <c r="Q72" s="3">
        <v>79.542512294603682</v>
      </c>
      <c r="U72" s="2">
        <v>152.28852049386111</v>
      </c>
      <c r="W72">
        <v>7.8358778334175153E-3</v>
      </c>
    </row>
    <row r="73" spans="1:24" x14ac:dyDescent="0.15">
      <c r="A73">
        <v>152.19999999999999</v>
      </c>
      <c r="B73">
        <v>12</v>
      </c>
      <c r="E73" s="1">
        <v>146.32330372820275</v>
      </c>
      <c r="K73" s="2">
        <v>5.8766962717972433</v>
      </c>
      <c r="L73" s="4">
        <v>6.0498343583357546</v>
      </c>
      <c r="M73">
        <v>2.9976797010217014E-2</v>
      </c>
      <c r="O73" s="1">
        <v>66.696173840921702</v>
      </c>
      <c r="Q73" s="3">
        <v>79.542512294603682</v>
      </c>
      <c r="U73" s="2">
        <v>152.28852049386111</v>
      </c>
      <c r="W73">
        <v>7.8358778334175153E-3</v>
      </c>
    </row>
    <row r="74" spans="1:24" x14ac:dyDescent="0.15">
      <c r="A74">
        <v>152.5</v>
      </c>
      <c r="B74">
        <v>12</v>
      </c>
      <c r="E74" s="1">
        <v>146.32330372820275</v>
      </c>
      <c r="K74" s="2">
        <v>6.1766962717972547</v>
      </c>
      <c r="L74" s="4">
        <v>6.0498343583357546</v>
      </c>
      <c r="M74">
        <v>1.6093945087113141E-2</v>
      </c>
      <c r="O74" s="1">
        <v>66.696173840921702</v>
      </c>
      <c r="Q74" s="3">
        <v>79.542512294603682</v>
      </c>
      <c r="U74" s="2">
        <v>152.28852049386111</v>
      </c>
      <c r="W74">
        <v>4.4723581516747164E-2</v>
      </c>
    </row>
    <row r="75" spans="1:24" x14ac:dyDescent="0.15">
      <c r="A75">
        <v>152.19999999999999</v>
      </c>
      <c r="B75">
        <v>12</v>
      </c>
      <c r="E75" s="1">
        <v>146.32330372820275</v>
      </c>
      <c r="K75" s="2">
        <v>5.8766962717972433</v>
      </c>
      <c r="L75" s="4">
        <v>6.0498343583357546</v>
      </c>
      <c r="M75">
        <v>2.9976797010217014E-2</v>
      </c>
      <c r="O75" s="1">
        <v>66.696173840921702</v>
      </c>
      <c r="Q75" s="3">
        <v>79.542512294603682</v>
      </c>
      <c r="U75" s="2">
        <v>152.28852049386111</v>
      </c>
      <c r="W75">
        <v>7.8358778334175153E-3</v>
      </c>
    </row>
    <row r="76" spans="1:24" x14ac:dyDescent="0.15">
      <c r="A76">
        <v>152.1</v>
      </c>
      <c r="B76">
        <v>12</v>
      </c>
      <c r="E76" s="1">
        <v>146.32330372820275</v>
      </c>
      <c r="K76" s="2">
        <v>5.776696271797249</v>
      </c>
      <c r="L76" s="4">
        <v>6.0498343583357546</v>
      </c>
      <c r="M76">
        <v>7.460441431791616E-2</v>
      </c>
      <c r="O76" s="1">
        <v>66.696173840921702</v>
      </c>
      <c r="Q76" s="3">
        <v>79.542512294603682</v>
      </c>
      <c r="U76" s="2">
        <v>152.28852049386111</v>
      </c>
      <c r="W76">
        <v>3.5539976605640421E-2</v>
      </c>
    </row>
    <row r="77" spans="1:24" x14ac:dyDescent="0.15">
      <c r="A77">
        <v>152.6</v>
      </c>
      <c r="B77">
        <v>12</v>
      </c>
      <c r="E77" s="1">
        <v>146.32330372820275</v>
      </c>
      <c r="K77" s="2">
        <v>6.276696271797249</v>
      </c>
      <c r="L77" s="4">
        <v>6.0498343583357546</v>
      </c>
      <c r="M77">
        <v>5.1466327779410584E-2</v>
      </c>
      <c r="O77" s="1">
        <v>66.696173840921702</v>
      </c>
      <c r="Q77" s="3">
        <v>79.542512294603682</v>
      </c>
      <c r="U77" s="2">
        <v>152.28852049386111</v>
      </c>
      <c r="W77">
        <v>9.7019482744520852E-2</v>
      </c>
    </row>
    <row r="78" spans="1:24" x14ac:dyDescent="0.15">
      <c r="A78">
        <v>160</v>
      </c>
      <c r="B78">
        <v>13</v>
      </c>
      <c r="E78" s="1">
        <v>149.69179735653216</v>
      </c>
      <c r="K78" s="2">
        <v>10.308202643467837</v>
      </c>
      <c r="L78" s="4">
        <v>10.076769425761826</v>
      </c>
      <c r="M78">
        <v>5.3561334257757678E-2</v>
      </c>
      <c r="O78" s="1">
        <v>70.06466746925112</v>
      </c>
      <c r="Q78" s="3">
        <v>79.542512294603682</v>
      </c>
      <c r="U78" s="2">
        <v>159.68394918961661</v>
      </c>
      <c r="W78">
        <v>9.9888114743996073E-2</v>
      </c>
      <c r="X78" s="1">
        <v>0.32403703492039682</v>
      </c>
    </row>
    <row r="79" spans="1:24" x14ac:dyDescent="0.15">
      <c r="A79">
        <v>160</v>
      </c>
      <c r="B79">
        <v>13</v>
      </c>
      <c r="E79" s="1">
        <v>149.69179735653216</v>
      </c>
      <c r="K79" s="2">
        <v>10.308202643467837</v>
      </c>
      <c r="L79" s="4">
        <v>10.076769425761826</v>
      </c>
      <c r="M79">
        <v>5.3561334257757678E-2</v>
      </c>
      <c r="O79" s="1">
        <v>70.06466746925112</v>
      </c>
      <c r="Q79" s="3">
        <v>79.542512294603682</v>
      </c>
      <c r="U79" s="2">
        <v>159.68394918961661</v>
      </c>
      <c r="W79">
        <v>9.9888114743996073E-2</v>
      </c>
    </row>
    <row r="80" spans="1:24" x14ac:dyDescent="0.15">
      <c r="A80">
        <v>159.4</v>
      </c>
      <c r="B80">
        <v>13</v>
      </c>
      <c r="E80" s="1">
        <v>149.69179735653216</v>
      </c>
      <c r="K80" s="2">
        <v>9.7082026434678426</v>
      </c>
      <c r="L80" s="4">
        <v>10.076769425761826</v>
      </c>
      <c r="M80">
        <v>0.13584147301054084</v>
      </c>
      <c r="O80" s="1">
        <v>70.06466746925112</v>
      </c>
      <c r="Q80" s="3">
        <v>79.542512294603682</v>
      </c>
      <c r="U80" s="2">
        <v>159.68394918961661</v>
      </c>
      <c r="W80">
        <v>8.062714228392763E-2</v>
      </c>
    </row>
    <row r="81" spans="1:24" x14ac:dyDescent="0.15">
      <c r="A81">
        <v>159.69999999999999</v>
      </c>
      <c r="B81">
        <v>13</v>
      </c>
      <c r="E81" s="1">
        <v>149.69179735653216</v>
      </c>
      <c r="K81" s="2">
        <v>10.008202643467826</v>
      </c>
      <c r="L81" s="4">
        <v>10.076769425761826</v>
      </c>
      <c r="M81">
        <v>4.7014036341529036E-3</v>
      </c>
      <c r="O81" s="1">
        <v>70.06466746925112</v>
      </c>
      <c r="Q81" s="3">
        <v>79.542512294603682</v>
      </c>
      <c r="U81" s="2">
        <v>159.68394918961661</v>
      </c>
      <c r="W81">
        <v>2.5762851396310052E-4</v>
      </c>
    </row>
    <row r="82" spans="1:24" x14ac:dyDescent="0.15">
      <c r="A82">
        <v>159.69999999999999</v>
      </c>
      <c r="B82">
        <v>13</v>
      </c>
      <c r="E82" s="1">
        <v>149.69179735653216</v>
      </c>
      <c r="K82" s="2">
        <v>10.008202643467826</v>
      </c>
      <c r="L82" s="4">
        <v>10.076769425761826</v>
      </c>
      <c r="M82">
        <v>4.7014036341529036E-3</v>
      </c>
      <c r="O82" s="1">
        <v>70.06466746925112</v>
      </c>
      <c r="Q82" s="3">
        <v>79.542512294603682</v>
      </c>
      <c r="U82" s="2">
        <v>159.68394918961661</v>
      </c>
      <c r="W82">
        <v>2.5762851396310052E-4</v>
      </c>
    </row>
    <row r="83" spans="1:24" x14ac:dyDescent="0.15">
      <c r="A83">
        <v>159.19999999999999</v>
      </c>
      <c r="B83">
        <v>13</v>
      </c>
      <c r="E83" s="1">
        <v>149.69179735653216</v>
      </c>
      <c r="K83" s="2">
        <v>9.5082026434678255</v>
      </c>
      <c r="L83" s="4">
        <v>10.076769425761826</v>
      </c>
      <c r="M83">
        <v>0.32326818592815371</v>
      </c>
      <c r="O83" s="1">
        <v>70.06466746925112</v>
      </c>
      <c r="Q83" s="3">
        <v>79.542512294603682</v>
      </c>
      <c r="U83" s="2">
        <v>159.68394918961661</v>
      </c>
      <c r="W83">
        <v>0.2342068181305868</v>
      </c>
    </row>
    <row r="84" spans="1:24" x14ac:dyDescent="0.15">
      <c r="A84">
        <v>159.80000000000001</v>
      </c>
      <c r="B84">
        <v>13</v>
      </c>
      <c r="E84" s="1">
        <v>149.69179735653216</v>
      </c>
      <c r="K84" s="2">
        <v>10.108202643467848</v>
      </c>
      <c r="L84" s="4">
        <v>10.076769425761826</v>
      </c>
      <c r="M84">
        <v>9.8804717535416991E-4</v>
      </c>
      <c r="O84" s="1">
        <v>70.06466746925112</v>
      </c>
      <c r="Q84" s="3">
        <v>79.542512294603682</v>
      </c>
      <c r="U84" s="2">
        <v>159.68394918961661</v>
      </c>
      <c r="W84">
        <v>1.3467790590643638E-2</v>
      </c>
    </row>
    <row r="85" spans="1:24" x14ac:dyDescent="0.15">
      <c r="A85">
        <v>159.19999999999999</v>
      </c>
      <c r="B85">
        <v>13</v>
      </c>
      <c r="E85" s="1">
        <v>149.69179735653216</v>
      </c>
      <c r="K85" s="2">
        <v>9.5082026434678255</v>
      </c>
      <c r="L85" s="4">
        <v>10.076769425761826</v>
      </c>
      <c r="M85">
        <v>0.32326818592815371</v>
      </c>
      <c r="O85" s="1">
        <v>70.06466746925112</v>
      </c>
      <c r="Q85" s="3">
        <v>79.542512294603682</v>
      </c>
      <c r="U85" s="2">
        <v>159.68394918961661</v>
      </c>
      <c r="W85">
        <v>0.2342068181305868</v>
      </c>
    </row>
    <row r="86" spans="1:24" x14ac:dyDescent="0.15">
      <c r="A86">
        <v>165.2</v>
      </c>
      <c r="B86">
        <v>14</v>
      </c>
      <c r="E86" s="1">
        <v>152.61115850108428</v>
      </c>
      <c r="K86" s="2">
        <v>12.588841498915713</v>
      </c>
      <c r="L86" s="4">
        <v>11.803278062955307</v>
      </c>
      <c r="M86">
        <v>0.61710991191791786</v>
      </c>
      <c r="O86" s="1">
        <v>72.984028613803233</v>
      </c>
      <c r="Q86" s="3">
        <v>79.542512294603682</v>
      </c>
      <c r="U86" s="2">
        <v>164.32981897136222</v>
      </c>
      <c r="W86">
        <v>0.75721502260109375</v>
      </c>
      <c r="X86" s="1">
        <v>0.36253078686998363</v>
      </c>
    </row>
    <row r="87" spans="1:24" x14ac:dyDescent="0.15">
      <c r="A87">
        <v>164.8</v>
      </c>
      <c r="B87">
        <v>14</v>
      </c>
      <c r="E87" s="1">
        <v>152.61115850108428</v>
      </c>
      <c r="K87" s="2">
        <v>12.188841498915735</v>
      </c>
      <c r="L87" s="4">
        <v>11.803278062955307</v>
      </c>
      <c r="M87">
        <v>0.14865916314961111</v>
      </c>
      <c r="O87" s="1">
        <v>72.984028613803233</v>
      </c>
      <c r="Q87" s="3">
        <v>79.542512294603682</v>
      </c>
      <c r="U87" s="2">
        <v>164.32981897136222</v>
      </c>
      <c r="W87">
        <v>0.22107019969089625</v>
      </c>
    </row>
    <row r="88" spans="1:24" x14ac:dyDescent="0.15">
      <c r="A88">
        <v>164.5</v>
      </c>
      <c r="B88">
        <v>14</v>
      </c>
      <c r="E88" s="1">
        <v>152.61115850108428</v>
      </c>
      <c r="K88" s="2">
        <v>11.888841498915724</v>
      </c>
      <c r="L88" s="4">
        <v>11.803278062955307</v>
      </c>
      <c r="M88">
        <v>7.3211015733523318E-3</v>
      </c>
      <c r="O88" s="1">
        <v>72.984028613803233</v>
      </c>
      <c r="Q88" s="3">
        <v>79.542512294603682</v>
      </c>
      <c r="U88" s="2">
        <v>164.32981897136222</v>
      </c>
      <c r="W88">
        <v>2.8961582508214581E-2</v>
      </c>
    </row>
    <row r="89" spans="1:24" x14ac:dyDescent="0.15">
      <c r="A89">
        <v>164.8</v>
      </c>
      <c r="B89">
        <v>14</v>
      </c>
      <c r="E89" s="1">
        <v>152.61115850108428</v>
      </c>
      <c r="K89" s="2">
        <v>12.188841498915735</v>
      </c>
      <c r="L89" s="4">
        <v>11.803278062955307</v>
      </c>
      <c r="M89">
        <v>0.14865916314961111</v>
      </c>
      <c r="O89" s="1">
        <v>72.984028613803233</v>
      </c>
      <c r="Q89" s="3">
        <v>79.542512294603682</v>
      </c>
      <c r="U89" s="2">
        <v>164.32981897136222</v>
      </c>
      <c r="W89">
        <v>0.22107019969089625</v>
      </c>
    </row>
    <row r="90" spans="1:24" x14ac:dyDescent="0.15">
      <c r="A90">
        <v>164</v>
      </c>
      <c r="B90">
        <v>14</v>
      </c>
      <c r="E90" s="1">
        <v>152.61115850108428</v>
      </c>
      <c r="K90" s="2">
        <v>11.388841498915724</v>
      </c>
      <c r="L90" s="4">
        <v>11.803278062955307</v>
      </c>
      <c r="M90">
        <v>0.17175766561293562</v>
      </c>
      <c r="O90" s="1">
        <v>72.984028613803233</v>
      </c>
      <c r="Q90" s="3">
        <v>79.542512294603682</v>
      </c>
      <c r="U90" s="2">
        <v>164.32981897136222</v>
      </c>
      <c r="W90">
        <v>0.10878055387042963</v>
      </c>
    </row>
    <row r="91" spans="1:24" x14ac:dyDescent="0.15">
      <c r="A91">
        <v>164.3</v>
      </c>
      <c r="B91">
        <v>14</v>
      </c>
      <c r="E91" s="1">
        <v>152.61115850108428</v>
      </c>
      <c r="K91" s="2">
        <v>11.688841498915735</v>
      </c>
      <c r="L91" s="4">
        <v>11.803278062955307</v>
      </c>
      <c r="M91">
        <v>1.3095727189183046E-2</v>
      </c>
      <c r="O91" s="1">
        <v>72.984028613803233</v>
      </c>
      <c r="Q91" s="3">
        <v>79.542512294603682</v>
      </c>
      <c r="U91" s="2">
        <v>164.32981897136222</v>
      </c>
      <c r="W91">
        <v>8.8917105309992335E-4</v>
      </c>
    </row>
    <row r="92" spans="1:24" x14ac:dyDescent="0.15">
      <c r="A92">
        <v>164.5</v>
      </c>
      <c r="B92">
        <v>14</v>
      </c>
      <c r="E92" s="1">
        <v>152.61115850108428</v>
      </c>
      <c r="K92" s="2">
        <v>11.888841498915724</v>
      </c>
      <c r="L92" s="4">
        <v>11.803278062955307</v>
      </c>
      <c r="M92">
        <v>7.3211015733523318E-3</v>
      </c>
      <c r="O92" s="1">
        <v>72.984028613803233</v>
      </c>
      <c r="Q92" s="3">
        <v>79.542512294603682</v>
      </c>
      <c r="U92" s="2">
        <v>164.32981897136222</v>
      </c>
      <c r="W92">
        <v>2.8961582508214581E-2</v>
      </c>
    </row>
    <row r="93" spans="1:24" x14ac:dyDescent="0.15">
      <c r="A93">
        <v>164.7</v>
      </c>
      <c r="B93">
        <v>14</v>
      </c>
      <c r="E93" s="1">
        <v>152.61115850108428</v>
      </c>
      <c r="K93" s="2">
        <v>12.088841498915713</v>
      </c>
      <c r="L93" s="4">
        <v>11.803278062955307</v>
      </c>
      <c r="M93">
        <v>8.1546475957512521E-2</v>
      </c>
      <c r="O93" s="1">
        <v>72.984028613803233</v>
      </c>
      <c r="Q93" s="3">
        <v>79.542512294603682</v>
      </c>
      <c r="U93" s="2">
        <v>164.32981897136222</v>
      </c>
      <c r="W93">
        <v>0.13703399396332014</v>
      </c>
    </row>
    <row r="94" spans="1:24" x14ac:dyDescent="0.15">
      <c r="A94">
        <v>167.5</v>
      </c>
      <c r="B94">
        <v>15</v>
      </c>
      <c r="E94" s="1">
        <v>155.08138716185914</v>
      </c>
      <c r="K94" s="2">
        <v>12.418612838140859</v>
      </c>
      <c r="L94" s="4">
        <v>12.265076732937747</v>
      </c>
      <c r="M94">
        <v>2.3573335600941315E-2</v>
      </c>
      <c r="O94" s="1">
        <v>75.454257274578097</v>
      </c>
      <c r="Q94" s="3">
        <v>79.542512294603682</v>
      </c>
      <c r="U94" s="2">
        <v>167.26184630211952</v>
      </c>
      <c r="W94">
        <v>5.6717183814145734E-2</v>
      </c>
      <c r="X94" s="1">
        <v>0.38335921237696169</v>
      </c>
    </row>
    <row r="95" spans="1:24" x14ac:dyDescent="0.15">
      <c r="A95">
        <v>168.5</v>
      </c>
      <c r="B95">
        <v>15</v>
      </c>
      <c r="E95" s="1">
        <v>155.08138716185914</v>
      </c>
      <c r="K95" s="2">
        <v>13.418612838140859</v>
      </c>
      <c r="L95" s="4">
        <v>12.265076732937747</v>
      </c>
      <c r="M95">
        <v>1.3306455460071669</v>
      </c>
      <c r="O95" s="1">
        <v>75.454257274578097</v>
      </c>
      <c r="Q95" s="3">
        <v>79.542512294603682</v>
      </c>
      <c r="U95" s="2">
        <v>167.26184630211952</v>
      </c>
      <c r="W95">
        <v>1.5330245795751007</v>
      </c>
    </row>
    <row r="96" spans="1:24" x14ac:dyDescent="0.15">
      <c r="A96">
        <v>167.7</v>
      </c>
      <c r="B96">
        <v>15</v>
      </c>
      <c r="E96" s="1">
        <v>155.08138716185914</v>
      </c>
      <c r="K96" s="2">
        <v>12.618612838140848</v>
      </c>
      <c r="L96" s="4">
        <v>12.265076732937747</v>
      </c>
      <c r="M96">
        <v>0.12498777768217839</v>
      </c>
      <c r="O96" s="1">
        <v>75.454257274578097</v>
      </c>
      <c r="Q96" s="3">
        <v>79.542512294603682</v>
      </c>
      <c r="U96" s="2">
        <v>167.26184630211952</v>
      </c>
      <c r="W96">
        <v>0.19197866296632676</v>
      </c>
    </row>
    <row r="97" spans="1:24" x14ac:dyDescent="0.15">
      <c r="A97">
        <v>168</v>
      </c>
      <c r="B97">
        <v>15</v>
      </c>
      <c r="E97" s="1">
        <v>155.08138716185914</v>
      </c>
      <c r="K97" s="2">
        <v>12.918612838140859</v>
      </c>
      <c r="L97" s="4">
        <v>12.265076732937747</v>
      </c>
      <c r="M97">
        <v>0.42710944080405411</v>
      </c>
      <c r="O97" s="1">
        <v>75.454257274578097</v>
      </c>
      <c r="Q97" s="3">
        <v>79.542512294603682</v>
      </c>
      <c r="U97" s="2">
        <v>167.26184630211952</v>
      </c>
      <c r="W97">
        <v>0.54487088169462317</v>
      </c>
    </row>
    <row r="98" spans="1:24" x14ac:dyDescent="0.15">
      <c r="A98">
        <v>167.8</v>
      </c>
      <c r="B98">
        <v>15</v>
      </c>
      <c r="E98" s="1">
        <v>155.08138716185914</v>
      </c>
      <c r="K98" s="2">
        <v>12.718612838140871</v>
      </c>
      <c r="L98" s="4">
        <v>12.265076732937747</v>
      </c>
      <c r="M98">
        <v>0.20569499872281929</v>
      </c>
      <c r="O98" s="1">
        <v>75.454257274578097</v>
      </c>
      <c r="Q98" s="3">
        <v>79.542512294603682</v>
      </c>
      <c r="U98" s="2">
        <v>167.26184630211952</v>
      </c>
      <c r="W98">
        <v>0.28960940254244444</v>
      </c>
    </row>
    <row r="99" spans="1:24" x14ac:dyDescent="0.15">
      <c r="A99">
        <v>167.8</v>
      </c>
      <c r="B99">
        <v>15</v>
      </c>
      <c r="E99" s="1">
        <v>155.08138716185914</v>
      </c>
      <c r="K99" s="2">
        <v>12.718612838140871</v>
      </c>
      <c r="L99" s="4">
        <v>12.265076732937747</v>
      </c>
      <c r="M99">
        <v>0.20569499872281929</v>
      </c>
      <c r="O99" s="1">
        <v>75.454257274578097</v>
      </c>
      <c r="Q99" s="3">
        <v>79.542512294603682</v>
      </c>
      <c r="U99" s="2">
        <v>167.26184630211952</v>
      </c>
      <c r="W99">
        <v>0.28960940254244444</v>
      </c>
    </row>
    <row r="100" spans="1:24" x14ac:dyDescent="0.15">
      <c r="A100">
        <v>168</v>
      </c>
      <c r="B100">
        <v>15</v>
      </c>
      <c r="E100" s="1">
        <v>155.08138716185914</v>
      </c>
      <c r="K100" s="2">
        <v>12.918612838140859</v>
      </c>
      <c r="L100" s="4">
        <v>12.265076732937747</v>
      </c>
      <c r="M100">
        <v>0.42710944080405411</v>
      </c>
      <c r="O100" s="1">
        <v>75.454257274578097</v>
      </c>
      <c r="Q100" s="3">
        <v>79.542512294603682</v>
      </c>
      <c r="U100" s="2">
        <v>167.26184630211952</v>
      </c>
      <c r="W100">
        <v>0.54487088169462317</v>
      </c>
    </row>
    <row r="101" spans="1:24" x14ac:dyDescent="0.15">
      <c r="A101">
        <v>168.6</v>
      </c>
      <c r="B101">
        <v>15</v>
      </c>
      <c r="E101" s="1">
        <v>155.08138716185914</v>
      </c>
      <c r="K101" s="2">
        <v>13.518612838140854</v>
      </c>
      <c r="L101" s="4">
        <v>12.265076732937747</v>
      </c>
      <c r="M101">
        <v>1.5713527670477752</v>
      </c>
      <c r="O101" s="1">
        <v>75.454257274578097</v>
      </c>
      <c r="Q101" s="3">
        <v>79.542512294603682</v>
      </c>
      <c r="U101" s="2">
        <v>167.26184630211952</v>
      </c>
      <c r="W101">
        <v>1.7906553191511809</v>
      </c>
    </row>
    <row r="102" spans="1:24" x14ac:dyDescent="0.15">
      <c r="A102">
        <v>169.5</v>
      </c>
      <c r="B102">
        <v>16</v>
      </c>
      <c r="E102" s="1">
        <v>157.10248333885676</v>
      </c>
      <c r="K102" s="2">
        <v>12.397516661143243</v>
      </c>
      <c r="L102" s="4">
        <v>12.371443359225877</v>
      </c>
      <c r="M102">
        <v>6.7981707287412209E-4</v>
      </c>
      <c r="O102" s="1">
        <v>77.475353451575714</v>
      </c>
      <c r="Q102" s="3">
        <v>79.542512294603682</v>
      </c>
      <c r="U102" s="2">
        <v>169.38930910540526</v>
      </c>
      <c r="W102">
        <v>1.2252474146183747E-2</v>
      </c>
      <c r="X102" s="1">
        <v>0.33779748793788389</v>
      </c>
    </row>
    <row r="103" spans="1:24" x14ac:dyDescent="0.15">
      <c r="A103">
        <v>169.7</v>
      </c>
      <c r="B103">
        <v>16</v>
      </c>
      <c r="E103" s="1">
        <v>157.10248333885676</v>
      </c>
      <c r="K103" s="2">
        <v>12.597516661143231</v>
      </c>
      <c r="L103" s="4">
        <v>12.371443359225877</v>
      </c>
      <c r="M103">
        <v>5.1109137839815383E-2</v>
      </c>
      <c r="O103" s="1">
        <v>77.475353451575714</v>
      </c>
      <c r="Q103" s="3">
        <v>79.542512294603682</v>
      </c>
      <c r="U103" s="2">
        <v>169.38930910540526</v>
      </c>
      <c r="W103">
        <v>9.6528831984072513E-2</v>
      </c>
    </row>
    <row r="104" spans="1:24" x14ac:dyDescent="0.15">
      <c r="A104">
        <v>169.3</v>
      </c>
      <c r="B104">
        <v>16</v>
      </c>
      <c r="E104" s="1">
        <v>157.10248333885676</v>
      </c>
      <c r="K104" s="2">
        <v>12.197516661143254</v>
      </c>
      <c r="L104" s="4">
        <v>12.371443359225877</v>
      </c>
      <c r="M104">
        <v>3.0250496305923764E-2</v>
      </c>
      <c r="O104" s="1">
        <v>77.475353451575714</v>
      </c>
      <c r="Q104" s="3">
        <v>79.542512294603682</v>
      </c>
      <c r="U104" s="2">
        <v>169.38930910540526</v>
      </c>
      <c r="W104">
        <v>7.9761163082858865E-3</v>
      </c>
    </row>
    <row r="105" spans="1:24" x14ac:dyDescent="0.15">
      <c r="A105">
        <v>169.5</v>
      </c>
      <c r="B105">
        <v>16</v>
      </c>
      <c r="E105" s="1">
        <v>157.10248333885676</v>
      </c>
      <c r="K105" s="2">
        <v>12.397516661143243</v>
      </c>
      <c r="L105" s="4">
        <v>12.371443359225877</v>
      </c>
      <c r="M105">
        <v>6.7981707287412209E-4</v>
      </c>
      <c r="O105" s="1">
        <v>77.475353451575714</v>
      </c>
      <c r="Q105" s="3">
        <v>79.542512294603682</v>
      </c>
      <c r="U105" s="2">
        <v>169.38930910540526</v>
      </c>
      <c r="W105">
        <v>1.2252474146183747E-2</v>
      </c>
    </row>
    <row r="106" spans="1:24" x14ac:dyDescent="0.15">
      <c r="A106">
        <v>169.6</v>
      </c>
      <c r="B106">
        <v>16</v>
      </c>
      <c r="E106" s="1">
        <v>157.10248333885676</v>
      </c>
      <c r="K106" s="2">
        <v>12.497516661143237</v>
      </c>
      <c r="L106" s="4">
        <v>12.371443359225877</v>
      </c>
      <c r="M106">
        <v>1.5894477456345892E-2</v>
      </c>
      <c r="O106" s="1">
        <v>77.475353451575714</v>
      </c>
      <c r="Q106" s="3">
        <v>79.542512294603682</v>
      </c>
      <c r="U106" s="2">
        <v>169.38930910540526</v>
      </c>
      <c r="W106">
        <v>4.4390653065129265E-2</v>
      </c>
    </row>
    <row r="107" spans="1:24" x14ac:dyDescent="0.15">
      <c r="A107">
        <v>169.8</v>
      </c>
      <c r="B107">
        <v>16</v>
      </c>
      <c r="E107" s="1">
        <v>157.10248333885676</v>
      </c>
      <c r="K107" s="2">
        <v>12.697516661143254</v>
      </c>
      <c r="L107" s="4">
        <v>12.371443359225877</v>
      </c>
      <c r="M107">
        <v>0.10632379822330114</v>
      </c>
      <c r="O107" s="1">
        <v>77.475353451575714</v>
      </c>
      <c r="Q107" s="3">
        <v>79.542512294603682</v>
      </c>
      <c r="U107" s="2">
        <v>169.38930910540526</v>
      </c>
      <c r="W107">
        <v>0.16866701090303682</v>
      </c>
    </row>
    <row r="108" spans="1:24" x14ac:dyDescent="0.15">
      <c r="A108">
        <v>168.7</v>
      </c>
      <c r="B108">
        <v>16</v>
      </c>
      <c r="E108" s="1">
        <v>157.10248333885676</v>
      </c>
      <c r="K108" s="2">
        <v>11.597516661143231</v>
      </c>
      <c r="L108" s="4">
        <v>12.371443359225877</v>
      </c>
      <c r="M108">
        <v>0.59896253400510613</v>
      </c>
      <c r="O108" s="1">
        <v>77.475353451575714</v>
      </c>
      <c r="Q108" s="3">
        <v>79.542512294603682</v>
      </c>
      <c r="U108" s="2">
        <v>169.38930910540526</v>
      </c>
      <c r="W108">
        <v>0.47514704279461611</v>
      </c>
    </row>
    <row r="109" spans="1:24" x14ac:dyDescent="0.15">
      <c r="A109">
        <v>169.4</v>
      </c>
      <c r="B109">
        <v>16</v>
      </c>
      <c r="E109" s="1">
        <v>157.10248333885676</v>
      </c>
      <c r="K109" s="2">
        <v>12.297516661143248</v>
      </c>
      <c r="L109" s="4">
        <v>12.371443359225877</v>
      </c>
      <c r="M109">
        <v>5.4651566894000801E-3</v>
      </c>
      <c r="O109" s="1">
        <v>77.475353451575714</v>
      </c>
      <c r="Q109" s="3">
        <v>79.542512294603682</v>
      </c>
      <c r="U109" s="2">
        <v>169.38930910540526</v>
      </c>
      <c r="W109">
        <v>1.142952272359534E-4</v>
      </c>
    </row>
    <row r="110" spans="1:24" x14ac:dyDescent="0.15">
      <c r="A110">
        <v>170.3</v>
      </c>
      <c r="B110">
        <v>17</v>
      </c>
      <c r="E110" s="1">
        <v>158.67444703207715</v>
      </c>
      <c r="K110" s="2">
        <v>11.625552967922857</v>
      </c>
      <c r="L110" s="4">
        <v>12.395065481574081</v>
      </c>
      <c r="M110">
        <v>0.5921495086658245</v>
      </c>
      <c r="O110" s="1">
        <v>79.047317144796111</v>
      </c>
      <c r="Q110" s="3">
        <v>79.542512294603682</v>
      </c>
      <c r="U110" s="2">
        <v>170.98489492097389</v>
      </c>
      <c r="W110">
        <v>0.46908105277581025</v>
      </c>
      <c r="X110" s="1">
        <v>0.24748737341528784</v>
      </c>
    </row>
    <row r="111" spans="1:24" x14ac:dyDescent="0.15">
      <c r="A111">
        <v>170.2</v>
      </c>
      <c r="B111">
        <v>17</v>
      </c>
      <c r="E111" s="1">
        <v>158.67444703207715</v>
      </c>
      <c r="K111" s="2">
        <v>11.525552967922835</v>
      </c>
      <c r="L111" s="4">
        <v>12.395065481574081</v>
      </c>
      <c r="M111">
        <v>0.75605201139610867</v>
      </c>
      <c r="O111" s="1">
        <v>79.047317144796111</v>
      </c>
      <c r="Q111" s="3">
        <v>79.542512294603682</v>
      </c>
      <c r="U111" s="2">
        <v>170.98489492097389</v>
      </c>
      <c r="W111">
        <v>0.61606003697062095</v>
      </c>
    </row>
    <row r="112" spans="1:24" x14ac:dyDescent="0.15">
      <c r="A112">
        <v>170.7</v>
      </c>
      <c r="B112">
        <v>17</v>
      </c>
      <c r="E112" s="1">
        <v>158.67444703207715</v>
      </c>
      <c r="K112" s="2">
        <v>12.025552967922835</v>
      </c>
      <c r="L112" s="4">
        <v>12.395065481574081</v>
      </c>
      <c r="M112">
        <v>0.13653949774486246</v>
      </c>
      <c r="O112" s="1">
        <v>79.047317144796111</v>
      </c>
      <c r="Q112" s="3">
        <v>79.542512294603682</v>
      </c>
      <c r="U112" s="2">
        <v>170.98489492097389</v>
      </c>
      <c r="W112">
        <v>8.1165115996723339E-2</v>
      </c>
    </row>
    <row r="113" spans="1:23" x14ac:dyDescent="0.15">
      <c r="A113">
        <v>170.6</v>
      </c>
      <c r="B113">
        <v>17</v>
      </c>
      <c r="E113" s="1">
        <v>158.67444703207715</v>
      </c>
      <c r="K113" s="2">
        <v>11.92555296792284</v>
      </c>
      <c r="L113" s="4">
        <v>12.395065481574081</v>
      </c>
      <c r="M113">
        <v>0.22044200047510637</v>
      </c>
      <c r="O113" s="1">
        <v>79.047317144796111</v>
      </c>
      <c r="Q113" s="3">
        <v>79.542512294603682</v>
      </c>
      <c r="U113" s="2">
        <v>170.98489492097389</v>
      </c>
      <c r="W113">
        <v>0.14814410019149848</v>
      </c>
    </row>
    <row r="114" spans="1:23" x14ac:dyDescent="0.15">
      <c r="A114">
        <v>170</v>
      </c>
      <c r="B114">
        <v>17</v>
      </c>
      <c r="E114" s="1">
        <v>158.67444703207715</v>
      </c>
      <c r="K114" s="2">
        <v>11.325552967922846</v>
      </c>
      <c r="L114" s="4">
        <v>12.395065481574081</v>
      </c>
      <c r="M114">
        <v>1.1438570168565829</v>
      </c>
      <c r="O114" s="1">
        <v>79.047317144796111</v>
      </c>
      <c r="Q114" s="3">
        <v>79.542512294603682</v>
      </c>
      <c r="U114" s="2">
        <v>170.98489492097389</v>
      </c>
      <c r="W114">
        <v>0.97001800536015759</v>
      </c>
    </row>
    <row r="115" spans="1:23" x14ac:dyDescent="0.15">
      <c r="A115">
        <v>170.3</v>
      </c>
      <c r="B115">
        <v>17</v>
      </c>
      <c r="E115" s="1">
        <v>158.67444703207715</v>
      </c>
      <c r="K115" s="2">
        <v>11.625552967922857</v>
      </c>
      <c r="L115" s="4">
        <v>12.395065481574081</v>
      </c>
      <c r="M115">
        <v>0.5921495086658245</v>
      </c>
      <c r="O115" s="1">
        <v>79.047317144796111</v>
      </c>
      <c r="Q115" s="3">
        <v>79.542512294603682</v>
      </c>
      <c r="U115" s="2">
        <v>170.98489492097389</v>
      </c>
      <c r="W115">
        <v>0.46908105277581025</v>
      </c>
    </row>
    <row r="116" spans="1:23" x14ac:dyDescent="0.15">
      <c r="A116">
        <v>170.6</v>
      </c>
      <c r="B116">
        <v>17</v>
      </c>
      <c r="E116" s="1">
        <v>158.67444703207715</v>
      </c>
      <c r="K116" s="2">
        <v>11.92555296792284</v>
      </c>
      <c r="L116" s="4">
        <v>12.395065481574081</v>
      </c>
      <c r="M116">
        <v>0.22044200047510637</v>
      </c>
      <c r="O116" s="1">
        <v>79.047317144796111</v>
      </c>
      <c r="Q116" s="3">
        <v>79.542512294603682</v>
      </c>
      <c r="U116" s="2">
        <v>170.98489492097389</v>
      </c>
      <c r="W116">
        <v>0.14814410019149848</v>
      </c>
    </row>
    <row r="117" spans="1:23" x14ac:dyDescent="0.15">
      <c r="A117">
        <v>170.6</v>
      </c>
      <c r="B117">
        <v>17</v>
      </c>
      <c r="E117" s="1">
        <v>158.67444703207715</v>
      </c>
      <c r="K117" s="2">
        <v>11.92555296792284</v>
      </c>
      <c r="L117" s="4">
        <v>12.395065481574081</v>
      </c>
      <c r="M117">
        <v>0.22044200047510637</v>
      </c>
      <c r="O117" s="1">
        <v>79.047317144796111</v>
      </c>
      <c r="Q117" s="3">
        <v>79.542512294603682</v>
      </c>
      <c r="U117" s="2">
        <v>170.98489492097389</v>
      </c>
      <c r="W117">
        <v>0.14814410019149848</v>
      </c>
    </row>
  </sheetData>
  <phoneticPr fontId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50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49.2</v>
      </c>
      <c r="B2">
        <v>0</v>
      </c>
      <c r="P2" s="2">
        <v>49.2</v>
      </c>
      <c r="Q2" s="3">
        <v>49.137509401925058</v>
      </c>
      <c r="R2" s="3">
        <v>3.9050748477642717E-3</v>
      </c>
      <c r="U2" s="3">
        <v>49.137509401925058</v>
      </c>
      <c r="W2">
        <v>3.9050748477642717E-3</v>
      </c>
      <c r="X2" s="1">
        <v>5.1754916950677306E-2</v>
      </c>
    </row>
    <row r="3" spans="1:24" x14ac:dyDescent="0.15">
      <c r="A3">
        <v>49.1</v>
      </c>
      <c r="B3">
        <v>0</v>
      </c>
      <c r="P3" s="2">
        <v>49.1</v>
      </c>
      <c r="Q3" s="3">
        <v>49.137509401925058</v>
      </c>
      <c r="R3" s="3">
        <v>1.4069552327754553E-3</v>
      </c>
      <c r="U3" s="3">
        <v>49.137509401925058</v>
      </c>
      <c r="W3">
        <v>1.4069552327754553E-3</v>
      </c>
    </row>
    <row r="4" spans="1:24" x14ac:dyDescent="0.15">
      <c r="A4">
        <v>49.1</v>
      </c>
      <c r="B4">
        <v>0</v>
      </c>
      <c r="P4" s="2">
        <v>49.1</v>
      </c>
      <c r="Q4" s="3">
        <v>49.137509401925058</v>
      </c>
      <c r="R4" s="3">
        <v>1.4069552327754553E-3</v>
      </c>
      <c r="U4" s="3">
        <v>49.137509401925058</v>
      </c>
      <c r="W4">
        <v>1.4069552327754553E-3</v>
      </c>
    </row>
    <row r="5" spans="1:24" x14ac:dyDescent="0.15">
      <c r="A5">
        <v>49.1</v>
      </c>
      <c r="B5">
        <v>0</v>
      </c>
      <c r="P5" s="2">
        <v>49.1</v>
      </c>
      <c r="Q5" s="3">
        <v>49.137509401925058</v>
      </c>
      <c r="R5" s="3">
        <v>1.4069552327754553E-3</v>
      </c>
      <c r="U5" s="3">
        <v>49.137509401925058</v>
      </c>
      <c r="W5">
        <v>1.4069552327754553E-3</v>
      </c>
    </row>
    <row r="6" spans="1:24" x14ac:dyDescent="0.15">
      <c r="A6">
        <v>49.1</v>
      </c>
      <c r="B6">
        <v>0</v>
      </c>
      <c r="P6" s="2">
        <v>49.1</v>
      </c>
      <c r="Q6" s="3">
        <v>49.137509401925058</v>
      </c>
      <c r="R6" s="3">
        <v>1.4069552327754553E-3</v>
      </c>
      <c r="U6" s="3">
        <v>49.137509401925058</v>
      </c>
      <c r="W6">
        <v>1.4069552327754553E-3</v>
      </c>
    </row>
    <row r="7" spans="1:24" x14ac:dyDescent="0.15">
      <c r="A7">
        <v>49.1</v>
      </c>
      <c r="B7">
        <v>0</v>
      </c>
      <c r="P7" s="2">
        <v>49.1</v>
      </c>
      <c r="Q7" s="3">
        <v>49.137509401925058</v>
      </c>
      <c r="R7" s="3">
        <v>1.4069552327754553E-3</v>
      </c>
      <c r="U7" s="3">
        <v>49.137509401925058</v>
      </c>
      <c r="W7">
        <v>1.4069552327754553E-3</v>
      </c>
    </row>
    <row r="8" spans="1:24" x14ac:dyDescent="0.15">
      <c r="A8">
        <v>49.2</v>
      </c>
      <c r="B8">
        <v>0</v>
      </c>
      <c r="P8" s="2">
        <v>49.2</v>
      </c>
      <c r="Q8" s="3">
        <v>49.137509401925058</v>
      </c>
      <c r="R8" s="3">
        <v>3.9050748477642717E-3</v>
      </c>
      <c r="U8" s="3">
        <v>49.137509401925058</v>
      </c>
      <c r="W8">
        <v>3.9050748477642717E-3</v>
      </c>
    </row>
    <row r="9" spans="1:24" x14ac:dyDescent="0.15">
      <c r="A9">
        <v>49.2</v>
      </c>
      <c r="B9">
        <v>0</v>
      </c>
      <c r="P9" s="2">
        <v>49.2</v>
      </c>
      <c r="Q9" s="3">
        <v>49.137509401925058</v>
      </c>
      <c r="R9" s="3">
        <v>3.9050748477642717E-3</v>
      </c>
      <c r="U9" s="3">
        <v>49.137509401925058</v>
      </c>
      <c r="W9">
        <v>3.9050748477642717E-3</v>
      </c>
    </row>
    <row r="10" spans="1:24" x14ac:dyDescent="0.15">
      <c r="B10">
        <v>1</v>
      </c>
      <c r="E10" s="1">
        <v>79.46104198391933</v>
      </c>
      <c r="O10" s="1">
        <v>0</v>
      </c>
    </row>
    <row r="11" spans="1:24" x14ac:dyDescent="0.15">
      <c r="B11">
        <v>2</v>
      </c>
      <c r="E11" s="1">
        <v>87.761866568717238</v>
      </c>
      <c r="O11" s="1">
        <v>8.3008245847979083</v>
      </c>
    </row>
    <row r="12" spans="1:24" x14ac:dyDescent="0.15">
      <c r="B12">
        <v>3</v>
      </c>
      <c r="E12" s="1">
        <v>95.613997932715264</v>
      </c>
      <c r="O12" s="1">
        <v>16.152955948795935</v>
      </c>
    </row>
    <row r="13" spans="1:24" x14ac:dyDescent="0.15">
      <c r="B13">
        <v>4</v>
      </c>
      <c r="E13" s="1">
        <v>103.01743607591339</v>
      </c>
      <c r="O13" s="1">
        <v>23.556394091994065</v>
      </c>
    </row>
    <row r="14" spans="1:24" x14ac:dyDescent="0.15">
      <c r="A14">
        <v>110.6</v>
      </c>
      <c r="B14">
        <v>5</v>
      </c>
      <c r="C14">
        <v>0.39415669888094029</v>
      </c>
      <c r="D14">
        <v>68.468058074322087</v>
      </c>
      <c r="E14" s="1">
        <v>109.97218099831166</v>
      </c>
      <c r="F14">
        <v>0.39415669888094029</v>
      </c>
      <c r="G14" t="s">
        <v>74</v>
      </c>
      <c r="H14">
        <v>121.99749999999999</v>
      </c>
      <c r="I14" t="s">
        <v>1</v>
      </c>
      <c r="J14">
        <v>70.711524178321525</v>
      </c>
      <c r="K14" s="2">
        <v>0.62781900168833715</v>
      </c>
      <c r="L14" s="3"/>
      <c r="O14" s="1">
        <v>30.511139014392327</v>
      </c>
      <c r="P14" s="2">
        <v>80.088860985607667</v>
      </c>
      <c r="Q14" s="3">
        <v>79.384621861120181</v>
      </c>
      <c r="R14" s="3">
        <v>0.49595274445890136</v>
      </c>
      <c r="S14" t="s">
        <v>59</v>
      </c>
      <c r="T14">
        <v>79.384621861121488</v>
      </c>
      <c r="U14" s="2">
        <v>109.89576087551251</v>
      </c>
      <c r="W14">
        <v>0.49595274445890136</v>
      </c>
      <c r="X14" s="1">
        <v>0.31594529363709484</v>
      </c>
    </row>
    <row r="15" spans="1:24" x14ac:dyDescent="0.15">
      <c r="A15">
        <v>110.1</v>
      </c>
      <c r="B15">
        <v>5</v>
      </c>
      <c r="C15">
        <v>1.6337697192603137E-2</v>
      </c>
      <c r="D15">
        <v>68.468058074322087</v>
      </c>
      <c r="E15" s="1">
        <v>109.97218099831166</v>
      </c>
      <c r="F15">
        <v>1.6337697192603137E-2</v>
      </c>
      <c r="G15" t="s">
        <v>0</v>
      </c>
      <c r="H15">
        <v>0.47619986820884108</v>
      </c>
      <c r="I15" t="s">
        <v>2</v>
      </c>
      <c r="J15">
        <v>-0.22434661039994366</v>
      </c>
      <c r="K15" s="2">
        <v>0.12781900168833715</v>
      </c>
      <c r="L15" s="3"/>
      <c r="O15" s="1">
        <v>30.511139014392327</v>
      </c>
      <c r="P15" s="2">
        <v>79.588860985607667</v>
      </c>
      <c r="Q15" s="3">
        <v>79.384621861120181</v>
      </c>
      <c r="R15" s="3">
        <v>4.1713619971414956E-2</v>
      </c>
      <c r="S15" t="s">
        <v>60</v>
      </c>
      <c r="T15">
        <v>30.24711245919643</v>
      </c>
      <c r="U15" s="2">
        <v>109.89576087551251</v>
      </c>
      <c r="W15">
        <v>4.1713619971414956E-2</v>
      </c>
    </row>
    <row r="16" spans="1:24" x14ac:dyDescent="0.15">
      <c r="A16">
        <v>110.6</v>
      </c>
      <c r="B16">
        <v>5</v>
      </c>
      <c r="C16">
        <v>0.39415669888094029</v>
      </c>
      <c r="D16">
        <v>68.468058074322087</v>
      </c>
      <c r="E16" s="1">
        <v>109.97218099831166</v>
      </c>
      <c r="F16">
        <v>0.39415669888094029</v>
      </c>
      <c r="I16" t="s">
        <v>3</v>
      </c>
      <c r="J16">
        <v>8.9738644159977436</v>
      </c>
      <c r="K16" s="2">
        <v>0.62781900168833715</v>
      </c>
      <c r="L16" s="3"/>
      <c r="O16" s="1">
        <v>30.511139014392327</v>
      </c>
      <c r="P16" s="2">
        <v>80.088860985607667</v>
      </c>
      <c r="Q16" s="3">
        <v>79.384621861120181</v>
      </c>
      <c r="R16" s="3">
        <v>0.49595274445890136</v>
      </c>
      <c r="S16" t="s">
        <v>61</v>
      </c>
      <c r="T16">
        <v>6.1539723663005974</v>
      </c>
      <c r="U16" s="2">
        <v>109.89576087551251</v>
      </c>
      <c r="W16">
        <v>0.49595274445890136</v>
      </c>
    </row>
    <row r="17" spans="1:24" x14ac:dyDescent="0.15">
      <c r="A17">
        <v>110.1</v>
      </c>
      <c r="B17">
        <v>5</v>
      </c>
      <c r="C17">
        <v>1.6337697192603137E-2</v>
      </c>
      <c r="D17">
        <v>68.468058074322087</v>
      </c>
      <c r="E17" s="1">
        <v>109.97218099831166</v>
      </c>
      <c r="F17">
        <v>1.6337697192603137E-2</v>
      </c>
      <c r="K17" s="2">
        <v>0.12781900168833715</v>
      </c>
      <c r="L17" s="3"/>
      <c r="O17" s="1">
        <v>30.511139014392327</v>
      </c>
      <c r="P17" s="2">
        <v>79.588860985607667</v>
      </c>
      <c r="Q17" s="3">
        <v>79.384621861120181</v>
      </c>
      <c r="R17" s="3">
        <v>4.1713619971414956E-2</v>
      </c>
      <c r="U17" s="2">
        <v>109.89576087551251</v>
      </c>
      <c r="W17">
        <v>4.1713619971414956E-2</v>
      </c>
    </row>
    <row r="18" spans="1:24" x14ac:dyDescent="0.15">
      <c r="A18">
        <v>110.9</v>
      </c>
      <c r="B18">
        <v>5</v>
      </c>
      <c r="C18">
        <v>0.86084809989396371</v>
      </c>
      <c r="D18">
        <v>68.468058074322087</v>
      </c>
      <c r="E18" s="1">
        <v>109.97218099831166</v>
      </c>
      <c r="F18">
        <v>0.86084809989396371</v>
      </c>
      <c r="K18" s="2">
        <v>0.92781900168834852</v>
      </c>
      <c r="L18" s="3"/>
      <c r="O18" s="1">
        <v>30.511139014392327</v>
      </c>
      <c r="P18" s="2">
        <v>80.388860985607678</v>
      </c>
      <c r="Q18" s="3">
        <v>79.384621861120181</v>
      </c>
      <c r="R18" s="3">
        <v>1.008496219151416</v>
      </c>
      <c r="U18" s="2">
        <v>109.89576087551251</v>
      </c>
      <c r="W18">
        <v>1.008496219151416</v>
      </c>
    </row>
    <row r="19" spans="1:24" x14ac:dyDescent="0.15">
      <c r="A19">
        <v>110.1</v>
      </c>
      <c r="B19">
        <v>5</v>
      </c>
      <c r="C19">
        <v>1.6337697192603137E-2</v>
      </c>
      <c r="D19">
        <v>68.468058074322087</v>
      </c>
      <c r="E19" s="1">
        <v>109.97218099831166</v>
      </c>
      <c r="F19">
        <v>1.6337697192603137E-2</v>
      </c>
      <c r="K19" s="2">
        <v>0.12781900168833715</v>
      </c>
      <c r="L19" s="3"/>
      <c r="O19" s="1">
        <v>30.511139014392327</v>
      </c>
      <c r="P19" s="2">
        <v>79.588860985607667</v>
      </c>
      <c r="Q19" s="3">
        <v>79.384621861120181</v>
      </c>
      <c r="R19" s="3">
        <v>4.1713619971414956E-2</v>
      </c>
      <c r="U19" s="2">
        <v>109.89576087551251</v>
      </c>
      <c r="W19">
        <v>4.1713619971414956E-2</v>
      </c>
    </row>
    <row r="20" spans="1:24" x14ac:dyDescent="0.15">
      <c r="A20">
        <v>110.2</v>
      </c>
      <c r="B20">
        <v>5</v>
      </c>
      <c r="C20">
        <v>5.1901497530274454E-2</v>
      </c>
      <c r="D20">
        <v>68.468058074322087</v>
      </c>
      <c r="E20" s="1">
        <v>109.97218099831166</v>
      </c>
      <c r="F20">
        <v>5.1901497530274454E-2</v>
      </c>
      <c r="K20" s="2">
        <v>0.22781900168834568</v>
      </c>
      <c r="L20" s="3"/>
      <c r="O20" s="1">
        <v>30.511139014392327</v>
      </c>
      <c r="P20" s="2">
        <v>79.688860985607676</v>
      </c>
      <c r="Q20" s="3">
        <v>79.384621861120181</v>
      </c>
      <c r="R20" s="3">
        <v>9.2561444868917417E-2</v>
      </c>
      <c r="U20" s="2">
        <v>109.89576087551251</v>
      </c>
      <c r="W20">
        <v>9.2561444868917417E-2</v>
      </c>
    </row>
    <row r="21" spans="1:24" x14ac:dyDescent="0.15">
      <c r="A21">
        <v>110.1</v>
      </c>
      <c r="B21">
        <v>5</v>
      </c>
      <c r="C21">
        <v>1.6337697192603137E-2</v>
      </c>
      <c r="D21">
        <v>68.468058074322087</v>
      </c>
      <c r="E21" s="1">
        <v>109.97218099831166</v>
      </c>
      <c r="F21">
        <v>1.6337697192603137E-2</v>
      </c>
      <c r="K21" s="2">
        <v>0.12781900168833715</v>
      </c>
      <c r="L21" s="3"/>
      <c r="O21" s="1">
        <v>30.511139014392327</v>
      </c>
      <c r="P21" s="2">
        <v>79.588860985607667</v>
      </c>
      <c r="Q21" s="3">
        <v>79.384621861120181</v>
      </c>
      <c r="R21" s="3">
        <v>4.1713619971414956E-2</v>
      </c>
      <c r="U21" s="2">
        <v>109.89576087551251</v>
      </c>
      <c r="W21">
        <v>4.1713619971414956E-2</v>
      </c>
    </row>
    <row r="22" spans="1:24" x14ac:dyDescent="0.15">
      <c r="A22">
        <v>116.7</v>
      </c>
      <c r="B22">
        <v>6</v>
      </c>
      <c r="C22">
        <v>4.9180735389205261E-2</v>
      </c>
      <c r="D22">
        <v>68.019364853522205</v>
      </c>
      <c r="E22" s="1">
        <v>116.47823269991001</v>
      </c>
      <c r="F22">
        <v>4.9180735389205261E-2</v>
      </c>
      <c r="K22" s="2">
        <v>0.22176730008999357</v>
      </c>
      <c r="L22" s="3"/>
      <c r="O22" s="1">
        <v>37.017190715990679</v>
      </c>
      <c r="P22" s="2">
        <v>79.682809284009323</v>
      </c>
      <c r="Q22" s="3">
        <v>79.384621861121488</v>
      </c>
      <c r="R22" s="3">
        <v>8.8915739168488786E-2</v>
      </c>
      <c r="U22" s="2">
        <v>116.40181257711217</v>
      </c>
      <c r="W22">
        <v>8.8915739168488786E-2</v>
      </c>
      <c r="X22" s="1">
        <v>0.23904572186688169</v>
      </c>
    </row>
    <row r="23" spans="1:24" x14ac:dyDescent="0.15">
      <c r="A23">
        <v>116.1</v>
      </c>
      <c r="B23">
        <v>6</v>
      </c>
      <c r="C23">
        <v>0.14305997528121944</v>
      </c>
      <c r="D23">
        <v>68.019364853522205</v>
      </c>
      <c r="E23" s="1">
        <v>116.47823269991001</v>
      </c>
      <c r="F23">
        <v>0.14305997528121944</v>
      </c>
      <c r="K23" s="2">
        <v>-0.37823269991001496</v>
      </c>
      <c r="L23" s="3"/>
      <c r="O23" s="1">
        <v>37.017190715990679</v>
      </c>
      <c r="P23" s="2">
        <v>79.082809284009315</v>
      </c>
      <c r="Q23" s="3">
        <v>79.384621861121488</v>
      </c>
      <c r="R23" s="3">
        <v>9.1090831703091457E-2</v>
      </c>
      <c r="U23" s="2">
        <v>116.40181257711217</v>
      </c>
      <c r="W23">
        <v>9.1090831703091457E-2</v>
      </c>
    </row>
    <row r="24" spans="1:24" x14ac:dyDescent="0.15">
      <c r="A24">
        <v>116.3</v>
      </c>
      <c r="B24">
        <v>6</v>
      </c>
      <c r="C24">
        <v>3.1766895317212433E-2</v>
      </c>
      <c r="D24">
        <v>68.019364853522205</v>
      </c>
      <c r="E24" s="1">
        <v>116.47823269991001</v>
      </c>
      <c r="F24">
        <v>3.1766895317212433E-2</v>
      </c>
      <c r="K24" s="2">
        <v>-0.17823269991001212</v>
      </c>
      <c r="L24" s="3"/>
      <c r="O24" s="1">
        <v>37.017190715990679</v>
      </c>
      <c r="P24" s="2">
        <v>79.282809284009318</v>
      </c>
      <c r="Q24" s="3">
        <v>79.384621861121488</v>
      </c>
      <c r="R24" s="3">
        <v>1.0365800858221622E-2</v>
      </c>
      <c r="U24" s="2">
        <v>116.40181257711217</v>
      </c>
      <c r="W24">
        <v>1.0365800858221622E-2</v>
      </c>
    </row>
    <row r="25" spans="1:24" x14ac:dyDescent="0.15">
      <c r="A25">
        <v>116.4</v>
      </c>
      <c r="B25">
        <v>6</v>
      </c>
      <c r="C25">
        <v>6.120355335208676E-3</v>
      </c>
      <c r="D25">
        <v>68.019364853522205</v>
      </c>
      <c r="E25" s="1">
        <v>116.47823269991001</v>
      </c>
      <c r="F25">
        <v>6.120355335208676E-3</v>
      </c>
      <c r="K25" s="2">
        <v>-7.8232699910003589E-2</v>
      </c>
      <c r="L25" s="3"/>
      <c r="O25" s="1">
        <v>37.017190715990679</v>
      </c>
      <c r="P25" s="2">
        <v>79.382809284009326</v>
      </c>
      <c r="Q25" s="3">
        <v>79.384621861121488</v>
      </c>
      <c r="R25" s="3">
        <v>3.2854357875326717E-6</v>
      </c>
      <c r="U25" s="2">
        <v>116.40181257711217</v>
      </c>
      <c r="W25">
        <v>3.2854357875326717E-6</v>
      </c>
    </row>
    <row r="26" spans="1:24" x14ac:dyDescent="0.15">
      <c r="A26">
        <v>116.7</v>
      </c>
      <c r="B26">
        <v>6</v>
      </c>
      <c r="C26">
        <v>4.9180735389205261E-2</v>
      </c>
      <c r="D26">
        <v>68.019364853522205</v>
      </c>
      <c r="E26" s="1">
        <v>116.47823269991001</v>
      </c>
      <c r="F26">
        <v>4.9180735389205261E-2</v>
      </c>
      <c r="K26" s="2">
        <v>0.22176730008999357</v>
      </c>
      <c r="L26" s="3"/>
      <c r="O26" s="1">
        <v>37.017190715990679</v>
      </c>
      <c r="P26" s="2">
        <v>79.682809284009323</v>
      </c>
      <c r="Q26" s="3">
        <v>79.384621861121488</v>
      </c>
      <c r="R26" s="3">
        <v>8.8915739168488786E-2</v>
      </c>
      <c r="U26" s="2">
        <v>116.40181257711217</v>
      </c>
      <c r="W26">
        <v>8.8915739168488786E-2</v>
      </c>
    </row>
    <row r="27" spans="1:24" x14ac:dyDescent="0.15">
      <c r="A27">
        <v>116.3</v>
      </c>
      <c r="B27">
        <v>6</v>
      </c>
      <c r="C27">
        <v>3.1766895317212433E-2</v>
      </c>
      <c r="D27">
        <v>68.019364853522205</v>
      </c>
      <c r="E27" s="1">
        <v>116.47823269991001</v>
      </c>
      <c r="F27">
        <v>3.1766895317212433E-2</v>
      </c>
      <c r="K27" s="2">
        <v>-0.17823269991001212</v>
      </c>
      <c r="L27" s="3"/>
      <c r="O27" s="1">
        <v>37.017190715990679</v>
      </c>
      <c r="P27" s="2">
        <v>79.282809284009318</v>
      </c>
      <c r="Q27" s="3">
        <v>79.384621861121488</v>
      </c>
      <c r="R27" s="3">
        <v>1.0365800858221622E-2</v>
      </c>
      <c r="U27" s="2">
        <v>116.40181257711217</v>
      </c>
      <c r="W27">
        <v>1.0365800858221622E-2</v>
      </c>
    </row>
    <row r="28" spans="1:24" x14ac:dyDescent="0.15">
      <c r="A28">
        <v>116.1</v>
      </c>
      <c r="B28">
        <v>6</v>
      </c>
      <c r="C28">
        <v>0.14305997528121944</v>
      </c>
      <c r="D28">
        <v>68.019364853522205</v>
      </c>
      <c r="E28" s="1">
        <v>116.47823269991001</v>
      </c>
      <c r="F28">
        <v>0.14305997528121944</v>
      </c>
      <c r="K28" s="2">
        <v>-0.37823269991001496</v>
      </c>
      <c r="L28" s="3"/>
      <c r="O28" s="1">
        <v>37.017190715990679</v>
      </c>
      <c r="P28" s="2">
        <v>79.082809284009315</v>
      </c>
      <c r="Q28" s="3">
        <v>79.384621861121488</v>
      </c>
      <c r="R28" s="3">
        <v>9.1090831703091457E-2</v>
      </c>
      <c r="U28" s="2">
        <v>116.40181257711217</v>
      </c>
      <c r="W28">
        <v>9.1090831703091457E-2</v>
      </c>
    </row>
    <row r="29" spans="1:24" x14ac:dyDescent="0.15">
      <c r="A29">
        <v>116.2</v>
      </c>
      <c r="B29">
        <v>6</v>
      </c>
      <c r="C29">
        <v>7.7413435299211686E-2</v>
      </c>
      <c r="D29">
        <v>68.019364853522205</v>
      </c>
      <c r="E29" s="1">
        <v>116.47823269991001</v>
      </c>
      <c r="F29">
        <v>7.7413435299211686E-2</v>
      </c>
      <c r="K29" s="2">
        <v>-0.27823269991000643</v>
      </c>
      <c r="L29" s="3"/>
      <c r="O29" s="1">
        <v>37.017190715990679</v>
      </c>
      <c r="P29" s="2">
        <v>79.182809284009323</v>
      </c>
      <c r="Q29" s="3">
        <v>79.384621861121488</v>
      </c>
      <c r="R29" s="3">
        <v>4.0728316280653383E-2</v>
      </c>
      <c r="U29" s="2">
        <v>116.40181257711217</v>
      </c>
      <c r="W29">
        <v>4.0728316280653383E-2</v>
      </c>
    </row>
    <row r="30" spans="1:24" x14ac:dyDescent="0.15">
      <c r="A30">
        <v>122.6</v>
      </c>
      <c r="B30">
        <v>7</v>
      </c>
      <c r="C30">
        <v>4.1484960025233572E-3</v>
      </c>
      <c r="D30">
        <v>67.570671632722309</v>
      </c>
      <c r="E30" s="1">
        <v>122.53559118070849</v>
      </c>
      <c r="F30">
        <v>4.1484960025251882E-3</v>
      </c>
      <c r="K30" s="2">
        <v>6.4408819291500663E-2</v>
      </c>
      <c r="L30" s="3"/>
      <c r="O30" s="1">
        <v>43.074549196789164</v>
      </c>
      <c r="P30" s="2">
        <v>79.52545080321083</v>
      </c>
      <c r="Q30" s="3">
        <v>79.384621861121488</v>
      </c>
      <c r="R30" s="3">
        <v>1.9832790930003379E-2</v>
      </c>
      <c r="U30" s="2">
        <v>122.45917105791065</v>
      </c>
      <c r="W30">
        <v>1.9832790930003379E-2</v>
      </c>
      <c r="X30" s="1">
        <v>0.29640705601780537</v>
      </c>
    </row>
    <row r="31" spans="1:24" x14ac:dyDescent="0.15">
      <c r="A31">
        <v>122.4</v>
      </c>
      <c r="B31">
        <v>7</v>
      </c>
      <c r="C31">
        <v>1.8384968285925694E-2</v>
      </c>
      <c r="D31">
        <v>67.570671632722309</v>
      </c>
      <c r="E31" s="1">
        <v>122.53559118070849</v>
      </c>
      <c r="F31">
        <v>1.838496828592184E-2</v>
      </c>
      <c r="K31" s="2">
        <v>-0.13559118070848797</v>
      </c>
      <c r="L31" s="3"/>
      <c r="O31" s="1">
        <v>43.074549196789164</v>
      </c>
      <c r="P31" s="2">
        <v>79.325450803210842</v>
      </c>
      <c r="Q31" s="3">
        <v>79.384621861121488</v>
      </c>
      <c r="R31" s="3">
        <v>3.5012140942650392E-3</v>
      </c>
      <c r="U31" s="2">
        <v>122.45917105791065</v>
      </c>
      <c r="W31">
        <v>3.5012140942650392E-3</v>
      </c>
    </row>
    <row r="32" spans="1:24" x14ac:dyDescent="0.15">
      <c r="A32">
        <v>122.2</v>
      </c>
      <c r="B32">
        <v>7</v>
      </c>
      <c r="C32">
        <v>0.11262144056931893</v>
      </c>
      <c r="D32">
        <v>67.570671632722309</v>
      </c>
      <c r="E32" s="1">
        <v>122.53559118070849</v>
      </c>
      <c r="F32">
        <v>0.11262144056931893</v>
      </c>
      <c r="K32" s="2">
        <v>-0.33559118070849081</v>
      </c>
      <c r="L32" s="3"/>
      <c r="O32" s="1">
        <v>43.074549196789164</v>
      </c>
      <c r="P32" s="2">
        <v>79.125450803210839</v>
      </c>
      <c r="Q32" s="3">
        <v>79.384621861121488</v>
      </c>
      <c r="R32" s="3">
        <v>6.716963725852497E-2</v>
      </c>
      <c r="U32" s="2">
        <v>122.45917105791065</v>
      </c>
      <c r="W32">
        <v>6.716963725852497E-2</v>
      </c>
    </row>
    <row r="33" spans="1:24" x14ac:dyDescent="0.15">
      <c r="A33">
        <v>122.5</v>
      </c>
      <c r="B33">
        <v>7</v>
      </c>
      <c r="C33">
        <v>1.2667321442256622E-3</v>
      </c>
      <c r="D33">
        <v>67.570671632722309</v>
      </c>
      <c r="E33" s="1">
        <v>122.53559118070849</v>
      </c>
      <c r="F33">
        <v>1.2667321442246507E-3</v>
      </c>
      <c r="K33" s="2">
        <v>-3.5591180708493653E-2</v>
      </c>
      <c r="L33" s="3"/>
      <c r="O33" s="1">
        <v>43.074549196789164</v>
      </c>
      <c r="P33" s="2">
        <v>79.425450803210836</v>
      </c>
      <c r="Q33" s="3">
        <v>79.384621861121488</v>
      </c>
      <c r="R33" s="3">
        <v>1.6670025121353468E-3</v>
      </c>
      <c r="U33" s="2">
        <v>122.45917105791065</v>
      </c>
      <c r="W33">
        <v>1.6670025121353468E-3</v>
      </c>
    </row>
    <row r="34" spans="1:24" x14ac:dyDescent="0.15">
      <c r="A34">
        <v>122.4</v>
      </c>
      <c r="B34">
        <v>7</v>
      </c>
      <c r="C34">
        <v>1.8384968285925694E-2</v>
      </c>
      <c r="D34">
        <v>67.570671632722309</v>
      </c>
      <c r="E34" s="1">
        <v>122.53559118070849</v>
      </c>
      <c r="F34">
        <v>1.838496828592184E-2</v>
      </c>
      <c r="K34" s="2">
        <v>-0.13559118070848797</v>
      </c>
      <c r="L34" s="3"/>
      <c r="O34" s="1">
        <v>43.074549196789164</v>
      </c>
      <c r="P34" s="2">
        <v>79.325450803210842</v>
      </c>
      <c r="Q34" s="3">
        <v>79.384621861121488</v>
      </c>
      <c r="R34" s="3">
        <v>3.5012140942650392E-3</v>
      </c>
      <c r="U34" s="2">
        <v>122.45917105791065</v>
      </c>
      <c r="W34">
        <v>3.5012140942650392E-3</v>
      </c>
    </row>
    <row r="35" spans="1:24" x14ac:dyDescent="0.15">
      <c r="A35">
        <v>122</v>
      </c>
      <c r="B35">
        <v>7</v>
      </c>
      <c r="C35">
        <v>0.28685791285273354</v>
      </c>
      <c r="D35">
        <v>67.570671632722309</v>
      </c>
      <c r="E35" s="1">
        <v>122.53559118070849</v>
      </c>
      <c r="F35">
        <v>0.28685791285271828</v>
      </c>
      <c r="K35" s="2">
        <v>-0.53559118070849365</v>
      </c>
      <c r="L35" s="3"/>
      <c r="O35" s="1">
        <v>43.074549196789164</v>
      </c>
      <c r="P35" s="2">
        <v>78.925450803210836</v>
      </c>
      <c r="Q35" s="3">
        <v>79.384621861121488</v>
      </c>
      <c r="R35" s="3">
        <v>0.21083806042278716</v>
      </c>
      <c r="U35" s="2">
        <v>122.45917105791065</v>
      </c>
      <c r="W35">
        <v>0.21083806042278716</v>
      </c>
    </row>
    <row r="36" spans="1:24" x14ac:dyDescent="0.15">
      <c r="A36">
        <v>122.4</v>
      </c>
      <c r="B36">
        <v>7</v>
      </c>
      <c r="C36">
        <v>1.8384968285925694E-2</v>
      </c>
      <c r="D36">
        <v>67.570671632722309</v>
      </c>
      <c r="E36" s="1">
        <v>122.53559118070849</v>
      </c>
      <c r="F36">
        <v>1.838496828592184E-2</v>
      </c>
      <c r="K36" s="2">
        <v>-0.13559118070848797</v>
      </c>
      <c r="L36" s="3"/>
      <c r="O36" s="1">
        <v>43.074549196789164</v>
      </c>
      <c r="P36" s="2">
        <v>79.325450803210842</v>
      </c>
      <c r="Q36" s="3">
        <v>79.384621861121488</v>
      </c>
      <c r="R36" s="3">
        <v>3.5012140942650392E-3</v>
      </c>
      <c r="U36" s="2">
        <v>122.45917105791065</v>
      </c>
      <c r="W36">
        <v>3.5012140942650392E-3</v>
      </c>
    </row>
    <row r="37" spans="1:24" x14ac:dyDescent="0.15">
      <c r="A37">
        <v>121.7</v>
      </c>
      <c r="B37">
        <v>7</v>
      </c>
      <c r="C37">
        <v>0.6982126212778097</v>
      </c>
      <c r="D37">
        <v>67.570671632722309</v>
      </c>
      <c r="E37" s="1">
        <v>122.53559118070849</v>
      </c>
      <c r="F37">
        <v>0.6982126212778097</v>
      </c>
      <c r="K37" s="2">
        <v>-0.83559118070849081</v>
      </c>
      <c r="L37" s="3"/>
      <c r="O37" s="1">
        <v>43.074549196789164</v>
      </c>
      <c r="P37" s="2">
        <v>78.625450803210839</v>
      </c>
      <c r="Q37" s="3">
        <v>79.384621861121488</v>
      </c>
      <c r="R37" s="3">
        <v>0.57634069516917397</v>
      </c>
      <c r="U37" s="2">
        <v>122.45917105791065</v>
      </c>
      <c r="W37">
        <v>0.57634069516917397</v>
      </c>
    </row>
    <row r="38" spans="1:24" x14ac:dyDescent="0.15">
      <c r="A38">
        <v>127.7</v>
      </c>
      <c r="B38">
        <v>8</v>
      </c>
      <c r="C38">
        <v>0.19736378510970981</v>
      </c>
      <c r="D38">
        <v>67.121978411922427</v>
      </c>
      <c r="E38" s="1">
        <v>128.14425644070707</v>
      </c>
      <c r="F38">
        <v>0.19736378510970981</v>
      </c>
      <c r="K38" s="2">
        <v>-0.44425644070706483</v>
      </c>
      <c r="O38" s="1">
        <v>48.683214456787738</v>
      </c>
      <c r="P38" s="2">
        <v>79.016785543212265</v>
      </c>
      <c r="Q38" s="3">
        <v>79.384621861121488</v>
      </c>
      <c r="R38" s="3">
        <v>0.13530355677301498</v>
      </c>
      <c r="U38" s="2">
        <v>128.06783631790921</v>
      </c>
      <c r="W38">
        <v>0.13530355677300451</v>
      </c>
      <c r="X38" s="1">
        <v>0.26692695630077956</v>
      </c>
    </row>
    <row r="39" spans="1:24" x14ac:dyDescent="0.15">
      <c r="A39">
        <v>128</v>
      </c>
      <c r="B39">
        <v>8</v>
      </c>
      <c r="C39">
        <v>2.0809920685475831E-2</v>
      </c>
      <c r="D39">
        <v>67.121978411922427</v>
      </c>
      <c r="E39" s="1">
        <v>128.14425644070707</v>
      </c>
      <c r="F39">
        <v>2.0809920685471731E-2</v>
      </c>
      <c r="K39" s="2">
        <v>-0.14425644070706767</v>
      </c>
      <c r="O39" s="1">
        <v>48.683214456787738</v>
      </c>
      <c r="P39" s="2">
        <v>79.316785543212262</v>
      </c>
      <c r="Q39" s="3">
        <v>79.384621861121488</v>
      </c>
      <c r="R39" s="3">
        <v>4.6017660274815545E-3</v>
      </c>
      <c r="U39" s="2">
        <v>128.06783631790921</v>
      </c>
      <c r="W39">
        <v>4.6017660274796264E-3</v>
      </c>
    </row>
    <row r="40" spans="1:24" x14ac:dyDescent="0.15">
      <c r="A40">
        <v>127.7</v>
      </c>
      <c r="B40">
        <v>8</v>
      </c>
      <c r="C40">
        <v>0.19736378510970981</v>
      </c>
      <c r="D40">
        <v>67.121978411922427</v>
      </c>
      <c r="E40" s="1">
        <v>128.14425644070707</v>
      </c>
      <c r="F40">
        <v>0.19736378510970981</v>
      </c>
      <c r="K40" s="2">
        <v>-0.44425644070706483</v>
      </c>
      <c r="O40" s="1">
        <v>48.683214456787738</v>
      </c>
      <c r="P40" s="2">
        <v>79.016785543212265</v>
      </c>
      <c r="Q40" s="3">
        <v>79.384621861121488</v>
      </c>
      <c r="R40" s="3">
        <v>0.13530355677301498</v>
      </c>
      <c r="U40" s="2">
        <v>128.06783631790921</v>
      </c>
      <c r="W40">
        <v>0.13530355677300451</v>
      </c>
    </row>
    <row r="41" spans="1:24" x14ac:dyDescent="0.15">
      <c r="A41">
        <v>127.5</v>
      </c>
      <c r="B41">
        <v>8</v>
      </c>
      <c r="C41">
        <v>0.4150663613925577</v>
      </c>
      <c r="D41">
        <v>67.121978411922427</v>
      </c>
      <c r="E41" s="1">
        <v>128.14425644070707</v>
      </c>
      <c r="F41">
        <v>0.41506636139253938</v>
      </c>
      <c r="K41" s="2">
        <v>-0.64425644070706767</v>
      </c>
      <c r="O41" s="1">
        <v>48.683214456787738</v>
      </c>
      <c r="P41" s="2">
        <v>78.816785543212262</v>
      </c>
      <c r="Q41" s="3">
        <v>79.384621861121488</v>
      </c>
      <c r="R41" s="3">
        <v>0.32243808393670742</v>
      </c>
      <c r="U41" s="2">
        <v>128.06783631790921</v>
      </c>
      <c r="W41">
        <v>0.32243808393669127</v>
      </c>
    </row>
    <row r="42" spans="1:24" x14ac:dyDescent="0.15">
      <c r="A42">
        <v>128.1</v>
      </c>
      <c r="B42">
        <v>8</v>
      </c>
      <c r="C42">
        <v>1.9586325440599573E-3</v>
      </c>
      <c r="D42">
        <v>67.121978411922427</v>
      </c>
      <c r="E42" s="1">
        <v>128.14425644070707</v>
      </c>
      <c r="F42">
        <v>1.9586325440586992E-3</v>
      </c>
      <c r="K42" s="2">
        <v>-4.4256440707073352E-2</v>
      </c>
      <c r="O42" s="1">
        <v>48.683214456787738</v>
      </c>
      <c r="P42" s="2">
        <v>79.416785543212256</v>
      </c>
      <c r="Q42" s="3">
        <v>79.384621861121488</v>
      </c>
      <c r="R42" s="3">
        <v>1.0345024456360208E-3</v>
      </c>
      <c r="U42" s="2">
        <v>128.06783631790921</v>
      </c>
      <c r="W42">
        <v>1.034502445636935E-3</v>
      </c>
    </row>
    <row r="43" spans="1:24" x14ac:dyDescent="0.15">
      <c r="A43">
        <v>128.19999999999999</v>
      </c>
      <c r="B43">
        <v>8</v>
      </c>
      <c r="C43">
        <v>3.1073444026418107E-3</v>
      </c>
      <c r="D43">
        <v>67.121978411922427</v>
      </c>
      <c r="E43" s="1">
        <v>128.14425644070707</v>
      </c>
      <c r="F43">
        <v>3.1073444026433949E-3</v>
      </c>
      <c r="K43" s="2">
        <v>5.5743559292920963E-2</v>
      </c>
      <c r="O43" s="1">
        <v>48.683214456787738</v>
      </c>
      <c r="P43" s="2">
        <v>79.516785543212251</v>
      </c>
      <c r="Q43" s="3">
        <v>79.384621861121488</v>
      </c>
      <c r="R43" s="3">
        <v>1.7467238863788214E-2</v>
      </c>
      <c r="U43" s="2">
        <v>128.06783631790921</v>
      </c>
      <c r="W43">
        <v>1.7467238863791968E-2</v>
      </c>
    </row>
    <row r="44" spans="1:24" x14ac:dyDescent="0.15">
      <c r="A44">
        <v>128.1</v>
      </c>
      <c r="B44">
        <v>8</v>
      </c>
      <c r="C44">
        <v>1.9586325440599573E-3</v>
      </c>
      <c r="D44">
        <v>67.121978411922427</v>
      </c>
      <c r="E44" s="1">
        <v>128.14425644070707</v>
      </c>
      <c r="F44">
        <v>1.9586325440586992E-3</v>
      </c>
      <c r="K44" s="2">
        <v>-4.4256440707073352E-2</v>
      </c>
      <c r="O44" s="1">
        <v>48.683214456787738</v>
      </c>
      <c r="P44" s="2">
        <v>79.416785543212256</v>
      </c>
      <c r="Q44" s="3">
        <v>79.384621861121488</v>
      </c>
      <c r="R44" s="3">
        <v>1.0345024456360208E-3</v>
      </c>
      <c r="U44" s="2">
        <v>128.06783631790921</v>
      </c>
      <c r="W44">
        <v>1.034502445636935E-3</v>
      </c>
    </row>
    <row r="45" spans="1:24" x14ac:dyDescent="0.15">
      <c r="A45">
        <v>127.6</v>
      </c>
      <c r="B45">
        <v>8</v>
      </c>
      <c r="C45">
        <v>0.29621507325114754</v>
      </c>
      <c r="D45">
        <v>67.121978411922427</v>
      </c>
      <c r="E45" s="1">
        <v>128.14425644070707</v>
      </c>
      <c r="F45">
        <v>0.29621507325113205</v>
      </c>
      <c r="K45" s="2">
        <v>-0.54425644070707335</v>
      </c>
      <c r="O45" s="1">
        <v>48.683214456787738</v>
      </c>
      <c r="P45" s="2">
        <v>78.916785543212256</v>
      </c>
      <c r="Q45" s="3">
        <v>79.384621861121488</v>
      </c>
      <c r="R45" s="3">
        <v>0.21887082035486755</v>
      </c>
      <c r="U45" s="2">
        <v>128.06783631790921</v>
      </c>
      <c r="W45">
        <v>0.21887082035485425</v>
      </c>
    </row>
    <row r="46" spans="1:24" x14ac:dyDescent="0.15">
      <c r="A46">
        <v>133.1</v>
      </c>
      <c r="B46">
        <v>9</v>
      </c>
      <c r="C46">
        <v>4.1709272004631238E-2</v>
      </c>
      <c r="D46">
        <v>66.673285191122545</v>
      </c>
      <c r="E46" s="1">
        <v>133.30422847990576</v>
      </c>
      <c r="F46">
        <v>4.170927200461963E-2</v>
      </c>
      <c r="K46" s="2">
        <v>-0.20422847990576543</v>
      </c>
      <c r="O46" s="1">
        <v>53.84318649598643</v>
      </c>
      <c r="Q46" s="3">
        <v>79.384621861121488</v>
      </c>
      <c r="U46" s="2">
        <v>133.2278083571079</v>
      </c>
      <c r="W46">
        <v>1.6334976146622892E-2</v>
      </c>
      <c r="X46" s="1">
        <v>0.18468119248354434</v>
      </c>
    </row>
    <row r="47" spans="1:24" x14ac:dyDescent="0.15">
      <c r="A47">
        <v>133.30000000000001</v>
      </c>
      <c r="B47">
        <v>9</v>
      </c>
      <c r="C47">
        <v>1.7880042313558126E-5</v>
      </c>
      <c r="D47">
        <v>66.673285191122545</v>
      </c>
      <c r="E47" s="1">
        <v>133.30422847990576</v>
      </c>
      <c r="F47">
        <v>1.7880042313317765E-5</v>
      </c>
      <c r="K47" s="2">
        <v>-4.2284799057483724E-3</v>
      </c>
      <c r="O47" s="1">
        <v>53.84318649598643</v>
      </c>
      <c r="Q47" s="3">
        <v>79.384621861121488</v>
      </c>
      <c r="U47" s="2">
        <v>133.2278083571079</v>
      </c>
      <c r="W47">
        <v>5.211633303461599E-3</v>
      </c>
    </row>
    <row r="48" spans="1:24" x14ac:dyDescent="0.15">
      <c r="A48">
        <v>133</v>
      </c>
      <c r="B48">
        <v>9</v>
      </c>
      <c r="C48">
        <v>9.2554967985786551E-2</v>
      </c>
      <c r="D48">
        <v>66.673285191122545</v>
      </c>
      <c r="E48" s="1">
        <v>133.30422847990576</v>
      </c>
      <c r="F48">
        <v>9.255496798576926E-2</v>
      </c>
      <c r="K48" s="2">
        <v>-0.30422847990575974</v>
      </c>
      <c r="O48" s="1">
        <v>53.84318649598643</v>
      </c>
      <c r="Q48" s="3">
        <v>79.384621861121488</v>
      </c>
      <c r="U48" s="2">
        <v>133.2278083571079</v>
      </c>
      <c r="W48">
        <v>5.1896647568202177E-2</v>
      </c>
    </row>
    <row r="49" spans="1:24" x14ac:dyDescent="0.15">
      <c r="A49">
        <v>133.30000000000001</v>
      </c>
      <c r="B49">
        <v>9</v>
      </c>
      <c r="C49">
        <v>1.7880042313558126E-5</v>
      </c>
      <c r="D49">
        <v>66.673285191122545</v>
      </c>
      <c r="E49" s="1">
        <v>133.30422847990576</v>
      </c>
      <c r="F49">
        <v>1.7880042313317765E-5</v>
      </c>
      <c r="K49" s="2">
        <v>-4.2284799057483724E-3</v>
      </c>
      <c r="O49" s="1">
        <v>53.84318649598643</v>
      </c>
      <c r="Q49" s="3">
        <v>79.384621861121488</v>
      </c>
      <c r="U49" s="2">
        <v>133.2278083571079</v>
      </c>
      <c r="W49">
        <v>5.211633303461599E-3</v>
      </c>
    </row>
    <row r="50" spans="1:24" x14ac:dyDescent="0.15">
      <c r="A50">
        <v>133</v>
      </c>
      <c r="B50">
        <v>9</v>
      </c>
      <c r="C50">
        <v>9.2554967985786551E-2</v>
      </c>
      <c r="D50">
        <v>66.673285191122545</v>
      </c>
      <c r="E50" s="1">
        <v>133.30422847990576</v>
      </c>
      <c r="F50">
        <v>9.255496798576926E-2</v>
      </c>
      <c r="K50" s="2">
        <v>-0.30422847990575974</v>
      </c>
      <c r="O50" s="1">
        <v>53.84318649598643</v>
      </c>
      <c r="Q50" s="3">
        <v>79.384621861121488</v>
      </c>
      <c r="U50" s="2">
        <v>133.2278083571079</v>
      </c>
      <c r="W50">
        <v>5.1896647568202177E-2</v>
      </c>
    </row>
    <row r="51" spans="1:24" x14ac:dyDescent="0.15">
      <c r="A51">
        <v>133</v>
      </c>
      <c r="B51">
        <v>9</v>
      </c>
      <c r="C51">
        <v>9.2554967985786551E-2</v>
      </c>
      <c r="D51">
        <v>66.673285191122545</v>
      </c>
      <c r="E51" s="1">
        <v>133.30422847990576</v>
      </c>
      <c r="F51">
        <v>9.255496798576926E-2</v>
      </c>
      <c r="K51" s="2">
        <v>-0.30422847990575974</v>
      </c>
      <c r="O51" s="1">
        <v>53.84318649598643</v>
      </c>
      <c r="Q51" s="3">
        <v>79.384621861121488</v>
      </c>
      <c r="U51" s="2">
        <v>133.2278083571079</v>
      </c>
      <c r="W51">
        <v>5.1896647568202177E-2</v>
      </c>
    </row>
    <row r="52" spans="1:24" x14ac:dyDescent="0.15">
      <c r="A52">
        <v>133.5</v>
      </c>
      <c r="B52">
        <v>9</v>
      </c>
      <c r="C52">
        <v>3.8326488079998389E-2</v>
      </c>
      <c r="D52">
        <v>66.673285191122545</v>
      </c>
      <c r="E52" s="1">
        <v>133.30422847990576</v>
      </c>
      <c r="F52">
        <v>3.8326488080009519E-2</v>
      </c>
      <c r="K52" s="2">
        <v>0.19577152009424026</v>
      </c>
      <c r="O52" s="1">
        <v>53.84318649598643</v>
      </c>
      <c r="Q52" s="3">
        <v>79.384621861121488</v>
      </c>
      <c r="U52" s="2">
        <v>133.2278083571079</v>
      </c>
      <c r="W52">
        <v>7.4088290460298481E-2</v>
      </c>
    </row>
    <row r="53" spans="1:24" x14ac:dyDescent="0.15">
      <c r="A53">
        <v>133.1</v>
      </c>
      <c r="B53">
        <v>9</v>
      </c>
      <c r="C53">
        <v>4.1709272004631238E-2</v>
      </c>
      <c r="D53">
        <v>66.673285191122545</v>
      </c>
      <c r="E53" s="1">
        <v>133.30422847990576</v>
      </c>
      <c r="F53">
        <v>4.170927200461963E-2</v>
      </c>
      <c r="K53" s="2">
        <v>-0.20422847990576543</v>
      </c>
      <c r="O53" s="1">
        <v>53.84318649598643</v>
      </c>
      <c r="Q53" s="3">
        <v>79.384621861121488</v>
      </c>
      <c r="U53" s="2">
        <v>133.2278083571079</v>
      </c>
      <c r="W53">
        <v>1.6334976146622892E-2</v>
      </c>
    </row>
    <row r="54" spans="1:24" x14ac:dyDescent="0.15">
      <c r="A54">
        <v>137.9</v>
      </c>
      <c r="B54">
        <v>10</v>
      </c>
      <c r="C54">
        <v>1.334193596162286E-2</v>
      </c>
      <c r="D54">
        <v>66.224591970322649</v>
      </c>
      <c r="E54" s="1">
        <v>138.01550729830461</v>
      </c>
      <c r="F54">
        <v>1.3341935961629426E-2</v>
      </c>
      <c r="K54" s="2">
        <v>-0.11550729830460682</v>
      </c>
      <c r="L54" s="4">
        <v>0.61636896613670955</v>
      </c>
      <c r="M54">
        <v>0.53564286645257564</v>
      </c>
      <c r="N54">
        <v>12.46510664425815</v>
      </c>
      <c r="O54" s="1">
        <v>58.554465314385283</v>
      </c>
      <c r="Q54" s="3">
        <v>79.384621861121488</v>
      </c>
      <c r="U54" s="2">
        <v>138.55545614164348</v>
      </c>
      <c r="W54">
        <v>0.42962275361814389</v>
      </c>
      <c r="X54" s="1">
        <v>0.41382363393116833</v>
      </c>
    </row>
    <row r="55" spans="1:24" x14ac:dyDescent="0.15">
      <c r="A55">
        <v>138.5</v>
      </c>
      <c r="B55">
        <v>10</v>
      </c>
      <c r="C55">
        <v>0.23473317799609572</v>
      </c>
      <c r="D55">
        <v>66.224591970322649</v>
      </c>
      <c r="E55" s="1">
        <v>138.01550729830461</v>
      </c>
      <c r="F55">
        <v>0.23473317799609572</v>
      </c>
      <c r="K55" s="2">
        <v>0.4844927016953875</v>
      </c>
      <c r="L55" s="4">
        <v>0.61636896613670955</v>
      </c>
      <c r="M55">
        <v>1.7391349122997505E-2</v>
      </c>
      <c r="N55">
        <v>17.31501983083286</v>
      </c>
      <c r="O55" s="1">
        <v>58.554465314385283</v>
      </c>
      <c r="Q55" s="3">
        <v>79.384621861121488</v>
      </c>
      <c r="U55" s="2">
        <v>138.55545614164348</v>
      </c>
      <c r="W55">
        <v>3.0753836459811753E-3</v>
      </c>
    </row>
    <row r="56" spans="1:24" x14ac:dyDescent="0.15">
      <c r="A56">
        <v>138.5</v>
      </c>
      <c r="B56">
        <v>10</v>
      </c>
      <c r="C56">
        <v>0.23473317799609572</v>
      </c>
      <c r="D56">
        <v>66.224591970322649</v>
      </c>
      <c r="E56" s="1">
        <v>138.01550729830461</v>
      </c>
      <c r="F56">
        <v>0.23473317799609572</v>
      </c>
      <c r="K56" s="2">
        <v>0.4844927016953875</v>
      </c>
      <c r="L56" s="4">
        <v>0.61636896613670955</v>
      </c>
      <c r="M56">
        <v>1.7391349122997505E-2</v>
      </c>
      <c r="N56">
        <v>1.4358888970219961</v>
      </c>
      <c r="O56" s="1">
        <v>58.554465314385283</v>
      </c>
      <c r="Q56" s="3">
        <v>79.384621861121488</v>
      </c>
      <c r="U56" s="2">
        <v>138.55545614164348</v>
      </c>
      <c r="W56">
        <v>3.0753836459811753E-3</v>
      </c>
    </row>
    <row r="57" spans="1:24" x14ac:dyDescent="0.15">
      <c r="A57">
        <v>138.9</v>
      </c>
      <c r="B57">
        <v>10</v>
      </c>
      <c r="C57">
        <v>0.78232733935246601</v>
      </c>
      <c r="D57">
        <v>66.224591970322649</v>
      </c>
      <c r="E57" s="1">
        <v>138.01550729830461</v>
      </c>
      <c r="F57">
        <v>0.78232733935241583</v>
      </c>
      <c r="K57" s="2">
        <v>0.88449270169539318</v>
      </c>
      <c r="L57" s="4">
        <v>0.61636896613670955</v>
      </c>
      <c r="M57">
        <v>7.1890337569942911E-2</v>
      </c>
      <c r="O57" s="1">
        <v>58.554465314385283</v>
      </c>
      <c r="Q57" s="3">
        <v>79.384621861121488</v>
      </c>
      <c r="U57" s="2">
        <v>138.55545614164348</v>
      </c>
      <c r="W57">
        <v>0.11871047033120499</v>
      </c>
    </row>
    <row r="58" spans="1:24" x14ac:dyDescent="0.15">
      <c r="A58">
        <v>138.69999999999999</v>
      </c>
      <c r="B58">
        <v>10</v>
      </c>
      <c r="C58">
        <v>0.46853025867423514</v>
      </c>
      <c r="D58">
        <v>66.224591970322649</v>
      </c>
      <c r="E58" s="1">
        <v>138.01550729830461</v>
      </c>
      <c r="F58">
        <v>0.46853025867423514</v>
      </c>
      <c r="K58" s="2">
        <v>0.68449270169537613</v>
      </c>
      <c r="L58" s="4">
        <v>0.61636896613670955</v>
      </c>
      <c r="M58">
        <v>4.6408433464671332E-3</v>
      </c>
      <c r="O58" s="1">
        <v>58.554465314385283</v>
      </c>
      <c r="Q58" s="3">
        <v>79.384621861121488</v>
      </c>
      <c r="U58" s="2">
        <v>138.55545614164348</v>
      </c>
      <c r="W58">
        <v>2.0892926988587839E-2</v>
      </c>
    </row>
    <row r="59" spans="1:24" x14ac:dyDescent="0.15">
      <c r="A59">
        <v>137.9</v>
      </c>
      <c r="B59">
        <v>10</v>
      </c>
      <c r="C59">
        <v>1.334193596162286E-2</v>
      </c>
      <c r="D59">
        <v>66.224591970322649</v>
      </c>
      <c r="E59" s="1">
        <v>138.01550729830461</v>
      </c>
      <c r="F59">
        <v>1.3341935961629426E-2</v>
      </c>
      <c r="K59" s="2">
        <v>-0.11550729830460682</v>
      </c>
      <c r="L59" s="4">
        <v>0.61636896613670955</v>
      </c>
      <c r="M59">
        <v>0.53564286645257564</v>
      </c>
      <c r="O59" s="1">
        <v>58.554465314385283</v>
      </c>
      <c r="Q59" s="3">
        <v>79.384621861121488</v>
      </c>
      <c r="U59" s="2">
        <v>138.55545614164348</v>
      </c>
      <c r="W59">
        <v>0.42962275361814389</v>
      </c>
    </row>
    <row r="60" spans="1:24" x14ac:dyDescent="0.15">
      <c r="A60">
        <v>138.30000000000001</v>
      </c>
      <c r="B60">
        <v>10</v>
      </c>
      <c r="C60">
        <v>8.0936097317947209E-2</v>
      </c>
      <c r="D60">
        <v>66.224591970322649</v>
      </c>
      <c r="E60" s="1">
        <v>138.01550729830461</v>
      </c>
      <c r="F60">
        <v>8.0936097317947209E-2</v>
      </c>
      <c r="K60" s="2">
        <v>0.28449270169539886</v>
      </c>
      <c r="L60" s="4">
        <v>0.61636896613670955</v>
      </c>
      <c r="M60">
        <v>0.11014185489951878</v>
      </c>
      <c r="O60" s="1">
        <v>58.554465314385283</v>
      </c>
      <c r="Q60" s="3">
        <v>79.384621861121488</v>
      </c>
      <c r="U60" s="2">
        <v>138.55545614164348</v>
      </c>
      <c r="W60">
        <v>6.5257840303365414E-2</v>
      </c>
    </row>
    <row r="61" spans="1:24" x14ac:dyDescent="0.15">
      <c r="A61">
        <v>139</v>
      </c>
      <c r="B61">
        <v>10</v>
      </c>
      <c r="C61">
        <v>0.96922587969148322</v>
      </c>
      <c r="D61">
        <v>66.224591970322649</v>
      </c>
      <c r="E61" s="1">
        <v>138.01550729830461</v>
      </c>
      <c r="F61">
        <v>0.96922587969148322</v>
      </c>
      <c r="K61" s="2">
        <v>0.9844927016953875</v>
      </c>
      <c r="L61" s="4">
        <v>0.61636896613670955</v>
      </c>
      <c r="M61">
        <v>0.13551508468167545</v>
      </c>
      <c r="O61" s="1">
        <v>58.554465314385283</v>
      </c>
      <c r="Q61" s="3">
        <v>79.384621861121488</v>
      </c>
      <c r="U61" s="2">
        <v>138.55545614164348</v>
      </c>
      <c r="W61">
        <v>0.19761924200250605</v>
      </c>
    </row>
    <row r="62" spans="1:24" x14ac:dyDescent="0.15">
      <c r="A62">
        <v>145</v>
      </c>
      <c r="B62">
        <v>11</v>
      </c>
      <c r="E62" s="1">
        <v>142.27809289590351</v>
      </c>
      <c r="K62" s="2">
        <v>2.7219071040964877</v>
      </c>
      <c r="L62" s="4">
        <v>2.2365628760555301</v>
      </c>
      <c r="M62">
        <v>0.23555901969267312</v>
      </c>
      <c r="O62" s="1">
        <v>62.817050911984182</v>
      </c>
      <c r="Q62" s="3">
        <v>79.384621861121488</v>
      </c>
      <c r="U62" s="2">
        <v>144.43823564916119</v>
      </c>
      <c r="W62">
        <v>0.31557918587335426</v>
      </c>
      <c r="X62" s="1">
        <v>0.29760952365713406</v>
      </c>
    </row>
    <row r="63" spans="1:24" x14ac:dyDescent="0.15">
      <c r="A63">
        <v>144.6</v>
      </c>
      <c r="B63">
        <v>11</v>
      </c>
      <c r="E63" s="1">
        <v>142.27809289590351</v>
      </c>
      <c r="K63" s="2">
        <v>2.321907104096482</v>
      </c>
      <c r="L63" s="4">
        <v>2.2365628760555301</v>
      </c>
      <c r="M63">
        <v>7.283637259906015E-3</v>
      </c>
      <c r="O63" s="1">
        <v>62.817050911984182</v>
      </c>
      <c r="Q63" s="3">
        <v>79.384621861121488</v>
      </c>
      <c r="U63" s="2">
        <v>144.43823564916119</v>
      </c>
      <c r="W63">
        <v>2.6167705202301113E-2</v>
      </c>
    </row>
    <row r="64" spans="1:24" x14ac:dyDescent="0.15">
      <c r="A64">
        <v>145.19999999999999</v>
      </c>
      <c r="B64">
        <v>11</v>
      </c>
      <c r="E64" s="1">
        <v>142.27809289590351</v>
      </c>
      <c r="K64" s="2">
        <v>2.9219071040964764</v>
      </c>
      <c r="L64" s="4">
        <v>2.2365628760555301</v>
      </c>
      <c r="M64">
        <v>0.46969671090904058</v>
      </c>
      <c r="O64" s="1">
        <v>62.817050911984182</v>
      </c>
      <c r="Q64" s="3">
        <v>79.384621861121488</v>
      </c>
      <c r="U64" s="2">
        <v>144.43823564916119</v>
      </c>
      <c r="W64">
        <v>0.58028492620886263</v>
      </c>
    </row>
    <row r="65" spans="1:24" x14ac:dyDescent="0.15">
      <c r="A65">
        <v>144.5</v>
      </c>
      <c r="B65">
        <v>11</v>
      </c>
      <c r="E65" s="1">
        <v>142.27809289590351</v>
      </c>
      <c r="K65" s="2">
        <v>2.2219071040964877</v>
      </c>
      <c r="L65" s="4">
        <v>2.2365628760555301</v>
      </c>
      <c r="M65">
        <v>2.1479165171545145E-4</v>
      </c>
      <c r="O65" s="1">
        <v>62.817050911984182</v>
      </c>
      <c r="Q65" s="3">
        <v>79.384621861121488</v>
      </c>
      <c r="U65" s="2">
        <v>144.43823564916119</v>
      </c>
      <c r="W65">
        <v>3.8148350345401224E-3</v>
      </c>
    </row>
    <row r="66" spans="1:24" x14ac:dyDescent="0.15">
      <c r="A66">
        <v>145</v>
      </c>
      <c r="B66">
        <v>11</v>
      </c>
      <c r="E66" s="1">
        <v>142.27809289590351</v>
      </c>
      <c r="K66" s="2">
        <v>2.7219071040964877</v>
      </c>
      <c r="L66" s="4">
        <v>2.2365628760555301</v>
      </c>
      <c r="M66">
        <v>0.23555901969267312</v>
      </c>
      <c r="O66" s="1">
        <v>62.817050911984182</v>
      </c>
      <c r="Q66" s="3">
        <v>79.384621861121488</v>
      </c>
      <c r="U66" s="2">
        <v>144.43823564916119</v>
      </c>
      <c r="W66">
        <v>0.31557918587335426</v>
      </c>
    </row>
    <row r="67" spans="1:24" x14ac:dyDescent="0.15">
      <c r="A67">
        <v>144.69999999999999</v>
      </c>
      <c r="B67">
        <v>11</v>
      </c>
      <c r="E67" s="1">
        <v>142.27809289590351</v>
      </c>
      <c r="K67" s="2">
        <v>2.4219071040964764</v>
      </c>
      <c r="L67" s="4">
        <v>2.2365628760555301</v>
      </c>
      <c r="M67">
        <v>3.4352482868094308E-2</v>
      </c>
      <c r="O67" s="1">
        <v>62.817050911984182</v>
      </c>
      <c r="Q67" s="3">
        <v>79.384621861121488</v>
      </c>
      <c r="U67" s="2">
        <v>144.43823564916119</v>
      </c>
      <c r="W67">
        <v>6.852057537005983E-2</v>
      </c>
    </row>
    <row r="68" spans="1:24" x14ac:dyDescent="0.15">
      <c r="A68">
        <v>144.30000000000001</v>
      </c>
      <c r="B68">
        <v>11</v>
      </c>
      <c r="E68" s="1">
        <v>142.27809289590351</v>
      </c>
      <c r="K68" s="2">
        <v>2.0219071040964991</v>
      </c>
      <c r="L68" s="4">
        <v>2.2365628760555301</v>
      </c>
      <c r="M68">
        <v>4.6077100435327506E-2</v>
      </c>
      <c r="O68" s="1">
        <v>62.817050911984182</v>
      </c>
      <c r="Q68" s="3">
        <v>79.384621861121488</v>
      </c>
      <c r="U68" s="2">
        <v>144.43823564916119</v>
      </c>
      <c r="W68">
        <v>1.9109094699011318E-2</v>
      </c>
    </row>
    <row r="69" spans="1:24" x14ac:dyDescent="0.15">
      <c r="A69">
        <v>144.69999999999999</v>
      </c>
      <c r="B69">
        <v>11</v>
      </c>
      <c r="E69" s="1">
        <v>142.27809289590351</v>
      </c>
      <c r="K69" s="2">
        <v>2.4219071040964764</v>
      </c>
      <c r="L69" s="4">
        <v>2.2365628760555301</v>
      </c>
      <c r="M69">
        <v>3.4352482868094308E-2</v>
      </c>
      <c r="O69" s="1">
        <v>62.817050911984182</v>
      </c>
      <c r="Q69" s="3">
        <v>79.384621861121488</v>
      </c>
      <c r="U69" s="2">
        <v>144.43823564916119</v>
      </c>
      <c r="W69">
        <v>6.852057537005983E-2</v>
      </c>
    </row>
    <row r="70" spans="1:24" x14ac:dyDescent="0.15">
      <c r="A70">
        <v>151.80000000000001</v>
      </c>
      <c r="B70">
        <v>12</v>
      </c>
      <c r="E70" s="1">
        <v>146.09198527270254</v>
      </c>
      <c r="K70" s="2">
        <v>5.7080147272974671</v>
      </c>
      <c r="L70" s="4">
        <v>5.9698415868163819</v>
      </c>
      <c r="M70">
        <v>6.8553304365537554E-2</v>
      </c>
      <c r="O70" s="1">
        <v>66.630943288783214</v>
      </c>
      <c r="Q70" s="3">
        <v>79.384621861121488</v>
      </c>
      <c r="U70" s="2">
        <v>151.9854067367211</v>
      </c>
      <c r="W70">
        <v>3.4375658021564191E-2</v>
      </c>
      <c r="X70" s="1">
        <v>0.24348657927227371</v>
      </c>
    </row>
    <row r="71" spans="1:24" x14ac:dyDescent="0.15">
      <c r="A71">
        <v>152.19999999999999</v>
      </c>
      <c r="B71">
        <v>12</v>
      </c>
      <c r="E71" s="1">
        <v>146.09198527270254</v>
      </c>
      <c r="K71" s="2">
        <v>6.1080147272974443</v>
      </c>
      <c r="L71" s="4">
        <v>5.9698415868163819</v>
      </c>
      <c r="M71">
        <v>1.9091816750399417E-2</v>
      </c>
      <c r="O71" s="1">
        <v>66.630943288783214</v>
      </c>
      <c r="Q71" s="3">
        <v>79.384621861121488</v>
      </c>
      <c r="U71" s="2">
        <v>151.9854067367211</v>
      </c>
      <c r="W71">
        <v>4.6050268644681119E-2</v>
      </c>
    </row>
    <row r="72" spans="1:24" x14ac:dyDescent="0.15">
      <c r="A72">
        <v>152</v>
      </c>
      <c r="B72">
        <v>12</v>
      </c>
      <c r="E72" s="1">
        <v>146.09198527270254</v>
      </c>
      <c r="K72" s="2">
        <v>5.9080147272974557</v>
      </c>
      <c r="L72" s="4">
        <v>5.9698415868163819</v>
      </c>
      <c r="M72">
        <v>3.8225605579730341E-3</v>
      </c>
      <c r="O72" s="1">
        <v>66.630943288783214</v>
      </c>
      <c r="Q72" s="3">
        <v>79.384621861121488</v>
      </c>
      <c r="U72" s="2">
        <v>151.9854067367211</v>
      </c>
      <c r="W72">
        <v>2.1296333312720316E-4</v>
      </c>
    </row>
    <row r="73" spans="1:24" x14ac:dyDescent="0.15">
      <c r="A73">
        <v>152.30000000000001</v>
      </c>
      <c r="B73">
        <v>12</v>
      </c>
      <c r="E73" s="1">
        <v>146.09198527270254</v>
      </c>
      <c r="K73" s="2">
        <v>6.2080147272974671</v>
      </c>
      <c r="L73" s="4">
        <v>5.9698415868163819</v>
      </c>
      <c r="M73">
        <v>5.6726444846622738E-2</v>
      </c>
      <c r="O73" s="1">
        <v>66.630943288783214</v>
      </c>
      <c r="Q73" s="3">
        <v>79.384621861121488</v>
      </c>
      <c r="U73" s="2">
        <v>151.9854067367211</v>
      </c>
      <c r="W73">
        <v>9.8968921300472551E-2</v>
      </c>
    </row>
    <row r="74" spans="1:24" x14ac:dyDescent="0.15">
      <c r="A74">
        <v>151.9</v>
      </c>
      <c r="B74">
        <v>12</v>
      </c>
      <c r="E74" s="1">
        <v>146.09198527270254</v>
      </c>
      <c r="K74" s="2">
        <v>5.8080147272974614</v>
      </c>
      <c r="L74" s="4">
        <v>5.9698415868163819</v>
      </c>
      <c r="M74">
        <v>2.6187932461756432E-2</v>
      </c>
      <c r="O74" s="1">
        <v>66.630943288783214</v>
      </c>
      <c r="Q74" s="3">
        <v>79.384621861121488</v>
      </c>
      <c r="U74" s="2">
        <v>151.9854067367211</v>
      </c>
      <c r="W74">
        <v>7.2943106773468358E-3</v>
      </c>
    </row>
    <row r="75" spans="1:24" x14ac:dyDescent="0.15">
      <c r="A75">
        <v>151.6</v>
      </c>
      <c r="B75">
        <v>12</v>
      </c>
      <c r="E75" s="1">
        <v>146.09198527270254</v>
      </c>
      <c r="K75" s="2">
        <v>5.50801472729745</v>
      </c>
      <c r="L75" s="4">
        <v>5.9698415868163819</v>
      </c>
      <c r="M75">
        <v>0.21328404817311925</v>
      </c>
      <c r="O75" s="1">
        <v>66.630943288783214</v>
      </c>
      <c r="Q75" s="3">
        <v>79.384621861121488</v>
      </c>
      <c r="U75" s="2">
        <v>151.9854067367211</v>
      </c>
      <c r="W75">
        <v>0.148538352710014</v>
      </c>
    </row>
    <row r="76" spans="1:24" x14ac:dyDescent="0.15">
      <c r="A76">
        <v>152.19999999999999</v>
      </c>
      <c r="B76">
        <v>12</v>
      </c>
      <c r="E76" s="1">
        <v>146.09198527270254</v>
      </c>
      <c r="K76" s="2">
        <v>6.1080147272974443</v>
      </c>
      <c r="L76" s="4">
        <v>5.9698415868163819</v>
      </c>
      <c r="M76">
        <v>1.9091816750399417E-2</v>
      </c>
      <c r="O76" s="1">
        <v>66.630943288783214</v>
      </c>
      <c r="Q76" s="3">
        <v>79.384621861121488</v>
      </c>
      <c r="U76" s="2">
        <v>151.9854067367211</v>
      </c>
      <c r="W76">
        <v>4.6050268644681119E-2</v>
      </c>
    </row>
    <row r="77" spans="1:24" x14ac:dyDescent="0.15">
      <c r="A77">
        <v>152.19999999999999</v>
      </c>
      <c r="B77">
        <v>12</v>
      </c>
      <c r="E77" s="1">
        <v>146.09198527270254</v>
      </c>
      <c r="K77" s="2">
        <v>6.1080147272974443</v>
      </c>
      <c r="L77" s="4">
        <v>5.9698415868163819</v>
      </c>
      <c r="M77">
        <v>1.9091816750399417E-2</v>
      </c>
      <c r="O77" s="1">
        <v>66.630943288783214</v>
      </c>
      <c r="Q77" s="3">
        <v>79.384621861121488</v>
      </c>
      <c r="U77" s="2">
        <v>151.9854067367211</v>
      </c>
      <c r="W77">
        <v>4.6050268644681119E-2</v>
      </c>
    </row>
    <row r="78" spans="1:24" x14ac:dyDescent="0.15">
      <c r="A78">
        <v>158.9</v>
      </c>
      <c r="B78">
        <v>13</v>
      </c>
      <c r="E78" s="1">
        <v>149.45718442870171</v>
      </c>
      <c r="K78" s="2">
        <v>9.4428155712982971</v>
      </c>
      <c r="L78" s="4">
        <v>9.9020389482161022</v>
      </c>
      <c r="M78">
        <v>0.21088610990779252</v>
      </c>
      <c r="O78" s="1">
        <v>69.996142444782379</v>
      </c>
      <c r="Q78" s="3">
        <v>79.384621861121488</v>
      </c>
      <c r="U78" s="2">
        <v>159.28280325411998</v>
      </c>
      <c r="W78">
        <v>0.14653833136484407</v>
      </c>
      <c r="X78" s="1">
        <v>0.3335416016031586</v>
      </c>
    </row>
    <row r="79" spans="1:24" x14ac:dyDescent="0.15">
      <c r="A79">
        <v>158.80000000000001</v>
      </c>
      <c r="B79">
        <v>13</v>
      </c>
      <c r="E79" s="1">
        <v>149.45718442870171</v>
      </c>
      <c r="K79" s="2">
        <v>9.3428155712983028</v>
      </c>
      <c r="L79" s="4">
        <v>9.9020389482161022</v>
      </c>
      <c r="M79">
        <v>0.31273078529134718</v>
      </c>
      <c r="O79" s="1">
        <v>69.996142444782379</v>
      </c>
      <c r="Q79" s="3">
        <v>79.384621861121488</v>
      </c>
      <c r="U79" s="2">
        <v>159.28280325411998</v>
      </c>
      <c r="W79">
        <v>0.2330989821888341</v>
      </c>
    </row>
    <row r="80" spans="1:24" x14ac:dyDescent="0.15">
      <c r="A80">
        <v>159.30000000000001</v>
      </c>
      <c r="B80">
        <v>13</v>
      </c>
      <c r="E80" s="1">
        <v>149.45718442870171</v>
      </c>
      <c r="K80" s="2">
        <v>9.8428155712983028</v>
      </c>
      <c r="L80" s="4">
        <v>9.9020389482161022</v>
      </c>
      <c r="M80">
        <v>3.5074083735477397E-3</v>
      </c>
      <c r="O80" s="1">
        <v>69.996142444782379</v>
      </c>
      <c r="Q80" s="3">
        <v>79.384621861121488</v>
      </c>
      <c r="U80" s="2">
        <v>159.28280325411998</v>
      </c>
      <c r="W80">
        <v>2.9572806886226603E-4</v>
      </c>
    </row>
    <row r="81" spans="1:24" x14ac:dyDescent="0.15">
      <c r="A81">
        <v>159.5</v>
      </c>
      <c r="B81">
        <v>13</v>
      </c>
      <c r="E81" s="1">
        <v>149.45718442870171</v>
      </c>
      <c r="K81" s="2">
        <v>10.042815571298291</v>
      </c>
      <c r="L81" s="4">
        <v>9.9020389482161022</v>
      </c>
      <c r="M81">
        <v>1.9818057606424761E-2</v>
      </c>
      <c r="O81" s="1">
        <v>69.996142444782379</v>
      </c>
      <c r="Q81" s="3">
        <v>79.384621861121488</v>
      </c>
      <c r="U81" s="2">
        <v>159.28280325411998</v>
      </c>
      <c r="W81">
        <v>4.7174426420868595E-2</v>
      </c>
    </row>
    <row r="82" spans="1:24" x14ac:dyDescent="0.15">
      <c r="A82">
        <v>159</v>
      </c>
      <c r="B82">
        <v>13</v>
      </c>
      <c r="E82" s="1">
        <v>149.45718442870171</v>
      </c>
      <c r="K82" s="2">
        <v>9.5428155712982914</v>
      </c>
      <c r="L82" s="4">
        <v>9.9020389482161022</v>
      </c>
      <c r="M82">
        <v>0.12904143452423558</v>
      </c>
      <c r="O82" s="1">
        <v>69.996142444782379</v>
      </c>
      <c r="Q82" s="3">
        <v>79.384621861121488</v>
      </c>
      <c r="U82" s="2">
        <v>159.28280325411998</v>
      </c>
      <c r="W82">
        <v>7.9977680540851789E-2</v>
      </c>
    </row>
    <row r="83" spans="1:24" x14ac:dyDescent="0.15">
      <c r="A83">
        <v>158.6</v>
      </c>
      <c r="B83">
        <v>13</v>
      </c>
      <c r="E83" s="1">
        <v>149.45718442870171</v>
      </c>
      <c r="K83" s="2">
        <v>9.1428155712982857</v>
      </c>
      <c r="L83" s="4">
        <v>9.9020389482161022</v>
      </c>
      <c r="M83">
        <v>0.57642013605849285</v>
      </c>
      <c r="O83" s="1">
        <v>69.996142444782379</v>
      </c>
      <c r="Q83" s="3">
        <v>79.384621861121488</v>
      </c>
      <c r="U83" s="2">
        <v>159.28280325411998</v>
      </c>
      <c r="W83">
        <v>0.46622028383684611</v>
      </c>
    </row>
    <row r="84" spans="1:24" x14ac:dyDescent="0.15">
      <c r="A84">
        <v>159.5</v>
      </c>
      <c r="B84">
        <v>13</v>
      </c>
      <c r="E84" s="1">
        <v>149.45718442870171</v>
      </c>
      <c r="K84" s="2">
        <v>10.042815571298291</v>
      </c>
      <c r="L84" s="4">
        <v>9.9020389482161022</v>
      </c>
      <c r="M84">
        <v>1.9818057606424761E-2</v>
      </c>
      <c r="O84" s="1">
        <v>69.996142444782379</v>
      </c>
      <c r="Q84" s="3">
        <v>79.384621861121488</v>
      </c>
      <c r="U84" s="2">
        <v>159.28280325411998</v>
      </c>
      <c r="W84">
        <v>4.7174426420868595E-2</v>
      </c>
    </row>
    <row r="85" spans="1:24" x14ac:dyDescent="0.15">
      <c r="A85">
        <v>158.9</v>
      </c>
      <c r="B85">
        <v>13</v>
      </c>
      <c r="E85" s="1">
        <v>149.45718442870171</v>
      </c>
      <c r="K85" s="2">
        <v>9.4428155712982971</v>
      </c>
      <c r="L85" s="4">
        <v>9.9020389482161022</v>
      </c>
      <c r="M85">
        <v>0.21088610990779252</v>
      </c>
      <c r="O85" s="1">
        <v>69.996142444782379</v>
      </c>
      <c r="Q85" s="3">
        <v>79.384621861121488</v>
      </c>
      <c r="U85" s="2">
        <v>159.28280325411998</v>
      </c>
      <c r="W85">
        <v>0.14653833136484407</v>
      </c>
    </row>
    <row r="86" spans="1:24" x14ac:dyDescent="0.15">
      <c r="A86">
        <v>164.5</v>
      </c>
      <c r="B86">
        <v>14</v>
      </c>
      <c r="E86" s="1">
        <v>152.37369036390098</v>
      </c>
      <c r="K86" s="2">
        <v>12.126309636099023</v>
      </c>
      <c r="L86" s="4">
        <v>11.742036784810907</v>
      </c>
      <c r="M86">
        <v>0.14766562423709897</v>
      </c>
      <c r="O86" s="1">
        <v>72.912648379981647</v>
      </c>
      <c r="Q86" s="3">
        <v>79.384621861121488</v>
      </c>
      <c r="U86" s="2">
        <v>164.03930702591407</v>
      </c>
      <c r="W86">
        <v>0.21223801637213938</v>
      </c>
      <c r="X86" s="1">
        <v>0.31167748898959041</v>
      </c>
    </row>
    <row r="87" spans="1:24" x14ac:dyDescent="0.15">
      <c r="A87">
        <v>164.4</v>
      </c>
      <c r="B87">
        <v>14</v>
      </c>
      <c r="E87" s="1">
        <v>152.37369036390098</v>
      </c>
      <c r="K87" s="2">
        <v>12.026309636099029</v>
      </c>
      <c r="L87" s="4">
        <v>11.742036784810907</v>
      </c>
      <c r="M87">
        <v>8.0811053979478895E-2</v>
      </c>
      <c r="O87" s="1">
        <v>72.912648379981647</v>
      </c>
      <c r="Q87" s="3">
        <v>79.384621861121488</v>
      </c>
      <c r="U87" s="2">
        <v>164.03930702591407</v>
      </c>
      <c r="W87">
        <v>0.13009942155495749</v>
      </c>
    </row>
    <row r="88" spans="1:24" x14ac:dyDescent="0.15">
      <c r="A88">
        <v>164.5</v>
      </c>
      <c r="B88">
        <v>14</v>
      </c>
      <c r="E88" s="1">
        <v>152.37369036390098</v>
      </c>
      <c r="K88" s="2">
        <v>12.126309636099023</v>
      </c>
      <c r="L88" s="4">
        <v>11.742036784810907</v>
      </c>
      <c r="M88">
        <v>0.14766562423709897</v>
      </c>
      <c r="O88" s="1">
        <v>72.912648379981647</v>
      </c>
      <c r="Q88" s="3">
        <v>79.384621861121488</v>
      </c>
      <c r="U88" s="2">
        <v>164.03930702591407</v>
      </c>
      <c r="W88">
        <v>0.21223801637213938</v>
      </c>
    </row>
    <row r="89" spans="1:24" x14ac:dyDescent="0.15">
      <c r="A89">
        <v>164.8</v>
      </c>
      <c r="B89">
        <v>14</v>
      </c>
      <c r="E89" s="1">
        <v>152.37369036390098</v>
      </c>
      <c r="K89" s="2">
        <v>12.426309636099035</v>
      </c>
      <c r="L89" s="4">
        <v>11.742036784810907</v>
      </c>
      <c r="M89">
        <v>0.46822933500998454</v>
      </c>
      <c r="O89" s="1">
        <v>72.912648379981647</v>
      </c>
      <c r="Q89" s="3">
        <v>79.384621861121488</v>
      </c>
      <c r="U89" s="2">
        <v>164.03930702591407</v>
      </c>
      <c r="W89">
        <v>0.57865380082371465</v>
      </c>
    </row>
    <row r="90" spans="1:24" x14ac:dyDescent="0.15">
      <c r="A90">
        <v>164.2</v>
      </c>
      <c r="B90">
        <v>14</v>
      </c>
      <c r="E90" s="1">
        <v>152.37369036390098</v>
      </c>
      <c r="K90" s="2">
        <v>11.826309636099012</v>
      </c>
      <c r="L90" s="4">
        <v>11.742036784810907</v>
      </c>
      <c r="M90">
        <v>7.1019134642271017E-3</v>
      </c>
      <c r="O90" s="1">
        <v>72.912648379981647</v>
      </c>
      <c r="Q90" s="3">
        <v>79.384621861121488</v>
      </c>
      <c r="U90" s="2">
        <v>164.03930702591407</v>
      </c>
      <c r="W90">
        <v>2.5822231920577723E-2</v>
      </c>
    </row>
    <row r="91" spans="1:24" x14ac:dyDescent="0.15">
      <c r="A91">
        <v>164.4</v>
      </c>
      <c r="B91">
        <v>14</v>
      </c>
      <c r="E91" s="1">
        <v>152.37369036390098</v>
      </c>
      <c r="K91" s="2">
        <v>12.026309636099029</v>
      </c>
      <c r="L91" s="4">
        <v>11.742036784810907</v>
      </c>
      <c r="M91">
        <v>8.0811053979478895E-2</v>
      </c>
      <c r="O91" s="1">
        <v>72.912648379981647</v>
      </c>
      <c r="Q91" s="3">
        <v>79.384621861121488</v>
      </c>
      <c r="U91" s="2">
        <v>164.03930702591407</v>
      </c>
      <c r="W91">
        <v>0.13009942155495749</v>
      </c>
    </row>
    <row r="92" spans="1:24" x14ac:dyDescent="0.15">
      <c r="A92">
        <v>164.4</v>
      </c>
      <c r="B92">
        <v>14</v>
      </c>
      <c r="E92" s="1">
        <v>152.37369036390098</v>
      </c>
      <c r="K92" s="2">
        <v>12.026309636099029</v>
      </c>
      <c r="L92" s="4">
        <v>11.742036784810907</v>
      </c>
      <c r="M92">
        <v>8.0811053979478895E-2</v>
      </c>
      <c r="O92" s="1">
        <v>72.912648379981647</v>
      </c>
      <c r="Q92" s="3">
        <v>79.384621861121488</v>
      </c>
      <c r="U92" s="2">
        <v>164.03930702591407</v>
      </c>
      <c r="W92">
        <v>0.13009942155495749</v>
      </c>
    </row>
    <row r="93" spans="1:24" x14ac:dyDescent="0.15">
      <c r="A93">
        <v>165.2</v>
      </c>
      <c r="B93">
        <v>14</v>
      </c>
      <c r="E93" s="1">
        <v>152.37369036390098</v>
      </c>
      <c r="K93" s="2">
        <v>12.826309636099012</v>
      </c>
      <c r="L93" s="4">
        <v>11.742036784810907</v>
      </c>
      <c r="M93">
        <v>1.1756476160404377</v>
      </c>
      <c r="O93" s="1">
        <v>72.912648379981647</v>
      </c>
      <c r="Q93" s="3">
        <v>79.384621861121488</v>
      </c>
      <c r="U93" s="2">
        <v>164.03930702591407</v>
      </c>
      <c r="W93">
        <v>1.3472081800924149</v>
      </c>
    </row>
    <row r="94" spans="1:24" x14ac:dyDescent="0.15">
      <c r="A94">
        <v>168.2</v>
      </c>
      <c r="B94">
        <v>15</v>
      </c>
      <c r="E94" s="1">
        <v>154.84150307830035</v>
      </c>
      <c r="K94" s="2">
        <v>13.35849692169964</v>
      </c>
      <c r="L94" s="4">
        <v>12.285129263158908</v>
      </c>
      <c r="M94">
        <v>1.1521181304012142</v>
      </c>
      <c r="O94" s="1">
        <v>75.380461094381019</v>
      </c>
      <c r="Q94" s="3">
        <v>79.384621861121488</v>
      </c>
      <c r="U94" s="2">
        <v>167.05021221866144</v>
      </c>
      <c r="W94">
        <v>1.3220119421154155</v>
      </c>
      <c r="X94" s="1">
        <v>0.32265638511757283</v>
      </c>
    </row>
    <row r="95" spans="1:24" x14ac:dyDescent="0.15">
      <c r="A95">
        <v>167.4</v>
      </c>
      <c r="B95">
        <v>15</v>
      </c>
      <c r="E95" s="1">
        <v>154.84150307830035</v>
      </c>
      <c r="K95" s="2">
        <v>12.558496921699657</v>
      </c>
      <c r="L95" s="4">
        <v>12.285129263158908</v>
      </c>
      <c r="M95">
        <v>7.4729876736051762E-2</v>
      </c>
      <c r="O95" s="1">
        <v>75.380461094381019</v>
      </c>
      <c r="Q95" s="3">
        <v>79.384621861121488</v>
      </c>
      <c r="U95" s="2">
        <v>167.05021221866144</v>
      </c>
      <c r="W95">
        <v>0.12235149197375422</v>
      </c>
    </row>
    <row r="96" spans="1:24" x14ac:dyDescent="0.15">
      <c r="A96">
        <v>167.5</v>
      </c>
      <c r="B96">
        <v>15</v>
      </c>
      <c r="E96" s="1">
        <v>154.84150307830035</v>
      </c>
      <c r="K96" s="2">
        <v>12.658496921699651</v>
      </c>
      <c r="L96" s="4">
        <v>12.285129263158908</v>
      </c>
      <c r="M96">
        <v>0.13940340844419741</v>
      </c>
      <c r="O96" s="1">
        <v>75.380461094381019</v>
      </c>
      <c r="Q96" s="3">
        <v>79.384621861121488</v>
      </c>
      <c r="U96" s="2">
        <v>167.05021221866144</v>
      </c>
      <c r="W96">
        <v>0.20230904824146168</v>
      </c>
    </row>
    <row r="97" spans="1:24" x14ac:dyDescent="0.15">
      <c r="A97">
        <v>167.3</v>
      </c>
      <c r="B97">
        <v>15</v>
      </c>
      <c r="E97" s="1">
        <v>154.84150307830035</v>
      </c>
      <c r="K97" s="2">
        <v>12.458496921699663</v>
      </c>
      <c r="L97" s="4">
        <v>12.285129263158908</v>
      </c>
      <c r="M97">
        <v>3.0056345027903851E-2</v>
      </c>
      <c r="O97" s="1">
        <v>75.380461094381019</v>
      </c>
      <c r="Q97" s="3">
        <v>79.384621861121488</v>
      </c>
      <c r="U97" s="2">
        <v>167.05021221866144</v>
      </c>
      <c r="W97">
        <v>6.2393935706044505E-2</v>
      </c>
    </row>
    <row r="98" spans="1:24" x14ac:dyDescent="0.15">
      <c r="A98">
        <v>167.8</v>
      </c>
      <c r="B98">
        <v>15</v>
      </c>
      <c r="E98" s="1">
        <v>154.84150307830035</v>
      </c>
      <c r="K98" s="2">
        <v>12.958496921699663</v>
      </c>
      <c r="L98" s="4">
        <v>12.285129263158908</v>
      </c>
      <c r="M98">
        <v>0.45342400356865892</v>
      </c>
      <c r="O98" s="1">
        <v>75.380461094381019</v>
      </c>
      <c r="Q98" s="3">
        <v>79.384621861121488</v>
      </c>
      <c r="U98" s="2">
        <v>167.05021221866144</v>
      </c>
      <c r="W98">
        <v>0.56218171704461295</v>
      </c>
    </row>
    <row r="99" spans="1:24" x14ac:dyDescent="0.15">
      <c r="A99">
        <v>167.6</v>
      </c>
      <c r="B99">
        <v>15</v>
      </c>
      <c r="E99" s="1">
        <v>154.84150307830035</v>
      </c>
      <c r="K99" s="2">
        <v>12.758496921699646</v>
      </c>
      <c r="L99" s="4">
        <v>12.285129263158908</v>
      </c>
      <c r="M99">
        <v>0.22407694015234075</v>
      </c>
      <c r="O99" s="1">
        <v>75.380461094381019</v>
      </c>
      <c r="Q99" s="3">
        <v>79.384621861121488</v>
      </c>
      <c r="U99" s="2">
        <v>167.05021221866144</v>
      </c>
      <c r="W99">
        <v>0.30226660450916687</v>
      </c>
    </row>
    <row r="100" spans="1:24" x14ac:dyDescent="0.15">
      <c r="A100">
        <v>167.6</v>
      </c>
      <c r="B100">
        <v>15</v>
      </c>
      <c r="E100" s="1">
        <v>154.84150307830035</v>
      </c>
      <c r="K100" s="2">
        <v>12.758496921699646</v>
      </c>
      <c r="L100" s="4">
        <v>12.285129263158908</v>
      </c>
      <c r="M100">
        <v>0.22407694015234075</v>
      </c>
      <c r="O100" s="1">
        <v>75.380461094381019</v>
      </c>
      <c r="Q100" s="3">
        <v>79.384621861121488</v>
      </c>
      <c r="U100" s="2">
        <v>167.05021221866144</v>
      </c>
      <c r="W100">
        <v>0.30226660450916687</v>
      </c>
    </row>
    <row r="101" spans="1:24" x14ac:dyDescent="0.15">
      <c r="A101">
        <v>168.1</v>
      </c>
      <c r="B101">
        <v>15</v>
      </c>
      <c r="E101" s="1">
        <v>154.84150307830035</v>
      </c>
      <c r="K101" s="2">
        <v>13.258496921699646</v>
      </c>
      <c r="L101" s="4">
        <v>12.285129263158908</v>
      </c>
      <c r="M101">
        <v>0.94744459869307884</v>
      </c>
      <c r="O101" s="1">
        <v>75.380461094381019</v>
      </c>
      <c r="Q101" s="3">
        <v>79.384621861121488</v>
      </c>
      <c r="U101" s="2">
        <v>167.05021221866144</v>
      </c>
      <c r="W101">
        <v>1.1020543858477183</v>
      </c>
    </row>
    <row r="102" spans="1:24" x14ac:dyDescent="0.15">
      <c r="A102">
        <v>169.3</v>
      </c>
      <c r="B102">
        <v>16</v>
      </c>
      <c r="E102" s="1">
        <v>156.86062257189985</v>
      </c>
      <c r="K102" s="2">
        <v>12.439377428100158</v>
      </c>
      <c r="L102" s="4">
        <v>12.421812958703574</v>
      </c>
      <c r="M102">
        <v>3.0851058518353445E-4</v>
      </c>
      <c r="O102" s="1">
        <v>77.399580587980523</v>
      </c>
      <c r="Q102" s="3">
        <v>79.384621861121488</v>
      </c>
      <c r="U102" s="2">
        <v>169.20601540780558</v>
      </c>
      <c r="W102">
        <v>8.833103569953522E-3</v>
      </c>
      <c r="X102" s="1">
        <v>0.23754698783308431</v>
      </c>
    </row>
    <row r="103" spans="1:24" x14ac:dyDescent="0.15">
      <c r="A103">
        <v>168.9</v>
      </c>
      <c r="B103">
        <v>16</v>
      </c>
      <c r="E103" s="1">
        <v>156.86062257189985</v>
      </c>
      <c r="K103" s="2">
        <v>12.039377428100153</v>
      </c>
      <c r="L103" s="4">
        <v>12.421812958703574</v>
      </c>
      <c r="M103">
        <v>0.1462569350679207</v>
      </c>
      <c r="O103" s="1">
        <v>77.399580587980523</v>
      </c>
      <c r="Q103" s="3">
        <v>79.384621861121488</v>
      </c>
      <c r="U103" s="2">
        <v>169.20601540780558</v>
      </c>
      <c r="W103">
        <v>9.3645429814412109E-2</v>
      </c>
    </row>
    <row r="104" spans="1:24" x14ac:dyDescent="0.15">
      <c r="A104">
        <v>169.5</v>
      </c>
      <c r="B104">
        <v>16</v>
      </c>
      <c r="E104" s="1">
        <v>156.86062257189985</v>
      </c>
      <c r="K104" s="2">
        <v>12.639377428100147</v>
      </c>
      <c r="L104" s="4">
        <v>12.421812958703574</v>
      </c>
      <c r="M104">
        <v>4.733429834381217E-2</v>
      </c>
      <c r="O104" s="1">
        <v>77.399580587980523</v>
      </c>
      <c r="Q104" s="3">
        <v>79.384621861121488</v>
      </c>
      <c r="U104" s="2">
        <v>169.20601540780558</v>
      </c>
      <c r="W104">
        <v>8.6426940447719286E-2</v>
      </c>
    </row>
    <row r="105" spans="1:24" x14ac:dyDescent="0.15">
      <c r="A105">
        <v>169.2</v>
      </c>
      <c r="B105">
        <v>16</v>
      </c>
      <c r="E105" s="1">
        <v>156.86062257189985</v>
      </c>
      <c r="K105" s="2">
        <v>12.339377428100136</v>
      </c>
      <c r="L105" s="4">
        <v>12.421812958703574</v>
      </c>
      <c r="M105">
        <v>6.7956167058704914E-3</v>
      </c>
      <c r="O105" s="1">
        <v>77.399580587980523</v>
      </c>
      <c r="Q105" s="3">
        <v>79.384621861121488</v>
      </c>
      <c r="U105" s="2">
        <v>169.20601540780558</v>
      </c>
      <c r="W105">
        <v>3.6185131067572607E-5</v>
      </c>
    </row>
    <row r="106" spans="1:24" x14ac:dyDescent="0.15">
      <c r="A106">
        <v>169.5</v>
      </c>
      <c r="B106">
        <v>16</v>
      </c>
      <c r="E106" s="1">
        <v>156.86062257189985</v>
      </c>
      <c r="K106" s="2">
        <v>12.639377428100147</v>
      </c>
      <c r="L106" s="4">
        <v>12.421812958703574</v>
      </c>
      <c r="M106">
        <v>4.733429834381217E-2</v>
      </c>
      <c r="O106" s="1">
        <v>77.399580587980523</v>
      </c>
      <c r="Q106" s="3">
        <v>79.384621861121488</v>
      </c>
      <c r="U106" s="2">
        <v>169.20601540780558</v>
      </c>
      <c r="W106">
        <v>8.6426940447719286E-2</v>
      </c>
    </row>
    <row r="107" spans="1:24" x14ac:dyDescent="0.15">
      <c r="A107">
        <v>169</v>
      </c>
      <c r="B107">
        <v>16</v>
      </c>
      <c r="E107" s="1">
        <v>156.86062257189985</v>
      </c>
      <c r="K107" s="2">
        <v>12.139377428100147</v>
      </c>
      <c r="L107" s="4">
        <v>12.421812958703574</v>
      </c>
      <c r="M107">
        <v>7.9769828947239579E-2</v>
      </c>
      <c r="O107" s="1">
        <v>77.399580587980523</v>
      </c>
      <c r="Q107" s="3">
        <v>79.384621861121488</v>
      </c>
      <c r="U107" s="2">
        <v>169.20601540780558</v>
      </c>
      <c r="W107">
        <v>4.2442348253299539E-2</v>
      </c>
    </row>
    <row r="108" spans="1:24" x14ac:dyDescent="0.15">
      <c r="A108">
        <v>169</v>
      </c>
      <c r="B108">
        <v>16</v>
      </c>
      <c r="E108" s="1">
        <v>156.86062257189985</v>
      </c>
      <c r="K108" s="2">
        <v>12.139377428100147</v>
      </c>
      <c r="L108" s="4">
        <v>12.421812958703574</v>
      </c>
      <c r="M108">
        <v>7.9769828947239579E-2</v>
      </c>
      <c r="O108" s="1">
        <v>77.399580587980523</v>
      </c>
      <c r="Q108" s="3">
        <v>79.384621861121488</v>
      </c>
      <c r="U108" s="2">
        <v>169.20601540780558</v>
      </c>
      <c r="W108">
        <v>4.2442348253299539E-2</v>
      </c>
    </row>
    <row r="109" spans="1:24" x14ac:dyDescent="0.15">
      <c r="A109">
        <v>169.4</v>
      </c>
      <c r="B109">
        <v>16</v>
      </c>
      <c r="E109" s="1">
        <v>156.86062257189985</v>
      </c>
      <c r="K109" s="2">
        <v>12.539377428100153</v>
      </c>
      <c r="L109" s="4">
        <v>12.421812958703574</v>
      </c>
      <c r="M109">
        <v>1.382140446449899E-2</v>
      </c>
      <c r="O109" s="1">
        <v>77.399580587980523</v>
      </c>
      <c r="Q109" s="3">
        <v>79.384621861121488</v>
      </c>
      <c r="U109" s="2">
        <v>169.20601540780558</v>
      </c>
      <c r="W109">
        <v>3.7630022008837541E-2</v>
      </c>
    </row>
    <row r="110" spans="1:24" x14ac:dyDescent="0.15">
      <c r="A110">
        <v>170.7</v>
      </c>
      <c r="B110">
        <v>17</v>
      </c>
      <c r="E110" s="1">
        <v>158.43104884469946</v>
      </c>
      <c r="K110" s="2">
        <v>12.268951155300527</v>
      </c>
      <c r="L110" s="4">
        <v>12.45477957726896</v>
      </c>
      <c r="M110">
        <v>3.4532202411277815E-2</v>
      </c>
      <c r="O110" s="1">
        <v>78.970006860780131</v>
      </c>
      <c r="Q110" s="3">
        <v>79.384621861121488</v>
      </c>
      <c r="U110" s="2">
        <v>170.8094082991706</v>
      </c>
      <c r="W110">
        <v>1.1970175927405752E-2</v>
      </c>
      <c r="X110" s="1">
        <v>0.31167748898959369</v>
      </c>
    </row>
    <row r="111" spans="1:24" x14ac:dyDescent="0.15">
      <c r="A111">
        <v>170.4</v>
      </c>
      <c r="B111">
        <v>17</v>
      </c>
      <c r="E111" s="1">
        <v>158.43104884469946</v>
      </c>
      <c r="K111" s="2">
        <v>11.968951155300545</v>
      </c>
      <c r="L111" s="4">
        <v>12.45477957726896</v>
      </c>
      <c r="M111">
        <v>0.23602925559232077</v>
      </c>
      <c r="O111" s="1">
        <v>78.970006860780131</v>
      </c>
      <c r="Q111" s="3">
        <v>79.384621861121488</v>
      </c>
      <c r="U111" s="2">
        <v>170.8094082991706</v>
      </c>
      <c r="W111">
        <v>0.16761515542975794</v>
      </c>
    </row>
    <row r="112" spans="1:24" x14ac:dyDescent="0.15">
      <c r="A112">
        <v>169.7</v>
      </c>
      <c r="B112">
        <v>17</v>
      </c>
      <c r="E112" s="1">
        <v>158.43104884469946</v>
      </c>
      <c r="K112" s="2">
        <v>11.268951155300527</v>
      </c>
      <c r="L112" s="4">
        <v>12.45477957726896</v>
      </c>
      <c r="M112">
        <v>1.4061890463481428</v>
      </c>
      <c r="O112" s="1">
        <v>78.970006860780131</v>
      </c>
      <c r="Q112" s="3">
        <v>79.384621861121488</v>
      </c>
      <c r="U112" s="2">
        <v>170.8094082991706</v>
      </c>
      <c r="W112">
        <v>1.2307867742686263</v>
      </c>
    </row>
    <row r="113" spans="1:23" x14ac:dyDescent="0.15">
      <c r="A113">
        <v>170</v>
      </c>
      <c r="B113">
        <v>17</v>
      </c>
      <c r="E113" s="1">
        <v>158.43104884469946</v>
      </c>
      <c r="K113" s="2">
        <v>11.568951155300539</v>
      </c>
      <c r="L113" s="4">
        <v>12.45477957726896</v>
      </c>
      <c r="M113">
        <v>0.78469199316706317</v>
      </c>
      <c r="O113" s="1">
        <v>78.970006860780131</v>
      </c>
      <c r="Q113" s="3">
        <v>79.384621861121488</v>
      </c>
      <c r="U113" s="2">
        <v>170.8094082991706</v>
      </c>
      <c r="W113">
        <v>0.65514179476624168</v>
      </c>
    </row>
    <row r="114" spans="1:23" x14ac:dyDescent="0.15">
      <c r="A114">
        <v>170.3</v>
      </c>
      <c r="B114">
        <v>17</v>
      </c>
      <c r="E114" s="1">
        <v>158.43104884469946</v>
      </c>
      <c r="K114" s="2">
        <v>11.86895115530055</v>
      </c>
      <c r="L114" s="4">
        <v>12.45477957726896</v>
      </c>
      <c r="M114">
        <v>0.3431949399859972</v>
      </c>
      <c r="O114" s="1">
        <v>78.970006860780131</v>
      </c>
      <c r="Q114" s="3">
        <v>79.384621861121488</v>
      </c>
      <c r="U114" s="2">
        <v>170.8094082991706</v>
      </c>
      <c r="W114">
        <v>0.25949681526387075</v>
      </c>
    </row>
    <row r="115" spans="1:23" x14ac:dyDescent="0.15">
      <c r="A115">
        <v>170.1</v>
      </c>
      <c r="B115">
        <v>17</v>
      </c>
      <c r="E115" s="1">
        <v>158.43104884469946</v>
      </c>
      <c r="K115" s="2">
        <v>11.668951155300533</v>
      </c>
      <c r="L115" s="4">
        <v>12.45477957726896</v>
      </c>
      <c r="M115">
        <v>0.61752630877338788</v>
      </c>
      <c r="O115" s="1">
        <v>78.970006860780131</v>
      </c>
      <c r="Q115" s="3">
        <v>79.384621861121488</v>
      </c>
      <c r="U115" s="2">
        <v>170.8094082991706</v>
      </c>
      <c r="W115">
        <v>0.50326013493212995</v>
      </c>
    </row>
    <row r="116" spans="1:23" x14ac:dyDescent="0.15">
      <c r="A116">
        <v>170.4</v>
      </c>
      <c r="B116">
        <v>17</v>
      </c>
      <c r="E116" s="1">
        <v>158.43104884469946</v>
      </c>
      <c r="K116" s="2">
        <v>11.968951155300545</v>
      </c>
      <c r="L116" s="4">
        <v>12.45477957726896</v>
      </c>
      <c r="M116">
        <v>0.23602925559232077</v>
      </c>
      <c r="O116" s="1">
        <v>78.970006860780131</v>
      </c>
      <c r="Q116" s="3">
        <v>79.384621861121488</v>
      </c>
      <c r="U116" s="2">
        <v>170.8094082991706</v>
      </c>
      <c r="W116">
        <v>0.16761515542975794</v>
      </c>
    </row>
    <row r="117" spans="1:23" x14ac:dyDescent="0.15">
      <c r="A117">
        <v>170</v>
      </c>
      <c r="B117">
        <v>17</v>
      </c>
      <c r="E117" s="1">
        <v>158.43104884469946</v>
      </c>
      <c r="K117" s="2">
        <v>11.568951155300539</v>
      </c>
      <c r="L117" s="4">
        <v>12.45477957726896</v>
      </c>
      <c r="M117">
        <v>0.78469199316706317</v>
      </c>
      <c r="O117" s="1">
        <v>78.970006860780131</v>
      </c>
      <c r="Q117" s="3">
        <v>79.384621861121488</v>
      </c>
      <c r="U117" s="2">
        <v>170.8094082991706</v>
      </c>
      <c r="W117">
        <v>0.65514179476624168</v>
      </c>
    </row>
  </sheetData>
  <phoneticPr fontId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51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49.2</v>
      </c>
      <c r="B2">
        <v>0</v>
      </c>
      <c r="P2" s="2">
        <v>49.2</v>
      </c>
      <c r="Q2" s="3">
        <v>49.137487840320702</v>
      </c>
      <c r="R2" s="3">
        <v>3.9077701077703999E-3</v>
      </c>
      <c r="U2" s="3">
        <v>49.137487840320702</v>
      </c>
      <c r="W2">
        <v>3.9077701077703999E-3</v>
      </c>
      <c r="X2" s="1">
        <v>7.4402380914283348E-2</v>
      </c>
    </row>
    <row r="3" spans="1:24" x14ac:dyDescent="0.15">
      <c r="A3">
        <v>49.1</v>
      </c>
      <c r="B3">
        <v>0</v>
      </c>
      <c r="P3" s="2">
        <v>49.1</v>
      </c>
      <c r="Q3" s="3">
        <v>49.137487840320702</v>
      </c>
      <c r="R3" s="3">
        <v>1.4053381719103476E-3</v>
      </c>
      <c r="U3" s="3">
        <v>49.137487840320702</v>
      </c>
      <c r="W3">
        <v>1.4053381719103476E-3</v>
      </c>
    </row>
    <row r="4" spans="1:24" x14ac:dyDescent="0.15">
      <c r="A4">
        <v>49.1</v>
      </c>
      <c r="B4">
        <v>0</v>
      </c>
      <c r="P4" s="2">
        <v>49.1</v>
      </c>
      <c r="Q4" s="3">
        <v>49.137487840320702</v>
      </c>
      <c r="R4" s="3">
        <v>1.4053381719103476E-3</v>
      </c>
      <c r="U4" s="3">
        <v>49.137487840320702</v>
      </c>
      <c r="W4">
        <v>1.4053381719103476E-3</v>
      </c>
    </row>
    <row r="5" spans="1:24" x14ac:dyDescent="0.15">
      <c r="A5">
        <v>49.1</v>
      </c>
      <c r="B5">
        <v>0</v>
      </c>
      <c r="P5" s="2">
        <v>49.1</v>
      </c>
      <c r="Q5" s="3">
        <v>49.137487840320702</v>
      </c>
      <c r="R5" s="3">
        <v>1.4053381719103476E-3</v>
      </c>
      <c r="U5" s="3">
        <v>49.137487840320702</v>
      </c>
      <c r="W5">
        <v>1.4053381719103476E-3</v>
      </c>
    </row>
    <row r="6" spans="1:24" x14ac:dyDescent="0.15">
      <c r="A6">
        <v>49.1</v>
      </c>
      <c r="B6">
        <v>0</v>
      </c>
      <c r="P6" s="2">
        <v>49.1</v>
      </c>
      <c r="Q6" s="3">
        <v>49.137487840320702</v>
      </c>
      <c r="R6" s="3">
        <v>1.4053381719103476E-3</v>
      </c>
      <c r="U6" s="3">
        <v>49.137487840320702</v>
      </c>
      <c r="W6">
        <v>1.4053381719103476E-3</v>
      </c>
    </row>
    <row r="7" spans="1:24" x14ac:dyDescent="0.15">
      <c r="A7">
        <v>49.1</v>
      </c>
      <c r="B7">
        <v>0</v>
      </c>
      <c r="P7" s="2">
        <v>49.1</v>
      </c>
      <c r="Q7" s="3">
        <v>49.137487840320702</v>
      </c>
      <c r="R7" s="3">
        <v>1.4053381719103476E-3</v>
      </c>
      <c r="U7" s="3">
        <v>49.137487840320702</v>
      </c>
      <c r="W7">
        <v>1.4053381719103476E-3</v>
      </c>
    </row>
    <row r="8" spans="1:24" x14ac:dyDescent="0.15">
      <c r="A8">
        <v>49.3</v>
      </c>
      <c r="B8">
        <v>0</v>
      </c>
      <c r="P8" s="2">
        <v>49.3</v>
      </c>
      <c r="Q8" s="3">
        <v>49.137487840320702</v>
      </c>
      <c r="R8" s="3">
        <v>2.6410202043628712E-2</v>
      </c>
      <c r="U8" s="3">
        <v>49.137487840320702</v>
      </c>
      <c r="W8">
        <v>2.6410202043628712E-2</v>
      </c>
    </row>
    <row r="9" spans="1:24" x14ac:dyDescent="0.15">
      <c r="A9">
        <v>49.1</v>
      </c>
      <c r="B9">
        <v>0</v>
      </c>
      <c r="P9" s="2">
        <v>49.1</v>
      </c>
      <c r="Q9" s="3">
        <v>49.137487840320702</v>
      </c>
      <c r="R9" s="3">
        <v>1.4053381719103476E-3</v>
      </c>
      <c r="U9" s="3">
        <v>49.137487840320702</v>
      </c>
      <c r="W9">
        <v>1.4053381719103476E-3</v>
      </c>
    </row>
    <row r="10" spans="1:24" x14ac:dyDescent="0.15">
      <c r="B10">
        <v>1</v>
      </c>
      <c r="E10" s="1">
        <v>78.819551635274308</v>
      </c>
      <c r="O10" s="1">
        <v>0</v>
      </c>
    </row>
    <row r="11" spans="1:24" x14ac:dyDescent="0.15">
      <c r="B11">
        <v>2</v>
      </c>
      <c r="E11" s="1">
        <v>87.239883542705499</v>
      </c>
      <c r="O11" s="1">
        <v>8.4203319074311906</v>
      </c>
    </row>
    <row r="12" spans="1:24" x14ac:dyDescent="0.15">
      <c r="B12">
        <v>3</v>
      </c>
      <c r="E12" s="1">
        <v>95.205062374059338</v>
      </c>
      <c r="O12" s="1">
        <v>16.38551073878503</v>
      </c>
    </row>
    <row r="13" spans="1:24" x14ac:dyDescent="0.15">
      <c r="B13">
        <v>4</v>
      </c>
      <c r="E13" s="1">
        <v>102.71508812933581</v>
      </c>
      <c r="O13" s="1">
        <v>23.895536494061503</v>
      </c>
    </row>
    <row r="14" spans="1:24" x14ac:dyDescent="0.15">
      <c r="A14">
        <v>110.4</v>
      </c>
      <c r="B14">
        <v>5</v>
      </c>
      <c r="C14">
        <v>0.396949382781981</v>
      </c>
      <c r="D14">
        <v>67.668301271378937</v>
      </c>
      <c r="E14" s="1">
        <v>109.76996080853492</v>
      </c>
      <c r="F14">
        <v>0.396949382781981</v>
      </c>
      <c r="G14" t="s">
        <v>74</v>
      </c>
      <c r="H14">
        <v>121.97000000000003</v>
      </c>
      <c r="I14" t="s">
        <v>1</v>
      </c>
      <c r="J14">
        <v>69.944066651765752</v>
      </c>
      <c r="K14" s="2">
        <v>0.63003919146508736</v>
      </c>
      <c r="L14" s="3"/>
      <c r="O14" s="1">
        <v>30.95040917326061</v>
      </c>
      <c r="P14" s="2">
        <v>79.449590826739396</v>
      </c>
      <c r="Q14" s="3">
        <v>78.739436834834891</v>
      </c>
      <c r="R14" s="3">
        <v>0.50431869221790404</v>
      </c>
      <c r="S14" t="s">
        <v>59</v>
      </c>
      <c r="T14">
        <v>78.73943683483617</v>
      </c>
      <c r="U14" s="2">
        <v>109.6898460080955</v>
      </c>
      <c r="W14">
        <v>0.50431869221790404</v>
      </c>
      <c r="X14" s="1">
        <v>0.1995530720671273</v>
      </c>
    </row>
    <row r="15" spans="1:24" x14ac:dyDescent="0.15">
      <c r="A15">
        <v>110.3</v>
      </c>
      <c r="B15">
        <v>5</v>
      </c>
      <c r="C15">
        <v>0.28094154448895448</v>
      </c>
      <c r="D15">
        <v>67.668301271378937</v>
      </c>
      <c r="E15" s="1">
        <v>109.76996080853492</v>
      </c>
      <c r="F15">
        <v>0.28094154448895448</v>
      </c>
      <c r="G15" t="s">
        <v>0</v>
      </c>
      <c r="H15">
        <v>0.48283191102638601</v>
      </c>
      <c r="I15" t="s">
        <v>2</v>
      </c>
      <c r="J15">
        <v>-0.22757653803868108</v>
      </c>
      <c r="K15" s="2">
        <v>0.53003919146507883</v>
      </c>
      <c r="L15" s="3"/>
      <c r="O15" s="1">
        <v>30.95040917326061</v>
      </c>
      <c r="P15" s="2">
        <v>79.349590826739387</v>
      </c>
      <c r="Q15" s="3">
        <v>78.739436834834891</v>
      </c>
      <c r="R15" s="3">
        <v>0.37228789383699262</v>
      </c>
      <c r="S15" t="s">
        <v>60</v>
      </c>
      <c r="T15">
        <v>29.601948994515471</v>
      </c>
      <c r="U15" s="2">
        <v>109.6898460080955</v>
      </c>
      <c r="W15">
        <v>0.37228789383699262</v>
      </c>
    </row>
    <row r="16" spans="1:24" x14ac:dyDescent="0.15">
      <c r="A16">
        <v>110.2</v>
      </c>
      <c r="B16">
        <v>5</v>
      </c>
      <c r="C16">
        <v>0.18493370619594363</v>
      </c>
      <c r="D16">
        <v>67.668301271378937</v>
      </c>
      <c r="E16" s="1">
        <v>109.76996080853492</v>
      </c>
      <c r="F16">
        <v>0.18493370619594363</v>
      </c>
      <c r="I16" t="s">
        <v>3</v>
      </c>
      <c r="J16">
        <v>9.1030615215472377</v>
      </c>
      <c r="K16" s="2">
        <v>0.43003919146508451</v>
      </c>
      <c r="L16" s="3"/>
      <c r="O16" s="1">
        <v>30.95040917326061</v>
      </c>
      <c r="P16" s="2">
        <v>79.249590826739393</v>
      </c>
      <c r="Q16" s="3">
        <v>78.739436834834891</v>
      </c>
      <c r="R16" s="3">
        <v>0.2602570954560991</v>
      </c>
      <c r="S16" t="s">
        <v>61</v>
      </c>
      <c r="T16">
        <v>6.1539723663005974</v>
      </c>
      <c r="U16" s="2">
        <v>109.6898460080955</v>
      </c>
      <c r="W16">
        <v>0.2602570954560991</v>
      </c>
    </row>
    <row r="17" spans="1:24" x14ac:dyDescent="0.15">
      <c r="A17">
        <v>110.5</v>
      </c>
      <c r="B17">
        <v>5</v>
      </c>
      <c r="C17">
        <v>0.53295722107499022</v>
      </c>
      <c r="D17">
        <v>67.668301271378937</v>
      </c>
      <c r="E17" s="1">
        <v>109.76996080853492</v>
      </c>
      <c r="F17">
        <v>0.53295722107499022</v>
      </c>
      <c r="K17" s="2">
        <v>0.73003919146508167</v>
      </c>
      <c r="L17" s="3"/>
      <c r="O17" s="1">
        <v>30.95040917326061</v>
      </c>
      <c r="P17" s="2">
        <v>79.54959082673939</v>
      </c>
      <c r="Q17" s="3">
        <v>78.739436834834891</v>
      </c>
      <c r="R17" s="3">
        <v>0.65634949059879588</v>
      </c>
      <c r="U17" s="2">
        <v>109.6898460080955</v>
      </c>
      <c r="W17">
        <v>0.65634949059879588</v>
      </c>
    </row>
    <row r="18" spans="1:24" x14ac:dyDescent="0.15">
      <c r="A18">
        <v>110.3</v>
      </c>
      <c r="B18">
        <v>5</v>
      </c>
      <c r="C18">
        <v>0.28094154448895448</v>
      </c>
      <c r="D18">
        <v>67.668301271378937</v>
      </c>
      <c r="E18" s="1">
        <v>109.76996080853492</v>
      </c>
      <c r="F18">
        <v>0.28094154448895448</v>
      </c>
      <c r="K18" s="2">
        <v>0.53003919146507883</v>
      </c>
      <c r="L18" s="3"/>
      <c r="O18" s="1">
        <v>30.95040917326061</v>
      </c>
      <c r="P18" s="2">
        <v>79.349590826739387</v>
      </c>
      <c r="Q18" s="3">
        <v>78.739436834834891</v>
      </c>
      <c r="R18" s="3">
        <v>0.37228789383699262</v>
      </c>
      <c r="U18" s="2">
        <v>109.6898460080955</v>
      </c>
      <c r="W18">
        <v>0.37228789383699262</v>
      </c>
    </row>
    <row r="19" spans="1:24" x14ac:dyDescent="0.15">
      <c r="A19">
        <v>110.3</v>
      </c>
      <c r="B19">
        <v>5</v>
      </c>
      <c r="C19">
        <v>0.28094154448895448</v>
      </c>
      <c r="D19">
        <v>67.668301271378937</v>
      </c>
      <c r="E19" s="1">
        <v>109.76996080853492</v>
      </c>
      <c r="F19">
        <v>0.28094154448895448</v>
      </c>
      <c r="K19" s="2">
        <v>0.53003919146507883</v>
      </c>
      <c r="L19" s="3"/>
      <c r="O19" s="1">
        <v>30.95040917326061</v>
      </c>
      <c r="P19" s="2">
        <v>79.349590826739387</v>
      </c>
      <c r="Q19" s="3">
        <v>78.739436834834891</v>
      </c>
      <c r="R19" s="3">
        <v>0.37228789383699262</v>
      </c>
      <c r="U19" s="2">
        <v>109.6898460080955</v>
      </c>
      <c r="W19">
        <v>0.37228789383699262</v>
      </c>
    </row>
    <row r="20" spans="1:24" x14ac:dyDescent="0.15">
      <c r="A20">
        <v>110</v>
      </c>
      <c r="B20">
        <v>5</v>
      </c>
      <c r="C20">
        <v>5.2918029609908504E-2</v>
      </c>
      <c r="D20">
        <v>67.668301271378937</v>
      </c>
      <c r="E20" s="1">
        <v>109.76996080853492</v>
      </c>
      <c r="F20">
        <v>5.2918029609908504E-2</v>
      </c>
      <c r="K20" s="2">
        <v>0.23003919146508167</v>
      </c>
      <c r="L20" s="3"/>
      <c r="O20" s="1">
        <v>30.95040917326061</v>
      </c>
      <c r="P20" s="2">
        <v>79.04959082673939</v>
      </c>
      <c r="Q20" s="3">
        <v>78.739436834834891</v>
      </c>
      <c r="R20" s="3">
        <v>9.6195498694296375E-2</v>
      </c>
      <c r="U20" s="2">
        <v>109.6898460080955</v>
      </c>
      <c r="W20">
        <v>9.6195498694296375E-2</v>
      </c>
    </row>
    <row r="21" spans="1:24" x14ac:dyDescent="0.15">
      <c r="A21">
        <v>109.9</v>
      </c>
      <c r="B21">
        <v>5</v>
      </c>
      <c r="C21">
        <v>1.6910191316893648E-2</v>
      </c>
      <c r="D21">
        <v>67.668301271378937</v>
      </c>
      <c r="E21" s="1">
        <v>109.76996080853492</v>
      </c>
      <c r="F21">
        <v>1.6910191316893648E-2</v>
      </c>
      <c r="K21" s="2">
        <v>0.13003919146508736</v>
      </c>
      <c r="L21" s="3"/>
      <c r="O21" s="1">
        <v>30.95040917326061</v>
      </c>
      <c r="P21" s="2">
        <v>78.949590826739396</v>
      </c>
      <c r="Q21" s="3">
        <v>78.739436834834891</v>
      </c>
      <c r="R21" s="3">
        <v>4.416470031339885E-2</v>
      </c>
      <c r="U21" s="2">
        <v>109.6898460080955</v>
      </c>
      <c r="W21">
        <v>4.416470031339885E-2</v>
      </c>
    </row>
    <row r="22" spans="1:24" x14ac:dyDescent="0.15">
      <c r="A22">
        <v>116.2</v>
      </c>
      <c r="B22">
        <v>6</v>
      </c>
      <c r="C22">
        <v>2.8791442099972517E-2</v>
      </c>
      <c r="D22">
        <v>67.213148195301585</v>
      </c>
      <c r="E22" s="1">
        <v>116.36968041165666</v>
      </c>
      <c r="F22">
        <v>2.8791442099972517E-2</v>
      </c>
      <c r="K22" s="2">
        <v>-0.16968041165665682</v>
      </c>
      <c r="L22" s="3"/>
      <c r="O22" s="1">
        <v>37.550128776382351</v>
      </c>
      <c r="P22" s="2">
        <v>78.649871223617652</v>
      </c>
      <c r="Q22" s="3">
        <v>78.73943683483617</v>
      </c>
      <c r="R22" s="3">
        <v>8.0219987129467023E-3</v>
      </c>
      <c r="U22" s="2">
        <v>116.28956561121852</v>
      </c>
      <c r="W22">
        <v>8.0219987129467023E-3</v>
      </c>
      <c r="X22" s="1">
        <v>0.43424811867344859</v>
      </c>
    </row>
    <row r="23" spans="1:24" x14ac:dyDescent="0.15">
      <c r="A23">
        <v>115.7</v>
      </c>
      <c r="B23">
        <v>6</v>
      </c>
      <c r="C23">
        <v>0.44847185375662935</v>
      </c>
      <c r="D23">
        <v>67.213148195301585</v>
      </c>
      <c r="E23" s="1">
        <v>116.36968041165666</v>
      </c>
      <c r="F23">
        <v>0.44847185375662935</v>
      </c>
      <c r="K23" s="2">
        <v>-0.66968041165665682</v>
      </c>
      <c r="L23" s="3"/>
      <c r="O23" s="1">
        <v>37.550128776382351</v>
      </c>
      <c r="P23" s="2">
        <v>78.149871223617652</v>
      </c>
      <c r="Q23" s="3">
        <v>78.73943683483617</v>
      </c>
      <c r="R23" s="3">
        <v>0.34758760993146459</v>
      </c>
      <c r="U23" s="2">
        <v>116.28956561121852</v>
      </c>
      <c r="W23">
        <v>0.34758760993146459</v>
      </c>
    </row>
    <row r="24" spans="1:24" x14ac:dyDescent="0.15">
      <c r="A24">
        <v>116.2</v>
      </c>
      <c r="B24">
        <v>6</v>
      </c>
      <c r="C24">
        <v>2.8791442099972517E-2</v>
      </c>
      <c r="D24">
        <v>67.213148195301585</v>
      </c>
      <c r="E24" s="1">
        <v>116.36968041165666</v>
      </c>
      <c r="F24">
        <v>2.8791442099972517E-2</v>
      </c>
      <c r="K24" s="2">
        <v>-0.16968041165665682</v>
      </c>
      <c r="L24" s="3"/>
      <c r="O24" s="1">
        <v>37.550128776382351</v>
      </c>
      <c r="P24" s="2">
        <v>78.649871223617652</v>
      </c>
      <c r="Q24" s="3">
        <v>78.73943683483617</v>
      </c>
      <c r="R24" s="3">
        <v>8.0219987129467023E-3</v>
      </c>
      <c r="U24" s="2">
        <v>116.28956561121852</v>
      </c>
      <c r="W24">
        <v>8.0219987129467023E-3</v>
      </c>
    </row>
    <row r="25" spans="1:24" x14ac:dyDescent="0.15">
      <c r="A25">
        <v>116.4</v>
      </c>
      <c r="B25">
        <v>6</v>
      </c>
      <c r="C25">
        <v>9.1927743730996431E-4</v>
      </c>
      <c r="D25">
        <v>67.213148195301585</v>
      </c>
      <c r="E25" s="1">
        <v>116.36968041165666</v>
      </c>
      <c r="F25">
        <v>9.1927743730996431E-4</v>
      </c>
      <c r="K25" s="2">
        <v>3.0319588343346027E-2</v>
      </c>
      <c r="L25" s="3"/>
      <c r="O25" s="1">
        <v>37.550128776382351</v>
      </c>
      <c r="P25" s="2">
        <v>78.849871223617654</v>
      </c>
      <c r="Q25" s="3">
        <v>78.73943683483617</v>
      </c>
      <c r="R25" s="3">
        <v>1.2195754225540164E-2</v>
      </c>
      <c r="U25" s="2">
        <v>116.28956561121852</v>
      </c>
      <c r="W25">
        <v>1.2195754225540164E-2</v>
      </c>
    </row>
    <row r="26" spans="1:24" x14ac:dyDescent="0.15">
      <c r="A26">
        <v>116.6</v>
      </c>
      <c r="B26">
        <v>6</v>
      </c>
      <c r="C26">
        <v>5.3047112774643135E-2</v>
      </c>
      <c r="D26">
        <v>67.213148195301585</v>
      </c>
      <c r="E26" s="1">
        <v>116.36968041165666</v>
      </c>
      <c r="F26">
        <v>5.3047112774643135E-2</v>
      </c>
      <c r="K26" s="2">
        <v>0.23031958834333466</v>
      </c>
      <c r="L26" s="3"/>
      <c r="O26" s="1">
        <v>37.550128776382351</v>
      </c>
      <c r="P26" s="2">
        <v>79.049871223617643</v>
      </c>
      <c r="Q26" s="3">
        <v>78.73943683483617</v>
      </c>
      <c r="R26" s="3">
        <v>9.6369509738127079E-2</v>
      </c>
      <c r="U26" s="2">
        <v>116.28956561121852</v>
      </c>
      <c r="W26">
        <v>9.6369509738127079E-2</v>
      </c>
    </row>
    <row r="27" spans="1:24" x14ac:dyDescent="0.15">
      <c r="A27">
        <v>116.4</v>
      </c>
      <c r="B27">
        <v>6</v>
      </c>
      <c r="C27">
        <v>9.1927743730996431E-4</v>
      </c>
      <c r="D27">
        <v>67.213148195301585</v>
      </c>
      <c r="E27" s="1">
        <v>116.36968041165666</v>
      </c>
      <c r="F27">
        <v>9.1927743730996431E-4</v>
      </c>
      <c r="K27" s="2">
        <v>3.0319588343346027E-2</v>
      </c>
      <c r="L27" s="3"/>
      <c r="O27" s="1">
        <v>37.550128776382351</v>
      </c>
      <c r="P27" s="2">
        <v>78.849871223617654</v>
      </c>
      <c r="Q27" s="3">
        <v>78.73943683483617</v>
      </c>
      <c r="R27" s="3">
        <v>1.2195754225540164E-2</v>
      </c>
      <c r="U27" s="2">
        <v>116.28956561121852</v>
      </c>
      <c r="W27">
        <v>1.2195754225540164E-2</v>
      </c>
    </row>
    <row r="28" spans="1:24" x14ac:dyDescent="0.15">
      <c r="A28">
        <v>115.3</v>
      </c>
      <c r="B28">
        <v>6</v>
      </c>
      <c r="C28">
        <v>1.144216183081967</v>
      </c>
      <c r="D28">
        <v>67.213148195301585</v>
      </c>
      <c r="E28" s="1">
        <v>116.36968041165666</v>
      </c>
      <c r="F28">
        <v>1.144216183081967</v>
      </c>
      <c r="K28" s="2">
        <v>-1.0696804116566625</v>
      </c>
      <c r="L28" s="3"/>
      <c r="O28" s="1">
        <v>37.550128776382351</v>
      </c>
      <c r="P28" s="2">
        <v>77.749871223617646</v>
      </c>
      <c r="Q28" s="3">
        <v>78.73943683483617</v>
      </c>
      <c r="R28" s="3">
        <v>0.97924009890629016</v>
      </c>
      <c r="U28" s="2">
        <v>116.28956561121852</v>
      </c>
      <c r="W28">
        <v>0.97924009890629016</v>
      </c>
    </row>
    <row r="29" spans="1:24" x14ac:dyDescent="0.15">
      <c r="A29">
        <v>116.4</v>
      </c>
      <c r="B29">
        <v>6</v>
      </c>
      <c r="C29">
        <v>9.1927743730996431E-4</v>
      </c>
      <c r="D29">
        <v>67.213148195301585</v>
      </c>
      <c r="E29" s="1">
        <v>116.36968041165666</v>
      </c>
      <c r="F29">
        <v>9.1927743730996431E-4</v>
      </c>
      <c r="K29" s="2">
        <v>3.0319588343346027E-2</v>
      </c>
      <c r="L29" s="3"/>
      <c r="O29" s="1">
        <v>37.550128776382351</v>
      </c>
      <c r="P29" s="2">
        <v>78.849871223617654</v>
      </c>
      <c r="Q29" s="3">
        <v>78.73943683483617</v>
      </c>
      <c r="R29" s="3">
        <v>1.2195754225540164E-2</v>
      </c>
      <c r="U29" s="2">
        <v>116.28956561121852</v>
      </c>
      <c r="W29">
        <v>1.2195754225540164E-2</v>
      </c>
    </row>
    <row r="30" spans="1:24" x14ac:dyDescent="0.15">
      <c r="A30">
        <v>122.3</v>
      </c>
      <c r="B30">
        <v>7</v>
      </c>
      <c r="C30">
        <v>4.5901750742760219E-2</v>
      </c>
      <c r="D30">
        <v>66.757995119224219</v>
      </c>
      <c r="E30" s="1">
        <v>122.51424693870104</v>
      </c>
      <c r="F30">
        <v>4.5901750742766312E-2</v>
      </c>
      <c r="K30" s="2">
        <v>-0.21424693870103795</v>
      </c>
      <c r="L30" s="3"/>
      <c r="O30" s="1">
        <v>43.694695303426727</v>
      </c>
      <c r="P30" s="2">
        <v>78.60530469657327</v>
      </c>
      <c r="Q30" s="3">
        <v>78.73943683483617</v>
      </c>
      <c r="R30" s="3">
        <v>1.7991430514977466E-2</v>
      </c>
      <c r="U30" s="2">
        <v>122.4341321382629</v>
      </c>
      <c r="W30">
        <v>1.7991430514977466E-2</v>
      </c>
      <c r="X30" s="1">
        <v>0.27124053637210854</v>
      </c>
    </row>
    <row r="31" spans="1:24" x14ac:dyDescent="0.15">
      <c r="A31">
        <v>122.2</v>
      </c>
      <c r="B31">
        <v>7</v>
      </c>
      <c r="C31">
        <v>9.8751138482961395E-2</v>
      </c>
      <c r="D31">
        <v>66.757995119224219</v>
      </c>
      <c r="E31" s="1">
        <v>122.51424693870104</v>
      </c>
      <c r="F31">
        <v>9.8751138482970333E-2</v>
      </c>
      <c r="K31" s="2">
        <v>-0.31424693870103226</v>
      </c>
      <c r="L31" s="3"/>
      <c r="O31" s="1">
        <v>43.694695303426727</v>
      </c>
      <c r="P31" s="2">
        <v>78.505304696573276</v>
      </c>
      <c r="Q31" s="3">
        <v>78.73943683483617</v>
      </c>
      <c r="R31" s="3">
        <v>5.4817858167554613E-2</v>
      </c>
      <c r="U31" s="2">
        <v>122.4341321382629</v>
      </c>
      <c r="W31">
        <v>5.4817858167554613E-2</v>
      </c>
    </row>
    <row r="32" spans="1:24" x14ac:dyDescent="0.15">
      <c r="A32">
        <v>121.8</v>
      </c>
      <c r="B32">
        <v>7</v>
      </c>
      <c r="C32">
        <v>0.510148689443784</v>
      </c>
      <c r="D32">
        <v>66.757995119224219</v>
      </c>
      <c r="E32" s="1">
        <v>122.51424693870104</v>
      </c>
      <c r="F32">
        <v>0.51014868944380432</v>
      </c>
      <c r="K32" s="2">
        <v>-0.71424693870103795</v>
      </c>
      <c r="L32" s="3"/>
      <c r="O32" s="1">
        <v>43.694695303426727</v>
      </c>
      <c r="P32" s="2">
        <v>78.10530469657327</v>
      </c>
      <c r="Q32" s="3">
        <v>78.73943683483617</v>
      </c>
      <c r="R32" s="3">
        <v>0.40212356877787653</v>
      </c>
      <c r="U32" s="2">
        <v>122.4341321382629</v>
      </c>
      <c r="W32">
        <v>0.40212356877787653</v>
      </c>
    </row>
    <row r="33" spans="1:24" x14ac:dyDescent="0.15">
      <c r="A33">
        <v>122.5</v>
      </c>
      <c r="B33">
        <v>7</v>
      </c>
      <c r="C33">
        <v>2.0297526235105187E-4</v>
      </c>
      <c r="D33">
        <v>66.757995119224219</v>
      </c>
      <c r="E33" s="1">
        <v>122.51424693870104</v>
      </c>
      <c r="F33">
        <v>2.0297526235105187E-4</v>
      </c>
      <c r="K33" s="2">
        <v>-1.4246938701035106E-2</v>
      </c>
      <c r="L33" s="3"/>
      <c r="O33" s="1">
        <v>43.694695303426727</v>
      </c>
      <c r="P33" s="2">
        <v>78.805304696573273</v>
      </c>
      <c r="Q33" s="3">
        <v>78.73943683483617</v>
      </c>
      <c r="R33" s="3">
        <v>4.3385752098182217E-3</v>
      </c>
      <c r="U33" s="2">
        <v>122.4341321382629</v>
      </c>
      <c r="W33">
        <v>4.3385752098182217E-3</v>
      </c>
    </row>
    <row r="34" spans="1:24" x14ac:dyDescent="0.15">
      <c r="A34">
        <v>122.1</v>
      </c>
      <c r="B34">
        <v>7</v>
      </c>
      <c r="C34">
        <v>0.17160052622318384</v>
      </c>
      <c r="D34">
        <v>66.757995119224219</v>
      </c>
      <c r="E34" s="1">
        <v>122.51424693870104</v>
      </c>
      <c r="F34">
        <v>0.17160052622318384</v>
      </c>
      <c r="K34" s="2">
        <v>-0.41424693870104079</v>
      </c>
      <c r="L34" s="3"/>
      <c r="O34" s="1">
        <v>43.694695303426727</v>
      </c>
      <c r="P34" s="2">
        <v>78.405304696573268</v>
      </c>
      <c r="Q34" s="3">
        <v>78.73943683483617</v>
      </c>
      <c r="R34" s="3">
        <v>0.11164428582013898</v>
      </c>
      <c r="U34" s="2">
        <v>122.4341321382629</v>
      </c>
      <c r="W34">
        <v>0.11164428582013898</v>
      </c>
    </row>
    <row r="35" spans="1:24" x14ac:dyDescent="0.15">
      <c r="A35">
        <v>121.8</v>
      </c>
      <c r="B35">
        <v>7</v>
      </c>
      <c r="C35">
        <v>0.510148689443784</v>
      </c>
      <c r="D35">
        <v>66.757995119224219</v>
      </c>
      <c r="E35" s="1">
        <v>122.51424693870104</v>
      </c>
      <c r="F35">
        <v>0.51014868944380432</v>
      </c>
      <c r="K35" s="2">
        <v>-0.71424693870103795</v>
      </c>
      <c r="L35" s="3"/>
      <c r="O35" s="1">
        <v>43.694695303426727</v>
      </c>
      <c r="P35" s="2">
        <v>78.10530469657327</v>
      </c>
      <c r="Q35" s="3">
        <v>78.73943683483617</v>
      </c>
      <c r="R35" s="3">
        <v>0.40212356877787653</v>
      </c>
      <c r="U35" s="2">
        <v>122.4341321382629</v>
      </c>
      <c r="W35">
        <v>0.40212356877787653</v>
      </c>
    </row>
    <row r="36" spans="1:24" x14ac:dyDescent="0.15">
      <c r="A36">
        <v>122.4</v>
      </c>
      <c r="B36">
        <v>7</v>
      </c>
      <c r="C36">
        <v>1.3052363002556773E-2</v>
      </c>
      <c r="D36">
        <v>66.757995119224219</v>
      </c>
      <c r="E36" s="1">
        <v>122.51424693870104</v>
      </c>
      <c r="F36">
        <v>1.3052363002556773E-2</v>
      </c>
      <c r="K36" s="2">
        <v>-0.11424693870102942</v>
      </c>
      <c r="L36" s="3"/>
      <c r="O36" s="1">
        <v>43.694695303426727</v>
      </c>
      <c r="P36" s="2">
        <v>78.705304696573279</v>
      </c>
      <c r="Q36" s="3">
        <v>78.73943683483617</v>
      </c>
      <c r="R36" s="3">
        <v>1.1650028623970752E-3</v>
      </c>
      <c r="U36" s="2">
        <v>122.4341321382629</v>
      </c>
      <c r="W36">
        <v>1.1650028623970752E-3</v>
      </c>
    </row>
    <row r="37" spans="1:24" x14ac:dyDescent="0.15">
      <c r="A37">
        <v>121.9</v>
      </c>
      <c r="B37">
        <v>7</v>
      </c>
      <c r="C37">
        <v>0.37729930170358622</v>
      </c>
      <c r="D37">
        <v>66.757995119224219</v>
      </c>
      <c r="E37" s="1">
        <v>122.51424693870104</v>
      </c>
      <c r="F37">
        <v>0.37729930170358622</v>
      </c>
      <c r="K37" s="2">
        <v>-0.61424693870102942</v>
      </c>
      <c r="L37" s="3"/>
      <c r="O37" s="1">
        <v>43.694695303426727</v>
      </c>
      <c r="P37" s="2">
        <v>78.205304696573279</v>
      </c>
      <c r="Q37" s="3">
        <v>78.73943683483617</v>
      </c>
      <c r="R37" s="3">
        <v>0.28529714112528759</v>
      </c>
      <c r="U37" s="2">
        <v>122.4341321382629</v>
      </c>
      <c r="W37">
        <v>0.28529714112528759</v>
      </c>
    </row>
    <row r="38" spans="1:24" x14ac:dyDescent="0.15">
      <c r="A38">
        <v>128</v>
      </c>
      <c r="B38">
        <v>8</v>
      </c>
      <c r="C38">
        <v>4.1477554319745584E-2</v>
      </c>
      <c r="D38">
        <v>66.302842043146853</v>
      </c>
      <c r="E38" s="1">
        <v>128.20366038966807</v>
      </c>
      <c r="F38">
        <v>4.1477554319751371E-2</v>
      </c>
      <c r="K38" s="2">
        <v>-0.20366038966807309</v>
      </c>
      <c r="O38" s="1">
        <v>49.384108754393765</v>
      </c>
      <c r="P38" s="2">
        <v>78.615891245606235</v>
      </c>
      <c r="Q38" s="3">
        <v>78.73943683483617</v>
      </c>
      <c r="R38" s="3">
        <v>1.5263512618171632E-2</v>
      </c>
      <c r="U38" s="2">
        <v>128.12354558922993</v>
      </c>
      <c r="W38">
        <v>1.5263512618171632E-2</v>
      </c>
      <c r="X38" s="1">
        <v>0.15811388300841414</v>
      </c>
    </row>
    <row r="39" spans="1:24" x14ac:dyDescent="0.15">
      <c r="A39">
        <v>128.19999999999999</v>
      </c>
      <c r="B39">
        <v>8</v>
      </c>
      <c r="C39">
        <v>1.3398452522115448E-5</v>
      </c>
      <c r="D39">
        <v>66.302842043146853</v>
      </c>
      <c r="E39" s="1">
        <v>128.20366038966807</v>
      </c>
      <c r="F39">
        <v>1.3398452522219484E-5</v>
      </c>
      <c r="K39" s="2">
        <v>-3.6603896680844628E-3</v>
      </c>
      <c r="O39" s="1">
        <v>49.384108754393765</v>
      </c>
      <c r="P39" s="2">
        <v>78.815891245606224</v>
      </c>
      <c r="Q39" s="3">
        <v>78.73943683483617</v>
      </c>
      <c r="R39" s="3">
        <v>5.845276926196216E-3</v>
      </c>
      <c r="U39" s="2">
        <v>128.12354558922993</v>
      </c>
      <c r="W39">
        <v>5.845276926196216E-3</v>
      </c>
    </row>
    <row r="40" spans="1:24" x14ac:dyDescent="0.15">
      <c r="A40">
        <v>128</v>
      </c>
      <c r="B40">
        <v>8</v>
      </c>
      <c r="C40">
        <v>4.1477554319745584E-2</v>
      </c>
      <c r="D40">
        <v>66.302842043146853</v>
      </c>
      <c r="E40" s="1">
        <v>128.20366038966807</v>
      </c>
      <c r="F40">
        <v>4.1477554319751371E-2</v>
      </c>
      <c r="K40" s="2">
        <v>-0.20366038966807309</v>
      </c>
      <c r="O40" s="1">
        <v>49.384108754393765</v>
      </c>
      <c r="P40" s="2">
        <v>78.615891245606235</v>
      </c>
      <c r="Q40" s="3">
        <v>78.73943683483617</v>
      </c>
      <c r="R40" s="3">
        <v>1.5263512618171632E-2</v>
      </c>
      <c r="U40" s="2">
        <v>128.12354558922993</v>
      </c>
      <c r="W40">
        <v>1.5263512618171632E-2</v>
      </c>
    </row>
    <row r="41" spans="1:24" x14ac:dyDescent="0.15">
      <c r="A41">
        <v>128.1</v>
      </c>
      <c r="B41">
        <v>8</v>
      </c>
      <c r="C41">
        <v>1.0745476386134987E-2</v>
      </c>
      <c r="D41">
        <v>66.302842043146853</v>
      </c>
      <c r="E41" s="1">
        <v>128.20366038966807</v>
      </c>
      <c r="F41">
        <v>1.0745476386137933E-2</v>
      </c>
      <c r="K41" s="2">
        <v>-0.10366038966807878</v>
      </c>
      <c r="O41" s="1">
        <v>49.384108754393765</v>
      </c>
      <c r="P41" s="2">
        <v>78.71589124560623</v>
      </c>
      <c r="Q41" s="3">
        <v>78.73943683483617</v>
      </c>
      <c r="R41" s="3">
        <v>5.5439477218506084E-4</v>
      </c>
      <c r="U41" s="2">
        <v>128.12354558922993</v>
      </c>
      <c r="W41">
        <v>5.5439477218506084E-4</v>
      </c>
    </row>
    <row r="42" spans="1:24" x14ac:dyDescent="0.15">
      <c r="A42">
        <v>128.19999999999999</v>
      </c>
      <c r="B42">
        <v>8</v>
      </c>
      <c r="C42">
        <v>1.3398452522115448E-5</v>
      </c>
      <c r="D42">
        <v>66.302842043146853</v>
      </c>
      <c r="E42" s="1">
        <v>128.20366038966807</v>
      </c>
      <c r="F42">
        <v>1.3398452522219484E-5</v>
      </c>
      <c r="K42" s="2">
        <v>-3.6603896680844628E-3</v>
      </c>
      <c r="O42" s="1">
        <v>49.384108754393765</v>
      </c>
      <c r="P42" s="2">
        <v>78.815891245606224</v>
      </c>
      <c r="Q42" s="3">
        <v>78.73943683483617</v>
      </c>
      <c r="R42" s="3">
        <v>5.845276926196216E-3</v>
      </c>
      <c r="U42" s="2">
        <v>128.12354558922993</v>
      </c>
      <c r="W42">
        <v>5.845276926196216E-3</v>
      </c>
    </row>
    <row r="43" spans="1:24" x14ac:dyDescent="0.15">
      <c r="A43">
        <v>128</v>
      </c>
      <c r="B43">
        <v>8</v>
      </c>
      <c r="C43">
        <v>4.1477554319745584E-2</v>
      </c>
      <c r="D43">
        <v>66.302842043146853</v>
      </c>
      <c r="E43" s="1">
        <v>128.20366038966807</v>
      </c>
      <c r="F43">
        <v>4.1477554319751371E-2</v>
      </c>
      <c r="K43" s="2">
        <v>-0.20366038966807309</v>
      </c>
      <c r="O43" s="1">
        <v>49.384108754393765</v>
      </c>
      <c r="P43" s="2">
        <v>78.615891245606235</v>
      </c>
      <c r="Q43" s="3">
        <v>78.73943683483617</v>
      </c>
      <c r="R43" s="3">
        <v>1.5263512618171632E-2</v>
      </c>
      <c r="U43" s="2">
        <v>128.12354558922993</v>
      </c>
      <c r="W43">
        <v>1.5263512618171632E-2</v>
      </c>
    </row>
    <row r="44" spans="1:24" x14ac:dyDescent="0.15">
      <c r="A44">
        <v>127.7</v>
      </c>
      <c r="B44">
        <v>8</v>
      </c>
      <c r="C44">
        <v>0.25367378812059238</v>
      </c>
      <c r="D44">
        <v>66.302842043146853</v>
      </c>
      <c r="E44" s="1">
        <v>128.20366038966807</v>
      </c>
      <c r="F44">
        <v>0.25367378812059238</v>
      </c>
      <c r="K44" s="2">
        <v>-0.50366038966807025</v>
      </c>
      <c r="O44" s="1">
        <v>49.384108754393765</v>
      </c>
      <c r="P44" s="2">
        <v>78.315891245606238</v>
      </c>
      <c r="Q44" s="3">
        <v>78.73943683483617</v>
      </c>
      <c r="R44" s="3">
        <v>0.17939086615612973</v>
      </c>
      <c r="U44" s="2">
        <v>128.12354558922993</v>
      </c>
      <c r="W44">
        <v>0.17939086615612973</v>
      </c>
    </row>
    <row r="45" spans="1:24" x14ac:dyDescent="0.15">
      <c r="A45">
        <v>128</v>
      </c>
      <c r="B45">
        <v>8</v>
      </c>
      <c r="C45">
        <v>4.1477554319745584E-2</v>
      </c>
      <c r="D45">
        <v>66.302842043146853</v>
      </c>
      <c r="E45" s="1">
        <v>128.20366038966807</v>
      </c>
      <c r="F45">
        <v>4.1477554319751371E-2</v>
      </c>
      <c r="K45" s="2">
        <v>-0.20366038966807309</v>
      </c>
      <c r="O45" s="1">
        <v>49.384108754393765</v>
      </c>
      <c r="P45" s="2">
        <v>78.615891245606235</v>
      </c>
      <c r="Q45" s="3">
        <v>78.73943683483617</v>
      </c>
      <c r="R45" s="3">
        <v>1.5263512618171632E-2</v>
      </c>
      <c r="U45" s="2">
        <v>128.12354558922993</v>
      </c>
      <c r="W45">
        <v>1.5263512618171632E-2</v>
      </c>
    </row>
    <row r="46" spans="1:24" x14ac:dyDescent="0.15">
      <c r="A46">
        <v>133.80000000000001</v>
      </c>
      <c r="B46">
        <v>9</v>
      </c>
      <c r="C46">
        <v>0.13110137273847661</v>
      </c>
      <c r="D46">
        <v>65.847688967069487</v>
      </c>
      <c r="E46" s="1">
        <v>133.4379207645577</v>
      </c>
      <c r="F46">
        <v>0.13110137273848688</v>
      </c>
      <c r="K46" s="2">
        <v>0.3620792354423088</v>
      </c>
      <c r="O46" s="1">
        <v>54.618369129283394</v>
      </c>
      <c r="Q46" s="3">
        <v>78.73943683483617</v>
      </c>
      <c r="U46" s="2">
        <v>133.35780596411956</v>
      </c>
      <c r="W46">
        <v>0.19553556536823866</v>
      </c>
      <c r="X46" s="1">
        <v>0.30443155458751869</v>
      </c>
    </row>
    <row r="47" spans="1:24" x14ac:dyDescent="0.15">
      <c r="A47">
        <v>133.4</v>
      </c>
      <c r="B47">
        <v>9</v>
      </c>
      <c r="C47">
        <v>1.4379843846413581E-3</v>
      </c>
      <c r="D47">
        <v>65.847688967069487</v>
      </c>
      <c r="E47" s="1">
        <v>133.4379207645577</v>
      </c>
      <c r="F47">
        <v>1.4379843846402801E-3</v>
      </c>
      <c r="K47" s="2">
        <v>-3.7920764557696884E-2</v>
      </c>
      <c r="O47" s="1">
        <v>54.618369129283394</v>
      </c>
      <c r="Q47" s="3">
        <v>78.73943683483617</v>
      </c>
      <c r="U47" s="2">
        <v>133.35780596411956</v>
      </c>
      <c r="W47">
        <v>1.7803366638800282E-3</v>
      </c>
    </row>
    <row r="48" spans="1:24" x14ac:dyDescent="0.15">
      <c r="A48">
        <v>133.6</v>
      </c>
      <c r="B48">
        <v>9</v>
      </c>
      <c r="C48">
        <v>2.6269678561553236E-2</v>
      </c>
      <c r="D48">
        <v>65.847688967069487</v>
      </c>
      <c r="E48" s="1">
        <v>133.4379207645577</v>
      </c>
      <c r="F48">
        <v>2.626967856155784E-2</v>
      </c>
      <c r="K48" s="2">
        <v>0.16207923544229175</v>
      </c>
      <c r="O48" s="1">
        <v>54.618369129283394</v>
      </c>
      <c r="Q48" s="3">
        <v>78.73943683483617</v>
      </c>
      <c r="U48" s="2">
        <v>133.35780596411956</v>
      </c>
      <c r="W48">
        <v>5.8657951016051327E-2</v>
      </c>
    </row>
    <row r="49" spans="1:24" x14ac:dyDescent="0.15">
      <c r="A49">
        <v>133</v>
      </c>
      <c r="B49">
        <v>9</v>
      </c>
      <c r="C49">
        <v>0.1917745960308152</v>
      </c>
      <c r="D49">
        <v>65.847688967069487</v>
      </c>
      <c r="E49" s="1">
        <v>133.4379207645577</v>
      </c>
      <c r="F49">
        <v>0.19177459603080277</v>
      </c>
      <c r="K49" s="2">
        <v>-0.43792076455770257</v>
      </c>
      <c r="O49" s="1">
        <v>54.618369129283394</v>
      </c>
      <c r="Q49" s="3">
        <v>78.73943683483617</v>
      </c>
      <c r="U49" s="2">
        <v>133.35780596411956</v>
      </c>
      <c r="W49">
        <v>0.12802510795953048</v>
      </c>
    </row>
    <row r="50" spans="1:24" x14ac:dyDescent="0.15">
      <c r="A50">
        <v>133.1</v>
      </c>
      <c r="B50">
        <v>9</v>
      </c>
      <c r="C50">
        <v>0.1141904431192757</v>
      </c>
      <c r="D50">
        <v>65.847688967069487</v>
      </c>
      <c r="E50" s="1">
        <v>133.4379207645577</v>
      </c>
      <c r="F50">
        <v>0.1141904431192661</v>
      </c>
      <c r="K50" s="2">
        <v>-0.33792076455770825</v>
      </c>
      <c r="O50" s="1">
        <v>54.618369129283394</v>
      </c>
      <c r="Q50" s="3">
        <v>78.73943683483617</v>
      </c>
      <c r="U50" s="2">
        <v>133.35780596411956</v>
      </c>
      <c r="W50">
        <v>6.646391513562068E-2</v>
      </c>
    </row>
    <row r="51" spans="1:24" x14ac:dyDescent="0.15">
      <c r="A51">
        <v>133.1</v>
      </c>
      <c r="B51">
        <v>9</v>
      </c>
      <c r="C51">
        <v>0.1141904431192757</v>
      </c>
      <c r="D51">
        <v>65.847688967069487</v>
      </c>
      <c r="E51" s="1">
        <v>133.4379207645577</v>
      </c>
      <c r="F51">
        <v>0.1141904431192661</v>
      </c>
      <c r="K51" s="2">
        <v>-0.33792076455770825</v>
      </c>
      <c r="O51" s="1">
        <v>54.618369129283394</v>
      </c>
      <c r="Q51" s="3">
        <v>78.73943683483617</v>
      </c>
      <c r="U51" s="2">
        <v>133.35780596411956</v>
      </c>
      <c r="W51">
        <v>6.646391513562068E-2</v>
      </c>
    </row>
    <row r="52" spans="1:24" x14ac:dyDescent="0.15">
      <c r="A52">
        <v>133</v>
      </c>
      <c r="B52">
        <v>9</v>
      </c>
      <c r="C52">
        <v>0.1917745960308152</v>
      </c>
      <c r="D52">
        <v>65.847688967069487</v>
      </c>
      <c r="E52" s="1">
        <v>133.4379207645577</v>
      </c>
      <c r="F52">
        <v>0.19177459603080277</v>
      </c>
      <c r="K52" s="2">
        <v>-0.43792076455770257</v>
      </c>
      <c r="O52" s="1">
        <v>54.618369129283394</v>
      </c>
      <c r="Q52" s="3">
        <v>78.73943683483617</v>
      </c>
      <c r="U52" s="2">
        <v>133.35780596411956</v>
      </c>
      <c r="W52">
        <v>0.12802510795953048</v>
      </c>
    </row>
    <row r="53" spans="1:24" x14ac:dyDescent="0.15">
      <c r="A53">
        <v>133.5</v>
      </c>
      <c r="B53">
        <v>9</v>
      </c>
      <c r="C53">
        <v>3.8538314730984331E-3</v>
      </c>
      <c r="D53">
        <v>65.847688967069487</v>
      </c>
      <c r="E53" s="1">
        <v>133.4379207645577</v>
      </c>
      <c r="F53">
        <v>3.8538314731001977E-3</v>
      </c>
      <c r="K53" s="2">
        <v>6.2079235442297431E-2</v>
      </c>
      <c r="O53" s="1">
        <v>54.618369129283394</v>
      </c>
      <c r="Q53" s="3">
        <v>78.73943683483617</v>
      </c>
      <c r="U53" s="2">
        <v>133.35780596411956</v>
      </c>
      <c r="W53">
        <v>2.0219143839966813E-2</v>
      </c>
    </row>
    <row r="54" spans="1:24" x14ac:dyDescent="0.15">
      <c r="A54">
        <v>138.80000000000001</v>
      </c>
      <c r="B54">
        <v>10</v>
      </c>
      <c r="C54">
        <v>0.3398562788981026</v>
      </c>
      <c r="D54">
        <v>65.392535890992136</v>
      </c>
      <c r="E54" s="1">
        <v>138.21702806337004</v>
      </c>
      <c r="F54">
        <v>0.3398562788981026</v>
      </c>
      <c r="K54" s="2">
        <v>0.58297193662997415</v>
      </c>
      <c r="L54" s="4">
        <v>0.59399667435635339</v>
      </c>
      <c r="M54">
        <v>1.2154484193544972E-4</v>
      </c>
      <c r="N54">
        <v>11.895079981651325</v>
      </c>
      <c r="O54" s="1">
        <v>59.397476428095729</v>
      </c>
      <c r="Q54" s="3">
        <v>78.73943683483617</v>
      </c>
      <c r="U54" s="2">
        <v>138.73090993728826</v>
      </c>
      <c r="W54">
        <v>4.7734367655137468E-3</v>
      </c>
      <c r="X54" s="1">
        <v>0.28252686345094252</v>
      </c>
    </row>
    <row r="55" spans="1:24" x14ac:dyDescent="0.15">
      <c r="A55">
        <v>138.30000000000001</v>
      </c>
      <c r="B55">
        <v>10</v>
      </c>
      <c r="C55">
        <v>6.8843422681284464E-3</v>
      </c>
      <c r="D55">
        <v>65.392535890992136</v>
      </c>
      <c r="E55" s="1">
        <v>138.21702806337004</v>
      </c>
      <c r="F55">
        <v>6.8843422681284464E-3</v>
      </c>
      <c r="K55" s="2">
        <v>8.2971936629974152E-2</v>
      </c>
      <c r="L55" s="4">
        <v>0.59399667435635339</v>
      </c>
      <c r="M55">
        <v>0.26114628256831468</v>
      </c>
      <c r="N55">
        <v>17.325529193028036</v>
      </c>
      <c r="O55" s="1">
        <v>59.397476428095729</v>
      </c>
      <c r="Q55" s="3">
        <v>78.73943683483617</v>
      </c>
      <c r="U55" s="2">
        <v>138.73090993728826</v>
      </c>
      <c r="W55">
        <v>0.18568337405376231</v>
      </c>
    </row>
    <row r="56" spans="1:24" x14ac:dyDescent="0.15">
      <c r="A56">
        <v>138.80000000000001</v>
      </c>
      <c r="B56">
        <v>10</v>
      </c>
      <c r="C56">
        <v>0.3398562788981026</v>
      </c>
      <c r="D56">
        <v>65.392535890992136</v>
      </c>
      <c r="E56" s="1">
        <v>138.21702806337004</v>
      </c>
      <c r="F56">
        <v>0.3398562788981026</v>
      </c>
      <c r="K56" s="2">
        <v>0.58297193662997415</v>
      </c>
      <c r="L56" s="4">
        <v>0.59399667435635339</v>
      </c>
      <c r="M56">
        <v>1.2154484193544972E-4</v>
      </c>
      <c r="N56">
        <v>1.4379749045640722</v>
      </c>
      <c r="O56" s="1">
        <v>59.397476428095729</v>
      </c>
      <c r="Q56" s="3">
        <v>78.73943683483617</v>
      </c>
      <c r="U56" s="2">
        <v>138.73090993728826</v>
      </c>
      <c r="W56">
        <v>4.7734367655137468E-3</v>
      </c>
    </row>
    <row r="57" spans="1:24" x14ac:dyDescent="0.15">
      <c r="A57">
        <v>138.80000000000001</v>
      </c>
      <c r="B57">
        <v>10</v>
      </c>
      <c r="C57">
        <v>0.3398562788981026</v>
      </c>
      <c r="D57">
        <v>65.392535890992136</v>
      </c>
      <c r="E57" s="1">
        <v>138.21702806337004</v>
      </c>
      <c r="F57">
        <v>0.3398562788981026</v>
      </c>
      <c r="K57" s="2">
        <v>0.58297193662997415</v>
      </c>
      <c r="L57" s="4">
        <v>0.59399667435635339</v>
      </c>
      <c r="M57">
        <v>1.2154484193544972E-4</v>
      </c>
      <c r="O57" s="1">
        <v>59.397476428095729</v>
      </c>
      <c r="Q57" s="3">
        <v>78.73943683483617</v>
      </c>
      <c r="U57" s="2">
        <v>138.73090993728826</v>
      </c>
      <c r="W57">
        <v>4.7734367655137468E-3</v>
      </c>
    </row>
    <row r="58" spans="1:24" x14ac:dyDescent="0.15">
      <c r="A58">
        <v>139</v>
      </c>
      <c r="B58">
        <v>10</v>
      </c>
      <c r="C58">
        <v>0.61304505355007444</v>
      </c>
      <c r="D58">
        <v>65.392535890992136</v>
      </c>
      <c r="E58" s="1">
        <v>138.21702806337004</v>
      </c>
      <c r="F58">
        <v>0.61304505355007444</v>
      </c>
      <c r="K58" s="2">
        <v>0.78297193662996278</v>
      </c>
      <c r="L58" s="4">
        <v>0.59399667435635339</v>
      </c>
      <c r="M58">
        <v>3.5711649751379457E-2</v>
      </c>
      <c r="O58" s="1">
        <v>59.397476428095729</v>
      </c>
      <c r="Q58" s="3">
        <v>78.73943683483617</v>
      </c>
      <c r="U58" s="2">
        <v>138.73090993728826</v>
      </c>
      <c r="W58">
        <v>7.2409461850208204E-2</v>
      </c>
    </row>
    <row r="59" spans="1:24" x14ac:dyDescent="0.15">
      <c r="A59">
        <v>138.4</v>
      </c>
      <c r="B59">
        <v>10</v>
      </c>
      <c r="C59">
        <v>3.3478729594131597E-2</v>
      </c>
      <c r="D59">
        <v>65.392535890992136</v>
      </c>
      <c r="E59" s="1">
        <v>138.21702806337004</v>
      </c>
      <c r="F59">
        <v>3.3478729594121195E-2</v>
      </c>
      <c r="K59" s="2">
        <v>0.18297193662996847</v>
      </c>
      <c r="L59" s="4">
        <v>0.59399667435635339</v>
      </c>
      <c r="M59">
        <v>0.16894133502304351</v>
      </c>
      <c r="O59" s="1">
        <v>59.397476428095729</v>
      </c>
      <c r="Q59" s="3">
        <v>78.73943683483617</v>
      </c>
      <c r="U59" s="2">
        <v>138.73090993728826</v>
      </c>
      <c r="W59">
        <v>0.10950138659611636</v>
      </c>
    </row>
    <row r="60" spans="1:24" x14ac:dyDescent="0.15">
      <c r="A60">
        <v>138.30000000000001</v>
      </c>
      <c r="B60">
        <v>10</v>
      </c>
      <c r="C60">
        <v>6.8843422681284464E-3</v>
      </c>
      <c r="D60">
        <v>65.392535890992136</v>
      </c>
      <c r="E60" s="1">
        <v>138.21702806337004</v>
      </c>
      <c r="F60">
        <v>6.8843422681284464E-3</v>
      </c>
      <c r="K60" s="2">
        <v>8.2971936629974152E-2</v>
      </c>
      <c r="L60" s="4">
        <v>0.59399667435635339</v>
      </c>
      <c r="M60">
        <v>0.26114628256831468</v>
      </c>
      <c r="O60" s="1">
        <v>59.397476428095729</v>
      </c>
      <c r="Q60" s="3">
        <v>78.73943683483617</v>
      </c>
      <c r="U60" s="2">
        <v>138.73090993728826</v>
      </c>
      <c r="W60">
        <v>0.18568337405376231</v>
      </c>
    </row>
    <row r="61" spans="1:24" x14ac:dyDescent="0.15">
      <c r="A61">
        <v>138.9</v>
      </c>
      <c r="B61">
        <v>10</v>
      </c>
      <c r="C61">
        <v>0.46645066622412851</v>
      </c>
      <c r="D61">
        <v>65.392535890992136</v>
      </c>
      <c r="E61" s="1">
        <v>138.21702806337004</v>
      </c>
      <c r="F61">
        <v>0.46645066622408965</v>
      </c>
      <c r="K61" s="2">
        <v>0.68297193662996847</v>
      </c>
      <c r="L61" s="4">
        <v>0.59399667435635339</v>
      </c>
      <c r="M61">
        <v>7.9165972966585892E-3</v>
      </c>
      <c r="O61" s="1">
        <v>59.397476428095729</v>
      </c>
      <c r="Q61" s="3">
        <v>78.73943683483617</v>
      </c>
      <c r="U61" s="2">
        <v>138.73090993728826</v>
      </c>
      <c r="W61">
        <v>2.8591449307862112E-2</v>
      </c>
    </row>
    <row r="62" spans="1:24" x14ac:dyDescent="0.15">
      <c r="A62">
        <v>145</v>
      </c>
      <c r="B62">
        <v>11</v>
      </c>
      <c r="E62" s="1">
        <v>142.54098228610496</v>
      </c>
      <c r="K62" s="2">
        <v>2.4590177138950366</v>
      </c>
      <c r="L62" s="4">
        <v>2.1561531541638774</v>
      </c>
      <c r="M62">
        <v>9.172694154114891E-2</v>
      </c>
      <c r="O62" s="1">
        <v>63.721430650830655</v>
      </c>
      <c r="Q62" s="3">
        <v>78.73943683483617</v>
      </c>
      <c r="U62" s="2">
        <v>144.61702063983071</v>
      </c>
      <c r="W62">
        <v>0.14667319031567647</v>
      </c>
      <c r="X62" s="1">
        <v>0.39977672339873122</v>
      </c>
    </row>
    <row r="63" spans="1:24" x14ac:dyDescent="0.15">
      <c r="A63">
        <v>144.6</v>
      </c>
      <c r="B63">
        <v>11</v>
      </c>
      <c r="E63" s="1">
        <v>142.54098228610496</v>
      </c>
      <c r="K63" s="2">
        <v>2.059017713895031</v>
      </c>
      <c r="L63" s="4">
        <v>2.1561531541638774</v>
      </c>
      <c r="M63">
        <v>9.4352937562226392E-3</v>
      </c>
      <c r="O63" s="1">
        <v>63.721430650830655</v>
      </c>
      <c r="Q63" s="3">
        <v>78.73943683483617</v>
      </c>
      <c r="U63" s="2">
        <v>144.61702063983071</v>
      </c>
      <c r="W63">
        <v>2.897021802470467E-4</v>
      </c>
    </row>
    <row r="64" spans="1:24" x14ac:dyDescent="0.15">
      <c r="A64">
        <v>145.69999999999999</v>
      </c>
      <c r="B64">
        <v>11</v>
      </c>
      <c r="E64" s="1">
        <v>142.54098228610496</v>
      </c>
      <c r="K64" s="2">
        <v>3.1590177138950253</v>
      </c>
      <c r="L64" s="4">
        <v>2.1561531541638774</v>
      </c>
      <c r="M64">
        <v>1.005737325164749</v>
      </c>
      <c r="O64" s="1">
        <v>63.721430650830655</v>
      </c>
      <c r="Q64" s="3">
        <v>78.73943683483617</v>
      </c>
      <c r="U64" s="2">
        <v>144.61702063983071</v>
      </c>
      <c r="W64">
        <v>1.1728442945526536</v>
      </c>
    </row>
    <row r="65" spans="1:24" x14ac:dyDescent="0.15">
      <c r="A65">
        <v>145.19999999999999</v>
      </c>
      <c r="B65">
        <v>11</v>
      </c>
      <c r="E65" s="1">
        <v>142.54098228610496</v>
      </c>
      <c r="K65" s="2">
        <v>2.6590177138950253</v>
      </c>
      <c r="L65" s="4">
        <v>2.1561531541638774</v>
      </c>
      <c r="M65">
        <v>0.25287276543360115</v>
      </c>
      <c r="O65" s="1">
        <v>63.721430650830655</v>
      </c>
      <c r="Q65" s="3">
        <v>78.73943683483617</v>
      </c>
      <c r="U65" s="2">
        <v>144.61702063983071</v>
      </c>
      <c r="W65">
        <v>0.339864934383378</v>
      </c>
    </row>
    <row r="66" spans="1:24" x14ac:dyDescent="0.15">
      <c r="A66">
        <v>144.6</v>
      </c>
      <c r="B66">
        <v>11</v>
      </c>
      <c r="E66" s="1">
        <v>142.54098228610496</v>
      </c>
      <c r="K66" s="2">
        <v>2.059017713895031</v>
      </c>
      <c r="L66" s="4">
        <v>2.1561531541638774</v>
      </c>
      <c r="M66">
        <v>9.4352937562226392E-3</v>
      </c>
      <c r="O66" s="1">
        <v>63.721430650830655</v>
      </c>
      <c r="Q66" s="3">
        <v>78.73943683483617</v>
      </c>
      <c r="U66" s="2">
        <v>144.61702063983071</v>
      </c>
      <c r="W66">
        <v>2.897021802470467E-4</v>
      </c>
    </row>
    <row r="67" spans="1:24" x14ac:dyDescent="0.15">
      <c r="A67">
        <v>144.80000000000001</v>
      </c>
      <c r="B67">
        <v>11</v>
      </c>
      <c r="E67" s="1">
        <v>142.54098228610496</v>
      </c>
      <c r="K67" s="2">
        <v>2.259017713895048</v>
      </c>
      <c r="L67" s="4">
        <v>2.1561531541638774</v>
      </c>
      <c r="M67">
        <v>1.0581117648687563E-2</v>
      </c>
      <c r="O67" s="1">
        <v>63.721430650830655</v>
      </c>
      <c r="Q67" s="3">
        <v>78.73943683483617</v>
      </c>
      <c r="U67" s="2">
        <v>144.61702063983071</v>
      </c>
      <c r="W67">
        <v>3.348144624796582E-2</v>
      </c>
    </row>
    <row r="68" spans="1:24" x14ac:dyDescent="0.15">
      <c r="A68">
        <v>144.5</v>
      </c>
      <c r="B68">
        <v>11</v>
      </c>
      <c r="E68" s="1">
        <v>142.54098228610496</v>
      </c>
      <c r="K68" s="2">
        <v>1.9590177138950366</v>
      </c>
      <c r="L68" s="4">
        <v>2.1561531541638774</v>
      </c>
      <c r="M68">
        <v>3.8862381809989688E-2</v>
      </c>
      <c r="O68" s="1">
        <v>63.721430650830655</v>
      </c>
      <c r="Q68" s="3">
        <v>78.73943683483617</v>
      </c>
      <c r="U68" s="2">
        <v>144.61702063983071</v>
      </c>
      <c r="W68">
        <v>1.369383014638945E-2</v>
      </c>
    </row>
    <row r="69" spans="1:24" x14ac:dyDescent="0.15">
      <c r="A69">
        <v>145.1</v>
      </c>
      <c r="B69">
        <v>11</v>
      </c>
      <c r="E69" s="1">
        <v>142.54098228610496</v>
      </c>
      <c r="K69" s="2">
        <v>2.559017713895031</v>
      </c>
      <c r="L69" s="4">
        <v>2.1561531541638774</v>
      </c>
      <c r="M69">
        <v>0.16229985348737619</v>
      </c>
      <c r="O69" s="1">
        <v>63.721430650830655</v>
      </c>
      <c r="Q69" s="3">
        <v>78.73943683483617</v>
      </c>
      <c r="U69" s="2">
        <v>144.61702063983071</v>
      </c>
      <c r="W69">
        <v>0.23326906234952838</v>
      </c>
    </row>
    <row r="70" spans="1:24" x14ac:dyDescent="0.15">
      <c r="A70">
        <v>152.19999999999999</v>
      </c>
      <c r="B70">
        <v>12</v>
      </c>
      <c r="E70" s="1">
        <v>146.40978343276254</v>
      </c>
      <c r="K70" s="2">
        <v>5.7902165672374508</v>
      </c>
      <c r="L70" s="4">
        <v>5.7399649687139487</v>
      </c>
      <c r="M70">
        <v>2.5252231541672424E-3</v>
      </c>
      <c r="O70" s="1">
        <v>67.590231797488229</v>
      </c>
      <c r="Q70" s="3">
        <v>78.73943683483617</v>
      </c>
      <c r="U70" s="2">
        <v>152.06963360103833</v>
      </c>
      <c r="W70">
        <v>1.6995397978229469E-2</v>
      </c>
      <c r="X70" s="1">
        <v>0.31819805153394504</v>
      </c>
    </row>
    <row r="71" spans="1:24" x14ac:dyDescent="0.15">
      <c r="A71">
        <v>151.9</v>
      </c>
      <c r="B71">
        <v>12</v>
      </c>
      <c r="E71" s="1">
        <v>146.40978343276254</v>
      </c>
      <c r="K71" s="2">
        <v>5.4902165672374679</v>
      </c>
      <c r="L71" s="4">
        <v>5.7399649687139487</v>
      </c>
      <c r="M71">
        <v>6.2374264040057442E-2</v>
      </c>
      <c r="O71" s="1">
        <v>67.590231797488229</v>
      </c>
      <c r="Q71" s="3">
        <v>78.73943683483617</v>
      </c>
      <c r="U71" s="2">
        <v>152.06963360103833</v>
      </c>
      <c r="W71">
        <v>2.877555860123053E-2</v>
      </c>
    </row>
    <row r="72" spans="1:24" x14ac:dyDescent="0.15">
      <c r="A72">
        <v>151.9</v>
      </c>
      <c r="B72">
        <v>12</v>
      </c>
      <c r="E72" s="1">
        <v>146.40978343276254</v>
      </c>
      <c r="K72" s="2">
        <v>5.4902165672374679</v>
      </c>
      <c r="L72" s="4">
        <v>5.7399649687139487</v>
      </c>
      <c r="M72">
        <v>6.2374264040057442E-2</v>
      </c>
      <c r="O72" s="1">
        <v>67.590231797488229</v>
      </c>
      <c r="Q72" s="3">
        <v>78.73943683483617</v>
      </c>
      <c r="U72" s="2">
        <v>152.06963360103833</v>
      </c>
      <c r="W72">
        <v>2.877555860123053E-2</v>
      </c>
    </row>
    <row r="73" spans="1:24" x14ac:dyDescent="0.15">
      <c r="A73">
        <v>152.6</v>
      </c>
      <c r="B73">
        <v>12</v>
      </c>
      <c r="E73" s="1">
        <v>146.40978343276254</v>
      </c>
      <c r="K73" s="2">
        <v>6.1902165672374565</v>
      </c>
      <c r="L73" s="4">
        <v>5.7399649687139487</v>
      </c>
      <c r="M73">
        <v>0.20272650197297407</v>
      </c>
      <c r="O73" s="1">
        <v>67.590231797488229</v>
      </c>
      <c r="Q73" s="3">
        <v>78.73943683483617</v>
      </c>
      <c r="U73" s="2">
        <v>152.06963360103833</v>
      </c>
      <c r="W73">
        <v>0.2812885171475597</v>
      </c>
    </row>
    <row r="74" spans="1:24" x14ac:dyDescent="0.15">
      <c r="A74">
        <v>152.5</v>
      </c>
      <c r="B74">
        <v>12</v>
      </c>
      <c r="E74" s="1">
        <v>146.40978343276254</v>
      </c>
      <c r="K74" s="2">
        <v>6.0902165672374622</v>
      </c>
      <c r="L74" s="4">
        <v>5.7399649687139487</v>
      </c>
      <c r="M74">
        <v>0.12267618226827649</v>
      </c>
      <c r="O74" s="1">
        <v>67.590231797488229</v>
      </c>
      <c r="Q74" s="3">
        <v>78.73943683483617</v>
      </c>
      <c r="U74" s="2">
        <v>152.06963360103833</v>
      </c>
      <c r="W74">
        <v>0.1852152373552324</v>
      </c>
    </row>
    <row r="75" spans="1:24" x14ac:dyDescent="0.15">
      <c r="A75">
        <v>151.69999999999999</v>
      </c>
      <c r="B75">
        <v>12</v>
      </c>
      <c r="E75" s="1">
        <v>146.40978343276254</v>
      </c>
      <c r="K75" s="2">
        <v>5.2902165672374508</v>
      </c>
      <c r="L75" s="4">
        <v>5.7399649687139487</v>
      </c>
      <c r="M75">
        <v>0.20227362463066512</v>
      </c>
      <c r="O75" s="1">
        <v>67.590231797488229</v>
      </c>
      <c r="Q75" s="3">
        <v>78.73943683483617</v>
      </c>
      <c r="U75" s="2">
        <v>152.06963360103833</v>
      </c>
      <c r="W75">
        <v>0.13662899901657422</v>
      </c>
    </row>
    <row r="76" spans="1:24" x14ac:dyDescent="0.15">
      <c r="A76">
        <v>152</v>
      </c>
      <c r="B76">
        <v>12</v>
      </c>
      <c r="E76" s="1">
        <v>146.40978343276254</v>
      </c>
      <c r="K76" s="2">
        <v>5.5902165672374622</v>
      </c>
      <c r="L76" s="4">
        <v>5.7399649687139487</v>
      </c>
      <c r="M76">
        <v>2.2424583744762982E-2</v>
      </c>
      <c r="O76" s="1">
        <v>67.590231797488229</v>
      </c>
      <c r="Q76" s="3">
        <v>78.73943683483617</v>
      </c>
      <c r="U76" s="2">
        <v>152.06963360103833</v>
      </c>
      <c r="W76">
        <v>4.8488383935657835E-3</v>
      </c>
    </row>
    <row r="77" spans="1:24" x14ac:dyDescent="0.15">
      <c r="A77">
        <v>151.9</v>
      </c>
      <c r="B77">
        <v>12</v>
      </c>
      <c r="E77" s="1">
        <v>146.40978343276254</v>
      </c>
      <c r="K77" s="2">
        <v>5.4902165672374679</v>
      </c>
      <c r="L77" s="4">
        <v>5.7399649687139487</v>
      </c>
      <c r="M77">
        <v>6.2374264040057442E-2</v>
      </c>
      <c r="O77" s="1">
        <v>67.590231797488229</v>
      </c>
      <c r="Q77" s="3">
        <v>78.73943683483617</v>
      </c>
      <c r="U77" s="2">
        <v>152.06963360103833</v>
      </c>
      <c r="W77">
        <v>2.877555860123053E-2</v>
      </c>
    </row>
    <row r="78" spans="1:24" x14ac:dyDescent="0.15">
      <c r="A78">
        <v>159</v>
      </c>
      <c r="B78">
        <v>13</v>
      </c>
      <c r="E78" s="1">
        <v>149.82343150334273</v>
      </c>
      <c r="K78" s="2">
        <v>9.1765684966572678</v>
      </c>
      <c r="L78" s="4">
        <v>9.4813329083955065</v>
      </c>
      <c r="M78">
        <v>9.2881346662154654E-2</v>
      </c>
      <c r="O78" s="1">
        <v>71.003879868068424</v>
      </c>
      <c r="Q78" s="3">
        <v>78.73943683483617</v>
      </c>
      <c r="U78" s="2">
        <v>159.22464961130009</v>
      </c>
      <c r="W78">
        <v>5.0467447857283514E-2</v>
      </c>
      <c r="X78" s="1">
        <v>0.17728105208558162</v>
      </c>
    </row>
    <row r="79" spans="1:24" x14ac:dyDescent="0.15">
      <c r="A79">
        <v>159.4</v>
      </c>
      <c r="B79">
        <v>13</v>
      </c>
      <c r="E79" s="1">
        <v>149.82343150334273</v>
      </c>
      <c r="K79" s="2">
        <v>9.5765684966572735</v>
      </c>
      <c r="L79" s="4">
        <v>9.4813329083955065</v>
      </c>
      <c r="M79">
        <v>9.0698172715648184E-3</v>
      </c>
      <c r="O79" s="1">
        <v>71.003879868068424</v>
      </c>
      <c r="Q79" s="3">
        <v>78.73943683483617</v>
      </c>
      <c r="U79" s="2">
        <v>159.22464961130009</v>
      </c>
      <c r="W79">
        <v>3.0747758817209966E-2</v>
      </c>
    </row>
    <row r="80" spans="1:24" x14ac:dyDescent="0.15">
      <c r="A80">
        <v>159.1</v>
      </c>
      <c r="B80">
        <v>13</v>
      </c>
      <c r="E80" s="1">
        <v>149.82343150334273</v>
      </c>
      <c r="K80" s="2">
        <v>9.2765684966572621</v>
      </c>
      <c r="L80" s="4">
        <v>9.4813329083955065</v>
      </c>
      <c r="M80">
        <v>4.1928464314509251E-2</v>
      </c>
      <c r="O80" s="1">
        <v>71.003879868068424</v>
      </c>
      <c r="Q80" s="3">
        <v>78.73943683483617</v>
      </c>
      <c r="U80" s="2">
        <v>159.22464961130009</v>
      </c>
      <c r="W80">
        <v>1.5537525597266044E-2</v>
      </c>
    </row>
    <row r="81" spans="1:24" x14ac:dyDescent="0.15">
      <c r="A81">
        <v>159</v>
      </c>
      <c r="B81">
        <v>13</v>
      </c>
      <c r="E81" s="1">
        <v>149.82343150334273</v>
      </c>
      <c r="K81" s="2">
        <v>9.1765684966572678</v>
      </c>
      <c r="L81" s="4">
        <v>9.4813329083955065</v>
      </c>
      <c r="M81">
        <v>9.2881346662154654E-2</v>
      </c>
      <c r="O81" s="1">
        <v>71.003879868068424</v>
      </c>
      <c r="Q81" s="3">
        <v>78.73943683483617</v>
      </c>
      <c r="U81" s="2">
        <v>159.22464961130009</v>
      </c>
      <c r="W81">
        <v>5.0467447857283514E-2</v>
      </c>
    </row>
    <row r="82" spans="1:24" x14ac:dyDescent="0.15">
      <c r="A82">
        <v>158.80000000000001</v>
      </c>
      <c r="B82">
        <v>13</v>
      </c>
      <c r="E82" s="1">
        <v>149.82343150334273</v>
      </c>
      <c r="K82" s="2">
        <v>8.9765684966572792</v>
      </c>
      <c r="L82" s="4">
        <v>9.4813329083955065</v>
      </c>
      <c r="M82">
        <v>0.25478711135743864</v>
      </c>
      <c r="O82" s="1">
        <v>71.003879868068424</v>
      </c>
      <c r="Q82" s="3">
        <v>78.73943683483617</v>
      </c>
      <c r="U82" s="2">
        <v>159.22464961130009</v>
      </c>
      <c r="W82">
        <v>0.18032729237731163</v>
      </c>
    </row>
    <row r="83" spans="1:24" x14ac:dyDescent="0.15">
      <c r="A83">
        <v>159.1</v>
      </c>
      <c r="B83">
        <v>13</v>
      </c>
      <c r="E83" s="1">
        <v>149.82343150334273</v>
      </c>
      <c r="K83" s="2">
        <v>9.2765684966572621</v>
      </c>
      <c r="L83" s="4">
        <v>9.4813329083955065</v>
      </c>
      <c r="M83">
        <v>4.1928464314509251E-2</v>
      </c>
      <c r="O83" s="1">
        <v>71.003879868068424</v>
      </c>
      <c r="Q83" s="3">
        <v>78.73943683483617</v>
      </c>
      <c r="U83" s="2">
        <v>159.22464961130009</v>
      </c>
      <c r="W83">
        <v>1.5537525597266044E-2</v>
      </c>
    </row>
    <row r="84" spans="1:24" x14ac:dyDescent="0.15">
      <c r="A84">
        <v>158.9</v>
      </c>
      <c r="B84">
        <v>13</v>
      </c>
      <c r="E84" s="1">
        <v>149.82343150334273</v>
      </c>
      <c r="K84" s="2">
        <v>9.0765684966572735</v>
      </c>
      <c r="L84" s="4">
        <v>9.4813329083955065</v>
      </c>
      <c r="M84">
        <v>0.16383422900979777</v>
      </c>
      <c r="O84" s="1">
        <v>71.003879868068424</v>
      </c>
      <c r="Q84" s="3">
        <v>78.73943683483617</v>
      </c>
      <c r="U84" s="2">
        <v>159.22464961130009</v>
      </c>
      <c r="W84">
        <v>0.1053973701172987</v>
      </c>
    </row>
    <row r="85" spans="1:24" x14ac:dyDescent="0.15">
      <c r="A85">
        <v>159.1</v>
      </c>
      <c r="B85">
        <v>13</v>
      </c>
      <c r="E85" s="1">
        <v>149.82343150334273</v>
      </c>
      <c r="K85" s="2">
        <v>9.2765684966572621</v>
      </c>
      <c r="L85" s="4">
        <v>9.4813329083955065</v>
      </c>
      <c r="M85">
        <v>4.1928464314509251E-2</v>
      </c>
      <c r="O85" s="1">
        <v>71.003879868068424</v>
      </c>
      <c r="Q85" s="3">
        <v>78.73943683483617</v>
      </c>
      <c r="U85" s="2">
        <v>159.22464961130009</v>
      </c>
      <c r="W85">
        <v>1.5537525597266044E-2</v>
      </c>
    </row>
    <row r="86" spans="1:24" x14ac:dyDescent="0.15">
      <c r="A86">
        <v>164.5</v>
      </c>
      <c r="B86">
        <v>14</v>
      </c>
      <c r="E86" s="1">
        <v>152.78192649784557</v>
      </c>
      <c r="K86" s="2">
        <v>11.718073502154425</v>
      </c>
      <c r="L86" s="4">
        <v>11.217127205939628</v>
      </c>
      <c r="M86">
        <v>0.25094719169132362</v>
      </c>
      <c r="O86" s="1">
        <v>73.962374862571266</v>
      </c>
      <c r="Q86" s="3">
        <v>78.73943683483617</v>
      </c>
      <c r="U86" s="2">
        <v>163.91893890334705</v>
      </c>
      <c r="W86">
        <v>0.3376319980435234</v>
      </c>
      <c r="X86" s="1">
        <v>0.34615231989896111</v>
      </c>
    </row>
    <row r="87" spans="1:24" x14ac:dyDescent="0.15">
      <c r="A87">
        <v>164.8</v>
      </c>
      <c r="B87">
        <v>14</v>
      </c>
      <c r="E87" s="1">
        <v>152.78192649784557</v>
      </c>
      <c r="K87" s="2">
        <v>12.018073502154436</v>
      </c>
      <c r="L87" s="4">
        <v>11.217127205939628</v>
      </c>
      <c r="M87">
        <v>0.64151496942022035</v>
      </c>
      <c r="O87" s="1">
        <v>73.962374862571266</v>
      </c>
      <c r="Q87" s="3">
        <v>78.73943683483617</v>
      </c>
      <c r="U87" s="2">
        <v>163.91893890334705</v>
      </c>
      <c r="W87">
        <v>0.77626865603531059</v>
      </c>
    </row>
    <row r="88" spans="1:24" x14ac:dyDescent="0.15">
      <c r="A88">
        <v>164.5</v>
      </c>
      <c r="B88">
        <v>14</v>
      </c>
      <c r="E88" s="1">
        <v>152.78192649784557</v>
      </c>
      <c r="K88" s="2">
        <v>11.718073502154425</v>
      </c>
      <c r="L88" s="4">
        <v>11.217127205939628</v>
      </c>
      <c r="M88">
        <v>0.25094719169132362</v>
      </c>
      <c r="O88" s="1">
        <v>73.962374862571266</v>
      </c>
      <c r="Q88" s="3">
        <v>78.73943683483617</v>
      </c>
      <c r="U88" s="2">
        <v>163.91893890334705</v>
      </c>
      <c r="W88">
        <v>0.3376319980435234</v>
      </c>
    </row>
    <row r="89" spans="1:24" x14ac:dyDescent="0.15">
      <c r="A89">
        <v>163.69999999999999</v>
      </c>
      <c r="B89">
        <v>14</v>
      </c>
      <c r="E89" s="1">
        <v>152.78192649784557</v>
      </c>
      <c r="K89" s="2">
        <v>10.918073502154414</v>
      </c>
      <c r="L89" s="4">
        <v>11.217127205939628</v>
      </c>
      <c r="M89">
        <v>8.9433117747654459E-2</v>
      </c>
      <c r="O89" s="1">
        <v>73.962374862571266</v>
      </c>
      <c r="Q89" s="3">
        <v>78.73943683483617</v>
      </c>
      <c r="U89" s="2">
        <v>163.91893890334705</v>
      </c>
      <c r="W89">
        <v>4.7934243398815961E-2</v>
      </c>
    </row>
    <row r="90" spans="1:24" x14ac:dyDescent="0.15">
      <c r="A90">
        <v>164.5</v>
      </c>
      <c r="B90">
        <v>14</v>
      </c>
      <c r="E90" s="1">
        <v>152.78192649784557</v>
      </c>
      <c r="K90" s="2">
        <v>11.718073502154425</v>
      </c>
      <c r="L90" s="4">
        <v>11.217127205939628</v>
      </c>
      <c r="M90">
        <v>0.25094719169132362</v>
      </c>
      <c r="O90" s="1">
        <v>73.962374862571266</v>
      </c>
      <c r="Q90" s="3">
        <v>78.73943683483617</v>
      </c>
      <c r="U90" s="2">
        <v>163.91893890334705</v>
      </c>
      <c r="W90">
        <v>0.3376319980435234</v>
      </c>
    </row>
    <row r="91" spans="1:24" x14ac:dyDescent="0.15">
      <c r="A91">
        <v>164.1</v>
      </c>
      <c r="B91">
        <v>14</v>
      </c>
      <c r="E91" s="1">
        <v>152.78192649784557</v>
      </c>
      <c r="K91" s="2">
        <v>11.318073502154419</v>
      </c>
      <c r="L91" s="4">
        <v>11.217127205939628</v>
      </c>
      <c r="M91">
        <v>1.0190154719484486E-2</v>
      </c>
      <c r="O91" s="1">
        <v>73.962374862571266</v>
      </c>
      <c r="Q91" s="3">
        <v>78.73943683483617</v>
      </c>
      <c r="U91" s="2">
        <v>163.91893890334705</v>
      </c>
      <c r="W91">
        <v>3.2783120721165127E-2</v>
      </c>
    </row>
    <row r="92" spans="1:24" x14ac:dyDescent="0.15">
      <c r="A92">
        <v>164.6</v>
      </c>
      <c r="B92">
        <v>14</v>
      </c>
      <c r="E92" s="1">
        <v>152.78192649784557</v>
      </c>
      <c r="K92" s="2">
        <v>11.818073502154419</v>
      </c>
      <c r="L92" s="4">
        <v>11.217127205939628</v>
      </c>
      <c r="M92">
        <v>0.36113645093427627</v>
      </c>
      <c r="O92" s="1">
        <v>73.962374862571266</v>
      </c>
      <c r="Q92" s="3">
        <v>78.73943683483617</v>
      </c>
      <c r="U92" s="2">
        <v>163.91893890334705</v>
      </c>
      <c r="W92">
        <v>0.46384421737410469</v>
      </c>
    </row>
    <row r="93" spans="1:24" x14ac:dyDescent="0.15">
      <c r="A93">
        <v>164.2</v>
      </c>
      <c r="B93">
        <v>14</v>
      </c>
      <c r="E93" s="1">
        <v>152.78192649784557</v>
      </c>
      <c r="K93" s="2">
        <v>11.418073502154414</v>
      </c>
      <c r="L93" s="4">
        <v>11.217127205939628</v>
      </c>
      <c r="M93">
        <v>4.0379413962440561E-2</v>
      </c>
      <c r="O93" s="1">
        <v>73.962374862571266</v>
      </c>
      <c r="Q93" s="3">
        <v>78.73943683483617</v>
      </c>
      <c r="U93" s="2">
        <v>163.91893890334705</v>
      </c>
      <c r="W93">
        <v>7.8995340051749838E-2</v>
      </c>
    </row>
    <row r="94" spans="1:24" x14ac:dyDescent="0.15">
      <c r="A94">
        <v>167.6</v>
      </c>
      <c r="B94">
        <v>15</v>
      </c>
      <c r="E94" s="1">
        <v>155.28526841627109</v>
      </c>
      <c r="K94" s="2">
        <v>12.3147315837289</v>
      </c>
      <c r="L94" s="4">
        <v>11.726815166748557</v>
      </c>
      <c r="M94">
        <v>0.3456457133550051</v>
      </c>
      <c r="O94" s="1">
        <v>76.465716780996786</v>
      </c>
      <c r="Q94" s="3">
        <v>78.73943683483617</v>
      </c>
      <c r="U94" s="2">
        <v>166.93196878258152</v>
      </c>
      <c r="W94">
        <v>0.44626570744560778</v>
      </c>
      <c r="X94" s="1">
        <v>0.33139316313319639</v>
      </c>
    </row>
    <row r="95" spans="1:24" x14ac:dyDescent="0.15">
      <c r="A95">
        <v>168</v>
      </c>
      <c r="B95">
        <v>15</v>
      </c>
      <c r="E95" s="1">
        <v>155.28526841627109</v>
      </c>
      <c r="K95" s="2">
        <v>12.714731583728906</v>
      </c>
      <c r="L95" s="4">
        <v>11.726815166748557</v>
      </c>
      <c r="M95">
        <v>0.97597884693929116</v>
      </c>
      <c r="O95" s="1">
        <v>76.465716780996786</v>
      </c>
      <c r="Q95" s="3">
        <v>78.73943683483617</v>
      </c>
      <c r="U95" s="2">
        <v>166.93196878258152</v>
      </c>
      <c r="W95">
        <v>1.1406906813803988</v>
      </c>
    </row>
    <row r="96" spans="1:24" x14ac:dyDescent="0.15">
      <c r="A96">
        <v>168.1</v>
      </c>
      <c r="B96">
        <v>15</v>
      </c>
      <c r="E96" s="1">
        <v>155.28526841627109</v>
      </c>
      <c r="K96" s="2">
        <v>12.8147315837289</v>
      </c>
      <c r="L96" s="4">
        <v>11.726815166748557</v>
      </c>
      <c r="M96">
        <v>1.1835621303353485</v>
      </c>
      <c r="O96" s="1">
        <v>76.465716780996786</v>
      </c>
      <c r="Q96" s="3">
        <v>78.73943683483617</v>
      </c>
      <c r="U96" s="2">
        <v>166.93196878258152</v>
      </c>
      <c r="W96">
        <v>1.3642969248640813</v>
      </c>
    </row>
    <row r="97" spans="1:24" x14ac:dyDescent="0.15">
      <c r="A97">
        <v>168.1</v>
      </c>
      <c r="B97">
        <v>15</v>
      </c>
      <c r="E97" s="1">
        <v>155.28526841627109</v>
      </c>
      <c r="K97" s="2">
        <v>12.8147315837289</v>
      </c>
      <c r="L97" s="4">
        <v>11.726815166748557</v>
      </c>
      <c r="M97">
        <v>1.1835621303353485</v>
      </c>
      <c r="O97" s="1">
        <v>76.465716780996786</v>
      </c>
      <c r="Q97" s="3">
        <v>78.73943683483617</v>
      </c>
      <c r="U97" s="2">
        <v>166.93196878258152</v>
      </c>
      <c r="W97">
        <v>1.3642969248640813</v>
      </c>
    </row>
    <row r="98" spans="1:24" x14ac:dyDescent="0.15">
      <c r="A98">
        <v>167.3</v>
      </c>
      <c r="B98">
        <v>15</v>
      </c>
      <c r="E98" s="1">
        <v>155.28526841627109</v>
      </c>
      <c r="K98" s="2">
        <v>12.014731583728917</v>
      </c>
      <c r="L98" s="4">
        <v>11.726815166748557</v>
      </c>
      <c r="M98">
        <v>8.2895863166808831E-2</v>
      </c>
      <c r="O98" s="1">
        <v>76.465716780996786</v>
      </c>
      <c r="Q98" s="3">
        <v>78.73943683483617</v>
      </c>
      <c r="U98" s="2">
        <v>166.93196878258152</v>
      </c>
      <c r="W98">
        <v>0.13544697699453626</v>
      </c>
    </row>
    <row r="99" spans="1:24" x14ac:dyDescent="0.15">
      <c r="A99">
        <v>167.4</v>
      </c>
      <c r="B99">
        <v>15</v>
      </c>
      <c r="E99" s="1">
        <v>155.28526841627109</v>
      </c>
      <c r="K99" s="2">
        <v>12.114731583728911</v>
      </c>
      <c r="L99" s="4">
        <v>11.726815166748557</v>
      </c>
      <c r="M99">
        <v>0.15047914656287653</v>
      </c>
      <c r="O99" s="1">
        <v>76.465716780996786</v>
      </c>
      <c r="Q99" s="3">
        <v>78.73943683483617</v>
      </c>
      <c r="U99" s="2">
        <v>166.93196878258152</v>
      </c>
      <c r="W99">
        <v>0.21905322047822903</v>
      </c>
    </row>
    <row r="100" spans="1:24" x14ac:dyDescent="0.15">
      <c r="A100">
        <v>167.6</v>
      </c>
      <c r="B100">
        <v>15</v>
      </c>
      <c r="E100" s="1">
        <v>155.28526841627109</v>
      </c>
      <c r="K100" s="2">
        <v>12.3147315837289</v>
      </c>
      <c r="L100" s="4">
        <v>11.726815166748557</v>
      </c>
      <c r="M100">
        <v>0.3456457133550051</v>
      </c>
      <c r="O100" s="1">
        <v>76.465716780996786</v>
      </c>
      <c r="Q100" s="3">
        <v>78.73943683483617</v>
      </c>
      <c r="U100" s="2">
        <v>166.93196878258152</v>
      </c>
      <c r="W100">
        <v>0.44626570744560778</v>
      </c>
    </row>
    <row r="101" spans="1:24" x14ac:dyDescent="0.15">
      <c r="A101">
        <v>167.4</v>
      </c>
      <c r="B101">
        <v>15</v>
      </c>
      <c r="E101" s="1">
        <v>155.28526841627109</v>
      </c>
      <c r="K101" s="2">
        <v>12.114731583728911</v>
      </c>
      <c r="L101" s="4">
        <v>11.726815166748557</v>
      </c>
      <c r="M101">
        <v>0.15047914656287653</v>
      </c>
      <c r="O101" s="1">
        <v>76.465716780996786</v>
      </c>
      <c r="Q101" s="3">
        <v>78.73943683483617</v>
      </c>
      <c r="U101" s="2">
        <v>166.93196878258152</v>
      </c>
      <c r="W101">
        <v>0.21905322047822903</v>
      </c>
    </row>
    <row r="102" spans="1:24" x14ac:dyDescent="0.15">
      <c r="A102">
        <v>168.7</v>
      </c>
      <c r="B102">
        <v>16</v>
      </c>
      <c r="E102" s="1">
        <v>157.33345725861921</v>
      </c>
      <c r="K102" s="2">
        <v>11.366542741380783</v>
      </c>
      <c r="L102" s="4">
        <v>11.854696931204584</v>
      </c>
      <c r="M102">
        <v>0.23829451304253141</v>
      </c>
      <c r="O102" s="1">
        <v>78.513905623344897</v>
      </c>
      <c r="Q102" s="3">
        <v>78.73943683483617</v>
      </c>
      <c r="U102" s="2">
        <v>169.10803938938565</v>
      </c>
      <c r="W102">
        <v>0.16649614329022533</v>
      </c>
      <c r="X102" s="1">
        <v>0.2474873734152952</v>
      </c>
    </row>
    <row r="103" spans="1:24" x14ac:dyDescent="0.15">
      <c r="A103">
        <v>168.8</v>
      </c>
      <c r="B103">
        <v>16</v>
      </c>
      <c r="E103" s="1">
        <v>157.33345725861921</v>
      </c>
      <c r="K103" s="2">
        <v>11.466542741380806</v>
      </c>
      <c r="L103" s="4">
        <v>11.854696931204584</v>
      </c>
      <c r="M103">
        <v>0.15066367507775361</v>
      </c>
      <c r="O103" s="1">
        <v>78.513905623344897</v>
      </c>
      <c r="Q103" s="3">
        <v>78.73943683483617</v>
      </c>
      <c r="U103" s="2">
        <v>169.10803938938565</v>
      </c>
      <c r="W103">
        <v>9.4888265413078571E-2</v>
      </c>
    </row>
    <row r="104" spans="1:24" x14ac:dyDescent="0.15">
      <c r="A104">
        <v>169.4</v>
      </c>
      <c r="B104">
        <v>16</v>
      </c>
      <c r="E104" s="1">
        <v>157.33345725861921</v>
      </c>
      <c r="K104" s="2">
        <v>12.0665427413808</v>
      </c>
      <c r="L104" s="4">
        <v>11.854696931204584</v>
      </c>
      <c r="M104">
        <v>4.4878647289217415E-2</v>
      </c>
      <c r="O104" s="1">
        <v>78.513905623344897</v>
      </c>
      <c r="Q104" s="3">
        <v>78.73943683483617</v>
      </c>
      <c r="U104" s="2">
        <v>169.10803938938565</v>
      </c>
      <c r="W104">
        <v>8.524099815030603E-2</v>
      </c>
    </row>
    <row r="105" spans="1:24" x14ac:dyDescent="0.15">
      <c r="A105">
        <v>169.3</v>
      </c>
      <c r="B105">
        <v>16</v>
      </c>
      <c r="E105" s="1">
        <v>157.33345725861921</v>
      </c>
      <c r="K105" s="2">
        <v>11.966542741380806</v>
      </c>
      <c r="L105" s="4">
        <v>11.854696931204584</v>
      </c>
      <c r="M105">
        <v>1.2509485253975454E-2</v>
      </c>
      <c r="O105" s="1">
        <v>78.513905623344897</v>
      </c>
      <c r="Q105" s="3">
        <v>78.73943683483617</v>
      </c>
      <c r="U105" s="2">
        <v>169.10803938938565</v>
      </c>
      <c r="W105">
        <v>3.6848876027437548E-2</v>
      </c>
    </row>
    <row r="106" spans="1:24" x14ac:dyDescent="0.15">
      <c r="A106">
        <v>169.1</v>
      </c>
      <c r="B106">
        <v>16</v>
      </c>
      <c r="E106" s="1">
        <v>157.33345725861921</v>
      </c>
      <c r="K106" s="2">
        <v>11.766542741380789</v>
      </c>
      <c r="L106" s="4">
        <v>11.854696931204584</v>
      </c>
      <c r="M106">
        <v>7.771161183489716E-3</v>
      </c>
      <c r="O106" s="1">
        <v>78.513905623344897</v>
      </c>
      <c r="Q106" s="3">
        <v>78.73943683483617</v>
      </c>
      <c r="U106" s="2">
        <v>169.10803938938565</v>
      </c>
      <c r="W106">
        <v>6.4631781694231627E-5</v>
      </c>
    </row>
    <row r="107" spans="1:24" x14ac:dyDescent="0.15">
      <c r="A107">
        <v>169.2</v>
      </c>
      <c r="B107">
        <v>16</v>
      </c>
      <c r="E107" s="1">
        <v>157.33345725861921</v>
      </c>
      <c r="K107" s="2">
        <v>11.866542741380783</v>
      </c>
      <c r="L107" s="4">
        <v>11.854696931204584</v>
      </c>
      <c r="M107">
        <v>1.4032321873054269E-4</v>
      </c>
      <c r="O107" s="1">
        <v>78.513905623344897</v>
      </c>
      <c r="Q107" s="3">
        <v>78.73943683483617</v>
      </c>
      <c r="U107" s="2">
        <v>169.10803938938565</v>
      </c>
      <c r="W107">
        <v>8.4567539045615724E-3</v>
      </c>
    </row>
    <row r="108" spans="1:24" x14ac:dyDescent="0.15">
      <c r="A108">
        <v>169.3</v>
      </c>
      <c r="B108">
        <v>16</v>
      </c>
      <c r="E108" s="1">
        <v>157.33345725861921</v>
      </c>
      <c r="K108" s="2">
        <v>11.966542741380806</v>
      </c>
      <c r="L108" s="4">
        <v>11.854696931204584</v>
      </c>
      <c r="M108">
        <v>1.2509485253975454E-2</v>
      </c>
      <c r="O108" s="1">
        <v>78.513905623344897</v>
      </c>
      <c r="Q108" s="3">
        <v>78.73943683483617</v>
      </c>
      <c r="U108" s="2">
        <v>169.10803938938565</v>
      </c>
      <c r="W108">
        <v>3.6848876027437548E-2</v>
      </c>
    </row>
    <row r="109" spans="1:24" x14ac:dyDescent="0.15">
      <c r="A109">
        <v>169.1</v>
      </c>
      <c r="B109">
        <v>16</v>
      </c>
      <c r="E109" s="1">
        <v>157.33345725861921</v>
      </c>
      <c r="K109" s="2">
        <v>11.766542741380789</v>
      </c>
      <c r="L109" s="4">
        <v>11.854696931204584</v>
      </c>
      <c r="M109">
        <v>7.771161183489716E-3</v>
      </c>
      <c r="O109" s="1">
        <v>78.513905623344897</v>
      </c>
      <c r="Q109" s="3">
        <v>78.73943683483617</v>
      </c>
      <c r="U109" s="2">
        <v>169.10803938938565</v>
      </c>
      <c r="W109">
        <v>6.4631781694231627E-5</v>
      </c>
    </row>
    <row r="110" spans="1:24" x14ac:dyDescent="0.15">
      <c r="A110">
        <v>170.2</v>
      </c>
      <c r="B110">
        <v>17</v>
      </c>
      <c r="E110" s="1">
        <v>158.92649302488996</v>
      </c>
      <c r="K110" s="2">
        <v>11.273506975110024</v>
      </c>
      <c r="L110" s="4">
        <v>11.885467835162547</v>
      </c>
      <c r="M110">
        <v>0.37449609423622393</v>
      </c>
      <c r="O110" s="1">
        <v>80.106941389615656</v>
      </c>
      <c r="Q110" s="3">
        <v>78.73943683483617</v>
      </c>
      <c r="U110" s="2">
        <v>170.73184605961438</v>
      </c>
      <c r="W110">
        <v>0.28286023112735864</v>
      </c>
      <c r="X110" s="1">
        <v>0.43670846764665183</v>
      </c>
    </row>
    <row r="111" spans="1:24" x14ac:dyDescent="0.15">
      <c r="A111">
        <v>170.5</v>
      </c>
      <c r="B111">
        <v>17</v>
      </c>
      <c r="E111" s="1">
        <v>158.92649302488996</v>
      </c>
      <c r="K111" s="2">
        <v>11.573506975110035</v>
      </c>
      <c r="L111" s="4">
        <v>11.885467835162547</v>
      </c>
      <c r="M111">
        <v>9.7319578204702911E-2</v>
      </c>
      <c r="O111" s="1">
        <v>80.106941389615656</v>
      </c>
      <c r="Q111" s="3">
        <v>78.73943683483617</v>
      </c>
      <c r="U111" s="2">
        <v>170.73184605961438</v>
      </c>
      <c r="W111">
        <v>5.3752595358716335E-2</v>
      </c>
    </row>
    <row r="112" spans="1:24" x14ac:dyDescent="0.15">
      <c r="A112">
        <v>170</v>
      </c>
      <c r="B112">
        <v>17</v>
      </c>
      <c r="E112" s="1">
        <v>158.92649302488996</v>
      </c>
      <c r="K112" s="2">
        <v>11.073506975110035</v>
      </c>
      <c r="L112" s="4">
        <v>11.885467835162547</v>
      </c>
      <c r="M112">
        <v>0.65928043825721483</v>
      </c>
      <c r="O112" s="1">
        <v>80.106941389615656</v>
      </c>
      <c r="Q112" s="3">
        <v>78.73943683483617</v>
      </c>
      <c r="U112" s="2">
        <v>170.73184605961438</v>
      </c>
      <c r="W112">
        <v>0.5355986549731</v>
      </c>
    </row>
    <row r="113" spans="1:23" x14ac:dyDescent="0.15">
      <c r="A113">
        <v>170.1</v>
      </c>
      <c r="B113">
        <v>17</v>
      </c>
      <c r="E113" s="1">
        <v>158.92649302488996</v>
      </c>
      <c r="K113" s="2">
        <v>11.17350697511003</v>
      </c>
      <c r="L113" s="4">
        <v>11.885467835162547</v>
      </c>
      <c r="M113">
        <v>0.50688826624672056</v>
      </c>
      <c r="O113" s="1">
        <v>80.106941389615656</v>
      </c>
      <c r="Q113" s="3">
        <v>78.73943683483617</v>
      </c>
      <c r="U113" s="2">
        <v>170.73184605961438</v>
      </c>
      <c r="W113">
        <v>0.39922944305023045</v>
      </c>
    </row>
    <row r="114" spans="1:23" x14ac:dyDescent="0.15">
      <c r="A114">
        <v>170.1</v>
      </c>
      <c r="B114">
        <v>17</v>
      </c>
      <c r="E114" s="1">
        <v>158.92649302488996</v>
      </c>
      <c r="K114" s="2">
        <v>11.17350697511003</v>
      </c>
      <c r="L114" s="4">
        <v>11.885467835162547</v>
      </c>
      <c r="M114">
        <v>0.50688826624672056</v>
      </c>
      <c r="O114" s="1">
        <v>80.106941389615656</v>
      </c>
      <c r="Q114" s="3">
        <v>78.73943683483617</v>
      </c>
      <c r="U114" s="2">
        <v>170.73184605961438</v>
      </c>
      <c r="W114">
        <v>0.39922944305023045</v>
      </c>
    </row>
    <row r="115" spans="1:23" x14ac:dyDescent="0.15">
      <c r="A115">
        <v>170.1</v>
      </c>
      <c r="B115">
        <v>17</v>
      </c>
      <c r="E115" s="1">
        <v>158.92649302488996</v>
      </c>
      <c r="K115" s="2">
        <v>11.17350697511003</v>
      </c>
      <c r="L115" s="4">
        <v>11.885467835162547</v>
      </c>
      <c r="M115">
        <v>0.50688826624672056</v>
      </c>
      <c r="O115" s="1">
        <v>80.106941389615656</v>
      </c>
      <c r="Q115" s="3">
        <v>78.73943683483617</v>
      </c>
      <c r="U115" s="2">
        <v>170.73184605961438</v>
      </c>
      <c r="W115">
        <v>0.39922944305023045</v>
      </c>
    </row>
    <row r="116" spans="1:23" x14ac:dyDescent="0.15">
      <c r="A116">
        <v>169.1</v>
      </c>
      <c r="B116">
        <v>17</v>
      </c>
      <c r="E116" s="1">
        <v>158.92649302488996</v>
      </c>
      <c r="K116" s="2">
        <v>10.17350697511003</v>
      </c>
      <c r="L116" s="4">
        <v>11.885467835162547</v>
      </c>
      <c r="M116">
        <v>2.9308099863517558</v>
      </c>
      <c r="O116" s="1">
        <v>80.106941389615656</v>
      </c>
      <c r="Q116" s="3">
        <v>78.73943683483617</v>
      </c>
      <c r="U116" s="2">
        <v>170.73184605961438</v>
      </c>
      <c r="W116">
        <v>2.662921562279009</v>
      </c>
    </row>
    <row r="117" spans="1:23" x14ac:dyDescent="0.15">
      <c r="A117">
        <v>170.5</v>
      </c>
      <c r="B117">
        <v>17</v>
      </c>
      <c r="E117" s="1">
        <v>158.92649302488996</v>
      </c>
      <c r="K117" s="2">
        <v>11.573506975110035</v>
      </c>
      <c r="L117" s="1">
        <v>11.885467835162547</v>
      </c>
      <c r="M117">
        <v>9.7319578204702911E-2</v>
      </c>
      <c r="O117" s="1">
        <v>80.106941389615656</v>
      </c>
      <c r="Q117" s="3">
        <v>78.73943683483617</v>
      </c>
      <c r="U117" s="2">
        <v>170.73184605961438</v>
      </c>
      <c r="W117">
        <v>5.3752595358716335E-2</v>
      </c>
    </row>
  </sheetData>
  <phoneticPr fontId="1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52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48.9</v>
      </c>
      <c r="B2">
        <v>0</v>
      </c>
      <c r="P2" s="2">
        <v>48.9</v>
      </c>
      <c r="Q2" s="3">
        <v>48.775009196202973</v>
      </c>
      <c r="R2" s="3">
        <v>1.562270103382659E-2</v>
      </c>
      <c r="U2" s="3">
        <v>48.775009196202973</v>
      </c>
      <c r="W2">
        <v>1.562270103382659E-2</v>
      </c>
      <c r="X2" s="1">
        <v>7.0710678118652517E-2</v>
      </c>
    </row>
    <row r="3" spans="1:24" x14ac:dyDescent="0.15">
      <c r="A3">
        <v>48.8</v>
      </c>
      <c r="B3">
        <v>0</v>
      </c>
      <c r="P3" s="2">
        <v>48.8</v>
      </c>
      <c r="Q3" s="3">
        <v>48.775009196202973</v>
      </c>
      <c r="R3" s="3">
        <v>6.245402744213662E-4</v>
      </c>
      <c r="U3" s="3">
        <v>48.775009196202973</v>
      </c>
      <c r="W3">
        <v>6.245402744213662E-4</v>
      </c>
    </row>
    <row r="4" spans="1:24" x14ac:dyDescent="0.15">
      <c r="A4">
        <v>48.8</v>
      </c>
      <c r="B4">
        <v>0</v>
      </c>
      <c r="P4" s="2">
        <v>48.8</v>
      </c>
      <c r="Q4" s="3">
        <v>48.775009196202973</v>
      </c>
      <c r="R4" s="3">
        <v>6.245402744213662E-4</v>
      </c>
      <c r="U4" s="3">
        <v>48.775009196202973</v>
      </c>
      <c r="W4">
        <v>6.245402744213662E-4</v>
      </c>
    </row>
    <row r="5" spans="1:24" x14ac:dyDescent="0.15">
      <c r="A5">
        <v>48.8</v>
      </c>
      <c r="B5">
        <v>0</v>
      </c>
      <c r="P5" s="2">
        <v>48.8</v>
      </c>
      <c r="Q5" s="3">
        <v>48.775009196202973</v>
      </c>
      <c r="R5" s="3">
        <v>6.245402744213662E-4</v>
      </c>
      <c r="U5" s="3">
        <v>48.775009196202973</v>
      </c>
      <c r="W5">
        <v>6.245402744213662E-4</v>
      </c>
    </row>
    <row r="6" spans="1:24" x14ac:dyDescent="0.15">
      <c r="A6">
        <v>48.8</v>
      </c>
      <c r="B6">
        <v>0</v>
      </c>
      <c r="P6" s="2">
        <v>48.8</v>
      </c>
      <c r="Q6" s="3">
        <v>48.775009196202973</v>
      </c>
      <c r="R6" s="3">
        <v>6.245402744213662E-4</v>
      </c>
      <c r="U6" s="3">
        <v>48.775009196202973</v>
      </c>
      <c r="W6">
        <v>6.245402744213662E-4</v>
      </c>
    </row>
    <row r="7" spans="1:24" x14ac:dyDescent="0.15">
      <c r="A7">
        <v>48.7</v>
      </c>
      <c r="B7">
        <v>0</v>
      </c>
      <c r="P7" s="2">
        <v>48.7</v>
      </c>
      <c r="Q7" s="3">
        <v>48.775009196202973</v>
      </c>
      <c r="R7" s="3">
        <v>5.6263795150156455E-3</v>
      </c>
      <c r="U7" s="3">
        <v>48.775009196202973</v>
      </c>
      <c r="W7">
        <v>5.6263795150156455E-3</v>
      </c>
    </row>
    <row r="8" spans="1:24" x14ac:dyDescent="0.15">
      <c r="A8">
        <v>48.7</v>
      </c>
      <c r="B8">
        <v>0</v>
      </c>
      <c r="P8" s="2">
        <v>48.7</v>
      </c>
      <c r="Q8" s="3">
        <v>48.775009196202973</v>
      </c>
      <c r="R8" s="3">
        <v>5.6263795150156455E-3</v>
      </c>
      <c r="U8" s="3">
        <v>48.775009196202973</v>
      </c>
      <c r="W8">
        <v>5.6263795150156455E-3</v>
      </c>
    </row>
    <row r="9" spans="1:24" x14ac:dyDescent="0.15">
      <c r="A9">
        <v>48.7</v>
      </c>
      <c r="B9">
        <v>0</v>
      </c>
      <c r="P9" s="2">
        <v>48.7</v>
      </c>
      <c r="Q9" s="3">
        <v>48.775009196202973</v>
      </c>
      <c r="R9" s="3">
        <v>5.6263795150156455E-3</v>
      </c>
      <c r="U9" s="3">
        <v>48.775009196202973</v>
      </c>
      <c r="W9">
        <v>5.6263795150156455E-3</v>
      </c>
    </row>
    <row r="10" spans="1:24" x14ac:dyDescent="0.15">
      <c r="B10">
        <v>1</v>
      </c>
      <c r="E10" s="1">
        <v>79.122999504359896</v>
      </c>
      <c r="O10" s="1">
        <v>0</v>
      </c>
    </row>
    <row r="11" spans="1:24" x14ac:dyDescent="0.15">
      <c r="B11">
        <v>2</v>
      </c>
      <c r="E11" s="1">
        <v>87.410556394606743</v>
      </c>
      <c r="O11" s="1">
        <v>8.2875568902468473</v>
      </c>
    </row>
    <row r="12" spans="1:24" x14ac:dyDescent="0.15">
      <c r="B12">
        <v>3</v>
      </c>
      <c r="E12" s="1">
        <v>95.250137236732144</v>
      </c>
      <c r="O12" s="1">
        <v>16.127137732372248</v>
      </c>
    </row>
    <row r="13" spans="1:24" x14ac:dyDescent="0.15">
      <c r="B13">
        <v>4</v>
      </c>
      <c r="E13" s="1">
        <v>102.64174203073608</v>
      </c>
      <c r="O13" s="1">
        <v>23.518742526376187</v>
      </c>
    </row>
    <row r="14" spans="1:24" x14ac:dyDescent="0.15">
      <c r="A14">
        <v>110.3</v>
      </c>
      <c r="B14">
        <v>5</v>
      </c>
      <c r="C14">
        <v>0.51069492691073459</v>
      </c>
      <c r="D14">
        <v>68.147586325384353</v>
      </c>
      <c r="E14" s="1">
        <v>109.58537077661857</v>
      </c>
      <c r="F14">
        <v>0.51069492691073459</v>
      </c>
      <c r="G14" t="s">
        <v>74</v>
      </c>
      <c r="H14">
        <v>121.58000000000001</v>
      </c>
      <c r="I14" t="s">
        <v>1</v>
      </c>
      <c r="J14">
        <v>70.387466565991602</v>
      </c>
      <c r="K14" s="2">
        <v>0.71462922338142221</v>
      </c>
      <c r="L14" s="3"/>
      <c r="O14" s="1">
        <v>30.462371272258679</v>
      </c>
      <c r="P14" s="2">
        <v>79.837628727741318</v>
      </c>
      <c r="Q14" s="3">
        <v>79.026396383678332</v>
      </c>
      <c r="R14" s="3">
        <v>0.65809791605392776</v>
      </c>
      <c r="S14" t="s">
        <v>59</v>
      </c>
      <c r="T14">
        <v>79.026396383679639</v>
      </c>
      <c r="U14" s="2">
        <v>109.48876765593701</v>
      </c>
      <c r="W14">
        <v>0.65809791605392776</v>
      </c>
      <c r="X14" s="1">
        <v>0.38821937833431841</v>
      </c>
    </row>
    <row r="15" spans="1:24" x14ac:dyDescent="0.15">
      <c r="A15">
        <v>110.3</v>
      </c>
      <c r="B15">
        <v>5</v>
      </c>
      <c r="C15">
        <v>0.51069492691073459</v>
      </c>
      <c r="D15">
        <v>68.147586325384353</v>
      </c>
      <c r="E15" s="1">
        <v>109.58537077661857</v>
      </c>
      <c r="F15">
        <v>0.51069492691073459</v>
      </c>
      <c r="G15" t="s">
        <v>0</v>
      </c>
      <c r="H15">
        <v>0.47698665448283795</v>
      </c>
      <c r="I15" t="s">
        <v>2</v>
      </c>
      <c r="J15">
        <v>-0.22398802406072557</v>
      </c>
      <c r="K15" s="2">
        <v>0.71462922338142221</v>
      </c>
      <c r="L15" s="3"/>
      <c r="O15" s="1">
        <v>30.462371272258679</v>
      </c>
      <c r="P15" s="2">
        <v>79.837628727741318</v>
      </c>
      <c r="Q15" s="3">
        <v>79.026396383678332</v>
      </c>
      <c r="R15" s="3">
        <v>0.65809791605392776</v>
      </c>
      <c r="S15" t="s">
        <v>60</v>
      </c>
      <c r="T15">
        <v>30.251387187476663</v>
      </c>
      <c r="U15" s="2">
        <v>109.48876765593701</v>
      </c>
      <c r="W15">
        <v>0.65809791605392776</v>
      </c>
    </row>
    <row r="16" spans="1:24" x14ac:dyDescent="0.15">
      <c r="A16">
        <v>110.3</v>
      </c>
      <c r="B16">
        <v>5</v>
      </c>
      <c r="C16">
        <v>0.51069492691073459</v>
      </c>
      <c r="D16">
        <v>68.147586325384353</v>
      </c>
      <c r="E16" s="1">
        <v>109.58537077661857</v>
      </c>
      <c r="F16">
        <v>0.51069492691073459</v>
      </c>
      <c r="I16" t="s">
        <v>3</v>
      </c>
      <c r="J16">
        <v>8.9595209624290213</v>
      </c>
      <c r="K16" s="2">
        <v>0.71462922338142221</v>
      </c>
      <c r="L16" s="3"/>
      <c r="O16" s="1">
        <v>30.462371272258679</v>
      </c>
      <c r="P16" s="2">
        <v>79.837628727741318</v>
      </c>
      <c r="Q16" s="3">
        <v>79.026396383678332</v>
      </c>
      <c r="R16" s="3">
        <v>0.65809791605392776</v>
      </c>
      <c r="S16" t="s">
        <v>61</v>
      </c>
      <c r="T16">
        <v>6.1539723663005974</v>
      </c>
      <c r="U16" s="2">
        <v>109.48876765593701</v>
      </c>
      <c r="W16">
        <v>0.65809791605392776</v>
      </c>
    </row>
    <row r="17" spans="1:24" x14ac:dyDescent="0.15">
      <c r="A17">
        <v>110.1</v>
      </c>
      <c r="B17">
        <v>5</v>
      </c>
      <c r="C17">
        <v>0.26484323755816286</v>
      </c>
      <c r="D17">
        <v>68.147586325384353</v>
      </c>
      <c r="E17" s="1">
        <v>109.58537077661857</v>
      </c>
      <c r="F17">
        <v>0.26484323755816286</v>
      </c>
      <c r="K17" s="2">
        <v>0.51462922338141937</v>
      </c>
      <c r="L17" s="3"/>
      <c r="O17" s="1">
        <v>30.462371272258679</v>
      </c>
      <c r="P17" s="2">
        <v>79.637628727741316</v>
      </c>
      <c r="Q17" s="3">
        <v>79.026396383678332</v>
      </c>
      <c r="R17" s="3">
        <v>0.37360497842872964</v>
      </c>
      <c r="U17" s="2">
        <v>109.48876765593701</v>
      </c>
      <c r="W17">
        <v>0.37360497842872964</v>
      </c>
    </row>
    <row r="18" spans="1:24" x14ac:dyDescent="0.15">
      <c r="A18">
        <v>110.4</v>
      </c>
      <c r="B18">
        <v>5</v>
      </c>
      <c r="C18">
        <v>0.66362077158703292</v>
      </c>
      <c r="D18">
        <v>68.147586325384353</v>
      </c>
      <c r="E18" s="1">
        <v>109.58537077661857</v>
      </c>
      <c r="F18">
        <v>0.66362077158703292</v>
      </c>
      <c r="K18" s="2">
        <v>0.81462922338143073</v>
      </c>
      <c r="L18" s="3"/>
      <c r="O18" s="1">
        <v>30.462371272258679</v>
      </c>
      <c r="P18" s="2">
        <v>79.937628727741327</v>
      </c>
      <c r="Q18" s="3">
        <v>79.026396383678332</v>
      </c>
      <c r="R18" s="3">
        <v>0.8303443848665405</v>
      </c>
      <c r="U18" s="2">
        <v>109.48876765593701</v>
      </c>
      <c r="W18">
        <v>0.8303443848665405</v>
      </c>
    </row>
    <row r="19" spans="1:24" x14ac:dyDescent="0.15">
      <c r="A19">
        <v>110.1</v>
      </c>
      <c r="B19">
        <v>5</v>
      </c>
      <c r="C19">
        <v>0.26484323755816286</v>
      </c>
      <c r="D19">
        <v>68.147586325384353</v>
      </c>
      <c r="E19" s="1">
        <v>109.58537077661857</v>
      </c>
      <c r="F19">
        <v>0.26484323755816286</v>
      </c>
      <c r="K19" s="2">
        <v>0.51462922338141937</v>
      </c>
      <c r="L19" s="3"/>
      <c r="O19" s="1">
        <v>30.462371272258679</v>
      </c>
      <c r="P19" s="2">
        <v>79.637628727741316</v>
      </c>
      <c r="Q19" s="3">
        <v>79.026396383678332</v>
      </c>
      <c r="R19" s="3">
        <v>0.37360497842872964</v>
      </c>
      <c r="U19" s="2">
        <v>109.48876765593701</v>
      </c>
      <c r="W19">
        <v>0.37360497842872964</v>
      </c>
    </row>
    <row r="20" spans="1:24" x14ac:dyDescent="0.15">
      <c r="A20">
        <v>109.9</v>
      </c>
      <c r="B20">
        <v>5</v>
      </c>
      <c r="C20">
        <v>9.8991548205602242E-2</v>
      </c>
      <c r="D20">
        <v>68.147586325384353</v>
      </c>
      <c r="E20" s="1">
        <v>109.58537077661857</v>
      </c>
      <c r="F20">
        <v>9.8991548205602242E-2</v>
      </c>
      <c r="K20" s="2">
        <v>0.31462922338143073</v>
      </c>
      <c r="L20" s="3"/>
      <c r="O20" s="1">
        <v>30.462371272258679</v>
      </c>
      <c r="P20" s="2">
        <v>79.437628727741327</v>
      </c>
      <c r="Q20" s="3">
        <v>79.026396383678332</v>
      </c>
      <c r="R20" s="3">
        <v>0.16911204080354553</v>
      </c>
      <c r="U20" s="2">
        <v>109.48876765593701</v>
      </c>
      <c r="W20">
        <v>0.16911204080354553</v>
      </c>
    </row>
    <row r="21" spans="1:24" x14ac:dyDescent="0.15">
      <c r="A21">
        <v>109.2</v>
      </c>
      <c r="B21">
        <v>5</v>
      </c>
      <c r="C21">
        <v>0.1485106354716014</v>
      </c>
      <c r="D21">
        <v>68.147586325384353</v>
      </c>
      <c r="E21" s="1">
        <v>109.58537077661857</v>
      </c>
      <c r="F21">
        <v>0.1485106354716014</v>
      </c>
      <c r="K21" s="2">
        <v>-0.38537077661857211</v>
      </c>
      <c r="L21" s="3"/>
      <c r="O21" s="1">
        <v>30.462371272258679</v>
      </c>
      <c r="P21" s="2">
        <v>78.737628727741324</v>
      </c>
      <c r="Q21" s="3">
        <v>79.026396383678332</v>
      </c>
      <c r="R21" s="3">
        <v>8.338675911535412E-2</v>
      </c>
      <c r="U21" s="2">
        <v>109.48876765593701</v>
      </c>
      <c r="W21">
        <v>8.338675911535412E-2</v>
      </c>
    </row>
    <row r="22" spans="1:24" x14ac:dyDescent="0.15">
      <c r="A22">
        <v>115.5</v>
      </c>
      <c r="B22">
        <v>6</v>
      </c>
      <c r="C22">
        <v>0.33758827778016504</v>
      </c>
      <c r="D22">
        <v>67.699610277262892</v>
      </c>
      <c r="E22" s="1">
        <v>116.08102347437961</v>
      </c>
      <c r="F22">
        <v>0.33758827778014855</v>
      </c>
      <c r="K22" s="2">
        <v>-0.58102347437960589</v>
      </c>
      <c r="L22" s="3"/>
      <c r="O22" s="1">
        <v>36.95802397001971</v>
      </c>
      <c r="P22" s="2">
        <v>78.54197602998029</v>
      </c>
      <c r="Q22" s="3">
        <v>79.026396383679639</v>
      </c>
      <c r="R22" s="3">
        <v>0.23466307907820239</v>
      </c>
      <c r="U22" s="2">
        <v>115.98442035369935</v>
      </c>
      <c r="W22">
        <v>0.23466307907820239</v>
      </c>
      <c r="X22" s="1">
        <v>0.37008686239082689</v>
      </c>
    </row>
    <row r="23" spans="1:24" x14ac:dyDescent="0.15">
      <c r="A23">
        <v>115.6</v>
      </c>
      <c r="B23">
        <v>6</v>
      </c>
      <c r="C23">
        <v>0.23138358290424649</v>
      </c>
      <c r="D23">
        <v>67.699610277262892</v>
      </c>
      <c r="E23" s="1">
        <v>116.08102347437961</v>
      </c>
      <c r="F23">
        <v>0.23138358290423283</v>
      </c>
      <c r="K23" s="2">
        <v>-0.48102347437961157</v>
      </c>
      <c r="L23" s="3"/>
      <c r="O23" s="1">
        <v>36.95802397001971</v>
      </c>
      <c r="P23" s="2">
        <v>78.641976029980285</v>
      </c>
      <c r="Q23" s="3">
        <v>79.026396383679639</v>
      </c>
      <c r="R23" s="3">
        <v>0.14777900833833696</v>
      </c>
      <c r="U23" s="2">
        <v>115.98442035369935</v>
      </c>
      <c r="W23">
        <v>0.14777900833833696</v>
      </c>
    </row>
    <row r="24" spans="1:24" x14ac:dyDescent="0.15">
      <c r="A24">
        <v>115.5</v>
      </c>
      <c r="B24">
        <v>6</v>
      </c>
      <c r="C24">
        <v>0.33758827778016504</v>
      </c>
      <c r="D24">
        <v>67.699610277262892</v>
      </c>
      <c r="E24" s="1">
        <v>116.08102347437961</v>
      </c>
      <c r="F24">
        <v>0.33758827778014855</v>
      </c>
      <c r="K24" s="2">
        <v>-0.58102347437960589</v>
      </c>
      <c r="L24" s="3"/>
      <c r="O24" s="1">
        <v>36.95802397001971</v>
      </c>
      <c r="P24" s="2">
        <v>78.54197602998029</v>
      </c>
      <c r="Q24" s="3">
        <v>79.026396383679639</v>
      </c>
      <c r="R24" s="3">
        <v>0.23466307907820239</v>
      </c>
      <c r="U24" s="2">
        <v>115.98442035369935</v>
      </c>
      <c r="W24">
        <v>0.23466307907820239</v>
      </c>
    </row>
    <row r="25" spans="1:24" x14ac:dyDescent="0.15">
      <c r="A25">
        <v>116.5</v>
      </c>
      <c r="B25">
        <v>6</v>
      </c>
      <c r="C25">
        <v>0.17554132902092487</v>
      </c>
      <c r="D25">
        <v>67.699610277262892</v>
      </c>
      <c r="E25" s="1">
        <v>116.08102347437961</v>
      </c>
      <c r="F25">
        <v>0.17554132902093678</v>
      </c>
      <c r="K25" s="2">
        <v>0.41897652562039411</v>
      </c>
      <c r="L25" s="3"/>
      <c r="O25" s="1">
        <v>36.95802397001971</v>
      </c>
      <c r="P25" s="2">
        <v>79.54197602998029</v>
      </c>
      <c r="Q25" s="3">
        <v>79.026396383679639</v>
      </c>
      <c r="R25" s="3">
        <v>0.2658223716795044</v>
      </c>
      <c r="U25" s="2">
        <v>115.98442035369935</v>
      </c>
      <c r="W25">
        <v>0.2658223716795044</v>
      </c>
    </row>
    <row r="26" spans="1:24" x14ac:dyDescent="0.15">
      <c r="A26">
        <v>116</v>
      </c>
      <c r="B26">
        <v>6</v>
      </c>
      <c r="C26">
        <v>6.5648034005449541E-3</v>
      </c>
      <c r="D26">
        <v>67.699610277262892</v>
      </c>
      <c r="E26" s="1">
        <v>116.08102347437961</v>
      </c>
      <c r="F26">
        <v>6.5648034005426513E-3</v>
      </c>
      <c r="K26" s="2">
        <v>-8.1023474379605886E-2</v>
      </c>
      <c r="L26" s="3"/>
      <c r="O26" s="1">
        <v>36.95802397001971</v>
      </c>
      <c r="P26" s="2">
        <v>79.04197602998029</v>
      </c>
      <c r="Q26" s="3">
        <v>79.026396383679639</v>
      </c>
      <c r="R26" s="3">
        <v>2.4272537885338861E-4</v>
      </c>
      <c r="U26" s="2">
        <v>115.98442035369935</v>
      </c>
      <c r="W26">
        <v>2.4272537885338861E-4</v>
      </c>
    </row>
    <row r="27" spans="1:24" x14ac:dyDescent="0.15">
      <c r="A27">
        <v>116</v>
      </c>
      <c r="B27">
        <v>6</v>
      </c>
      <c r="C27">
        <v>6.5648034005449541E-3</v>
      </c>
      <c r="D27">
        <v>67.699610277262892</v>
      </c>
      <c r="E27" s="1">
        <v>116.08102347437961</v>
      </c>
      <c r="F27">
        <v>6.5648034005426513E-3</v>
      </c>
      <c r="K27" s="2">
        <v>-8.1023474379605886E-2</v>
      </c>
      <c r="L27" s="3"/>
      <c r="O27" s="1">
        <v>36.95802397001971</v>
      </c>
      <c r="P27" s="2">
        <v>79.04197602998029</v>
      </c>
      <c r="Q27" s="3">
        <v>79.026396383679639</v>
      </c>
      <c r="R27" s="3">
        <v>2.4272537885338861E-4</v>
      </c>
      <c r="U27" s="2">
        <v>115.98442035369935</v>
      </c>
      <c r="W27">
        <v>2.4272537885338861E-4</v>
      </c>
    </row>
    <row r="28" spans="1:24" x14ac:dyDescent="0.15">
      <c r="A28">
        <v>115.6</v>
      </c>
      <c r="B28">
        <v>6</v>
      </c>
      <c r="C28">
        <v>0.23138358290424649</v>
      </c>
      <c r="D28">
        <v>67.699610277262892</v>
      </c>
      <c r="E28" s="1">
        <v>116.08102347437961</v>
      </c>
      <c r="F28">
        <v>0.23138358290423283</v>
      </c>
      <c r="K28" s="2">
        <v>-0.48102347437961157</v>
      </c>
      <c r="L28" s="3"/>
      <c r="O28" s="1">
        <v>36.95802397001971</v>
      </c>
      <c r="P28" s="2">
        <v>78.641976029980285</v>
      </c>
      <c r="Q28" s="3">
        <v>79.026396383679639</v>
      </c>
      <c r="R28" s="3">
        <v>0.14777900833833696</v>
      </c>
      <c r="U28" s="2">
        <v>115.98442035369935</v>
      </c>
      <c r="W28">
        <v>0.14777900833833696</v>
      </c>
    </row>
    <row r="29" spans="1:24" x14ac:dyDescent="0.15">
      <c r="A29">
        <v>116.2</v>
      </c>
      <c r="B29">
        <v>6</v>
      </c>
      <c r="C29">
        <v>1.4155413648700974E-2</v>
      </c>
      <c r="D29">
        <v>67.699610277262892</v>
      </c>
      <c r="E29" s="1">
        <v>116.08102347437961</v>
      </c>
      <c r="F29">
        <v>1.4155413648700974E-2</v>
      </c>
      <c r="K29" s="2">
        <v>0.11897652562039696</v>
      </c>
      <c r="L29" s="3"/>
      <c r="O29" s="1">
        <v>36.95802397001971</v>
      </c>
      <c r="P29" s="2">
        <v>79.241976029980293</v>
      </c>
      <c r="Q29" s="3">
        <v>79.026396383679639</v>
      </c>
      <c r="R29" s="3">
        <v>4.6474583899115018E-2</v>
      </c>
      <c r="U29" s="2">
        <v>115.98442035369935</v>
      </c>
      <c r="W29">
        <v>4.6474583899115018E-2</v>
      </c>
    </row>
    <row r="30" spans="1:24" x14ac:dyDescent="0.15">
      <c r="A30">
        <v>121.7</v>
      </c>
      <c r="B30">
        <v>7</v>
      </c>
      <c r="C30">
        <v>0.1837837963340663</v>
      </c>
      <c r="D30">
        <v>67.251634229141445</v>
      </c>
      <c r="E30" s="1">
        <v>122.12870012401919</v>
      </c>
      <c r="F30">
        <v>0.1837837963340663</v>
      </c>
      <c r="K30" s="2">
        <v>-0.428700124019187</v>
      </c>
      <c r="L30" s="3"/>
      <c r="O30" s="1">
        <v>43.005700619659294</v>
      </c>
      <c r="P30" s="2">
        <v>78.694299380340709</v>
      </c>
      <c r="Q30" s="3">
        <v>79.026396383679639</v>
      </c>
      <c r="R30" s="3">
        <v>0.11028841962669736</v>
      </c>
      <c r="U30" s="2">
        <v>122.03209700333893</v>
      </c>
      <c r="W30">
        <v>0.11028841962669736</v>
      </c>
      <c r="X30" s="1">
        <v>0.27124053637210704</v>
      </c>
    </row>
    <row r="31" spans="1:24" x14ac:dyDescent="0.15">
      <c r="A31">
        <v>121.3</v>
      </c>
      <c r="B31">
        <v>7</v>
      </c>
      <c r="C31">
        <v>0.68674389554942539</v>
      </c>
      <c r="D31">
        <v>67.251634229141445</v>
      </c>
      <c r="E31" s="1">
        <v>122.12870012401919</v>
      </c>
      <c r="F31">
        <v>0.68674389554942539</v>
      </c>
      <c r="K31" s="2">
        <v>-0.82870012401919269</v>
      </c>
      <c r="L31" s="3"/>
      <c r="O31" s="1">
        <v>43.005700619659294</v>
      </c>
      <c r="P31" s="2">
        <v>78.294299380340703</v>
      </c>
      <c r="Q31" s="3">
        <v>79.026396383679639</v>
      </c>
      <c r="R31" s="3">
        <v>0.53596602229784973</v>
      </c>
      <c r="U31" s="2">
        <v>122.03209700333893</v>
      </c>
      <c r="W31">
        <v>0.53596602229784973</v>
      </c>
    </row>
    <row r="32" spans="1:24" x14ac:dyDescent="0.15">
      <c r="A32">
        <v>121.8</v>
      </c>
      <c r="B32">
        <v>7</v>
      </c>
      <c r="C32">
        <v>0.10804377153023265</v>
      </c>
      <c r="D32">
        <v>67.251634229141445</v>
      </c>
      <c r="E32" s="1">
        <v>122.12870012401919</v>
      </c>
      <c r="F32">
        <v>0.10804377153023265</v>
      </c>
      <c r="K32" s="2">
        <v>-0.32870012401919269</v>
      </c>
      <c r="L32" s="3"/>
      <c r="O32" s="1">
        <v>43.005700619659294</v>
      </c>
      <c r="P32" s="2">
        <v>78.794299380340703</v>
      </c>
      <c r="Q32" s="3">
        <v>79.026396383679639</v>
      </c>
      <c r="R32" s="3">
        <v>5.3869018958913974E-2</v>
      </c>
      <c r="U32" s="2">
        <v>122.03209700333893</v>
      </c>
      <c r="W32">
        <v>5.3869018958913974E-2</v>
      </c>
    </row>
    <row r="33" spans="1:24" x14ac:dyDescent="0.15">
      <c r="A33">
        <v>122</v>
      </c>
      <c r="B33">
        <v>7</v>
      </c>
      <c r="C33">
        <v>1.6563721922558505E-2</v>
      </c>
      <c r="D33">
        <v>67.251634229141445</v>
      </c>
      <c r="E33" s="1">
        <v>122.12870012401919</v>
      </c>
      <c r="F33">
        <v>1.6563721922554845E-2</v>
      </c>
      <c r="K33" s="2">
        <v>-0.12870012401918984</v>
      </c>
      <c r="L33" s="3"/>
      <c r="O33" s="1">
        <v>43.005700619659294</v>
      </c>
      <c r="P33" s="2">
        <v>78.994299380340706</v>
      </c>
      <c r="Q33" s="3">
        <v>79.026396383679639</v>
      </c>
      <c r="R33" s="3">
        <v>1.0302176233394729E-3</v>
      </c>
      <c r="U33" s="2">
        <v>122.03209700333893</v>
      </c>
      <c r="W33">
        <v>1.0302176233394729E-3</v>
      </c>
    </row>
    <row r="34" spans="1:24" x14ac:dyDescent="0.15">
      <c r="A34">
        <v>122.1</v>
      </c>
      <c r="B34">
        <v>7</v>
      </c>
      <c r="C34">
        <v>8.2369711871801976E-4</v>
      </c>
      <c r="D34">
        <v>67.251634229141445</v>
      </c>
      <c r="E34" s="1">
        <v>122.12870012401919</v>
      </c>
      <c r="F34">
        <v>8.2369711871720401E-4</v>
      </c>
      <c r="K34" s="2">
        <v>-2.8700124019195528E-2</v>
      </c>
      <c r="L34" s="3"/>
      <c r="O34" s="1">
        <v>43.005700619659294</v>
      </c>
      <c r="P34" s="2">
        <v>79.094299380340701</v>
      </c>
      <c r="Q34" s="3">
        <v>79.026396383679639</v>
      </c>
      <c r="R34" s="3">
        <v>4.6108169555521107E-3</v>
      </c>
      <c r="U34" s="2">
        <v>122.03209700333893</v>
      </c>
      <c r="W34">
        <v>4.6108169555521107E-3</v>
      </c>
    </row>
    <row r="35" spans="1:24" x14ac:dyDescent="0.15">
      <c r="A35">
        <v>121.8</v>
      </c>
      <c r="B35">
        <v>7</v>
      </c>
      <c r="C35">
        <v>0.10804377153023265</v>
      </c>
      <c r="D35">
        <v>67.251634229141445</v>
      </c>
      <c r="E35" s="1">
        <v>122.12870012401919</v>
      </c>
      <c r="F35">
        <v>0.10804377153023265</v>
      </c>
      <c r="K35" s="2">
        <v>-0.32870012401919269</v>
      </c>
      <c r="L35" s="3"/>
      <c r="O35" s="1">
        <v>43.005700619659294</v>
      </c>
      <c r="P35" s="2">
        <v>78.794299380340703</v>
      </c>
      <c r="Q35" s="3">
        <v>79.026396383679639</v>
      </c>
      <c r="R35" s="3">
        <v>5.3869018958913974E-2</v>
      </c>
      <c r="U35" s="2">
        <v>122.03209700333893</v>
      </c>
      <c r="W35">
        <v>5.3869018958913974E-2</v>
      </c>
    </row>
    <row r="36" spans="1:24" x14ac:dyDescent="0.15">
      <c r="A36">
        <v>121.5</v>
      </c>
      <c r="B36">
        <v>7</v>
      </c>
      <c r="C36">
        <v>0.39526384594176256</v>
      </c>
      <c r="D36">
        <v>67.251634229141445</v>
      </c>
      <c r="E36" s="1">
        <v>122.12870012401919</v>
      </c>
      <c r="F36">
        <v>0.39526384594174468</v>
      </c>
      <c r="K36" s="2">
        <v>-0.62870012401918984</v>
      </c>
      <c r="L36" s="3"/>
      <c r="O36" s="1">
        <v>43.005700619659294</v>
      </c>
      <c r="P36" s="2">
        <v>78.494299380340706</v>
      </c>
      <c r="Q36" s="3">
        <v>79.026396383679639</v>
      </c>
      <c r="R36" s="3">
        <v>0.28312722096227244</v>
      </c>
      <c r="U36" s="2">
        <v>122.03209700333893</v>
      </c>
      <c r="W36">
        <v>0.28312722096227244</v>
      </c>
    </row>
    <row r="37" spans="1:24" x14ac:dyDescent="0.15">
      <c r="A37">
        <v>122</v>
      </c>
      <c r="B37">
        <v>7</v>
      </c>
      <c r="C37">
        <v>1.6563721922558505E-2</v>
      </c>
      <c r="D37">
        <v>67.251634229141445</v>
      </c>
      <c r="E37" s="1">
        <v>122.12870012401919</v>
      </c>
      <c r="F37">
        <v>1.6563721922554845E-2</v>
      </c>
      <c r="K37" s="2">
        <v>-0.12870012401918984</v>
      </c>
      <c r="L37" s="3"/>
      <c r="O37" s="1">
        <v>43.005700619659294</v>
      </c>
      <c r="P37" s="2">
        <v>78.994299380340706</v>
      </c>
      <c r="Q37" s="3">
        <v>79.026396383679639</v>
      </c>
      <c r="R37" s="3">
        <v>1.0302176233394729E-3</v>
      </c>
      <c r="U37" s="2">
        <v>122.03209700333893</v>
      </c>
      <c r="W37">
        <v>1.0302176233394729E-3</v>
      </c>
    </row>
    <row r="38" spans="1:24" x14ac:dyDescent="0.15">
      <c r="A38">
        <v>127.8</v>
      </c>
      <c r="B38">
        <v>8</v>
      </c>
      <c r="C38">
        <v>5.1264561035787616E-3</v>
      </c>
      <c r="D38">
        <v>66.803658181019998</v>
      </c>
      <c r="E38" s="1">
        <v>127.72840072553734</v>
      </c>
      <c r="F38">
        <v>5.1264561035787616E-3</v>
      </c>
      <c r="K38" s="2">
        <v>7.1599274462656126E-2</v>
      </c>
      <c r="O38" s="1">
        <v>48.605401221177445</v>
      </c>
      <c r="P38" s="2">
        <v>79.194598778822552</v>
      </c>
      <c r="Q38" s="3">
        <v>79.026396383679639</v>
      </c>
      <c r="R38" s="3">
        <v>2.829204573181265E-2</v>
      </c>
      <c r="U38" s="2">
        <v>127.63179760485708</v>
      </c>
      <c r="W38">
        <v>2.829204573181265E-2</v>
      </c>
      <c r="X38" s="1">
        <v>0.30589447293376842</v>
      </c>
    </row>
    <row r="39" spans="1:24" x14ac:dyDescent="0.15">
      <c r="A39">
        <v>127.6</v>
      </c>
      <c r="B39">
        <v>8</v>
      </c>
      <c r="C39">
        <v>1.6486746318513393E-2</v>
      </c>
      <c r="D39">
        <v>66.803658181019998</v>
      </c>
      <c r="E39" s="1">
        <v>127.72840072553734</v>
      </c>
      <c r="F39">
        <v>1.6486746318517043E-2</v>
      </c>
      <c r="K39" s="2">
        <v>-0.12840072553734672</v>
      </c>
      <c r="O39" s="1">
        <v>48.605401221177445</v>
      </c>
      <c r="P39" s="2">
        <v>78.994598778822549</v>
      </c>
      <c r="Q39" s="3">
        <v>79.026396383679639</v>
      </c>
      <c r="R39" s="3">
        <v>1.0110876746476222E-3</v>
      </c>
      <c r="U39" s="2">
        <v>127.63179760485708</v>
      </c>
      <c r="W39">
        <v>1.0110876746476222E-3</v>
      </c>
    </row>
    <row r="40" spans="1:24" x14ac:dyDescent="0.15">
      <c r="A40">
        <v>127.4</v>
      </c>
      <c r="B40">
        <v>8</v>
      </c>
      <c r="C40">
        <v>0.10784703653343893</v>
      </c>
      <c r="D40">
        <v>66.803658181019998</v>
      </c>
      <c r="E40" s="1">
        <v>127.72840072553734</v>
      </c>
      <c r="F40">
        <v>0.10784703653344827</v>
      </c>
      <c r="K40" s="2">
        <v>-0.32840072553733535</v>
      </c>
      <c r="O40" s="1">
        <v>48.605401221177445</v>
      </c>
      <c r="P40" s="2">
        <v>78.794598778822561</v>
      </c>
      <c r="Q40" s="3">
        <v>79.026396383679639</v>
      </c>
      <c r="R40" s="3">
        <v>5.3730129617478278E-2</v>
      </c>
      <c r="U40" s="2">
        <v>127.63179760485708</v>
      </c>
      <c r="W40">
        <v>5.3730129617478278E-2</v>
      </c>
    </row>
    <row r="41" spans="1:24" x14ac:dyDescent="0.15">
      <c r="A41">
        <v>127</v>
      </c>
      <c r="B41">
        <v>8</v>
      </c>
      <c r="C41">
        <v>0.53056761696330412</v>
      </c>
      <c r="D41">
        <v>66.803658181019998</v>
      </c>
      <c r="E41" s="1">
        <v>127.72840072553734</v>
      </c>
      <c r="F41">
        <v>0.53056761696332477</v>
      </c>
      <c r="K41" s="2">
        <v>-0.72840072553734103</v>
      </c>
      <c r="O41" s="1">
        <v>48.605401221177445</v>
      </c>
      <c r="P41" s="2">
        <v>78.394598778822555</v>
      </c>
      <c r="Q41" s="3">
        <v>79.026396383679639</v>
      </c>
      <c r="R41" s="3">
        <v>0.39916821350314824</v>
      </c>
      <c r="U41" s="2">
        <v>127.63179760485708</v>
      </c>
      <c r="W41">
        <v>0.39916821350314824</v>
      </c>
    </row>
    <row r="42" spans="1:24" x14ac:dyDescent="0.15">
      <c r="A42">
        <v>127.3</v>
      </c>
      <c r="B42">
        <v>8</v>
      </c>
      <c r="C42">
        <v>0.18352718164092263</v>
      </c>
      <c r="D42">
        <v>66.803658181019998</v>
      </c>
      <c r="E42" s="1">
        <v>127.72840072553734</v>
      </c>
      <c r="F42">
        <v>0.18352718164092263</v>
      </c>
      <c r="K42" s="2">
        <v>-0.42840072553734387</v>
      </c>
      <c r="O42" s="1">
        <v>48.605401221177445</v>
      </c>
      <c r="P42" s="2">
        <v>78.694598778822552</v>
      </c>
      <c r="Q42" s="3">
        <v>79.026396383679639</v>
      </c>
      <c r="R42" s="3">
        <v>0.11008965058889963</v>
      </c>
      <c r="U42" s="2">
        <v>127.63179760485708</v>
      </c>
      <c r="W42">
        <v>0.11008965058889963</v>
      </c>
    </row>
    <row r="43" spans="1:24" x14ac:dyDescent="0.15">
      <c r="A43">
        <v>127.6</v>
      </c>
      <c r="B43">
        <v>8</v>
      </c>
      <c r="C43">
        <v>1.6486746318513393E-2</v>
      </c>
      <c r="D43">
        <v>66.803658181019998</v>
      </c>
      <c r="E43" s="1">
        <v>127.72840072553734</v>
      </c>
      <c r="F43">
        <v>1.6486746318517043E-2</v>
      </c>
      <c r="K43" s="2">
        <v>-0.12840072553734672</v>
      </c>
      <c r="O43" s="1">
        <v>48.605401221177445</v>
      </c>
      <c r="P43" s="2">
        <v>78.994598778822549</v>
      </c>
      <c r="Q43" s="3">
        <v>79.026396383679639</v>
      </c>
      <c r="R43" s="3">
        <v>1.0110876746476222E-3</v>
      </c>
      <c r="U43" s="2">
        <v>127.63179760485708</v>
      </c>
      <c r="W43">
        <v>1.0110876746476222E-3</v>
      </c>
    </row>
    <row r="44" spans="1:24" x14ac:dyDescent="0.15">
      <c r="A44">
        <v>127</v>
      </c>
      <c r="B44">
        <v>8</v>
      </c>
      <c r="C44">
        <v>0.53056761696330412</v>
      </c>
      <c r="D44">
        <v>66.803658181019998</v>
      </c>
      <c r="E44" s="1">
        <v>127.72840072553734</v>
      </c>
      <c r="F44">
        <v>0.53056761696332477</v>
      </c>
      <c r="K44" s="2">
        <v>-0.72840072553734103</v>
      </c>
      <c r="O44" s="1">
        <v>48.605401221177445</v>
      </c>
      <c r="P44" s="2">
        <v>78.394598778822555</v>
      </c>
      <c r="Q44" s="3">
        <v>79.026396383679639</v>
      </c>
      <c r="R44" s="3">
        <v>0.39916821350314824</v>
      </c>
      <c r="U44" s="2">
        <v>127.63179760485708</v>
      </c>
      <c r="W44">
        <v>0.39916821350314824</v>
      </c>
    </row>
    <row r="45" spans="1:24" x14ac:dyDescent="0.15">
      <c r="A45">
        <v>127.7</v>
      </c>
      <c r="B45">
        <v>8</v>
      </c>
      <c r="C45">
        <v>8.0660121104721356E-4</v>
      </c>
      <c r="D45">
        <v>66.803658181019998</v>
      </c>
      <c r="E45" s="1">
        <v>127.72840072553734</v>
      </c>
      <c r="F45">
        <v>8.0660121104721356E-4</v>
      </c>
      <c r="K45" s="2">
        <v>-2.8400725537338189E-2</v>
      </c>
      <c r="O45" s="1">
        <v>48.605401221177445</v>
      </c>
      <c r="P45" s="2">
        <v>79.094598778822558</v>
      </c>
      <c r="Q45" s="3">
        <v>79.026396383679639</v>
      </c>
      <c r="R45" s="3">
        <v>4.651566703230821E-3</v>
      </c>
      <c r="U45" s="2">
        <v>127.63179760485708</v>
      </c>
      <c r="W45">
        <v>4.651566703230821E-3</v>
      </c>
    </row>
    <row r="46" spans="1:24" x14ac:dyDescent="0.15">
      <c r="A46">
        <v>132.9</v>
      </c>
      <c r="B46">
        <v>9</v>
      </c>
      <c r="C46">
        <v>3.9500453745086155E-4</v>
      </c>
      <c r="D46">
        <v>66.355682132898536</v>
      </c>
      <c r="E46" s="1">
        <v>132.88012527893403</v>
      </c>
      <c r="F46">
        <v>3.9500453745029668E-4</v>
      </c>
      <c r="K46" s="2">
        <v>1.9874721065974654E-2</v>
      </c>
      <c r="O46" s="1">
        <v>53.757125774574135</v>
      </c>
      <c r="Q46" s="3">
        <v>79.026396383679639</v>
      </c>
      <c r="U46" s="2">
        <v>132.78352215825379</v>
      </c>
      <c r="W46">
        <v>1.3567087617856849E-2</v>
      </c>
      <c r="X46" s="1">
        <v>0.33779748793787562</v>
      </c>
    </row>
    <row r="47" spans="1:24" x14ac:dyDescent="0.15">
      <c r="A47">
        <v>132.4</v>
      </c>
      <c r="B47">
        <v>9</v>
      </c>
      <c r="C47">
        <v>0.230520283471462</v>
      </c>
      <c r="D47">
        <v>66.355682132898536</v>
      </c>
      <c r="E47" s="1">
        <v>132.88012527893403</v>
      </c>
      <c r="F47">
        <v>0.23052028347147563</v>
      </c>
      <c r="K47" s="2">
        <v>-0.48012527893402535</v>
      </c>
      <c r="O47" s="1">
        <v>53.757125774574135</v>
      </c>
      <c r="Q47" s="3">
        <v>79.026396383679639</v>
      </c>
      <c r="U47" s="2">
        <v>132.78352215825379</v>
      </c>
      <c r="W47">
        <v>0.14708924587163952</v>
      </c>
    </row>
    <row r="48" spans="1:24" x14ac:dyDescent="0.15">
      <c r="A48">
        <v>133</v>
      </c>
      <c r="B48">
        <v>9</v>
      </c>
      <c r="C48">
        <v>1.4369948750647272E-2</v>
      </c>
      <c r="D48">
        <v>66.355682132898536</v>
      </c>
      <c r="E48" s="1">
        <v>132.88012527893403</v>
      </c>
      <c r="F48">
        <v>1.4369948750643865E-2</v>
      </c>
      <c r="K48" s="2">
        <v>0.11987472106596897</v>
      </c>
      <c r="O48" s="1">
        <v>53.757125774574135</v>
      </c>
      <c r="Q48" s="3">
        <v>79.026396383679639</v>
      </c>
      <c r="U48" s="2">
        <v>132.78352215825379</v>
      </c>
      <c r="W48">
        <v>4.6862655967097856E-2</v>
      </c>
    </row>
    <row r="49" spans="1:24" x14ac:dyDescent="0.15">
      <c r="A49">
        <v>132.30000000000001</v>
      </c>
      <c r="B49">
        <v>9</v>
      </c>
      <c r="C49">
        <v>0.33654533925825764</v>
      </c>
      <c r="D49">
        <v>66.355682132898536</v>
      </c>
      <c r="E49" s="1">
        <v>132.88012527893403</v>
      </c>
      <c r="F49">
        <v>0.33654533925827412</v>
      </c>
      <c r="K49" s="2">
        <v>-0.58012527893401966</v>
      </c>
      <c r="O49" s="1">
        <v>53.757125774574135</v>
      </c>
      <c r="Q49" s="3">
        <v>79.026396383679639</v>
      </c>
      <c r="U49" s="2">
        <v>132.78352215825379</v>
      </c>
      <c r="W49">
        <v>0.23379367752239055</v>
      </c>
    </row>
    <row r="50" spans="1:24" x14ac:dyDescent="0.15">
      <c r="A50">
        <v>133.19999999999999</v>
      </c>
      <c r="B50">
        <v>9</v>
      </c>
      <c r="C50">
        <v>0.10231983717703327</v>
      </c>
      <c r="D50">
        <v>66.355682132898536</v>
      </c>
      <c r="E50" s="1">
        <v>132.88012527893403</v>
      </c>
      <c r="F50">
        <v>0.10231983717702418</v>
      </c>
      <c r="K50" s="2">
        <v>0.3198747210659576</v>
      </c>
      <c r="O50" s="1">
        <v>53.757125774574135</v>
      </c>
      <c r="Q50" s="3">
        <v>79.026396383679639</v>
      </c>
      <c r="U50" s="2">
        <v>132.78352215825379</v>
      </c>
      <c r="W50">
        <v>0.17345379266557304</v>
      </c>
    </row>
    <row r="51" spans="1:24" x14ac:dyDescent="0.15">
      <c r="A51">
        <v>132.5</v>
      </c>
      <c r="B51">
        <v>9</v>
      </c>
      <c r="C51">
        <v>0.14449522768466408</v>
      </c>
      <c r="D51">
        <v>66.355682132898536</v>
      </c>
      <c r="E51" s="1">
        <v>132.88012527893403</v>
      </c>
      <c r="F51">
        <v>0.1444952276846749</v>
      </c>
      <c r="K51" s="2">
        <v>-0.38012527893403103</v>
      </c>
      <c r="O51" s="1">
        <v>53.757125774574135</v>
      </c>
      <c r="Q51" s="3">
        <v>79.026396383679639</v>
      </c>
      <c r="U51" s="2">
        <v>132.78352215825379</v>
      </c>
      <c r="W51">
        <v>8.0384814220886211E-2</v>
      </c>
    </row>
    <row r="52" spans="1:24" x14ac:dyDescent="0.15">
      <c r="A52">
        <v>133.1</v>
      </c>
      <c r="B52">
        <v>9</v>
      </c>
      <c r="C52">
        <v>4.834489296384141E-2</v>
      </c>
      <c r="D52">
        <v>66.355682132898536</v>
      </c>
      <c r="E52" s="1">
        <v>132.88012527893403</v>
      </c>
      <c r="F52">
        <v>4.8344892963835158E-2</v>
      </c>
      <c r="K52" s="2">
        <v>0.21987472106596329</v>
      </c>
      <c r="O52" s="1">
        <v>53.757125774574135</v>
      </c>
      <c r="Q52" s="3">
        <v>79.026396383679639</v>
      </c>
      <c r="U52" s="2">
        <v>132.78352215825379</v>
      </c>
      <c r="W52">
        <v>0.10015822431633659</v>
      </c>
    </row>
    <row r="53" spans="1:24" x14ac:dyDescent="0.15">
      <c r="A53">
        <v>132.69999999999999</v>
      </c>
      <c r="B53">
        <v>9</v>
      </c>
      <c r="C53">
        <v>3.2445116111061462E-2</v>
      </c>
      <c r="D53">
        <v>66.355682132898536</v>
      </c>
      <c r="E53" s="1">
        <v>132.88012527893403</v>
      </c>
      <c r="F53">
        <v>3.2445116111066576E-2</v>
      </c>
      <c r="K53" s="2">
        <v>-0.1801252789340424</v>
      </c>
      <c r="O53" s="1">
        <v>53.757125774574135</v>
      </c>
      <c r="Q53" s="3">
        <v>79.026396383679639</v>
      </c>
      <c r="U53" s="2">
        <v>132.78352215825379</v>
      </c>
      <c r="W53">
        <v>6.9759509193727644E-3</v>
      </c>
    </row>
    <row r="54" spans="1:24" x14ac:dyDescent="0.15">
      <c r="A54">
        <v>138.30000000000001</v>
      </c>
      <c r="B54">
        <v>10</v>
      </c>
      <c r="C54">
        <v>0.51283675694276165</v>
      </c>
      <c r="D54">
        <v>65.907706084777089</v>
      </c>
      <c r="E54" s="1">
        <v>137.58387378420926</v>
      </c>
      <c r="F54">
        <v>0.51283675694278208</v>
      </c>
      <c r="K54" s="2">
        <v>0.71612621579075153</v>
      </c>
      <c r="L54" s="4">
        <v>0.6499093049398702</v>
      </c>
      <c r="M54">
        <v>4.3846792826335657E-3</v>
      </c>
      <c r="N54">
        <v>12.899426566313595</v>
      </c>
      <c r="O54" s="1">
        <v>58.460874279849364</v>
      </c>
      <c r="Q54" s="3">
        <v>79.026396383679639</v>
      </c>
      <c r="U54" s="2">
        <v>138.13717996846887</v>
      </c>
      <c r="W54">
        <v>2.6510362667801532E-2</v>
      </c>
      <c r="X54" s="1">
        <v>0.38335921237695986</v>
      </c>
    </row>
    <row r="55" spans="1:24" x14ac:dyDescent="0.15">
      <c r="A55">
        <v>138.1</v>
      </c>
      <c r="B55">
        <v>10</v>
      </c>
      <c r="C55">
        <v>0.26638627062644915</v>
      </c>
      <c r="D55">
        <v>65.907706084777089</v>
      </c>
      <c r="E55" s="1">
        <v>137.58387378420926</v>
      </c>
      <c r="F55">
        <v>0.26638627062646381</v>
      </c>
      <c r="K55" s="2">
        <v>0.51612621579073448</v>
      </c>
      <c r="L55" s="4">
        <v>0.6499093049398702</v>
      </c>
      <c r="M55">
        <v>1.7897914942285598E-2</v>
      </c>
      <c r="N55">
        <v>17.13591846555336</v>
      </c>
      <c r="O55" s="1">
        <v>58.460874279849364</v>
      </c>
      <c r="Q55" s="3">
        <v>79.026396383679639</v>
      </c>
      <c r="U55" s="2">
        <v>138.13717996846887</v>
      </c>
      <c r="W55">
        <v>1.3823500553466674E-3</v>
      </c>
    </row>
    <row r="56" spans="1:24" x14ac:dyDescent="0.15">
      <c r="A56">
        <v>137.4</v>
      </c>
      <c r="B56">
        <v>10</v>
      </c>
      <c r="C56">
        <v>3.3809568519436589E-2</v>
      </c>
      <c r="D56">
        <v>65.907706084777089</v>
      </c>
      <c r="E56" s="1">
        <v>137.58387378420926</v>
      </c>
      <c r="F56">
        <v>3.3809568519431364E-2</v>
      </c>
      <c r="K56" s="2">
        <v>-0.18387378420925415</v>
      </c>
      <c r="L56" s="4">
        <v>0.6499093049398702</v>
      </c>
      <c r="M56">
        <v>0.69519423975105665</v>
      </c>
      <c r="N56">
        <v>1.4199509479884378</v>
      </c>
      <c r="O56" s="1">
        <v>58.460874279849364</v>
      </c>
      <c r="Q56" s="3">
        <v>79.026396383679639</v>
      </c>
      <c r="U56" s="2">
        <v>138.13717996846887</v>
      </c>
      <c r="W56">
        <v>0.54343430591175734</v>
      </c>
    </row>
    <row r="57" spans="1:24" x14ac:dyDescent="0.15">
      <c r="A57">
        <v>138</v>
      </c>
      <c r="B57">
        <v>10</v>
      </c>
      <c r="C57">
        <v>0.17316102746830983</v>
      </c>
      <c r="D57">
        <v>65.907706084777089</v>
      </c>
      <c r="E57" s="1">
        <v>137.58387378420926</v>
      </c>
      <c r="F57">
        <v>0.17316102746832165</v>
      </c>
      <c r="K57" s="2">
        <v>0.41612621579074016</v>
      </c>
      <c r="L57" s="4">
        <v>0.6499093049398702</v>
      </c>
      <c r="M57">
        <v>5.4654532772110083E-2</v>
      </c>
      <c r="O57" s="1">
        <v>58.460874279849364</v>
      </c>
      <c r="Q57" s="3">
        <v>79.026396383679639</v>
      </c>
      <c r="U57" s="2">
        <v>138.13717996846887</v>
      </c>
      <c r="W57">
        <v>1.8818343749120451E-2</v>
      </c>
    </row>
    <row r="58" spans="1:24" x14ac:dyDescent="0.15">
      <c r="A58">
        <v>138.1</v>
      </c>
      <c r="B58">
        <v>10</v>
      </c>
      <c r="C58">
        <v>0.26638627062644915</v>
      </c>
      <c r="D58">
        <v>65.907706084777089</v>
      </c>
      <c r="E58" s="1">
        <v>137.58387378420926</v>
      </c>
      <c r="F58">
        <v>0.26638627062646381</v>
      </c>
      <c r="K58" s="2">
        <v>0.51612621579073448</v>
      </c>
      <c r="L58" s="4">
        <v>0.6499093049398702</v>
      </c>
      <c r="M58">
        <v>1.7897914942285598E-2</v>
      </c>
      <c r="O58" s="1">
        <v>58.460874279849364</v>
      </c>
      <c r="Q58" s="3">
        <v>79.026396383679639</v>
      </c>
      <c r="U58" s="2">
        <v>138.13717996846887</v>
      </c>
      <c r="W58">
        <v>1.3823500553466674E-3</v>
      </c>
    </row>
    <row r="59" spans="1:24" x14ac:dyDescent="0.15">
      <c r="A59">
        <v>137.80000000000001</v>
      </c>
      <c r="B59">
        <v>10</v>
      </c>
      <c r="C59">
        <v>4.6710541152024353E-2</v>
      </c>
      <c r="D59">
        <v>65.907706084777089</v>
      </c>
      <c r="E59" s="1">
        <v>137.58387378420926</v>
      </c>
      <c r="F59">
        <v>4.6710541152030494E-2</v>
      </c>
      <c r="K59" s="2">
        <v>0.21612621579075153</v>
      </c>
      <c r="L59" s="4">
        <v>0.6499093049398702</v>
      </c>
      <c r="M59">
        <v>0.18816776843175223</v>
      </c>
      <c r="O59" s="1">
        <v>58.460874279849364</v>
      </c>
      <c r="Q59" s="3">
        <v>79.026396383679639</v>
      </c>
      <c r="U59" s="2">
        <v>138.13717996846887</v>
      </c>
      <c r="W59">
        <v>0.1136903311366612</v>
      </c>
    </row>
    <row r="60" spans="1:24" x14ac:dyDescent="0.15">
      <c r="A60">
        <v>138.69999999999999</v>
      </c>
      <c r="B60">
        <v>10</v>
      </c>
      <c r="C60">
        <v>1.2457377295753007</v>
      </c>
      <c r="D60">
        <v>65.907706084777089</v>
      </c>
      <c r="E60" s="1">
        <v>137.58387378420926</v>
      </c>
      <c r="F60">
        <v>1.2457377295753325</v>
      </c>
      <c r="K60" s="2">
        <v>1.1161262157907288</v>
      </c>
      <c r="L60" s="4">
        <v>0.6499093049398702</v>
      </c>
      <c r="M60">
        <v>0.21735820796331742</v>
      </c>
      <c r="O60" s="1">
        <v>58.460874279849364</v>
      </c>
      <c r="Q60" s="3">
        <v>79.026396383679639</v>
      </c>
      <c r="U60" s="2">
        <v>138.13717996846887</v>
      </c>
      <c r="W60">
        <v>0.31676638789268818</v>
      </c>
    </row>
    <row r="61" spans="1:24" x14ac:dyDescent="0.15">
      <c r="A61">
        <v>138.30000000000001</v>
      </c>
      <c r="B61">
        <v>10</v>
      </c>
      <c r="C61">
        <v>0.51283675694276165</v>
      </c>
      <c r="D61">
        <v>65.907706084777089</v>
      </c>
      <c r="E61" s="1">
        <v>137.58387378420926</v>
      </c>
      <c r="F61">
        <v>0.51283675694278208</v>
      </c>
      <c r="K61" s="2">
        <v>0.71612621579075153</v>
      </c>
      <c r="L61" s="4">
        <v>0.6499093049398702</v>
      </c>
      <c r="M61">
        <v>4.3846792826335657E-3</v>
      </c>
      <c r="O61" s="1">
        <v>58.460874279849364</v>
      </c>
      <c r="Q61" s="3">
        <v>79.026396383679639</v>
      </c>
      <c r="U61" s="2">
        <v>138.13717996846887</v>
      </c>
      <c r="W61">
        <v>2.6510362667801532E-2</v>
      </c>
    </row>
    <row r="62" spans="1:24" x14ac:dyDescent="0.15">
      <c r="A62">
        <v>144.80000000000001</v>
      </c>
      <c r="B62">
        <v>11</v>
      </c>
      <c r="E62" s="1">
        <v>141.83964624136303</v>
      </c>
      <c r="K62" s="2">
        <v>2.9603537586369839</v>
      </c>
      <c r="L62" s="4">
        <v>2.3216863103300227</v>
      </c>
      <c r="M62">
        <v>0.40789610952692495</v>
      </c>
      <c r="O62" s="1">
        <v>62.716646737003131</v>
      </c>
      <c r="Q62" s="3">
        <v>79.026396383679639</v>
      </c>
      <c r="U62" s="2">
        <v>144.06472943101281</v>
      </c>
      <c r="W62">
        <v>0.54062280961876652</v>
      </c>
      <c r="X62" s="1">
        <v>0.34537764010676131</v>
      </c>
    </row>
    <row r="63" spans="1:24" x14ac:dyDescent="0.15">
      <c r="A63">
        <v>144.30000000000001</v>
      </c>
      <c r="B63">
        <v>11</v>
      </c>
      <c r="E63" s="1">
        <v>141.83964624136303</v>
      </c>
      <c r="K63" s="2">
        <v>2.4603537586369839</v>
      </c>
      <c r="L63" s="4">
        <v>2.3216863103300227</v>
      </c>
      <c r="M63">
        <v>1.9228661219963757E-2</v>
      </c>
      <c r="O63" s="1">
        <v>62.716646737003131</v>
      </c>
      <c r="Q63" s="3">
        <v>79.026396383679639</v>
      </c>
      <c r="U63" s="2">
        <v>144.06472943101281</v>
      </c>
      <c r="W63">
        <v>5.535224063156266E-2</v>
      </c>
    </row>
    <row r="64" spans="1:24" x14ac:dyDescent="0.15">
      <c r="A64">
        <v>143.9</v>
      </c>
      <c r="B64">
        <v>11</v>
      </c>
      <c r="E64" s="1">
        <v>141.83964624136303</v>
      </c>
      <c r="K64" s="2">
        <v>2.0603537586369782</v>
      </c>
      <c r="L64" s="4">
        <v>2.3216863103300227</v>
      </c>
      <c r="M64">
        <v>6.8294702574397764E-2</v>
      </c>
      <c r="O64" s="1">
        <v>62.716646737003131</v>
      </c>
      <c r="Q64" s="3">
        <v>79.026396383679639</v>
      </c>
      <c r="U64" s="2">
        <v>144.06472943101281</v>
      </c>
      <c r="W64">
        <v>2.7135785441801428E-2</v>
      </c>
    </row>
    <row r="65" spans="1:24" x14ac:dyDescent="0.15">
      <c r="A65">
        <v>144.6</v>
      </c>
      <c r="B65">
        <v>11</v>
      </c>
      <c r="E65" s="1">
        <v>141.83964624136303</v>
      </c>
      <c r="K65" s="2">
        <v>2.7603537586369669</v>
      </c>
      <c r="L65" s="4">
        <v>2.3216863103300227</v>
      </c>
      <c r="M65">
        <v>0.19242913020412553</v>
      </c>
      <c r="O65" s="1">
        <v>62.716646737003131</v>
      </c>
      <c r="Q65" s="3">
        <v>79.026396383679639</v>
      </c>
      <c r="U65" s="2">
        <v>144.06472943101281</v>
      </c>
      <c r="W65">
        <v>0.28651458202386676</v>
      </c>
    </row>
    <row r="66" spans="1:24" x14ac:dyDescent="0.15">
      <c r="A66">
        <v>144.19999999999999</v>
      </c>
      <c r="B66">
        <v>11</v>
      </c>
      <c r="E66" s="1">
        <v>141.83964624136303</v>
      </c>
      <c r="K66" s="2">
        <v>2.3603537586369612</v>
      </c>
      <c r="L66" s="4">
        <v>2.3216863103300227</v>
      </c>
      <c r="M66">
        <v>1.4951715585697586E-3</v>
      </c>
      <c r="O66" s="1">
        <v>62.716646737003131</v>
      </c>
      <c r="Q66" s="3">
        <v>79.026396383679639</v>
      </c>
      <c r="U66" s="2">
        <v>144.06472943101281</v>
      </c>
      <c r="W66">
        <v>1.8298126834115736E-2</v>
      </c>
    </row>
    <row r="67" spans="1:24" x14ac:dyDescent="0.15">
      <c r="A67">
        <v>144.1</v>
      </c>
      <c r="B67">
        <v>11</v>
      </c>
      <c r="E67" s="1">
        <v>141.83964624136303</v>
      </c>
      <c r="K67" s="2">
        <v>2.2603537586369669</v>
      </c>
      <c r="L67" s="4">
        <v>2.3216863103300227</v>
      </c>
      <c r="M67">
        <v>3.7616818971813676E-3</v>
      </c>
      <c r="O67" s="1">
        <v>62.716646737003131</v>
      </c>
      <c r="Q67" s="3">
        <v>79.026396383679639</v>
      </c>
      <c r="U67" s="2">
        <v>144.06472943101281</v>
      </c>
      <c r="W67">
        <v>1.2440130366799056E-3</v>
      </c>
    </row>
    <row r="68" spans="1:24" x14ac:dyDescent="0.15">
      <c r="A68">
        <v>144.80000000000001</v>
      </c>
      <c r="B68">
        <v>11</v>
      </c>
      <c r="E68" s="1">
        <v>141.83964624136303</v>
      </c>
      <c r="K68" s="2">
        <v>2.9603537586369839</v>
      </c>
      <c r="L68" s="4">
        <v>2.3216863103300227</v>
      </c>
      <c r="M68">
        <v>0.40789610952692495</v>
      </c>
      <c r="O68" s="1">
        <v>62.716646737003131</v>
      </c>
      <c r="Q68" s="3">
        <v>79.026396383679639</v>
      </c>
      <c r="U68" s="2">
        <v>144.06472943101281</v>
      </c>
      <c r="W68">
        <v>0.54062280961876652</v>
      </c>
    </row>
    <row r="69" spans="1:24" x14ac:dyDescent="0.15">
      <c r="A69">
        <v>144.69999999999999</v>
      </c>
      <c r="B69">
        <v>11</v>
      </c>
      <c r="E69" s="1">
        <v>141.83964624136303</v>
      </c>
      <c r="K69" s="2">
        <v>2.8603537586369612</v>
      </c>
      <c r="L69" s="4">
        <v>2.3216863103300227</v>
      </c>
      <c r="M69">
        <v>0.29016261986550823</v>
      </c>
      <c r="O69" s="1">
        <v>62.716646737003131</v>
      </c>
      <c r="Q69" s="3">
        <v>79.026396383679639</v>
      </c>
      <c r="U69" s="2">
        <v>144.06472943101281</v>
      </c>
      <c r="W69">
        <v>0.4035686958212969</v>
      </c>
    </row>
    <row r="70" spans="1:24" x14ac:dyDescent="0.15">
      <c r="A70">
        <v>152.19999999999999</v>
      </c>
      <c r="B70">
        <v>12</v>
      </c>
      <c r="E70" s="1">
        <v>145.64744265039536</v>
      </c>
      <c r="K70" s="2">
        <v>6.5525573496046263</v>
      </c>
      <c r="L70" s="4">
        <v>6.1387330791243064</v>
      </c>
      <c r="M70">
        <v>0.17125052683856895</v>
      </c>
      <c r="O70" s="1">
        <v>66.524443146035466</v>
      </c>
      <c r="Q70" s="3">
        <v>79.026396383679639</v>
      </c>
      <c r="U70" s="2">
        <v>151.68957260883943</v>
      </c>
      <c r="W70">
        <v>0.26053612164697704</v>
      </c>
      <c r="X70" s="1">
        <v>0.48032726938441328</v>
      </c>
    </row>
    <row r="71" spans="1:24" x14ac:dyDescent="0.15">
      <c r="A71">
        <v>151.5</v>
      </c>
      <c r="B71">
        <v>12</v>
      </c>
      <c r="E71" s="1">
        <v>145.64744265039536</v>
      </c>
      <c r="K71" s="2">
        <v>5.8525573496046377</v>
      </c>
      <c r="L71" s="4">
        <v>6.1387330791243064</v>
      </c>
      <c r="M71">
        <v>8.1896548166114608E-2</v>
      </c>
      <c r="O71" s="1">
        <v>66.524443146035466</v>
      </c>
      <c r="Q71" s="3">
        <v>79.026396383679639</v>
      </c>
      <c r="U71" s="2">
        <v>151.68957260883943</v>
      </c>
      <c r="W71">
        <v>3.5937774022186376E-2</v>
      </c>
    </row>
    <row r="72" spans="1:24" x14ac:dyDescent="0.15">
      <c r="A72">
        <v>152.1</v>
      </c>
      <c r="B72">
        <v>12</v>
      </c>
      <c r="E72" s="1">
        <v>145.64744265039536</v>
      </c>
      <c r="K72" s="2">
        <v>6.452557349604632</v>
      </c>
      <c r="L72" s="4">
        <v>6.1387330791243064</v>
      </c>
      <c r="M72">
        <v>9.8485672742508551E-2</v>
      </c>
      <c r="O72" s="1">
        <v>66.524443146035466</v>
      </c>
      <c r="Q72" s="3">
        <v>79.026396383679639</v>
      </c>
      <c r="U72" s="2">
        <v>151.68957260883943</v>
      </c>
      <c r="W72">
        <v>0.16845064341486937</v>
      </c>
    </row>
    <row r="73" spans="1:24" x14ac:dyDescent="0.15">
      <c r="A73">
        <v>151.19999999999999</v>
      </c>
      <c r="B73">
        <v>12</v>
      </c>
      <c r="E73" s="1">
        <v>145.64744265039536</v>
      </c>
      <c r="K73" s="2">
        <v>5.5525573496046263</v>
      </c>
      <c r="L73" s="4">
        <v>6.1387330791243064</v>
      </c>
      <c r="M73">
        <v>0.34360198587792917</v>
      </c>
      <c r="O73" s="1">
        <v>66.524443146035466</v>
      </c>
      <c r="Q73" s="3">
        <v>79.026396383679639</v>
      </c>
      <c r="U73" s="2">
        <v>151.68957260883943</v>
      </c>
      <c r="W73">
        <v>0.23968133932585367</v>
      </c>
    </row>
    <row r="74" spans="1:24" x14ac:dyDescent="0.15">
      <c r="A74">
        <v>151.4</v>
      </c>
      <c r="B74">
        <v>12</v>
      </c>
      <c r="E74" s="1">
        <v>145.64744265039536</v>
      </c>
      <c r="K74" s="2">
        <v>5.7525573496046434</v>
      </c>
      <c r="L74" s="4">
        <v>6.1387330791243064</v>
      </c>
      <c r="M74">
        <v>0.14913169407004395</v>
      </c>
      <c r="O74" s="1">
        <v>66.524443146035466</v>
      </c>
      <c r="Q74" s="3">
        <v>79.026396383679639</v>
      </c>
      <c r="U74" s="2">
        <v>151.68957260883943</v>
      </c>
      <c r="W74">
        <v>8.3852295790068476E-2</v>
      </c>
    </row>
    <row r="75" spans="1:24" x14ac:dyDescent="0.15">
      <c r="A75">
        <v>151.4</v>
      </c>
      <c r="B75">
        <v>12</v>
      </c>
      <c r="E75" s="1">
        <v>145.64744265039536</v>
      </c>
      <c r="K75" s="2">
        <v>5.7525573496046434</v>
      </c>
      <c r="L75" s="4">
        <v>6.1387330791243064</v>
      </c>
      <c r="M75">
        <v>0.14913169407004395</v>
      </c>
      <c r="O75" s="1">
        <v>66.524443146035466</v>
      </c>
      <c r="Q75" s="3">
        <v>79.026396383679639</v>
      </c>
      <c r="U75" s="2">
        <v>151.68957260883943</v>
      </c>
      <c r="W75">
        <v>8.3852295790068476E-2</v>
      </c>
    </row>
    <row r="76" spans="1:24" x14ac:dyDescent="0.15">
      <c r="A76">
        <v>151.19999999999999</v>
      </c>
      <c r="B76">
        <v>12</v>
      </c>
      <c r="E76" s="1">
        <v>145.64744265039536</v>
      </c>
      <c r="K76" s="2">
        <v>5.5525573496046263</v>
      </c>
      <c r="L76" s="4">
        <v>6.1387330791243064</v>
      </c>
      <c r="M76">
        <v>0.34360198587792917</v>
      </c>
      <c r="O76" s="1">
        <v>66.524443146035466</v>
      </c>
      <c r="Q76" s="3">
        <v>79.026396383679639</v>
      </c>
      <c r="U76" s="2">
        <v>151.68957260883943</v>
      </c>
      <c r="W76">
        <v>0.23968133932585367</v>
      </c>
    </row>
    <row r="77" spans="1:24" x14ac:dyDescent="0.15">
      <c r="A77">
        <v>152.4</v>
      </c>
      <c r="B77">
        <v>12</v>
      </c>
      <c r="E77" s="1">
        <v>145.64744265039536</v>
      </c>
      <c r="K77" s="2">
        <v>6.7525573496046434</v>
      </c>
      <c r="L77" s="4">
        <v>6.1387330791243064</v>
      </c>
      <c r="M77">
        <v>0.37678023503071784</v>
      </c>
      <c r="O77" s="1">
        <v>66.524443146035466</v>
      </c>
      <c r="Q77" s="3">
        <v>79.026396383679639</v>
      </c>
      <c r="U77" s="2">
        <v>151.68957260883943</v>
      </c>
      <c r="W77">
        <v>0.50470707811122595</v>
      </c>
    </row>
    <row r="78" spans="1:24" x14ac:dyDescent="0.15">
      <c r="A78">
        <v>159.19999999999999</v>
      </c>
      <c r="B78">
        <v>13</v>
      </c>
      <c r="E78" s="1">
        <v>149.00726301130624</v>
      </c>
      <c r="K78" s="2">
        <v>10.192736988693753</v>
      </c>
      <c r="L78" s="4">
        <v>10.187375072326319</v>
      </c>
      <c r="M78">
        <v>2.8750147131357751E-5</v>
      </c>
      <c r="O78" s="1">
        <v>69.88426350694634</v>
      </c>
      <c r="Q78" s="3">
        <v>79.026396383679639</v>
      </c>
      <c r="U78" s="2">
        <v>159.09803496295231</v>
      </c>
      <c r="W78">
        <v>1.03968687801341E-2</v>
      </c>
      <c r="X78" s="1">
        <v>0.40970372570571756</v>
      </c>
    </row>
    <row r="79" spans="1:24" x14ac:dyDescent="0.15">
      <c r="A79">
        <v>159.4</v>
      </c>
      <c r="B79">
        <v>13</v>
      </c>
      <c r="E79" s="1">
        <v>149.00726301130624</v>
      </c>
      <c r="K79" s="2">
        <v>10.39273698869377</v>
      </c>
      <c r="L79" s="4">
        <v>10.187375072326319</v>
      </c>
      <c r="M79">
        <v>4.2173516694112005E-2</v>
      </c>
      <c r="O79" s="1">
        <v>69.88426350694634</v>
      </c>
      <c r="Q79" s="3">
        <v>79.026396383679639</v>
      </c>
      <c r="U79" s="2">
        <v>159.09803496295231</v>
      </c>
      <c r="W79">
        <v>9.1182883599215114E-2</v>
      </c>
    </row>
    <row r="80" spans="1:24" x14ac:dyDescent="0.15">
      <c r="A80">
        <v>159.30000000000001</v>
      </c>
      <c r="B80">
        <v>13</v>
      </c>
      <c r="E80" s="1">
        <v>149.00726301130624</v>
      </c>
      <c r="K80" s="2">
        <v>10.292736988693775</v>
      </c>
      <c r="L80" s="4">
        <v>10.187375072326319</v>
      </c>
      <c r="M80">
        <v>1.110113342062297E-2</v>
      </c>
      <c r="O80" s="1">
        <v>69.88426350694634</v>
      </c>
      <c r="Q80" s="3">
        <v>79.026396383679639</v>
      </c>
      <c r="U80" s="2">
        <v>159.09803496295231</v>
      </c>
      <c r="W80">
        <v>4.0789876189678644E-2</v>
      </c>
    </row>
    <row r="81" spans="1:24" x14ac:dyDescent="0.15">
      <c r="A81">
        <v>158.6</v>
      </c>
      <c r="B81">
        <v>13</v>
      </c>
      <c r="E81" s="1">
        <v>149.00726301130624</v>
      </c>
      <c r="K81" s="2">
        <v>9.5927369886937583</v>
      </c>
      <c r="L81" s="4">
        <v>10.187375072326319</v>
      </c>
      <c r="M81">
        <v>0.35359445050620369</v>
      </c>
      <c r="O81" s="1">
        <v>69.88426350694634</v>
      </c>
      <c r="Q81" s="3">
        <v>79.026396383679639</v>
      </c>
      <c r="U81" s="2">
        <v>159.09803496295231</v>
      </c>
      <c r="W81">
        <v>0.2480388243229163</v>
      </c>
    </row>
    <row r="82" spans="1:24" x14ac:dyDescent="0.15">
      <c r="A82">
        <v>159.1</v>
      </c>
      <c r="B82">
        <v>13</v>
      </c>
      <c r="E82" s="1">
        <v>149.00726301130624</v>
      </c>
      <c r="K82" s="2">
        <v>10.092736988693758</v>
      </c>
      <c r="L82" s="4">
        <v>10.187375072326319</v>
      </c>
      <c r="M82">
        <v>8.95636687364346E-3</v>
      </c>
      <c r="O82" s="1">
        <v>69.88426350694634</v>
      </c>
      <c r="Q82" s="3">
        <v>79.026396383679639</v>
      </c>
      <c r="U82" s="2">
        <v>159.09803496295231</v>
      </c>
      <c r="W82">
        <v>3.8613705987646457E-6</v>
      </c>
    </row>
    <row r="83" spans="1:24" x14ac:dyDescent="0.15">
      <c r="A83">
        <v>159.19999999999999</v>
      </c>
      <c r="B83">
        <v>13</v>
      </c>
      <c r="E83" s="1">
        <v>149.00726301130624</v>
      </c>
      <c r="K83" s="2">
        <v>10.192736988693753</v>
      </c>
      <c r="L83" s="4">
        <v>10.187375072326319</v>
      </c>
      <c r="M83">
        <v>2.8750147131357751E-5</v>
      </c>
      <c r="O83" s="1">
        <v>69.88426350694634</v>
      </c>
      <c r="Q83" s="3">
        <v>79.026396383679639</v>
      </c>
      <c r="U83" s="2">
        <v>159.09803496295231</v>
      </c>
      <c r="W83">
        <v>1.03968687801341E-2</v>
      </c>
    </row>
    <row r="84" spans="1:24" x14ac:dyDescent="0.15">
      <c r="A84">
        <v>159.19999999999999</v>
      </c>
      <c r="B84">
        <v>13</v>
      </c>
      <c r="E84" s="1">
        <v>149.00726301130624</v>
      </c>
      <c r="K84" s="2">
        <v>10.192736988693753</v>
      </c>
      <c r="L84" s="4">
        <v>10.187375072326319</v>
      </c>
      <c r="M84">
        <v>2.8750147131357751E-5</v>
      </c>
      <c r="O84" s="1">
        <v>69.88426350694634</v>
      </c>
      <c r="Q84" s="3">
        <v>79.026396383679639</v>
      </c>
      <c r="U84" s="2">
        <v>159.09803496295231</v>
      </c>
      <c r="W84">
        <v>1.03968687801341E-2</v>
      </c>
    </row>
    <row r="85" spans="1:24" x14ac:dyDescent="0.15">
      <c r="A85">
        <v>158.19999999999999</v>
      </c>
      <c r="B85">
        <v>13</v>
      </c>
      <c r="E85" s="1">
        <v>149.00726301130624</v>
      </c>
      <c r="K85" s="2">
        <v>9.1927369886937527</v>
      </c>
      <c r="L85" s="4">
        <v>10.187375072326319</v>
      </c>
      <c r="M85">
        <v>0.98930491741226312</v>
      </c>
      <c r="O85" s="1">
        <v>69.88426350694634</v>
      </c>
      <c r="Q85" s="3">
        <v>79.026396383679639</v>
      </c>
      <c r="U85" s="2">
        <v>159.09803496295231</v>
      </c>
      <c r="W85">
        <v>0.80646679468478055</v>
      </c>
    </row>
    <row r="86" spans="1:24" x14ac:dyDescent="0.15">
      <c r="A86">
        <v>164.4</v>
      </c>
      <c r="B86">
        <v>14</v>
      </c>
      <c r="E86" s="1">
        <v>151.91910732409571</v>
      </c>
      <c r="K86" s="2">
        <v>12.4808926759043</v>
      </c>
      <c r="L86" s="4">
        <v>12.119517272056809</v>
      </c>
      <c r="M86">
        <v>0.13059218250593738</v>
      </c>
      <c r="O86" s="1">
        <v>72.796107819735809</v>
      </c>
      <c r="Q86" s="3">
        <v>79.026396383679639</v>
      </c>
      <c r="U86" s="2">
        <v>163.94202147547227</v>
      </c>
      <c r="W86">
        <v>0.20974432892859854</v>
      </c>
      <c r="X86" s="1">
        <v>0.29730936268953823</v>
      </c>
    </row>
    <row r="87" spans="1:24" x14ac:dyDescent="0.15">
      <c r="A87">
        <v>164.5</v>
      </c>
      <c r="B87">
        <v>14</v>
      </c>
      <c r="E87" s="1">
        <v>151.91910732409571</v>
      </c>
      <c r="K87" s="2">
        <v>12.580892675904295</v>
      </c>
      <c r="L87" s="4">
        <v>12.119517272056809</v>
      </c>
      <c r="M87">
        <v>0.21286726327543037</v>
      </c>
      <c r="O87" s="1">
        <v>72.796107819735809</v>
      </c>
      <c r="Q87" s="3">
        <v>79.026396383679639</v>
      </c>
      <c r="U87" s="2">
        <v>163.94202147547227</v>
      </c>
      <c r="W87">
        <v>0.31134003383413861</v>
      </c>
    </row>
    <row r="88" spans="1:24" x14ac:dyDescent="0.15">
      <c r="A88">
        <v>164.9</v>
      </c>
      <c r="B88">
        <v>14</v>
      </c>
      <c r="E88" s="1">
        <v>151.91910732409571</v>
      </c>
      <c r="K88" s="2">
        <v>12.9808926759043</v>
      </c>
      <c r="L88" s="4">
        <v>12.119517272056809</v>
      </c>
      <c r="M88">
        <v>0.74196758635342863</v>
      </c>
      <c r="O88" s="1">
        <v>72.796107819735809</v>
      </c>
      <c r="Q88" s="3">
        <v>79.026396383679639</v>
      </c>
      <c r="U88" s="2">
        <v>163.94202147547227</v>
      </c>
      <c r="W88">
        <v>0.91772285345633065</v>
      </c>
    </row>
    <row r="89" spans="1:24" x14ac:dyDescent="0.15">
      <c r="A89">
        <v>164.1</v>
      </c>
      <c r="B89">
        <v>14</v>
      </c>
      <c r="E89" s="1">
        <v>151.91910732409571</v>
      </c>
      <c r="K89" s="2">
        <v>12.180892675904289</v>
      </c>
      <c r="L89" s="4">
        <v>12.119517272056809</v>
      </c>
      <c r="M89">
        <v>3.7669401974412455E-3</v>
      </c>
      <c r="O89" s="1">
        <v>72.796107819735809</v>
      </c>
      <c r="Q89" s="3">
        <v>79.026396383679639</v>
      </c>
      <c r="U89" s="2">
        <v>163.94202147547227</v>
      </c>
      <c r="W89">
        <v>2.495721421195567E-2</v>
      </c>
    </row>
    <row r="90" spans="1:24" x14ac:dyDescent="0.15">
      <c r="A90">
        <v>164.5</v>
      </c>
      <c r="B90">
        <v>14</v>
      </c>
      <c r="E90" s="1">
        <v>151.91910732409571</v>
      </c>
      <c r="K90" s="2">
        <v>12.580892675904295</v>
      </c>
      <c r="L90" s="4">
        <v>12.119517272056809</v>
      </c>
      <c r="M90">
        <v>0.21286726327543037</v>
      </c>
      <c r="O90" s="1">
        <v>72.796107819735809</v>
      </c>
      <c r="Q90" s="3">
        <v>79.026396383679639</v>
      </c>
      <c r="U90" s="2">
        <v>163.94202147547227</v>
      </c>
      <c r="W90">
        <v>0.31134003383413861</v>
      </c>
    </row>
    <row r="91" spans="1:24" x14ac:dyDescent="0.15">
      <c r="A91">
        <v>164</v>
      </c>
      <c r="B91">
        <v>14</v>
      </c>
      <c r="E91" s="1">
        <v>151.91910732409571</v>
      </c>
      <c r="K91" s="2">
        <v>12.080892675904295</v>
      </c>
      <c r="L91" s="4">
        <v>12.119517272056809</v>
      </c>
      <c r="M91">
        <v>1.4918594279448346E-3</v>
      </c>
      <c r="O91" s="1">
        <v>72.796107819735809</v>
      </c>
      <c r="Q91" s="3">
        <v>79.026396383679639</v>
      </c>
      <c r="U91" s="2">
        <v>163.94202147547227</v>
      </c>
      <c r="W91">
        <v>3.3615093064121777E-3</v>
      </c>
    </row>
    <row r="92" spans="1:24" x14ac:dyDescent="0.15">
      <c r="A92">
        <v>164.1</v>
      </c>
      <c r="B92">
        <v>14</v>
      </c>
      <c r="E92" s="1">
        <v>151.91910732409571</v>
      </c>
      <c r="K92" s="2">
        <v>12.180892675904289</v>
      </c>
      <c r="L92" s="4">
        <v>12.119517272056809</v>
      </c>
      <c r="M92">
        <v>3.7669401974412455E-3</v>
      </c>
      <c r="O92" s="1">
        <v>72.796107819735809</v>
      </c>
      <c r="Q92" s="3">
        <v>79.026396383679639</v>
      </c>
      <c r="U92" s="2">
        <v>163.94202147547227</v>
      </c>
      <c r="W92">
        <v>2.495721421195567E-2</v>
      </c>
    </row>
    <row r="93" spans="1:24" x14ac:dyDescent="0.15">
      <c r="A93">
        <v>164.2</v>
      </c>
      <c r="B93">
        <v>14</v>
      </c>
      <c r="E93" s="1">
        <v>151.91910732409571</v>
      </c>
      <c r="K93" s="2">
        <v>12.280892675904283</v>
      </c>
      <c r="L93" s="4">
        <v>12.119517272056809</v>
      </c>
      <c r="M93">
        <v>2.6042020966935382E-2</v>
      </c>
      <c r="O93" s="1">
        <v>72.796107819735809</v>
      </c>
      <c r="Q93" s="3">
        <v>79.026396383679639</v>
      </c>
      <c r="U93" s="2">
        <v>163.94202147547227</v>
      </c>
      <c r="W93">
        <v>6.6552919117496889E-2</v>
      </c>
    </row>
    <row r="94" spans="1:24" x14ac:dyDescent="0.15">
      <c r="A94">
        <v>167.6</v>
      </c>
      <c r="B94">
        <v>15</v>
      </c>
      <c r="E94" s="1">
        <v>154.38297558876366</v>
      </c>
      <c r="K94" s="2">
        <v>13.217024411236338</v>
      </c>
      <c r="L94" s="4">
        <v>12.701843970773727</v>
      </c>
      <c r="M94">
        <v>0.26541088623525011</v>
      </c>
      <c r="O94" s="1">
        <v>75.25997608440376</v>
      </c>
      <c r="Q94" s="3">
        <v>79.026396383679639</v>
      </c>
      <c r="U94" s="2">
        <v>166.98821643885714</v>
      </c>
      <c r="W94">
        <v>0.37427912568463645</v>
      </c>
      <c r="X94" s="1">
        <v>0.39798600118956706</v>
      </c>
    </row>
    <row r="95" spans="1:24" x14ac:dyDescent="0.15">
      <c r="A95">
        <v>167.1</v>
      </c>
      <c r="B95">
        <v>15</v>
      </c>
      <c r="E95" s="1">
        <v>154.38297558876366</v>
      </c>
      <c r="K95" s="2">
        <v>12.717024411236338</v>
      </c>
      <c r="L95" s="4">
        <v>12.701843970773727</v>
      </c>
      <c r="M95">
        <v>2.304457726388847E-4</v>
      </c>
      <c r="O95" s="1">
        <v>75.25997608440376</v>
      </c>
      <c r="Q95" s="3">
        <v>79.026396383679639</v>
      </c>
      <c r="U95" s="2">
        <v>166.98821643885714</v>
      </c>
      <c r="W95">
        <v>1.2495564541778956E-2</v>
      </c>
    </row>
    <row r="96" spans="1:24" x14ac:dyDescent="0.15">
      <c r="A96">
        <v>167.4</v>
      </c>
      <c r="B96">
        <v>15</v>
      </c>
      <c r="E96" s="1">
        <v>154.38297558876366</v>
      </c>
      <c r="K96" s="2">
        <v>13.017024411236349</v>
      </c>
      <c r="L96" s="4">
        <v>12.701843970773727</v>
      </c>
      <c r="M96">
        <v>9.9338710050212803E-2</v>
      </c>
      <c r="O96" s="1">
        <v>75.25997608440376</v>
      </c>
      <c r="Q96" s="3">
        <v>79.026396383679639</v>
      </c>
      <c r="U96" s="2">
        <v>166.98821643885714</v>
      </c>
      <c r="W96">
        <v>0.16956570122750281</v>
      </c>
    </row>
    <row r="97" spans="1:24" x14ac:dyDescent="0.15">
      <c r="A97">
        <v>167.8</v>
      </c>
      <c r="B97">
        <v>15</v>
      </c>
      <c r="E97" s="1">
        <v>154.38297558876366</v>
      </c>
      <c r="K97" s="2">
        <v>13.417024411236355</v>
      </c>
      <c r="L97" s="4">
        <v>12.701843970773727</v>
      </c>
      <c r="M97">
        <v>0.51148306242031905</v>
      </c>
      <c r="O97" s="1">
        <v>75.25997608440376</v>
      </c>
      <c r="Q97" s="3">
        <v>79.026396383679639</v>
      </c>
      <c r="U97" s="2">
        <v>166.98821643885714</v>
      </c>
      <c r="W97">
        <v>0.65899255014180713</v>
      </c>
    </row>
    <row r="98" spans="1:24" x14ac:dyDescent="0.15">
      <c r="A98">
        <v>168.3</v>
      </c>
      <c r="B98">
        <v>15</v>
      </c>
      <c r="E98" s="1">
        <v>154.38297558876366</v>
      </c>
      <c r="K98" s="2">
        <v>13.917024411236355</v>
      </c>
      <c r="L98" s="4">
        <v>12.701843970773727</v>
      </c>
      <c r="M98">
        <v>1.4766635028829473</v>
      </c>
      <c r="O98" s="1">
        <v>75.25997608440376</v>
      </c>
      <c r="Q98" s="3">
        <v>79.026396383679639</v>
      </c>
      <c r="U98" s="2">
        <v>166.98821643885714</v>
      </c>
      <c r="W98">
        <v>1.7207761112846816</v>
      </c>
    </row>
    <row r="99" spans="1:24" x14ac:dyDescent="0.15">
      <c r="A99">
        <v>167.4</v>
      </c>
      <c r="B99">
        <v>15</v>
      </c>
      <c r="E99" s="1">
        <v>154.38297558876366</v>
      </c>
      <c r="K99" s="2">
        <v>13.017024411236349</v>
      </c>
      <c r="L99" s="4">
        <v>12.701843970773727</v>
      </c>
      <c r="M99">
        <v>9.9338710050212803E-2</v>
      </c>
      <c r="O99" s="1">
        <v>75.25997608440376</v>
      </c>
      <c r="Q99" s="3">
        <v>79.026396383679639</v>
      </c>
      <c r="U99" s="2">
        <v>166.98821643885714</v>
      </c>
      <c r="W99">
        <v>0.16956570122750281</v>
      </c>
    </row>
    <row r="100" spans="1:24" x14ac:dyDescent="0.15">
      <c r="A100">
        <v>167.2</v>
      </c>
      <c r="B100">
        <v>15</v>
      </c>
      <c r="E100" s="1">
        <v>154.38297558876366</v>
      </c>
      <c r="K100" s="2">
        <v>12.817024411236332</v>
      </c>
      <c r="L100" s="4">
        <v>12.701843970773727</v>
      </c>
      <c r="M100">
        <v>1.3266533865159824E-2</v>
      </c>
      <c r="O100" s="1">
        <v>75.25997608440376</v>
      </c>
      <c r="Q100" s="3">
        <v>79.026396383679639</v>
      </c>
      <c r="U100" s="2">
        <v>166.98821643885714</v>
      </c>
      <c r="W100">
        <v>4.4852276770348046E-2</v>
      </c>
    </row>
    <row r="101" spans="1:24" x14ac:dyDescent="0.15">
      <c r="A101">
        <v>167.9</v>
      </c>
      <c r="B101">
        <v>15</v>
      </c>
      <c r="E101" s="1">
        <v>154.38297558876366</v>
      </c>
      <c r="K101" s="2">
        <v>13.517024411236349</v>
      </c>
      <c r="L101" s="4">
        <v>12.701843970773727</v>
      </c>
      <c r="M101">
        <v>0.66451915051283539</v>
      </c>
      <c r="O101" s="1">
        <v>75.25997608440376</v>
      </c>
      <c r="Q101" s="3">
        <v>79.026396383679639</v>
      </c>
      <c r="U101" s="2">
        <v>166.98821643885714</v>
      </c>
      <c r="W101">
        <v>0.83134926237037166</v>
      </c>
    </row>
    <row r="102" spans="1:24" x14ac:dyDescent="0.15">
      <c r="A102">
        <v>169.7</v>
      </c>
      <c r="B102">
        <v>16</v>
      </c>
      <c r="E102" s="1">
        <v>156.3988678053102</v>
      </c>
      <c r="K102" s="2">
        <v>13.301132194689785</v>
      </c>
      <c r="L102" s="4">
        <v>12.851104498948089</v>
      </c>
      <c r="M102">
        <v>0.2025249269345803</v>
      </c>
      <c r="O102" s="1">
        <v>77.275868300950307</v>
      </c>
      <c r="Q102" s="3">
        <v>79.026396383679639</v>
      </c>
      <c r="U102" s="2">
        <v>169.15336918357804</v>
      </c>
      <c r="W102">
        <v>0.2988052494621305</v>
      </c>
      <c r="X102" s="1">
        <v>0.30207614933985993</v>
      </c>
    </row>
    <row r="103" spans="1:24" x14ac:dyDescent="0.15">
      <c r="A103">
        <v>169.3</v>
      </c>
      <c r="B103">
        <v>16</v>
      </c>
      <c r="E103" s="1">
        <v>156.3988678053102</v>
      </c>
      <c r="K103" s="2">
        <v>12.901132194689808</v>
      </c>
      <c r="L103" s="4">
        <v>12.851104498948089</v>
      </c>
      <c r="M103">
        <v>2.5027703412259595E-3</v>
      </c>
      <c r="O103" s="1">
        <v>77.275868300950307</v>
      </c>
      <c r="Q103" s="3">
        <v>79.026396383679639</v>
      </c>
      <c r="U103" s="2">
        <v>169.15336918357804</v>
      </c>
      <c r="W103">
        <v>2.1500596324575051E-2</v>
      </c>
    </row>
    <row r="104" spans="1:24" x14ac:dyDescent="0.15">
      <c r="A104">
        <v>169.2</v>
      </c>
      <c r="B104">
        <v>16</v>
      </c>
      <c r="E104" s="1">
        <v>156.3988678053102</v>
      </c>
      <c r="K104" s="2">
        <v>12.801132194689785</v>
      </c>
      <c r="L104" s="4">
        <v>12.851104498948089</v>
      </c>
      <c r="M104">
        <v>2.4972311928845316E-3</v>
      </c>
      <c r="O104" s="1">
        <v>77.275868300950307</v>
      </c>
      <c r="Q104" s="3">
        <v>79.026396383679639</v>
      </c>
      <c r="U104" s="2">
        <v>169.15336918357804</v>
      </c>
      <c r="W104">
        <v>2.1744330401778497E-3</v>
      </c>
    </row>
    <row r="105" spans="1:24" x14ac:dyDescent="0.15">
      <c r="A105">
        <v>168.8</v>
      </c>
      <c r="B105">
        <v>16</v>
      </c>
      <c r="E105" s="1">
        <v>156.3988678053102</v>
      </c>
      <c r="K105" s="2">
        <v>12.401132194689808</v>
      </c>
      <c r="L105" s="4">
        <v>12.851104498948089</v>
      </c>
      <c r="M105">
        <v>0.20247507459950745</v>
      </c>
      <c r="O105" s="1">
        <v>77.275868300950307</v>
      </c>
      <c r="Q105" s="3">
        <v>79.026396383679639</v>
      </c>
      <c r="U105" s="2">
        <v>169.15336918357804</v>
      </c>
      <c r="W105">
        <v>0.12486977990259965</v>
      </c>
    </row>
    <row r="106" spans="1:24" x14ac:dyDescent="0.15">
      <c r="A106">
        <v>169.5</v>
      </c>
      <c r="B106">
        <v>16</v>
      </c>
      <c r="E106" s="1">
        <v>156.3988678053102</v>
      </c>
      <c r="K106" s="2">
        <v>13.101132194689797</v>
      </c>
      <c r="L106" s="4">
        <v>12.851104498948089</v>
      </c>
      <c r="M106">
        <v>6.2513848637907682E-2</v>
      </c>
      <c r="O106" s="1">
        <v>77.275868300950307</v>
      </c>
      <c r="Q106" s="3">
        <v>79.026396383679639</v>
      </c>
      <c r="U106" s="2">
        <v>169.15336918357804</v>
      </c>
      <c r="W106">
        <v>0.12015292289335733</v>
      </c>
    </row>
    <row r="107" spans="1:24" x14ac:dyDescent="0.15">
      <c r="A107">
        <v>169.1</v>
      </c>
      <c r="B107">
        <v>16</v>
      </c>
      <c r="E107" s="1">
        <v>156.3988678053102</v>
      </c>
      <c r="K107" s="2">
        <v>12.701132194689791</v>
      </c>
      <c r="L107" s="4">
        <v>12.851104498948089</v>
      </c>
      <c r="M107">
        <v>2.2491692044543675E-2</v>
      </c>
      <c r="O107" s="1">
        <v>77.275868300950307</v>
      </c>
      <c r="Q107" s="3">
        <v>79.026396383679639</v>
      </c>
      <c r="U107" s="2">
        <v>169.15336918357804</v>
      </c>
      <c r="W107">
        <v>2.8482697557867111E-3</v>
      </c>
    </row>
    <row r="108" spans="1:24" x14ac:dyDescent="0.15">
      <c r="A108">
        <v>169.4</v>
      </c>
      <c r="B108">
        <v>16</v>
      </c>
      <c r="E108" s="1">
        <v>156.3988678053102</v>
      </c>
      <c r="K108" s="2">
        <v>13.001132194689802</v>
      </c>
      <c r="L108" s="4">
        <v>12.851104498948089</v>
      </c>
      <c r="M108">
        <v>2.2508309489567956E-2</v>
      </c>
      <c r="O108" s="1">
        <v>77.275868300950307</v>
      </c>
      <c r="Q108" s="3">
        <v>79.026396383679639</v>
      </c>
      <c r="U108" s="2">
        <v>169.15336918357804</v>
      </c>
      <c r="W108">
        <v>6.0826759608967322E-2</v>
      </c>
    </row>
    <row r="109" spans="1:24" x14ac:dyDescent="0.15">
      <c r="A109">
        <v>168.9</v>
      </c>
      <c r="B109">
        <v>16</v>
      </c>
      <c r="E109" s="1">
        <v>156.3988678053102</v>
      </c>
      <c r="K109" s="2">
        <v>12.501132194689802</v>
      </c>
      <c r="L109" s="4">
        <v>12.851104498948089</v>
      </c>
      <c r="M109">
        <v>0.12248061374785514</v>
      </c>
      <c r="O109" s="1">
        <v>77.275868300950307</v>
      </c>
      <c r="Q109" s="3">
        <v>79.026396383679639</v>
      </c>
      <c r="U109" s="2">
        <v>169.15336918357804</v>
      </c>
      <c r="W109">
        <v>6.4195943186997617E-2</v>
      </c>
    </row>
    <row r="110" spans="1:24" x14ac:dyDescent="0.15">
      <c r="A110">
        <v>170.5</v>
      </c>
      <c r="B110">
        <v>17</v>
      </c>
      <c r="E110" s="1">
        <v>157.96678397373529</v>
      </c>
      <c r="K110" s="2">
        <v>12.533216026264711</v>
      </c>
      <c r="L110" s="4">
        <v>12.887712598330875</v>
      </c>
      <c r="M110">
        <v>0.12566781960666126</v>
      </c>
      <c r="O110" s="1">
        <v>78.843784469375393</v>
      </c>
      <c r="Q110" s="3">
        <v>79.026396383679639</v>
      </c>
      <c r="U110" s="2">
        <v>170.75789345138591</v>
      </c>
      <c r="W110">
        <v>6.6509032267737245E-2</v>
      </c>
      <c r="X110" s="1">
        <v>0.28753881725528685</v>
      </c>
    </row>
    <row r="111" spans="1:24" x14ac:dyDescent="0.15">
      <c r="A111">
        <v>170.1</v>
      </c>
      <c r="B111">
        <v>17</v>
      </c>
      <c r="E111" s="1">
        <v>157.96678397373529</v>
      </c>
      <c r="K111" s="2">
        <v>12.133216026264705</v>
      </c>
      <c r="L111" s="4">
        <v>12.887712598330875</v>
      </c>
      <c r="M111">
        <v>0.56926507725960129</v>
      </c>
      <c r="O111" s="1">
        <v>78.843784469375393</v>
      </c>
      <c r="Q111" s="3">
        <v>79.026396383679639</v>
      </c>
      <c r="U111" s="2">
        <v>170.75789345138591</v>
      </c>
      <c r="W111">
        <v>0.43282379337647353</v>
      </c>
    </row>
    <row r="112" spans="1:24" x14ac:dyDescent="0.15">
      <c r="A112">
        <v>170.7</v>
      </c>
      <c r="B112">
        <v>17</v>
      </c>
      <c r="E112" s="1">
        <v>157.96678397373529</v>
      </c>
      <c r="K112" s="2">
        <v>12.733216026264699</v>
      </c>
      <c r="L112" s="4">
        <v>12.887712598330875</v>
      </c>
      <c r="M112">
        <v>2.3869190780199032E-2</v>
      </c>
      <c r="O112" s="1">
        <v>78.843784469375393</v>
      </c>
      <c r="Q112" s="3">
        <v>79.026396383679639</v>
      </c>
      <c r="U112" s="2">
        <v>170.75789345138591</v>
      </c>
      <c r="W112">
        <v>3.351651713374159E-3</v>
      </c>
    </row>
    <row r="113" spans="1:23" x14ac:dyDescent="0.15">
      <c r="A113">
        <v>170.2</v>
      </c>
      <c r="B113">
        <v>17</v>
      </c>
      <c r="E113" s="1">
        <v>157.96678397373529</v>
      </c>
      <c r="K113" s="2">
        <v>12.233216026264699</v>
      </c>
      <c r="L113" s="4">
        <v>12.887712598330875</v>
      </c>
      <c r="M113">
        <v>0.42836576284637479</v>
      </c>
      <c r="O113" s="1">
        <v>78.843784469375393</v>
      </c>
      <c r="Q113" s="3">
        <v>79.026396383679639</v>
      </c>
      <c r="U113" s="2">
        <v>170.75789345138591</v>
      </c>
      <c r="W113">
        <v>0.31124510309929654</v>
      </c>
    </row>
    <row r="114" spans="1:23" x14ac:dyDescent="0.15">
      <c r="A114">
        <v>170</v>
      </c>
      <c r="B114">
        <v>17</v>
      </c>
      <c r="E114" s="1">
        <v>157.96678397373529</v>
      </c>
      <c r="K114" s="2">
        <v>12.033216026264711</v>
      </c>
      <c r="L114" s="4">
        <v>12.887712598330875</v>
      </c>
      <c r="M114">
        <v>0.73016439167282565</v>
      </c>
      <c r="O114" s="1">
        <v>78.843784469375393</v>
      </c>
      <c r="Q114" s="3">
        <v>79.026396383679639</v>
      </c>
      <c r="U114" s="2">
        <v>170.75789345138591</v>
      </c>
      <c r="W114">
        <v>0.57440248365364832</v>
      </c>
    </row>
    <row r="115" spans="1:23" x14ac:dyDescent="0.15">
      <c r="A115">
        <v>169.8</v>
      </c>
      <c r="B115">
        <v>17</v>
      </c>
      <c r="E115" s="1">
        <v>157.96678397373529</v>
      </c>
      <c r="K115" s="2">
        <v>11.833216026264722</v>
      </c>
      <c r="L115" s="4">
        <v>12.887712598330875</v>
      </c>
      <c r="M115">
        <v>1.1119630204992674</v>
      </c>
      <c r="O115" s="1">
        <v>78.843784469375393</v>
      </c>
      <c r="Q115" s="3">
        <v>79.026396383679639</v>
      </c>
      <c r="U115" s="2">
        <v>170.75789345138591</v>
      </c>
      <c r="W115">
        <v>0.91755986420799085</v>
      </c>
    </row>
    <row r="116" spans="1:23" x14ac:dyDescent="0.15">
      <c r="A116">
        <v>170.4</v>
      </c>
      <c r="B116">
        <v>17</v>
      </c>
      <c r="E116" s="1">
        <v>157.96678397373529</v>
      </c>
      <c r="K116" s="2">
        <v>12.433216026264716</v>
      </c>
      <c r="L116" s="4">
        <v>12.887712598330875</v>
      </c>
      <c r="M116">
        <v>0.20656713401988896</v>
      </c>
      <c r="O116" s="1">
        <v>78.843784469375393</v>
      </c>
      <c r="Q116" s="3">
        <v>79.026396383679639</v>
      </c>
      <c r="U116" s="2">
        <v>170.75789345138591</v>
      </c>
      <c r="W116">
        <v>0.12808772254491538</v>
      </c>
    </row>
    <row r="117" spans="1:23" x14ac:dyDescent="0.15">
      <c r="A117">
        <v>170.2</v>
      </c>
      <c r="B117">
        <v>17</v>
      </c>
      <c r="E117" s="1">
        <v>157.96678397373529</v>
      </c>
      <c r="K117" s="2">
        <v>12.233216026264699</v>
      </c>
      <c r="L117" s="4">
        <v>12.887712598330875</v>
      </c>
      <c r="M117">
        <v>0.42836576284637479</v>
      </c>
      <c r="O117" s="1">
        <v>78.843784469375393</v>
      </c>
      <c r="Q117" s="3">
        <v>79.026396383679639</v>
      </c>
      <c r="U117" s="2">
        <v>170.75789345138591</v>
      </c>
      <c r="W117">
        <v>0.31124510309929654</v>
      </c>
    </row>
  </sheetData>
  <phoneticPr fontId="1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X117"/>
  <sheetViews>
    <sheetView zoomScale="70" zoomScaleNormal="70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53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48.2</v>
      </c>
      <c r="B2">
        <v>0</v>
      </c>
      <c r="P2" s="2">
        <v>48.2</v>
      </c>
      <c r="Q2" s="3">
        <v>48.200029360006056</v>
      </c>
      <c r="R2" s="3">
        <v>8.6200995543367902E-10</v>
      </c>
      <c r="U2" s="3">
        <v>48.200029360006056</v>
      </c>
      <c r="W2">
        <v>8.6200995543367902E-10</v>
      </c>
      <c r="X2" s="1">
        <v>7.5960213596438392E-15</v>
      </c>
    </row>
    <row r="3" spans="1:24" x14ac:dyDescent="0.15">
      <c r="A3">
        <v>48.2</v>
      </c>
      <c r="B3">
        <v>0</v>
      </c>
      <c r="P3" s="2">
        <v>48.2</v>
      </c>
      <c r="Q3" s="3">
        <v>48.200029360006056</v>
      </c>
      <c r="R3" s="3">
        <v>8.6200995543367902E-10</v>
      </c>
      <c r="U3" s="3">
        <v>48.200029360006056</v>
      </c>
      <c r="W3">
        <v>8.6200995543367902E-10</v>
      </c>
    </row>
    <row r="4" spans="1:24" x14ac:dyDescent="0.15">
      <c r="A4">
        <v>48.2</v>
      </c>
      <c r="B4">
        <v>0</v>
      </c>
      <c r="P4" s="2">
        <v>48.2</v>
      </c>
      <c r="Q4" s="6">
        <v>48.200029360006056</v>
      </c>
      <c r="R4" s="3">
        <v>8.6200995543367902E-10</v>
      </c>
      <c r="U4" s="3">
        <v>48.200029360006056</v>
      </c>
      <c r="W4">
        <v>8.6200995543367902E-10</v>
      </c>
    </row>
    <row r="5" spans="1:24" x14ac:dyDescent="0.15">
      <c r="A5">
        <v>48.2</v>
      </c>
      <c r="B5">
        <v>0</v>
      </c>
      <c r="P5" s="2">
        <v>48.2</v>
      </c>
      <c r="Q5" s="3">
        <v>48.200029360006056</v>
      </c>
      <c r="R5" s="3">
        <v>8.6200995543367902E-10</v>
      </c>
      <c r="U5" s="3">
        <v>48.200029360006056</v>
      </c>
      <c r="W5">
        <v>8.6200995543367902E-10</v>
      </c>
    </row>
    <row r="6" spans="1:24" x14ac:dyDescent="0.15">
      <c r="A6">
        <v>48.2</v>
      </c>
      <c r="B6">
        <v>0</v>
      </c>
      <c r="P6" s="2">
        <v>48.2</v>
      </c>
      <c r="Q6" s="3">
        <v>48.200029360006056</v>
      </c>
      <c r="R6" s="3">
        <v>8.6200995543367902E-10</v>
      </c>
      <c r="U6" s="3">
        <v>48.200029360006056</v>
      </c>
      <c r="W6">
        <v>8.6200995543367902E-10</v>
      </c>
    </row>
    <row r="7" spans="1:24" x14ac:dyDescent="0.15">
      <c r="A7">
        <v>48.2</v>
      </c>
      <c r="B7">
        <v>0</v>
      </c>
      <c r="P7" s="2">
        <v>48.2</v>
      </c>
      <c r="Q7" s="3">
        <v>48.200029360006056</v>
      </c>
      <c r="R7" s="3">
        <v>8.6200995543367902E-10</v>
      </c>
      <c r="U7" s="3">
        <v>48.200029360006056</v>
      </c>
      <c r="W7">
        <v>8.6200995543367902E-10</v>
      </c>
    </row>
    <row r="8" spans="1:24" x14ac:dyDescent="0.15">
      <c r="A8">
        <v>48.2</v>
      </c>
      <c r="B8">
        <v>0</v>
      </c>
      <c r="P8" s="2">
        <v>48.2</v>
      </c>
      <c r="Q8" s="3">
        <v>48.200029360006056</v>
      </c>
      <c r="R8" s="3">
        <v>8.6200995543367902E-10</v>
      </c>
      <c r="U8" s="3">
        <v>48.200029360006056</v>
      </c>
      <c r="W8">
        <v>8.6200995543367902E-10</v>
      </c>
    </row>
    <row r="9" spans="1:24" x14ac:dyDescent="0.15">
      <c r="A9">
        <v>48.2</v>
      </c>
      <c r="B9">
        <v>0</v>
      </c>
      <c r="P9" s="2">
        <v>48.2</v>
      </c>
      <c r="Q9" s="3">
        <v>48.200029360006056</v>
      </c>
      <c r="R9" s="3">
        <v>8.6200995543367902E-10</v>
      </c>
      <c r="U9" s="3">
        <v>48.200029360006056</v>
      </c>
      <c r="W9">
        <v>8.6200995543367902E-10</v>
      </c>
    </row>
    <row r="10" spans="1:24" x14ac:dyDescent="0.15">
      <c r="B10">
        <v>1</v>
      </c>
      <c r="E10" s="1">
        <v>79.135690475123852</v>
      </c>
      <c r="O10" s="1">
        <v>0</v>
      </c>
      <c r="P10" s="2"/>
      <c r="U10" s="2"/>
    </row>
    <row r="11" spans="1:24" x14ac:dyDescent="0.15">
      <c r="B11">
        <v>2</v>
      </c>
      <c r="E11" s="1">
        <v>87.354085500018016</v>
      </c>
      <c r="O11" s="1">
        <v>8.2183950248941642</v>
      </c>
      <c r="P11" s="2"/>
      <c r="U11" s="2"/>
    </row>
    <row r="12" spans="1:24" x14ac:dyDescent="0.15">
      <c r="B12">
        <v>3</v>
      </c>
      <c r="E12" s="1">
        <v>95.128242955998985</v>
      </c>
      <c r="O12" s="1">
        <v>15.992552480875133</v>
      </c>
      <c r="P12" s="2"/>
      <c r="U12" s="2"/>
    </row>
    <row r="13" spans="1:24" x14ac:dyDescent="0.15">
      <c r="B13">
        <v>4</v>
      </c>
      <c r="E13" s="1">
        <v>102.45816284306676</v>
      </c>
      <c r="O13" s="1">
        <v>23.322472367942908</v>
      </c>
      <c r="P13" s="2"/>
      <c r="U13" s="2"/>
    </row>
    <row r="14" spans="1:24" x14ac:dyDescent="0.15">
      <c r="A14">
        <v>109.7</v>
      </c>
      <c r="B14">
        <v>5</v>
      </c>
      <c r="C14">
        <v>0.12684626918546654</v>
      </c>
      <c r="D14">
        <v>68.251870036750503</v>
      </c>
      <c r="E14" s="1">
        <v>109.34384516122132</v>
      </c>
      <c r="F14">
        <v>0.12684626918546654</v>
      </c>
      <c r="G14" t="s">
        <v>74</v>
      </c>
      <c r="H14">
        <v>121.22750000000001</v>
      </c>
      <c r="I14" t="s">
        <v>1</v>
      </c>
      <c r="J14">
        <v>70.473057881316493</v>
      </c>
      <c r="K14" s="2">
        <v>0.3561548387786786</v>
      </c>
      <c r="L14" s="3"/>
      <c r="O14" s="1">
        <v>30.208154686097473</v>
      </c>
      <c r="P14" s="2">
        <v>79.49184531390253</v>
      </c>
      <c r="Q14" s="3">
        <v>79.06756210579529</v>
      </c>
      <c r="R14" s="3">
        <v>0.18001624068177216</v>
      </c>
      <c r="S14" t="s">
        <v>59</v>
      </c>
      <c r="T14">
        <v>79.067562105796625</v>
      </c>
      <c r="U14" s="2">
        <v>109.27571679189276</v>
      </c>
      <c r="W14">
        <v>0.18001624068177216</v>
      </c>
      <c r="X14" s="1">
        <v>0.26152028055747123</v>
      </c>
    </row>
    <row r="15" spans="1:24" x14ac:dyDescent="0.15">
      <c r="A15">
        <v>109.9</v>
      </c>
      <c r="B15">
        <v>5</v>
      </c>
      <c r="C15">
        <v>0.30930820469694115</v>
      </c>
      <c r="D15">
        <v>68.251870036750503</v>
      </c>
      <c r="E15" s="1">
        <v>109.34384516122132</v>
      </c>
      <c r="F15">
        <v>0.30930820469694115</v>
      </c>
      <c r="G15" t="s">
        <v>0</v>
      </c>
      <c r="H15">
        <v>0.4744656845173234</v>
      </c>
      <c r="I15" t="s">
        <v>2</v>
      </c>
      <c r="J15">
        <v>-0.22211878445659916</v>
      </c>
      <c r="K15" s="2">
        <v>0.55615483877868144</v>
      </c>
      <c r="L15" s="3"/>
      <c r="O15" s="1">
        <v>30.208154686097473</v>
      </c>
      <c r="P15" s="2">
        <v>79.691845313902533</v>
      </c>
      <c r="Q15" s="3">
        <v>79.06756210579529</v>
      </c>
      <c r="R15" s="3">
        <v>0.38972952392467197</v>
      </c>
      <c r="S15" t="s">
        <v>60</v>
      </c>
      <c r="T15">
        <v>30.867532745790573</v>
      </c>
      <c r="U15" s="2">
        <v>109.27571679189276</v>
      </c>
      <c r="W15">
        <v>0.38972952392467197</v>
      </c>
    </row>
    <row r="16" spans="1:24" x14ac:dyDescent="0.15">
      <c r="A16">
        <v>109.8</v>
      </c>
      <c r="B16">
        <v>5</v>
      </c>
      <c r="C16">
        <v>0.20807723694119706</v>
      </c>
      <c r="D16">
        <v>68.251870036750503</v>
      </c>
      <c r="E16" s="1">
        <v>109.34384516122132</v>
      </c>
      <c r="F16">
        <v>0.20807723694119706</v>
      </c>
      <c r="I16" t="s">
        <v>3</v>
      </c>
      <c r="J16">
        <v>8.884751378263962</v>
      </c>
      <c r="K16" s="2">
        <v>0.45615483877867291</v>
      </c>
      <c r="L16" s="3"/>
      <c r="O16" s="1">
        <v>30.208154686097473</v>
      </c>
      <c r="P16" s="2">
        <v>79.591845313902525</v>
      </c>
      <c r="Q16" s="3">
        <v>79.06756210579529</v>
      </c>
      <c r="R16" s="3">
        <v>0.27487288230321433</v>
      </c>
      <c r="S16" t="s">
        <v>61</v>
      </c>
      <c r="T16">
        <v>6.1539723663005974</v>
      </c>
      <c r="U16" s="2">
        <v>109.27571679189276</v>
      </c>
      <c r="W16">
        <v>0.27487288230321433</v>
      </c>
    </row>
    <row r="17" spans="1:24" x14ac:dyDescent="0.15">
      <c r="A17">
        <v>109.6</v>
      </c>
      <c r="B17">
        <v>5</v>
      </c>
      <c r="C17">
        <v>6.561530142972645E-2</v>
      </c>
      <c r="D17">
        <v>68.251870036750503</v>
      </c>
      <c r="E17" s="1">
        <v>109.34384516122132</v>
      </c>
      <c r="F17">
        <v>6.561530142972645E-2</v>
      </c>
      <c r="K17" s="2">
        <v>0.25615483877867007</v>
      </c>
      <c r="L17" s="3"/>
      <c r="O17" s="1">
        <v>30.208154686097473</v>
      </c>
      <c r="P17" s="2">
        <v>79.391845313902522</v>
      </c>
      <c r="Q17" s="3">
        <v>79.06756210579529</v>
      </c>
      <c r="R17" s="3">
        <v>0.10515959906031848</v>
      </c>
      <c r="U17" s="2">
        <v>109.27571679189276</v>
      </c>
      <c r="W17">
        <v>0.10515959906031848</v>
      </c>
    </row>
    <row r="18" spans="1:24" x14ac:dyDescent="0.15">
      <c r="A18">
        <v>109.5</v>
      </c>
      <c r="B18">
        <v>5</v>
      </c>
      <c r="C18">
        <v>2.4384333673994216E-2</v>
      </c>
      <c r="D18">
        <v>68.251870036750503</v>
      </c>
      <c r="E18" s="1">
        <v>109.34384516122132</v>
      </c>
      <c r="F18">
        <v>2.4384333673994216E-2</v>
      </c>
      <c r="K18" s="2">
        <v>0.15615483877867575</v>
      </c>
      <c r="L18" s="3"/>
      <c r="O18" s="1">
        <v>30.208154686097473</v>
      </c>
      <c r="P18" s="2">
        <v>79.291845313902527</v>
      </c>
      <c r="Q18" s="3">
        <v>79.06756210579529</v>
      </c>
      <c r="R18" s="3">
        <v>5.0302957438874585E-2</v>
      </c>
      <c r="U18" s="2">
        <v>109.27571679189276</v>
      </c>
      <c r="W18">
        <v>5.0302957438874585E-2</v>
      </c>
    </row>
    <row r="19" spans="1:24" x14ac:dyDescent="0.15">
      <c r="A19">
        <v>109.6</v>
      </c>
      <c r="B19">
        <v>5</v>
      </c>
      <c r="C19">
        <v>6.561530142972645E-2</v>
      </c>
      <c r="D19">
        <v>68.251870036750503</v>
      </c>
      <c r="E19" s="1">
        <v>109.34384516122132</v>
      </c>
      <c r="F19">
        <v>6.561530142972645E-2</v>
      </c>
      <c r="K19" s="2">
        <v>0.25615483877867007</v>
      </c>
      <c r="L19" s="3"/>
      <c r="O19" s="1">
        <v>30.208154686097473</v>
      </c>
      <c r="P19" s="2">
        <v>79.391845313902522</v>
      </c>
      <c r="Q19" s="3">
        <v>79.06756210579529</v>
      </c>
      <c r="R19" s="3">
        <v>0.10515959906031848</v>
      </c>
      <c r="U19" s="2">
        <v>109.27571679189276</v>
      </c>
      <c r="W19">
        <v>0.10515959906031848</v>
      </c>
    </row>
    <row r="20" spans="1:24" x14ac:dyDescent="0.15">
      <c r="A20">
        <v>109.3</v>
      </c>
      <c r="B20">
        <v>5</v>
      </c>
      <c r="C20">
        <v>1.9223981625241648E-3</v>
      </c>
      <c r="D20">
        <v>68.251870036750503</v>
      </c>
      <c r="E20" s="1">
        <v>109.34384516122132</v>
      </c>
      <c r="F20">
        <v>1.9223981625241648E-3</v>
      </c>
      <c r="K20" s="2">
        <v>-4.3845161221327089E-2</v>
      </c>
      <c r="L20" s="3"/>
      <c r="O20" s="1">
        <v>30.208154686097473</v>
      </c>
      <c r="P20" s="2">
        <v>79.091845313902525</v>
      </c>
      <c r="Q20" s="3">
        <v>79.06756210579529</v>
      </c>
      <c r="R20" s="3">
        <v>5.8967419597928629E-4</v>
      </c>
      <c r="U20" s="2">
        <v>109.27571679189276</v>
      </c>
      <c r="W20">
        <v>5.8967419597928629E-4</v>
      </c>
    </row>
    <row r="21" spans="1:24" x14ac:dyDescent="0.15">
      <c r="A21">
        <v>109.1</v>
      </c>
      <c r="B21">
        <v>5</v>
      </c>
      <c r="C21">
        <v>5.9460462651056388E-2</v>
      </c>
      <c r="D21">
        <v>68.251870036750503</v>
      </c>
      <c r="E21" s="1">
        <v>109.34384516122132</v>
      </c>
      <c r="F21">
        <v>5.9460462651056388E-2</v>
      </c>
      <c r="K21" s="2">
        <v>-0.24384516122132993</v>
      </c>
      <c r="L21" s="3"/>
      <c r="O21" s="1">
        <v>30.208154686097473</v>
      </c>
      <c r="P21" s="2">
        <v>78.891845313902522</v>
      </c>
      <c r="Q21" s="3">
        <v>79.06756210579529</v>
      </c>
      <c r="R21" s="3">
        <v>3.0876390953086263E-2</v>
      </c>
      <c r="U21" s="2">
        <v>109.27571679189276</v>
      </c>
      <c r="W21">
        <v>3.0876390953086263E-2</v>
      </c>
    </row>
    <row r="22" spans="1:24" x14ac:dyDescent="0.15">
      <c r="A22">
        <v>115.9</v>
      </c>
      <c r="B22">
        <v>6</v>
      </c>
      <c r="C22">
        <v>1.3158404641658007E-2</v>
      </c>
      <c r="D22">
        <v>67.807632467837308</v>
      </c>
      <c r="E22" s="1">
        <v>115.78528991046269</v>
      </c>
      <c r="F22">
        <v>1.3158404641658007E-2</v>
      </c>
      <c r="K22" s="2">
        <v>0.11471008953731143</v>
      </c>
      <c r="L22" s="3"/>
      <c r="O22" s="1">
        <v>36.649599435338843</v>
      </c>
      <c r="P22" s="2">
        <v>79.250400564661163</v>
      </c>
      <c r="Q22" s="3">
        <v>79.067562105796625</v>
      </c>
      <c r="R22" s="3">
        <v>3.3429902039959263E-2</v>
      </c>
      <c r="U22" s="2">
        <v>115.71716154113547</v>
      </c>
      <c r="W22">
        <v>3.3429902039959263E-2</v>
      </c>
      <c r="X22" s="1">
        <v>0.29001231500945535</v>
      </c>
    </row>
    <row r="23" spans="1:24" x14ac:dyDescent="0.15">
      <c r="A23">
        <v>116.3</v>
      </c>
      <c r="B23">
        <v>6</v>
      </c>
      <c r="C23">
        <v>0.2649264762714984</v>
      </c>
      <c r="D23">
        <v>67.807632467837308</v>
      </c>
      <c r="E23" s="1">
        <v>115.78528991046269</v>
      </c>
      <c r="F23">
        <v>0.2649264762714984</v>
      </c>
      <c r="K23" s="2">
        <v>0.51471008953730291</v>
      </c>
      <c r="L23" s="3"/>
      <c r="O23" s="1">
        <v>36.649599435338843</v>
      </c>
      <c r="P23" s="2">
        <v>79.650400564661155</v>
      </c>
      <c r="Q23" s="3">
        <v>79.067562105796625</v>
      </c>
      <c r="R23" s="3">
        <v>0.33970066913157954</v>
      </c>
      <c r="U23" s="2">
        <v>115.71716154113547</v>
      </c>
      <c r="W23">
        <v>0.33970066913157954</v>
      </c>
    </row>
    <row r="24" spans="1:24" x14ac:dyDescent="0.15">
      <c r="A24">
        <v>115.9</v>
      </c>
      <c r="B24">
        <v>6</v>
      </c>
      <c r="C24">
        <v>1.3158404641658007E-2</v>
      </c>
      <c r="D24">
        <v>67.807632467837308</v>
      </c>
      <c r="E24" s="1">
        <v>115.78528991046269</v>
      </c>
      <c r="F24">
        <v>1.3158404641658007E-2</v>
      </c>
      <c r="K24" s="2">
        <v>0.11471008953731143</v>
      </c>
      <c r="L24" s="3"/>
      <c r="O24" s="1">
        <v>36.649599435338843</v>
      </c>
      <c r="P24" s="2">
        <v>79.250400564661163</v>
      </c>
      <c r="Q24" s="3">
        <v>79.067562105796625</v>
      </c>
      <c r="R24" s="3">
        <v>3.3429902039959263E-2</v>
      </c>
      <c r="U24" s="2">
        <v>115.71716154113547</v>
      </c>
      <c r="W24">
        <v>3.3429902039959263E-2</v>
      </c>
    </row>
    <row r="25" spans="1:24" x14ac:dyDescent="0.15">
      <c r="A25">
        <v>115.7</v>
      </c>
      <c r="B25">
        <v>6</v>
      </c>
      <c r="C25">
        <v>7.2743688267339172E-3</v>
      </c>
      <c r="D25">
        <v>67.807632467837308</v>
      </c>
      <c r="E25" s="1">
        <v>115.78528991046269</v>
      </c>
      <c r="F25">
        <v>7.2743688267339172E-3</v>
      </c>
      <c r="K25" s="2">
        <v>-8.528991046269141E-2</v>
      </c>
      <c r="L25" s="3"/>
      <c r="O25" s="1">
        <v>36.649599435338843</v>
      </c>
      <c r="P25" s="2">
        <v>79.05040056466116</v>
      </c>
      <c r="Q25" s="3">
        <v>79.067562105796625</v>
      </c>
      <c r="R25" s="3">
        <v>2.9451849414426025E-4</v>
      </c>
      <c r="U25" s="2">
        <v>115.71716154113547</v>
      </c>
      <c r="W25">
        <v>2.9451849414426025E-4</v>
      </c>
    </row>
    <row r="26" spans="1:24" x14ac:dyDescent="0.15">
      <c r="A26">
        <v>115.6</v>
      </c>
      <c r="B26">
        <v>6</v>
      </c>
      <c r="C26">
        <v>3.4332350919275362E-2</v>
      </c>
      <c r="D26">
        <v>67.807632467837308</v>
      </c>
      <c r="E26" s="1">
        <v>115.78528991046269</v>
      </c>
      <c r="F26">
        <v>3.4332350919275362E-2</v>
      </c>
      <c r="K26" s="2">
        <v>-0.18528991046269994</v>
      </c>
      <c r="L26" s="3"/>
      <c r="O26" s="1">
        <v>36.649599435338843</v>
      </c>
      <c r="P26" s="2">
        <v>78.950400564661152</v>
      </c>
      <c r="Q26" s="3">
        <v>79.067562105796625</v>
      </c>
      <c r="R26" s="3">
        <v>1.3726826721239276E-2</v>
      </c>
      <c r="U26" s="2">
        <v>115.71716154113547</v>
      </c>
      <c r="W26">
        <v>1.3726826721239276E-2</v>
      </c>
    </row>
    <row r="27" spans="1:24" x14ac:dyDescent="0.15">
      <c r="A27">
        <v>116.4</v>
      </c>
      <c r="B27">
        <v>6</v>
      </c>
      <c r="C27">
        <v>0.37786849417896945</v>
      </c>
      <c r="D27">
        <v>67.807632467837308</v>
      </c>
      <c r="E27" s="1">
        <v>115.78528991046269</v>
      </c>
      <c r="F27">
        <v>0.37786849417896945</v>
      </c>
      <c r="K27" s="2">
        <v>0.61471008953731143</v>
      </c>
      <c r="L27" s="3"/>
      <c r="O27" s="1">
        <v>36.649599435338843</v>
      </c>
      <c r="P27" s="2">
        <v>79.750400564661163</v>
      </c>
      <c r="Q27" s="3">
        <v>79.067562105796625</v>
      </c>
      <c r="R27" s="3">
        <v>0.46626836090449703</v>
      </c>
      <c r="U27" s="2">
        <v>115.71716154113547</v>
      </c>
      <c r="W27">
        <v>0.46626836090449703</v>
      </c>
    </row>
    <row r="28" spans="1:24" x14ac:dyDescent="0.15">
      <c r="A28">
        <v>115.7</v>
      </c>
      <c r="B28">
        <v>6</v>
      </c>
      <c r="C28">
        <v>7.2743688267339172E-3</v>
      </c>
      <c r="D28">
        <v>67.807632467837308</v>
      </c>
      <c r="E28" s="1">
        <v>115.78528991046269</v>
      </c>
      <c r="F28">
        <v>7.2743688267339172E-3</v>
      </c>
      <c r="K28" s="2">
        <v>-8.528991046269141E-2</v>
      </c>
      <c r="L28" s="3"/>
      <c r="O28" s="1">
        <v>36.649599435338843</v>
      </c>
      <c r="P28" s="2">
        <v>79.05040056466116</v>
      </c>
      <c r="Q28" s="3">
        <v>79.067562105796625</v>
      </c>
      <c r="R28" s="3">
        <v>2.9451849414426025E-4</v>
      </c>
      <c r="U28" s="2">
        <v>115.71716154113547</v>
      </c>
      <c r="W28">
        <v>2.9451849414426025E-4</v>
      </c>
    </row>
    <row r="29" spans="1:24" x14ac:dyDescent="0.15">
      <c r="A29">
        <v>115.8</v>
      </c>
      <c r="B29">
        <v>6</v>
      </c>
      <c r="C29">
        <v>2.1638673419546842E-4</v>
      </c>
      <c r="D29">
        <v>67.807632467837308</v>
      </c>
      <c r="E29" s="1">
        <v>115.78528991046269</v>
      </c>
      <c r="F29">
        <v>2.1638673419546842E-4</v>
      </c>
      <c r="K29" s="2">
        <v>1.4710089537302906E-2</v>
      </c>
      <c r="L29" s="3"/>
      <c r="O29" s="1">
        <v>36.649599435338843</v>
      </c>
      <c r="P29" s="2">
        <v>79.150400564661155</v>
      </c>
      <c r="Q29" s="3">
        <v>79.067562105796625</v>
      </c>
      <c r="R29" s="3">
        <v>6.8622102670503017E-3</v>
      </c>
      <c r="U29" s="2">
        <v>115.71716154113547</v>
      </c>
      <c r="W29">
        <v>6.8622102670503017E-3</v>
      </c>
    </row>
    <row r="30" spans="1:24" x14ac:dyDescent="0.15">
      <c r="A30">
        <v>121.7</v>
      </c>
      <c r="B30">
        <v>7</v>
      </c>
      <c r="C30">
        <v>6.8057699889564572E-3</v>
      </c>
      <c r="D30">
        <v>67.363394898924099</v>
      </c>
      <c r="E30" s="1">
        <v>121.78249709079087</v>
      </c>
      <c r="F30">
        <v>6.8057699889564572E-3</v>
      </c>
      <c r="K30" s="2">
        <v>-8.2497090790866423E-2</v>
      </c>
      <c r="L30" s="3"/>
      <c r="O30" s="1">
        <v>42.646806615667018</v>
      </c>
      <c r="P30" s="2">
        <v>79.053193384332985</v>
      </c>
      <c r="Q30" s="3">
        <v>79.067562105796625</v>
      </c>
      <c r="R30" s="3">
        <v>2.0646015649967167E-4</v>
      </c>
      <c r="U30" s="2">
        <v>121.71436872146364</v>
      </c>
      <c r="W30">
        <v>2.0646015649967167E-4</v>
      </c>
      <c r="X30" s="1">
        <v>0.19820624179302146</v>
      </c>
    </row>
    <row r="31" spans="1:24" x14ac:dyDescent="0.15">
      <c r="A31">
        <v>121.4</v>
      </c>
      <c r="B31">
        <v>7</v>
      </c>
      <c r="C31">
        <v>0.14630402446346327</v>
      </c>
      <c r="D31">
        <v>67.363394898924099</v>
      </c>
      <c r="E31" s="1">
        <v>121.78249709079087</v>
      </c>
      <c r="F31">
        <v>0.14630402446347412</v>
      </c>
      <c r="K31" s="2">
        <v>-0.38249709079086358</v>
      </c>
      <c r="L31" s="3"/>
      <c r="O31" s="1">
        <v>42.646806615667018</v>
      </c>
      <c r="P31" s="2">
        <v>78.753193384332988</v>
      </c>
      <c r="Q31" s="3">
        <v>79.067562105796625</v>
      </c>
      <c r="R31" s="3">
        <v>9.8827693034681946E-2</v>
      </c>
      <c r="U31" s="2">
        <v>121.71436872146364</v>
      </c>
      <c r="W31">
        <v>9.8827693034681946E-2</v>
      </c>
    </row>
    <row r="32" spans="1:24" x14ac:dyDescent="0.15">
      <c r="A32">
        <v>121.2</v>
      </c>
      <c r="B32">
        <v>7</v>
      </c>
      <c r="C32">
        <v>0.33930286077982286</v>
      </c>
      <c r="D32">
        <v>67.363394898924099</v>
      </c>
      <c r="E32" s="1">
        <v>121.78249709079087</v>
      </c>
      <c r="F32">
        <v>0.33930286077982286</v>
      </c>
      <c r="K32" s="2">
        <v>-0.58249709079086642</v>
      </c>
      <c r="L32" s="3"/>
      <c r="O32" s="1">
        <v>42.646806615667018</v>
      </c>
      <c r="P32" s="2">
        <v>78.553193384332985</v>
      </c>
      <c r="Q32" s="3">
        <v>79.067562105796625</v>
      </c>
      <c r="R32" s="3">
        <v>0.26457518162013977</v>
      </c>
      <c r="U32" s="2">
        <v>121.71436872146364</v>
      </c>
      <c r="W32">
        <v>0.26457518162013977</v>
      </c>
    </row>
    <row r="33" spans="1:24" x14ac:dyDescent="0.15">
      <c r="A33">
        <v>121.5</v>
      </c>
      <c r="B33">
        <v>7</v>
      </c>
      <c r="C33">
        <v>7.9804606305296608E-2</v>
      </c>
      <c r="D33">
        <v>67.363394898924099</v>
      </c>
      <c r="E33" s="1">
        <v>121.78249709079087</v>
      </c>
      <c r="F33">
        <v>7.9804606305304629E-2</v>
      </c>
      <c r="K33" s="2">
        <v>-0.28249709079086927</v>
      </c>
      <c r="L33" s="3"/>
      <c r="O33" s="1">
        <v>42.646806615667018</v>
      </c>
      <c r="P33" s="2">
        <v>78.853193384332982</v>
      </c>
      <c r="Q33" s="3">
        <v>79.067562105796625</v>
      </c>
      <c r="R33" s="3">
        <v>4.5953948741956928E-2</v>
      </c>
      <c r="U33" s="2">
        <v>121.71436872146364</v>
      </c>
      <c r="W33">
        <v>4.5953948741956928E-2</v>
      </c>
    </row>
    <row r="34" spans="1:24" x14ac:dyDescent="0.15">
      <c r="A34">
        <v>121.7</v>
      </c>
      <c r="B34">
        <v>7</v>
      </c>
      <c r="C34">
        <v>6.8057699889564572E-3</v>
      </c>
      <c r="D34">
        <v>67.363394898924099</v>
      </c>
      <c r="E34" s="1">
        <v>121.78249709079087</v>
      </c>
      <c r="F34">
        <v>6.8057699889564572E-3</v>
      </c>
      <c r="K34" s="2">
        <v>-8.2497090790866423E-2</v>
      </c>
      <c r="L34" s="3"/>
      <c r="O34" s="1">
        <v>42.646806615667018</v>
      </c>
      <c r="P34" s="2">
        <v>79.053193384332985</v>
      </c>
      <c r="Q34" s="3">
        <v>79.067562105796625</v>
      </c>
      <c r="R34" s="3">
        <v>2.0646015649967167E-4</v>
      </c>
      <c r="U34" s="2">
        <v>121.71436872146364</v>
      </c>
      <c r="W34">
        <v>2.0646015649967167E-4</v>
      </c>
    </row>
    <row r="35" spans="1:24" x14ac:dyDescent="0.15">
      <c r="A35">
        <v>121.4</v>
      </c>
      <c r="B35">
        <v>7</v>
      </c>
      <c r="C35">
        <v>0.14630402446346327</v>
      </c>
      <c r="D35">
        <v>67.363394898924099</v>
      </c>
      <c r="E35" s="1">
        <v>121.78249709079087</v>
      </c>
      <c r="F35">
        <v>0.14630402446347412</v>
      </c>
      <c r="K35" s="2">
        <v>-0.38249709079086358</v>
      </c>
      <c r="L35" s="3"/>
      <c r="O35" s="1">
        <v>42.646806615667018</v>
      </c>
      <c r="P35" s="2">
        <v>78.753193384332988</v>
      </c>
      <c r="Q35" s="3">
        <v>79.067562105796625</v>
      </c>
      <c r="R35" s="3">
        <v>9.8827693034681946E-2</v>
      </c>
      <c r="U35" s="2">
        <v>121.71436872146364</v>
      </c>
      <c r="W35">
        <v>9.8827693034681946E-2</v>
      </c>
    </row>
    <row r="36" spans="1:24" x14ac:dyDescent="0.15">
      <c r="A36">
        <v>121.8</v>
      </c>
      <c r="B36">
        <v>7</v>
      </c>
      <c r="C36">
        <v>3.06351830782974E-4</v>
      </c>
      <c r="D36">
        <v>67.363394898924099</v>
      </c>
      <c r="E36" s="1">
        <v>121.78249709079087</v>
      </c>
      <c r="F36">
        <v>3.06351830782974E-4</v>
      </c>
      <c r="K36" s="2">
        <v>1.7502909209127893E-2</v>
      </c>
      <c r="L36" s="3"/>
      <c r="O36" s="1">
        <v>42.646806615667018</v>
      </c>
      <c r="P36" s="2">
        <v>79.15319338433298</v>
      </c>
      <c r="Q36" s="3">
        <v>79.067562105796625</v>
      </c>
      <c r="R36" s="3">
        <v>7.3327158637706783E-3</v>
      </c>
      <c r="U36" s="2">
        <v>121.71436872146364</v>
      </c>
      <c r="W36">
        <v>7.3327158637706783E-3</v>
      </c>
    </row>
    <row r="37" spans="1:24" x14ac:dyDescent="0.15">
      <c r="A37">
        <v>121.5</v>
      </c>
      <c r="B37">
        <v>7</v>
      </c>
      <c r="C37">
        <v>7.9804606305296608E-2</v>
      </c>
      <c r="D37">
        <v>67.363394898924099</v>
      </c>
      <c r="E37" s="1">
        <v>121.78249709079087</v>
      </c>
      <c r="F37">
        <v>7.9804606305304629E-2</v>
      </c>
      <c r="K37" s="2">
        <v>-0.28249709079086927</v>
      </c>
      <c r="L37" s="3"/>
      <c r="O37" s="1">
        <v>42.646806615667018</v>
      </c>
      <c r="P37" s="2">
        <v>78.853193384332982</v>
      </c>
      <c r="Q37" s="3">
        <v>79.067562105796625</v>
      </c>
      <c r="R37" s="3">
        <v>4.5953948741956928E-2</v>
      </c>
      <c r="U37" s="2">
        <v>121.71436872146364</v>
      </c>
      <c r="W37">
        <v>4.5953948741956928E-2</v>
      </c>
    </row>
    <row r="38" spans="1:24" x14ac:dyDescent="0.15">
      <c r="A38">
        <v>126.9</v>
      </c>
      <c r="B38">
        <v>8</v>
      </c>
      <c r="C38">
        <v>0.18963124873002049</v>
      </c>
      <c r="D38">
        <v>66.919157330010904</v>
      </c>
      <c r="E38" s="1">
        <v>127.33546670220585</v>
      </c>
      <c r="F38">
        <v>0.18963124873003287</v>
      </c>
      <c r="K38" s="2">
        <v>-0.4354667022058436</v>
      </c>
      <c r="O38" s="1">
        <v>48.199776227081998</v>
      </c>
      <c r="P38" s="2">
        <v>78.700223772918008</v>
      </c>
      <c r="Q38" s="3">
        <v>79.067562105796625</v>
      </c>
      <c r="R38" s="3">
        <v>0.13493745080204184</v>
      </c>
      <c r="U38" s="2">
        <v>127.26733833287862</v>
      </c>
      <c r="W38">
        <v>0.13493745080204184</v>
      </c>
      <c r="X38" s="1">
        <v>0.33700360320244033</v>
      </c>
    </row>
    <row r="39" spans="1:24" x14ac:dyDescent="0.15">
      <c r="A39">
        <v>126.9</v>
      </c>
      <c r="B39">
        <v>8</v>
      </c>
      <c r="C39">
        <v>0.18963124873002049</v>
      </c>
      <c r="D39">
        <v>66.919157330010904</v>
      </c>
      <c r="E39" s="1">
        <v>127.33546670220585</v>
      </c>
      <c r="F39">
        <v>0.18963124873003287</v>
      </c>
      <c r="K39" s="2">
        <v>-0.4354667022058436</v>
      </c>
      <c r="O39" s="1">
        <v>48.199776227081998</v>
      </c>
      <c r="P39" s="2">
        <v>78.700223772918008</v>
      </c>
      <c r="Q39" s="3">
        <v>79.067562105796625</v>
      </c>
      <c r="R39" s="3">
        <v>0.13493745080204184</v>
      </c>
      <c r="U39" s="2">
        <v>127.26733833287862</v>
      </c>
      <c r="W39">
        <v>0.13493745080204184</v>
      </c>
    </row>
    <row r="40" spans="1:24" x14ac:dyDescent="0.15">
      <c r="A40">
        <v>126.8</v>
      </c>
      <c r="B40">
        <v>8</v>
      </c>
      <c r="C40">
        <v>0.28672458917121074</v>
      </c>
      <c r="D40">
        <v>66.919157330010904</v>
      </c>
      <c r="E40" s="1">
        <v>127.33546670220585</v>
      </c>
      <c r="F40">
        <v>0.28672458917121074</v>
      </c>
      <c r="K40" s="2">
        <v>-0.53546670220585213</v>
      </c>
      <c r="O40" s="1">
        <v>48.199776227081998</v>
      </c>
      <c r="P40" s="2">
        <v>78.600223772918</v>
      </c>
      <c r="Q40" s="3">
        <v>79.067562105796625</v>
      </c>
      <c r="R40" s="3">
        <v>0.21840511737777327</v>
      </c>
      <c r="U40" s="2">
        <v>127.26733833287862</v>
      </c>
      <c r="W40">
        <v>0.21840511737777327</v>
      </c>
    </row>
    <row r="41" spans="1:24" x14ac:dyDescent="0.15">
      <c r="A41">
        <v>127.6</v>
      </c>
      <c r="B41">
        <v>8</v>
      </c>
      <c r="C41">
        <v>6.9977865641853335E-2</v>
      </c>
      <c r="D41">
        <v>66.919157330010904</v>
      </c>
      <c r="E41" s="1">
        <v>127.33546670220585</v>
      </c>
      <c r="F41">
        <v>6.9977865641845813E-2</v>
      </c>
      <c r="K41" s="2">
        <v>0.26453329779414503</v>
      </c>
      <c r="O41" s="1">
        <v>48.199776227081998</v>
      </c>
      <c r="P41" s="2">
        <v>79.400223772917997</v>
      </c>
      <c r="Q41" s="3">
        <v>79.067562105796625</v>
      </c>
      <c r="R41" s="3">
        <v>0.11066378477197009</v>
      </c>
      <c r="U41" s="2">
        <v>127.26733833287862</v>
      </c>
      <c r="W41">
        <v>0.11066378477197009</v>
      </c>
    </row>
    <row r="42" spans="1:24" x14ac:dyDescent="0.15">
      <c r="A42">
        <v>126.7</v>
      </c>
      <c r="B42">
        <v>8</v>
      </c>
      <c r="C42">
        <v>0.40381792961237395</v>
      </c>
      <c r="D42">
        <v>66.919157330010904</v>
      </c>
      <c r="E42" s="1">
        <v>127.33546670220585</v>
      </c>
      <c r="F42">
        <v>0.40381792961237395</v>
      </c>
      <c r="K42" s="2">
        <v>-0.63546670220584645</v>
      </c>
      <c r="O42" s="1">
        <v>48.199776227081998</v>
      </c>
      <c r="P42" s="2">
        <v>78.500223772918005</v>
      </c>
      <c r="Q42" s="3">
        <v>79.067562105796625</v>
      </c>
      <c r="R42" s="3">
        <v>0.32187278395349195</v>
      </c>
      <c r="U42" s="2">
        <v>127.26733833287862</v>
      </c>
      <c r="W42">
        <v>0.32187278395349195</v>
      </c>
    </row>
    <row r="43" spans="1:24" x14ac:dyDescent="0.15">
      <c r="A43">
        <v>126.8</v>
      </c>
      <c r="B43">
        <v>8</v>
      </c>
      <c r="C43">
        <v>0.28672458917121074</v>
      </c>
      <c r="D43">
        <v>66.919157330010904</v>
      </c>
      <c r="E43" s="1">
        <v>127.33546670220585</v>
      </c>
      <c r="F43">
        <v>0.28672458917121074</v>
      </c>
      <c r="K43" s="2">
        <v>-0.53546670220585213</v>
      </c>
      <c r="O43" s="1">
        <v>48.199776227081998</v>
      </c>
      <c r="P43" s="2">
        <v>78.600223772918</v>
      </c>
      <c r="Q43" s="3">
        <v>79.067562105796625</v>
      </c>
      <c r="R43" s="3">
        <v>0.21840511737777327</v>
      </c>
      <c r="U43" s="2">
        <v>127.26733833287862</v>
      </c>
      <c r="W43">
        <v>0.21840511737777327</v>
      </c>
    </row>
    <row r="44" spans="1:24" x14ac:dyDescent="0.15">
      <c r="A44">
        <v>127.4</v>
      </c>
      <c r="B44">
        <v>8</v>
      </c>
      <c r="C44">
        <v>4.1645465241911053E-3</v>
      </c>
      <c r="D44">
        <v>66.919157330010904</v>
      </c>
      <c r="E44" s="1">
        <v>127.33546670220585</v>
      </c>
      <c r="F44">
        <v>4.1645465241892709E-3</v>
      </c>
      <c r="K44" s="2">
        <v>6.4533297794156397E-2</v>
      </c>
      <c r="O44" s="1">
        <v>48.199776227081998</v>
      </c>
      <c r="P44" s="2">
        <v>79.200223772918008</v>
      </c>
      <c r="Q44" s="3">
        <v>79.067562105796625</v>
      </c>
      <c r="R44" s="3">
        <v>1.7599117923424556E-2</v>
      </c>
      <c r="U44" s="2">
        <v>127.26733833287862</v>
      </c>
      <c r="W44">
        <v>1.7599117923424556E-2</v>
      </c>
    </row>
    <row r="45" spans="1:24" x14ac:dyDescent="0.15">
      <c r="A45">
        <v>126.7</v>
      </c>
      <c r="B45">
        <v>8</v>
      </c>
      <c r="C45">
        <v>0.40381792961237395</v>
      </c>
      <c r="D45">
        <v>66.919157330010904</v>
      </c>
      <c r="E45" s="1">
        <v>127.33546670220585</v>
      </c>
      <c r="F45">
        <v>0.40381792961237395</v>
      </c>
      <c r="K45" s="2">
        <v>-0.63546670220584645</v>
      </c>
      <c r="O45" s="1">
        <v>48.199776227081998</v>
      </c>
      <c r="P45" s="2">
        <v>78.500223772918005</v>
      </c>
      <c r="Q45" s="3">
        <v>79.067562105796625</v>
      </c>
      <c r="R45" s="3">
        <v>0.32187278395349195</v>
      </c>
      <c r="U45" s="2">
        <v>127.26733833287862</v>
      </c>
      <c r="W45">
        <v>0.32187278395349195</v>
      </c>
    </row>
    <row r="46" spans="1:24" x14ac:dyDescent="0.15">
      <c r="A46">
        <v>132.1</v>
      </c>
      <c r="B46">
        <v>9</v>
      </c>
      <c r="C46">
        <v>0.11847277585829558</v>
      </c>
      <c r="D46">
        <v>66.474919761097709</v>
      </c>
      <c r="E46" s="1">
        <v>132.44419874470762</v>
      </c>
      <c r="F46">
        <v>0.11847277585830536</v>
      </c>
      <c r="K46" s="2">
        <v>-0.34419874470762579</v>
      </c>
      <c r="O46" s="1">
        <v>53.308508269583768</v>
      </c>
      <c r="Q46" s="3">
        <v>79.067562105796625</v>
      </c>
      <c r="U46" s="2">
        <v>132.37607037538038</v>
      </c>
      <c r="W46">
        <v>7.6214852162666824E-2</v>
      </c>
      <c r="X46" s="1">
        <v>0.15059406173077311</v>
      </c>
    </row>
    <row r="47" spans="1:24" x14ac:dyDescent="0.15">
      <c r="A47">
        <v>132.19999999999999</v>
      </c>
      <c r="B47">
        <v>9</v>
      </c>
      <c r="C47">
        <v>5.9633026916776029E-2</v>
      </c>
      <c r="D47">
        <v>66.474919761097709</v>
      </c>
      <c r="E47" s="1">
        <v>132.44419874470762</v>
      </c>
      <c r="F47">
        <v>5.9633026916782975E-2</v>
      </c>
      <c r="K47" s="2">
        <v>-0.24419874470763148</v>
      </c>
      <c r="O47" s="1">
        <v>53.308508269583768</v>
      </c>
      <c r="Q47" s="3">
        <v>79.067562105796625</v>
      </c>
      <c r="U47" s="2">
        <v>132.37607037538038</v>
      </c>
      <c r="W47">
        <v>3.1000777086591776E-2</v>
      </c>
    </row>
    <row r="48" spans="1:24" x14ac:dyDescent="0.15">
      <c r="A48">
        <v>132.1</v>
      </c>
      <c r="B48">
        <v>9</v>
      </c>
      <c r="C48">
        <v>0.11847277585829558</v>
      </c>
      <c r="D48">
        <v>66.474919761097709</v>
      </c>
      <c r="E48" s="1">
        <v>132.44419874470762</v>
      </c>
      <c r="F48">
        <v>0.11847277585830536</v>
      </c>
      <c r="K48" s="2">
        <v>-0.34419874470762579</v>
      </c>
      <c r="O48" s="1">
        <v>53.308508269583768</v>
      </c>
      <c r="Q48" s="3">
        <v>79.067562105796625</v>
      </c>
      <c r="U48" s="2">
        <v>132.37607037538038</v>
      </c>
      <c r="W48">
        <v>7.6214852162666824E-2</v>
      </c>
    </row>
    <row r="49" spans="1:24" x14ac:dyDescent="0.15">
      <c r="A49">
        <v>132.1</v>
      </c>
      <c r="B49">
        <v>9</v>
      </c>
      <c r="C49">
        <v>0.11847277585829558</v>
      </c>
      <c r="D49">
        <v>66.474919761097709</v>
      </c>
      <c r="E49" s="1">
        <v>132.44419874470762</v>
      </c>
      <c r="F49">
        <v>0.11847277585830536</v>
      </c>
      <c r="K49" s="2">
        <v>-0.34419874470762579</v>
      </c>
      <c r="O49" s="1">
        <v>53.308508269583768</v>
      </c>
      <c r="Q49" s="3">
        <v>79.067562105796625</v>
      </c>
      <c r="U49" s="2">
        <v>132.37607037538038</v>
      </c>
      <c r="W49">
        <v>7.6214852162666824E-2</v>
      </c>
    </row>
    <row r="50" spans="1:24" x14ac:dyDescent="0.15">
      <c r="A50">
        <v>131.9</v>
      </c>
      <c r="B50">
        <v>9</v>
      </c>
      <c r="C50">
        <v>0.29615227374132785</v>
      </c>
      <c r="D50">
        <v>66.474919761097709</v>
      </c>
      <c r="E50" s="1">
        <v>132.44419874470762</v>
      </c>
      <c r="F50">
        <v>0.29615227374134329</v>
      </c>
      <c r="K50" s="2">
        <v>-0.54419874470761442</v>
      </c>
      <c r="O50" s="1">
        <v>53.308508269583768</v>
      </c>
      <c r="Q50" s="3">
        <v>79.067562105796625</v>
      </c>
      <c r="U50" s="2">
        <v>132.37607037538038</v>
      </c>
      <c r="W50">
        <v>0.2266430023148101</v>
      </c>
    </row>
    <row r="51" spans="1:24" x14ac:dyDescent="0.15">
      <c r="A51">
        <v>132.30000000000001</v>
      </c>
      <c r="B51">
        <v>9</v>
      </c>
      <c r="C51">
        <v>2.0793277975246022E-2</v>
      </c>
      <c r="D51">
        <v>66.474919761097709</v>
      </c>
      <c r="E51" s="1">
        <v>132.44419874470762</v>
      </c>
      <c r="F51">
        <v>2.0793277975250119E-2</v>
      </c>
      <c r="K51" s="2">
        <v>-0.14419874470760874</v>
      </c>
      <c r="O51" s="1">
        <v>53.308508269583768</v>
      </c>
      <c r="Q51" s="3">
        <v>79.067562105796625</v>
      </c>
      <c r="U51" s="2">
        <v>132.37607037538038</v>
      </c>
      <c r="W51">
        <v>5.7867020105101287E-3</v>
      </c>
    </row>
    <row r="52" spans="1:24" x14ac:dyDescent="0.15">
      <c r="A52">
        <v>132.4</v>
      </c>
      <c r="B52">
        <v>9</v>
      </c>
      <c r="C52">
        <v>1.9535290337276178E-3</v>
      </c>
      <c r="D52">
        <v>66.474919761097709</v>
      </c>
      <c r="E52" s="1">
        <v>132.44419874470762</v>
      </c>
      <c r="F52">
        <v>1.9535290337288742E-3</v>
      </c>
      <c r="K52" s="2">
        <v>-4.4198744707614424E-2</v>
      </c>
      <c r="O52" s="1">
        <v>53.308508269583768</v>
      </c>
      <c r="Q52" s="3">
        <v>79.067562105796625</v>
      </c>
      <c r="U52" s="2">
        <v>132.37607037538038</v>
      </c>
      <c r="W52">
        <v>5.7262693443621614E-4</v>
      </c>
    </row>
    <row r="53" spans="1:24" x14ac:dyDescent="0.15">
      <c r="A53">
        <v>132.19999999999999</v>
      </c>
      <c r="B53">
        <v>9</v>
      </c>
      <c r="C53">
        <v>5.9633026916776029E-2</v>
      </c>
      <c r="D53">
        <v>66.474919761097709</v>
      </c>
      <c r="E53" s="1">
        <v>132.44419874470762</v>
      </c>
      <c r="F53">
        <v>5.9633026916782975E-2</v>
      </c>
      <c r="K53" s="2">
        <v>-0.24419874470763148</v>
      </c>
      <c r="O53" s="1">
        <v>53.308508269583768</v>
      </c>
      <c r="Q53" s="3">
        <v>79.067562105796625</v>
      </c>
      <c r="U53" s="2">
        <v>132.37607037538038</v>
      </c>
      <c r="W53">
        <v>3.1000777086591776E-2</v>
      </c>
    </row>
    <row r="54" spans="1:24" x14ac:dyDescent="0.15">
      <c r="A54">
        <v>137.5</v>
      </c>
      <c r="B54">
        <v>10</v>
      </c>
      <c r="C54">
        <v>0.15312099740738858</v>
      </c>
      <c r="D54">
        <v>66.030682192184514</v>
      </c>
      <c r="E54" s="1">
        <v>137.1086932182962</v>
      </c>
      <c r="F54">
        <v>0.15312099740738858</v>
      </c>
      <c r="K54" s="2">
        <v>0.39130678170380406</v>
      </c>
      <c r="L54" s="4">
        <v>0.59500401322920649</v>
      </c>
      <c r="M54">
        <v>4.1492562131113402E-2</v>
      </c>
      <c r="N54">
        <v>12.683651846140217</v>
      </c>
      <c r="O54" s="1">
        <v>57.973002743172344</v>
      </c>
      <c r="Q54" s="3">
        <v>79.067562105796625</v>
      </c>
      <c r="U54" s="2">
        <v>137.6355688621982</v>
      </c>
      <c r="W54">
        <v>1.8378916397714083E-2</v>
      </c>
      <c r="X54" s="1">
        <v>0.27742437837055223</v>
      </c>
    </row>
    <row r="55" spans="1:24" x14ac:dyDescent="0.15">
      <c r="A55">
        <v>137.5</v>
      </c>
      <c r="B55">
        <v>10</v>
      </c>
      <c r="C55">
        <v>0.15312099740738858</v>
      </c>
      <c r="D55">
        <v>66.030682192184514</v>
      </c>
      <c r="E55" s="1">
        <v>137.1086932182962</v>
      </c>
      <c r="F55">
        <v>0.15312099740738858</v>
      </c>
      <c r="K55" s="2">
        <v>0.39130678170380406</v>
      </c>
      <c r="L55" s="4">
        <v>0.59500401322920649</v>
      </c>
      <c r="M55">
        <v>4.1492562131113402E-2</v>
      </c>
      <c r="N55">
        <v>19.085860858595382</v>
      </c>
      <c r="O55" s="1">
        <v>57.973002743172344</v>
      </c>
      <c r="Q55" s="3">
        <v>79.067562105796625</v>
      </c>
      <c r="U55" s="2">
        <v>137.6355688621982</v>
      </c>
      <c r="W55">
        <v>1.8378916397714083E-2</v>
      </c>
    </row>
    <row r="56" spans="1:24" x14ac:dyDescent="0.15">
      <c r="A56">
        <v>137.9</v>
      </c>
      <c r="B56">
        <v>10</v>
      </c>
      <c r="C56">
        <v>0.62616642277044077</v>
      </c>
      <c r="D56">
        <v>66.030682192184514</v>
      </c>
      <c r="E56" s="1">
        <v>137.1086932182962</v>
      </c>
      <c r="F56">
        <v>0.62616642277044077</v>
      </c>
      <c r="K56" s="2">
        <v>0.79130678170380975</v>
      </c>
      <c r="L56" s="4">
        <v>0.59500401322920649</v>
      </c>
      <c r="M56">
        <v>3.853477691079369E-2</v>
      </c>
      <c r="N56">
        <v>1.6074406913464638</v>
      </c>
      <c r="O56" s="1">
        <v>57.973002743172344</v>
      </c>
      <c r="Q56" s="3">
        <v>79.067562105796625</v>
      </c>
      <c r="U56" s="2">
        <v>137.6355688621982</v>
      </c>
      <c r="W56">
        <v>6.9923826639158443E-2</v>
      </c>
    </row>
    <row r="57" spans="1:24" x14ac:dyDescent="0.15">
      <c r="A57">
        <v>138.1</v>
      </c>
      <c r="B57">
        <v>10</v>
      </c>
      <c r="C57">
        <v>0.98268913545194214</v>
      </c>
      <c r="D57">
        <v>66.030682192184514</v>
      </c>
      <c r="E57" s="1">
        <v>137.1086932182962</v>
      </c>
      <c r="F57">
        <v>0.98268913545194214</v>
      </c>
      <c r="K57" s="2">
        <v>0.99130678170379838</v>
      </c>
      <c r="L57" s="4">
        <v>0.59500401322920649</v>
      </c>
      <c r="M57">
        <v>0.15705588430062598</v>
      </c>
      <c r="O57" s="1">
        <v>57.973002743172344</v>
      </c>
      <c r="Q57" s="3">
        <v>79.067562105796625</v>
      </c>
      <c r="U57" s="2">
        <v>137.6355688621982</v>
      </c>
      <c r="W57">
        <v>0.21569628175987085</v>
      </c>
    </row>
    <row r="58" spans="1:24" x14ac:dyDescent="0.15">
      <c r="A58">
        <v>137.19999999999999</v>
      </c>
      <c r="B58">
        <v>10</v>
      </c>
      <c r="C58">
        <v>8.3369283851040515E-3</v>
      </c>
      <c r="D58">
        <v>66.030682192184514</v>
      </c>
      <c r="E58" s="1">
        <v>137.1086932182962</v>
      </c>
      <c r="F58">
        <v>8.3369283851040515E-3</v>
      </c>
      <c r="K58" s="2">
        <v>9.1306781703792694E-2</v>
      </c>
      <c r="L58" s="4">
        <v>0.59500401322920649</v>
      </c>
      <c r="M58">
        <v>0.25371090104636629</v>
      </c>
      <c r="O58" s="1">
        <v>57.973002743172344</v>
      </c>
      <c r="Q58" s="3">
        <v>79.067562105796625</v>
      </c>
      <c r="U58" s="2">
        <v>137.6355688621982</v>
      </c>
      <c r="W58">
        <v>0.18972023371664296</v>
      </c>
    </row>
    <row r="59" spans="1:24" x14ac:dyDescent="0.15">
      <c r="A59">
        <v>137.6</v>
      </c>
      <c r="B59">
        <v>10</v>
      </c>
      <c r="C59">
        <v>0.24138235374814379</v>
      </c>
      <c r="D59">
        <v>66.030682192184514</v>
      </c>
      <c r="E59" s="1">
        <v>137.1086932182962</v>
      </c>
      <c r="F59">
        <v>0.24138235374814379</v>
      </c>
      <c r="K59" s="2">
        <v>0.49130678170379838</v>
      </c>
      <c r="L59" s="4">
        <v>0.59500401322920649</v>
      </c>
      <c r="M59">
        <v>1.0753115826034092E-2</v>
      </c>
      <c r="O59" s="1">
        <v>57.973002743172344</v>
      </c>
      <c r="Q59" s="3">
        <v>79.067562105796625</v>
      </c>
      <c r="U59" s="2">
        <v>137.6355688621982</v>
      </c>
      <c r="W59">
        <v>1.2651439580748246E-3</v>
      </c>
    </row>
    <row r="60" spans="1:24" x14ac:dyDescent="0.15">
      <c r="A60">
        <v>137.69999999999999</v>
      </c>
      <c r="B60">
        <v>10</v>
      </c>
      <c r="C60">
        <v>0.34964371008889672</v>
      </c>
      <c r="D60">
        <v>66.030682192184514</v>
      </c>
      <c r="E60" s="1">
        <v>137.1086932182962</v>
      </c>
      <c r="F60">
        <v>0.34964371008889672</v>
      </c>
      <c r="K60" s="2">
        <v>0.59130678170379269</v>
      </c>
      <c r="L60" s="4">
        <v>0.59500401322920649</v>
      </c>
      <c r="M60">
        <v>1.3669520952513589E-5</v>
      </c>
      <c r="O60" s="1">
        <v>57.973002743172344</v>
      </c>
      <c r="Q60" s="3">
        <v>79.067562105796625</v>
      </c>
      <c r="U60" s="2">
        <v>137.6355688621982</v>
      </c>
      <c r="W60">
        <v>4.1513715184332946E-3</v>
      </c>
    </row>
    <row r="61" spans="1:24" x14ac:dyDescent="0.15">
      <c r="A61">
        <v>137.80000000000001</v>
      </c>
      <c r="B61">
        <v>10</v>
      </c>
      <c r="C61">
        <v>0.47790506642968672</v>
      </c>
      <c r="D61">
        <v>66.030682192184514</v>
      </c>
      <c r="E61" s="1">
        <v>137.1086932182962</v>
      </c>
      <c r="F61">
        <v>0.47790506642968672</v>
      </c>
      <c r="K61" s="2">
        <v>0.69130678170381543</v>
      </c>
      <c r="L61" s="4">
        <v>0.59500401322920649</v>
      </c>
      <c r="M61">
        <v>9.2742232158741344E-3</v>
      </c>
      <c r="O61" s="1">
        <v>57.973002743172344</v>
      </c>
      <c r="Q61" s="3">
        <v>79.067562105796625</v>
      </c>
      <c r="U61" s="2">
        <v>137.6355688621982</v>
      </c>
      <c r="W61">
        <v>2.7037599078798838E-2</v>
      </c>
    </row>
    <row r="62" spans="1:24" x14ac:dyDescent="0.15">
      <c r="A62">
        <v>144</v>
      </c>
      <c r="B62">
        <v>11</v>
      </c>
      <c r="E62" s="1">
        <v>141.32895012297158</v>
      </c>
      <c r="K62" s="2">
        <v>2.6710498770284232</v>
      </c>
      <c r="L62" s="4">
        <v>2.5009629900157697</v>
      </c>
      <c r="M62">
        <v>2.8929549133655162E-2</v>
      </c>
      <c r="O62" s="1">
        <v>62.193259647847725</v>
      </c>
      <c r="Q62" s="3">
        <v>79.067562105796625</v>
      </c>
      <c r="U62" s="2">
        <v>143.76178474366012</v>
      </c>
      <c r="W62">
        <v>5.6746508353076985E-2</v>
      </c>
      <c r="X62" s="1">
        <v>0.13093073414159417</v>
      </c>
    </row>
    <row r="63" spans="1:24" x14ac:dyDescent="0.15">
      <c r="A63">
        <v>144</v>
      </c>
      <c r="B63">
        <v>11</v>
      </c>
      <c r="E63" s="1">
        <v>141.32895012297158</v>
      </c>
      <c r="K63" s="2">
        <v>2.6710498770284232</v>
      </c>
      <c r="L63" s="4">
        <v>2.5009629900157697</v>
      </c>
      <c r="M63">
        <v>2.8929549133655162E-2</v>
      </c>
      <c r="O63" s="1">
        <v>62.193259647847725</v>
      </c>
      <c r="Q63" s="3">
        <v>79.067562105796625</v>
      </c>
      <c r="U63" s="2">
        <v>143.76178474366012</v>
      </c>
      <c r="W63">
        <v>5.6746508353076985E-2</v>
      </c>
    </row>
    <row r="64" spans="1:24" x14ac:dyDescent="0.15">
      <c r="A64">
        <v>144.1</v>
      </c>
      <c r="B64">
        <v>11</v>
      </c>
      <c r="E64" s="1">
        <v>141.32895012297158</v>
      </c>
      <c r="K64" s="2">
        <v>2.7710498770284175</v>
      </c>
      <c r="L64" s="4">
        <v>2.5009629900157697</v>
      </c>
      <c r="M64">
        <v>7.2946926536182788E-2</v>
      </c>
      <c r="O64" s="1">
        <v>62.193259647847725</v>
      </c>
      <c r="Q64" s="3">
        <v>79.067562105796625</v>
      </c>
      <c r="U64" s="2">
        <v>143.76178474366012</v>
      </c>
      <c r="W64">
        <v>0.11438955962105009</v>
      </c>
    </row>
    <row r="65" spans="1:24" x14ac:dyDescent="0.15">
      <c r="A65">
        <v>144.30000000000001</v>
      </c>
      <c r="B65">
        <v>11</v>
      </c>
      <c r="E65" s="1">
        <v>141.32895012297158</v>
      </c>
      <c r="K65" s="2">
        <v>2.9710498770284346</v>
      </c>
      <c r="L65" s="4">
        <v>2.5009629900157697</v>
      </c>
      <c r="M65">
        <v>0.22098168134125795</v>
      </c>
      <c r="O65" s="1">
        <v>62.193259647847725</v>
      </c>
      <c r="Q65" s="3">
        <v>79.067562105796625</v>
      </c>
      <c r="U65" s="2">
        <v>143.76178474366012</v>
      </c>
      <c r="W65">
        <v>0.28967566215702006</v>
      </c>
    </row>
    <row r="66" spans="1:24" x14ac:dyDescent="0.15">
      <c r="A66">
        <v>144.1</v>
      </c>
      <c r="B66">
        <v>11</v>
      </c>
      <c r="E66" s="1">
        <v>141.32895012297158</v>
      </c>
      <c r="K66" s="2">
        <v>2.7710498770284175</v>
      </c>
      <c r="L66" s="4">
        <v>2.5009629900157697</v>
      </c>
      <c r="M66">
        <v>7.2946926536182788E-2</v>
      </c>
      <c r="O66" s="1">
        <v>62.193259647847725</v>
      </c>
      <c r="Q66" s="3">
        <v>79.067562105796625</v>
      </c>
      <c r="U66" s="2">
        <v>143.76178474366012</v>
      </c>
      <c r="W66">
        <v>0.11438955962105009</v>
      </c>
    </row>
    <row r="67" spans="1:24" x14ac:dyDescent="0.15">
      <c r="A67">
        <v>143.9</v>
      </c>
      <c r="B67">
        <v>11</v>
      </c>
      <c r="E67" s="1">
        <v>141.32895012297158</v>
      </c>
      <c r="K67" s="2">
        <v>2.5710498770284289</v>
      </c>
      <c r="L67" s="4">
        <v>2.5009629900157697</v>
      </c>
      <c r="M67">
        <v>4.9121717311252557E-3</v>
      </c>
      <c r="O67" s="1">
        <v>62.193259647847725</v>
      </c>
      <c r="Q67" s="3">
        <v>79.067562105796625</v>
      </c>
      <c r="U67" s="2">
        <v>143.76178474366012</v>
      </c>
      <c r="W67">
        <v>1.9103457085101614E-2</v>
      </c>
    </row>
    <row r="68" spans="1:24" x14ac:dyDescent="0.15">
      <c r="A68">
        <v>144.19999999999999</v>
      </c>
      <c r="B68">
        <v>11</v>
      </c>
      <c r="E68" s="1">
        <v>141.32895012297158</v>
      </c>
      <c r="K68" s="2">
        <v>2.8710498770284119</v>
      </c>
      <c r="L68" s="4">
        <v>2.5009629900157697</v>
      </c>
      <c r="M68">
        <v>0.13696430393870815</v>
      </c>
      <c r="O68" s="1">
        <v>62.193259647847725</v>
      </c>
      <c r="Q68" s="3">
        <v>79.067562105796625</v>
      </c>
      <c r="U68" s="2">
        <v>143.76178474366012</v>
      </c>
      <c r="W68">
        <v>0.1920326108890209</v>
      </c>
    </row>
    <row r="69" spans="1:24" x14ac:dyDescent="0.15">
      <c r="A69">
        <v>144.19999999999999</v>
      </c>
      <c r="B69">
        <v>11</v>
      </c>
      <c r="E69" s="1">
        <v>141.32895012297158</v>
      </c>
      <c r="K69" s="2">
        <v>2.8710498770284119</v>
      </c>
      <c r="L69" s="4">
        <v>2.5009629900157697</v>
      </c>
      <c r="M69">
        <v>0.13696430393870815</v>
      </c>
      <c r="O69" s="1">
        <v>62.193259647847725</v>
      </c>
      <c r="Q69" s="3">
        <v>79.067562105796625</v>
      </c>
      <c r="U69" s="2">
        <v>143.76178474366012</v>
      </c>
      <c r="W69">
        <v>0.1920326108890209</v>
      </c>
    </row>
    <row r="70" spans="1:24" x14ac:dyDescent="0.15">
      <c r="A70">
        <v>152.30000000000001</v>
      </c>
      <c r="B70">
        <v>12</v>
      </c>
      <c r="E70" s="1">
        <v>145.10496945873376</v>
      </c>
      <c r="K70" s="2">
        <v>7.1950305412662487</v>
      </c>
      <c r="L70" s="4">
        <v>6.9846612925875711</v>
      </c>
      <c r="M70">
        <v>4.425522078963133E-2</v>
      </c>
      <c r="O70" s="1">
        <v>65.969278983609911</v>
      </c>
      <c r="Q70" s="3">
        <v>79.067562105796625</v>
      </c>
      <c r="U70" s="2">
        <v>152.02150238199411</v>
      </c>
      <c r="W70">
        <v>7.7560923234960444E-2</v>
      </c>
      <c r="X70" s="1">
        <v>0.23754698783308859</v>
      </c>
    </row>
    <row r="71" spans="1:24" x14ac:dyDescent="0.15">
      <c r="A71">
        <v>151.80000000000001</v>
      </c>
      <c r="B71">
        <v>12</v>
      </c>
      <c r="E71" s="1">
        <v>145.10496945873376</v>
      </c>
      <c r="K71" s="2">
        <v>6.6950305412662487</v>
      </c>
      <c r="L71" s="4">
        <v>6.9846612925875711</v>
      </c>
      <c r="M71">
        <v>8.3885972110953652E-2</v>
      </c>
      <c r="O71" s="1">
        <v>65.969278983609911</v>
      </c>
      <c r="Q71" s="3">
        <v>79.067562105796625</v>
      </c>
      <c r="U71" s="2">
        <v>152.02150238199411</v>
      </c>
      <c r="W71">
        <v>4.9063305229059995E-2</v>
      </c>
    </row>
    <row r="72" spans="1:24" x14ac:dyDescent="0.15">
      <c r="A72">
        <v>151.69999999999999</v>
      </c>
      <c r="B72">
        <v>12</v>
      </c>
      <c r="E72" s="1">
        <v>145.10496945873376</v>
      </c>
      <c r="K72" s="2">
        <v>6.595030541266226</v>
      </c>
      <c r="L72" s="4">
        <v>6.9846612925875711</v>
      </c>
      <c r="M72">
        <v>0.15181212237523584</v>
      </c>
      <c r="O72" s="1">
        <v>65.969278983609911</v>
      </c>
      <c r="Q72" s="3">
        <v>79.067562105796625</v>
      </c>
      <c r="U72" s="2">
        <v>152.02150238199411</v>
      </c>
      <c r="W72">
        <v>0.10336378162789453</v>
      </c>
    </row>
    <row r="73" spans="1:24" x14ac:dyDescent="0.15">
      <c r="A73">
        <v>152.1</v>
      </c>
      <c r="B73">
        <v>12</v>
      </c>
      <c r="E73" s="1">
        <v>145.10496945873376</v>
      </c>
      <c r="K73" s="2">
        <v>6.9950305412662317</v>
      </c>
      <c r="L73" s="4">
        <v>6.9846612925875711</v>
      </c>
      <c r="M73">
        <v>1.0752131815990512E-4</v>
      </c>
      <c r="O73" s="1">
        <v>65.969278983609911</v>
      </c>
      <c r="Q73" s="3">
        <v>79.067562105796625</v>
      </c>
      <c r="U73" s="2">
        <v>152.02150238199411</v>
      </c>
      <c r="W73">
        <v>6.1618760325975888E-3</v>
      </c>
    </row>
    <row r="74" spans="1:24" x14ac:dyDescent="0.15">
      <c r="A74">
        <v>152</v>
      </c>
      <c r="B74">
        <v>12</v>
      </c>
      <c r="E74" s="1">
        <v>145.10496945873376</v>
      </c>
      <c r="K74" s="2">
        <v>6.8950305412662374</v>
      </c>
      <c r="L74" s="4">
        <v>6.9846612925875711</v>
      </c>
      <c r="M74">
        <v>8.0336715824267605E-3</v>
      </c>
      <c r="O74" s="1">
        <v>65.969278983609911</v>
      </c>
      <c r="Q74" s="3">
        <v>79.067562105796625</v>
      </c>
      <c r="U74" s="2">
        <v>152.02150238199411</v>
      </c>
      <c r="W74">
        <v>4.6235243142066549E-4</v>
      </c>
    </row>
    <row r="75" spans="1:24" x14ac:dyDescent="0.15">
      <c r="A75">
        <v>151.6</v>
      </c>
      <c r="B75">
        <v>12</v>
      </c>
      <c r="E75" s="1">
        <v>145.10496945873376</v>
      </c>
      <c r="K75" s="2">
        <v>6.4950305412662317</v>
      </c>
      <c r="L75" s="4">
        <v>6.9846612925875711</v>
      </c>
      <c r="M75">
        <v>0.23973827263949929</v>
      </c>
      <c r="O75" s="1">
        <v>65.969278983609911</v>
      </c>
      <c r="Q75" s="3">
        <v>79.067562105796625</v>
      </c>
      <c r="U75" s="2">
        <v>152.02150238199411</v>
      </c>
      <c r="W75">
        <v>0.17766425802671421</v>
      </c>
    </row>
    <row r="76" spans="1:24" x14ac:dyDescent="0.15">
      <c r="A76">
        <v>151.69999999999999</v>
      </c>
      <c r="B76">
        <v>12</v>
      </c>
      <c r="E76" s="1">
        <v>145.10496945873376</v>
      </c>
      <c r="K76" s="2">
        <v>6.595030541266226</v>
      </c>
      <c r="L76" s="4">
        <v>6.9846612925875711</v>
      </c>
      <c r="M76">
        <v>0.15181212237523584</v>
      </c>
      <c r="O76" s="1">
        <v>65.969278983609911</v>
      </c>
      <c r="Q76" s="3">
        <v>79.067562105796625</v>
      </c>
      <c r="U76" s="2">
        <v>152.02150238199411</v>
      </c>
      <c r="W76">
        <v>0.10336378162789453</v>
      </c>
    </row>
    <row r="77" spans="1:24" x14ac:dyDescent="0.15">
      <c r="A77">
        <v>151.80000000000001</v>
      </c>
      <c r="B77">
        <v>12</v>
      </c>
      <c r="E77" s="1">
        <v>145.10496945873376</v>
      </c>
      <c r="K77" s="2">
        <v>6.6950305412662487</v>
      </c>
      <c r="L77" s="4">
        <v>6.9846612925875711</v>
      </c>
      <c r="M77">
        <v>8.3885972110953652E-2</v>
      </c>
      <c r="O77" s="1">
        <v>65.969278983609911</v>
      </c>
      <c r="Q77" s="3">
        <v>79.067562105796625</v>
      </c>
      <c r="U77" s="2">
        <v>152.02150238199411</v>
      </c>
      <c r="W77">
        <v>4.9063305229059995E-2</v>
      </c>
    </row>
    <row r="78" spans="1:24" x14ac:dyDescent="0.15">
      <c r="A78">
        <v>159.19999999999999</v>
      </c>
      <c r="B78">
        <v>13</v>
      </c>
      <c r="E78" s="1">
        <v>148.43675122558273</v>
      </c>
      <c r="K78" s="2">
        <v>10.763248774417264</v>
      </c>
      <c r="L78" s="4">
        <v>10.901177192257432</v>
      </c>
      <c r="M78">
        <v>1.9024248447892054E-2</v>
      </c>
      <c r="O78" s="1">
        <v>69.301060750458873</v>
      </c>
      <c r="Q78" s="3">
        <v>79.067562105796625</v>
      </c>
      <c r="U78" s="2">
        <v>159.26980004851293</v>
      </c>
      <c r="W78">
        <v>4.8720467724095483E-3</v>
      </c>
      <c r="X78" s="1">
        <v>0.18322507626258208</v>
      </c>
    </row>
    <row r="79" spans="1:24" x14ac:dyDescent="0.15">
      <c r="A79">
        <v>159.30000000000001</v>
      </c>
      <c r="B79">
        <v>13</v>
      </c>
      <c r="E79" s="1">
        <v>148.43675122558273</v>
      </c>
      <c r="K79" s="2">
        <v>10.863248774417286</v>
      </c>
      <c r="L79" s="4">
        <v>10.901177192257432</v>
      </c>
      <c r="M79">
        <v>1.4385648798566717E-3</v>
      </c>
      <c r="O79" s="1">
        <v>69.301060750458873</v>
      </c>
      <c r="Q79" s="3">
        <v>79.067562105796625</v>
      </c>
      <c r="U79" s="2">
        <v>159.26980004851293</v>
      </c>
      <c r="W79">
        <v>9.1203706982181726E-4</v>
      </c>
    </row>
    <row r="80" spans="1:24" x14ac:dyDescent="0.15">
      <c r="A80">
        <v>159.19999999999999</v>
      </c>
      <c r="B80">
        <v>13</v>
      </c>
      <c r="E80" s="1">
        <v>148.43675122558273</v>
      </c>
      <c r="K80" s="2">
        <v>10.763248774417264</v>
      </c>
      <c r="L80" s="4">
        <v>10.901177192257432</v>
      </c>
      <c r="M80">
        <v>1.9024248447892054E-2</v>
      </c>
      <c r="O80" s="1">
        <v>69.301060750458873</v>
      </c>
      <c r="Q80" s="3">
        <v>79.067562105796625</v>
      </c>
      <c r="U80" s="2">
        <v>159.26980004851293</v>
      </c>
      <c r="W80">
        <v>4.8720467724095483E-3</v>
      </c>
    </row>
    <row r="81" spans="1:24" x14ac:dyDescent="0.15">
      <c r="A81">
        <v>159.1</v>
      </c>
      <c r="B81">
        <v>13</v>
      </c>
      <c r="E81" s="1">
        <v>148.43675122558273</v>
      </c>
      <c r="K81" s="2">
        <v>10.663248774417269</v>
      </c>
      <c r="L81" s="4">
        <v>10.901177192257432</v>
      </c>
      <c r="M81">
        <v>5.6609932015923008E-2</v>
      </c>
      <c r="O81" s="1">
        <v>69.301060750458873</v>
      </c>
      <c r="Q81" s="3">
        <v>79.067562105796625</v>
      </c>
      <c r="U81" s="2">
        <v>159.26980004851293</v>
      </c>
      <c r="W81">
        <v>2.8832056474996724E-2</v>
      </c>
    </row>
    <row r="82" spans="1:24" x14ac:dyDescent="0.15">
      <c r="A82">
        <v>159.30000000000001</v>
      </c>
      <c r="B82">
        <v>13</v>
      </c>
      <c r="E82" s="1">
        <v>148.43675122558273</v>
      </c>
      <c r="K82" s="2">
        <v>10.863248774417286</v>
      </c>
      <c r="L82" s="4">
        <v>10.901177192257432</v>
      </c>
      <c r="M82">
        <v>1.4385648798566717E-3</v>
      </c>
      <c r="O82" s="1">
        <v>69.301060750458873</v>
      </c>
      <c r="Q82" s="3">
        <v>79.067562105796625</v>
      </c>
      <c r="U82" s="2">
        <v>159.26980004851293</v>
      </c>
      <c r="W82">
        <v>9.1203706982181726E-4</v>
      </c>
    </row>
    <row r="83" spans="1:24" x14ac:dyDescent="0.15">
      <c r="A83">
        <v>159.6</v>
      </c>
      <c r="B83">
        <v>13</v>
      </c>
      <c r="E83" s="1">
        <v>148.43675122558273</v>
      </c>
      <c r="K83" s="2">
        <v>11.163248774417269</v>
      </c>
      <c r="L83" s="4">
        <v>10.901177192257432</v>
      </c>
      <c r="M83">
        <v>6.8681514175760405E-2</v>
      </c>
      <c r="O83" s="1">
        <v>69.301060750458873</v>
      </c>
      <c r="Q83" s="3">
        <v>79.067562105796625</v>
      </c>
      <c r="U83" s="2">
        <v>159.26980004851293</v>
      </c>
      <c r="W83">
        <v>0.10903200796205688</v>
      </c>
    </row>
    <row r="84" spans="1:24" x14ac:dyDescent="0.15">
      <c r="A84">
        <v>159</v>
      </c>
      <c r="B84">
        <v>13</v>
      </c>
      <c r="E84" s="1">
        <v>148.43675122558273</v>
      </c>
      <c r="K84" s="2">
        <v>10.563248774417275</v>
      </c>
      <c r="L84" s="4">
        <v>10.901177192257432</v>
      </c>
      <c r="M84">
        <v>0.11419561558395169</v>
      </c>
      <c r="O84" s="1">
        <v>69.301060750458873</v>
      </c>
      <c r="Q84" s="3">
        <v>79.067562105796625</v>
      </c>
      <c r="U84" s="2">
        <v>159.26980004851293</v>
      </c>
      <c r="W84">
        <v>7.2792066177581619E-2</v>
      </c>
    </row>
    <row r="85" spans="1:24" x14ac:dyDescent="0.15">
      <c r="A85">
        <v>159.1</v>
      </c>
      <c r="B85">
        <v>13</v>
      </c>
      <c r="E85" s="1">
        <v>148.43675122558273</v>
      </c>
      <c r="K85" s="2">
        <v>10.663248774417269</v>
      </c>
      <c r="L85" s="4">
        <v>10.901177192257432</v>
      </c>
      <c r="M85">
        <v>5.6609932015923008E-2</v>
      </c>
      <c r="O85" s="1">
        <v>69.301060750458873</v>
      </c>
      <c r="Q85" s="3">
        <v>79.067562105796625</v>
      </c>
      <c r="U85" s="2">
        <v>159.26980004851293</v>
      </c>
      <c r="W85">
        <v>2.8832056474996724E-2</v>
      </c>
    </row>
    <row r="86" spans="1:24" x14ac:dyDescent="0.15">
      <c r="A86">
        <v>164.5</v>
      </c>
      <c r="B86">
        <v>14</v>
      </c>
      <c r="E86" s="1">
        <v>151.32429542351852</v>
      </c>
      <c r="K86" s="2">
        <v>13.175704576481479</v>
      </c>
      <c r="L86" s="4">
        <v>12.281223129419688</v>
      </c>
      <c r="M86">
        <v>0.80009705913775564</v>
      </c>
      <c r="O86" s="1">
        <v>72.188604948394669</v>
      </c>
      <c r="Q86" s="3">
        <v>79.067562105796625</v>
      </c>
      <c r="U86" s="2">
        <v>163.53739018361097</v>
      </c>
      <c r="W86">
        <v>0.92661765860852841</v>
      </c>
      <c r="X86" s="1">
        <v>0.35355339059327923</v>
      </c>
    </row>
    <row r="87" spans="1:24" x14ac:dyDescent="0.15">
      <c r="A87">
        <v>164.9</v>
      </c>
      <c r="B87">
        <v>14</v>
      </c>
      <c r="E87" s="1">
        <v>151.32429542351852</v>
      </c>
      <c r="K87" s="2">
        <v>13.575704576481485</v>
      </c>
      <c r="L87" s="4">
        <v>12.281223129419688</v>
      </c>
      <c r="M87">
        <v>1.6756822167872032</v>
      </c>
      <c r="O87" s="1">
        <v>72.188604948394669</v>
      </c>
      <c r="Q87" s="3">
        <v>79.067562105796625</v>
      </c>
      <c r="U87" s="2">
        <v>163.53739018361097</v>
      </c>
      <c r="W87">
        <v>1.8567055117197706</v>
      </c>
    </row>
    <row r="88" spans="1:24" x14ac:dyDescent="0.15">
      <c r="A88">
        <v>164.5</v>
      </c>
      <c r="B88">
        <v>14</v>
      </c>
      <c r="E88" s="1">
        <v>151.32429542351852</v>
      </c>
      <c r="K88" s="2">
        <v>13.175704576481479</v>
      </c>
      <c r="L88" s="4">
        <v>12.281223129419688</v>
      </c>
      <c r="M88">
        <v>0.80009705913775564</v>
      </c>
      <c r="O88" s="1">
        <v>72.188604948394669</v>
      </c>
      <c r="Q88" s="3">
        <v>79.067562105796625</v>
      </c>
      <c r="U88" s="2">
        <v>163.53739018361097</v>
      </c>
      <c r="W88">
        <v>0.92661765860852841</v>
      </c>
    </row>
    <row r="89" spans="1:24" x14ac:dyDescent="0.15">
      <c r="A89">
        <v>164.2</v>
      </c>
      <c r="B89">
        <v>14</v>
      </c>
      <c r="E89" s="1">
        <v>151.32429542351852</v>
      </c>
      <c r="K89" s="2">
        <v>12.875704576481468</v>
      </c>
      <c r="L89" s="4">
        <v>12.281223129419688</v>
      </c>
      <c r="M89">
        <v>0.3534081909006675</v>
      </c>
      <c r="O89" s="1">
        <v>72.188604948394669</v>
      </c>
      <c r="Q89" s="3">
        <v>79.067562105796625</v>
      </c>
      <c r="U89" s="2">
        <v>163.53739018361097</v>
      </c>
      <c r="W89">
        <v>0.43905176877509339</v>
      </c>
    </row>
    <row r="90" spans="1:24" x14ac:dyDescent="0.15">
      <c r="A90">
        <v>163.69999999999999</v>
      </c>
      <c r="B90">
        <v>14</v>
      </c>
      <c r="E90" s="1">
        <v>151.32429542351852</v>
      </c>
      <c r="K90" s="2">
        <v>12.375704576481468</v>
      </c>
      <c r="L90" s="4">
        <v>12.281223129419688</v>
      </c>
      <c r="M90">
        <v>8.926743838887868E-3</v>
      </c>
      <c r="O90" s="1">
        <v>72.188604948394669</v>
      </c>
      <c r="Q90" s="3">
        <v>79.067562105796625</v>
      </c>
      <c r="U90" s="2">
        <v>163.53739018361097</v>
      </c>
      <c r="W90">
        <v>2.644195238607143E-2</v>
      </c>
    </row>
    <row r="91" spans="1:24" x14ac:dyDescent="0.15">
      <c r="A91">
        <v>164.6</v>
      </c>
      <c r="B91">
        <v>14</v>
      </c>
      <c r="E91" s="1">
        <v>151.32429542351852</v>
      </c>
      <c r="K91" s="2">
        <v>13.275704576481473</v>
      </c>
      <c r="L91" s="4">
        <v>12.281223129419688</v>
      </c>
      <c r="M91">
        <v>0.98899334855010246</v>
      </c>
      <c r="O91" s="1">
        <v>72.188604948394669</v>
      </c>
      <c r="Q91" s="3">
        <v>79.067562105796625</v>
      </c>
      <c r="U91" s="2">
        <v>163.53739018361097</v>
      </c>
      <c r="W91">
        <v>1.129139621886323</v>
      </c>
    </row>
    <row r="92" spans="1:24" x14ac:dyDescent="0.15">
      <c r="A92">
        <v>164.2</v>
      </c>
      <c r="B92">
        <v>14</v>
      </c>
      <c r="E92" s="1">
        <v>151.32429542351852</v>
      </c>
      <c r="K92" s="2">
        <v>12.875704576481468</v>
      </c>
      <c r="L92" s="4">
        <v>12.281223129419688</v>
      </c>
      <c r="M92">
        <v>0.3534081909006675</v>
      </c>
      <c r="O92" s="1">
        <v>72.188604948394669</v>
      </c>
      <c r="Q92" s="3">
        <v>79.067562105796625</v>
      </c>
      <c r="U92" s="2">
        <v>163.53739018361097</v>
      </c>
      <c r="W92">
        <v>0.43905176877509339</v>
      </c>
    </row>
    <row r="93" spans="1:24" x14ac:dyDescent="0.15">
      <c r="A93">
        <v>164.4</v>
      </c>
      <c r="B93">
        <v>14</v>
      </c>
      <c r="E93" s="1">
        <v>151.32429542351852</v>
      </c>
      <c r="K93" s="2">
        <v>13.075704576481485</v>
      </c>
      <c r="L93" s="4">
        <v>12.281223129419688</v>
      </c>
      <c r="M93">
        <v>0.6312007697254064</v>
      </c>
      <c r="O93" s="1">
        <v>72.188604948394669</v>
      </c>
      <c r="Q93" s="3">
        <v>79.067562105796625</v>
      </c>
      <c r="U93" s="2">
        <v>163.53739018361097</v>
      </c>
      <c r="W93">
        <v>0.74409569533073161</v>
      </c>
    </row>
    <row r="94" spans="1:24" x14ac:dyDescent="0.15">
      <c r="A94">
        <v>166.8</v>
      </c>
      <c r="B94">
        <v>15</v>
      </c>
      <c r="E94" s="1">
        <v>153.76760205254112</v>
      </c>
      <c r="K94" s="2">
        <v>13.03239794745889</v>
      </c>
      <c r="L94" s="4">
        <v>12.600905945068357</v>
      </c>
      <c r="M94">
        <v>0.18618534812699145</v>
      </c>
      <c r="O94" s="1">
        <v>74.63191157741727</v>
      </c>
      <c r="Q94" s="3">
        <v>79.067562105796625</v>
      </c>
      <c r="U94" s="2">
        <v>166.30037962828226</v>
      </c>
      <c r="W94">
        <v>0.24962051583538633</v>
      </c>
      <c r="X94" s="1">
        <v>0.35856858280031756</v>
      </c>
    </row>
    <row r="95" spans="1:24" x14ac:dyDescent="0.15">
      <c r="A95">
        <v>166.9</v>
      </c>
      <c r="B95">
        <v>15</v>
      </c>
      <c r="E95" s="1">
        <v>153.76760205254112</v>
      </c>
      <c r="K95" s="2">
        <v>13.132397947458884</v>
      </c>
      <c r="L95" s="4">
        <v>12.600905945068357</v>
      </c>
      <c r="M95">
        <v>0.2824837486050919</v>
      </c>
      <c r="O95" s="1">
        <v>74.63191157741727</v>
      </c>
      <c r="Q95" s="3">
        <v>79.067562105796625</v>
      </c>
      <c r="U95" s="2">
        <v>166.30037962828226</v>
      </c>
      <c r="W95">
        <v>0.35954459017893026</v>
      </c>
    </row>
    <row r="96" spans="1:24" x14ac:dyDescent="0.15">
      <c r="A96">
        <v>166.4</v>
      </c>
      <c r="B96">
        <v>15</v>
      </c>
      <c r="E96" s="1">
        <v>153.76760205254112</v>
      </c>
      <c r="K96" s="2">
        <v>12.632397947458884</v>
      </c>
      <c r="L96" s="4">
        <v>12.600905945068357</v>
      </c>
      <c r="M96">
        <v>9.9174621456495603E-4</v>
      </c>
      <c r="O96" s="1">
        <v>74.63191157741727</v>
      </c>
      <c r="Q96" s="3">
        <v>79.067562105796625</v>
      </c>
      <c r="U96" s="2">
        <v>166.30037962828226</v>
      </c>
      <c r="W96">
        <v>9.9242184611822767E-3</v>
      </c>
    </row>
    <row r="97" spans="1:24" x14ac:dyDescent="0.15">
      <c r="A97">
        <v>167.4</v>
      </c>
      <c r="B97">
        <v>15</v>
      </c>
      <c r="E97" s="1">
        <v>153.76760205254112</v>
      </c>
      <c r="K97" s="2">
        <v>13.632397947458884</v>
      </c>
      <c r="L97" s="4">
        <v>12.600905945068357</v>
      </c>
      <c r="M97">
        <v>1.0639757509956189</v>
      </c>
      <c r="O97" s="1">
        <v>74.63191157741727</v>
      </c>
      <c r="Q97" s="3">
        <v>79.067562105796625</v>
      </c>
      <c r="U97" s="2">
        <v>166.30037962828226</v>
      </c>
      <c r="W97">
        <v>1.2091649618966782</v>
      </c>
    </row>
    <row r="98" spans="1:24" x14ac:dyDescent="0.15">
      <c r="A98">
        <v>166.3</v>
      </c>
      <c r="B98">
        <v>15</v>
      </c>
      <c r="E98" s="1">
        <v>153.76760205254112</v>
      </c>
      <c r="K98" s="2">
        <v>12.53239794745889</v>
      </c>
      <c r="L98" s="4">
        <v>12.600905945068357</v>
      </c>
      <c r="M98">
        <v>4.6933457364587844E-3</v>
      </c>
      <c r="O98" s="1">
        <v>74.63191157741727</v>
      </c>
      <c r="Q98" s="3">
        <v>79.067562105796625</v>
      </c>
      <c r="U98" s="2">
        <v>166.30037962828226</v>
      </c>
      <c r="W98">
        <v>1.4411763268132057E-7</v>
      </c>
    </row>
    <row r="99" spans="1:24" x14ac:dyDescent="0.15">
      <c r="A99">
        <v>167</v>
      </c>
      <c r="B99">
        <v>15</v>
      </c>
      <c r="E99" s="1">
        <v>153.76760205254112</v>
      </c>
      <c r="K99" s="2">
        <v>13.232397947458878</v>
      </c>
      <c r="L99" s="4">
        <v>12.600905945068357</v>
      </c>
      <c r="M99">
        <v>0.39878214908319015</v>
      </c>
      <c r="O99" s="1">
        <v>74.63191157741727</v>
      </c>
      <c r="Q99" s="3">
        <v>79.067562105796625</v>
      </c>
      <c r="U99" s="2">
        <v>166.30037962828226</v>
      </c>
      <c r="W99">
        <v>0.4894686645224719</v>
      </c>
    </row>
    <row r="100" spans="1:24" x14ac:dyDescent="0.15">
      <c r="A100">
        <v>166.5</v>
      </c>
      <c r="B100">
        <v>15</v>
      </c>
      <c r="E100" s="1">
        <v>153.76760205254112</v>
      </c>
      <c r="K100" s="2">
        <v>12.732397947458878</v>
      </c>
      <c r="L100" s="4">
        <v>12.600905945068357</v>
      </c>
      <c r="M100">
        <v>1.7290146692668852E-2</v>
      </c>
      <c r="O100" s="1">
        <v>74.63191157741727</v>
      </c>
      <c r="Q100" s="3">
        <v>79.067562105796625</v>
      </c>
      <c r="U100" s="2">
        <v>166.30037962828226</v>
      </c>
      <c r="W100">
        <v>3.9848292804729596E-2</v>
      </c>
    </row>
    <row r="101" spans="1:24" x14ac:dyDescent="0.15">
      <c r="A101">
        <v>166.7</v>
      </c>
      <c r="B101">
        <v>15</v>
      </c>
      <c r="E101" s="1">
        <v>153.76760205254112</v>
      </c>
      <c r="K101" s="2">
        <v>12.932397947458867</v>
      </c>
      <c r="L101" s="4">
        <v>12.600905945068357</v>
      </c>
      <c r="M101">
        <v>0.10988694764886983</v>
      </c>
      <c r="O101" s="1">
        <v>74.63191157741727</v>
      </c>
      <c r="Q101" s="3">
        <v>79.067562105796625</v>
      </c>
      <c r="U101" s="2">
        <v>166.30037962828226</v>
      </c>
      <c r="W101">
        <v>0.15969644149181741</v>
      </c>
    </row>
    <row r="102" spans="1:24" x14ac:dyDescent="0.15">
      <c r="A102">
        <v>168.7</v>
      </c>
      <c r="B102">
        <v>16</v>
      </c>
      <c r="E102" s="1">
        <v>155.7666711126505</v>
      </c>
      <c r="K102" s="2">
        <v>12.933328887349489</v>
      </c>
      <c r="L102" s="4">
        <v>12.666982626374542</v>
      </c>
      <c r="M102">
        <v>7.0940330735334553E-2</v>
      </c>
      <c r="O102" s="1">
        <v>76.630980637526648</v>
      </c>
      <c r="Q102" s="3">
        <v>79.067562105796625</v>
      </c>
      <c r="U102" s="2">
        <v>168.36552536969782</v>
      </c>
      <c r="W102">
        <v>0.11187327831577193</v>
      </c>
      <c r="X102" s="1">
        <v>0.29001231500945551</v>
      </c>
    </row>
    <row r="103" spans="1:24" x14ac:dyDescent="0.15">
      <c r="A103">
        <v>168</v>
      </c>
      <c r="B103">
        <v>16</v>
      </c>
      <c r="E103" s="1">
        <v>155.7666711126505</v>
      </c>
      <c r="K103" s="2">
        <v>12.233328887349501</v>
      </c>
      <c r="L103" s="4">
        <v>12.666982626374542</v>
      </c>
      <c r="M103">
        <v>0.18805556537039894</v>
      </c>
      <c r="O103" s="1">
        <v>76.630980637526648</v>
      </c>
      <c r="Q103" s="3">
        <v>79.067562105796625</v>
      </c>
      <c r="U103" s="2">
        <v>168.36552536969782</v>
      </c>
      <c r="W103">
        <v>0.13360879589272848</v>
      </c>
    </row>
    <row r="104" spans="1:24" x14ac:dyDescent="0.15">
      <c r="A104">
        <v>168.6</v>
      </c>
      <c r="B104">
        <v>16</v>
      </c>
      <c r="E104" s="1">
        <v>155.7666711126505</v>
      </c>
      <c r="K104" s="2">
        <v>12.833328887349495</v>
      </c>
      <c r="L104" s="4">
        <v>12.666982626374542</v>
      </c>
      <c r="M104">
        <v>2.7671078540347054E-2</v>
      </c>
      <c r="O104" s="1">
        <v>76.630980637526648</v>
      </c>
      <c r="Q104" s="3">
        <v>79.067562105796625</v>
      </c>
      <c r="U104" s="2">
        <v>168.36552536969782</v>
      </c>
      <c r="W104">
        <v>5.4978352255341006E-2</v>
      </c>
    </row>
    <row r="105" spans="1:24" x14ac:dyDescent="0.15">
      <c r="A105">
        <v>168.2</v>
      </c>
      <c r="B105">
        <v>16</v>
      </c>
      <c r="E105" s="1">
        <v>155.7666711126505</v>
      </c>
      <c r="K105" s="2">
        <v>12.433328887349489</v>
      </c>
      <c r="L105" s="4">
        <v>12.666982626374542</v>
      </c>
      <c r="M105">
        <v>5.4594069760387595E-2</v>
      </c>
      <c r="O105" s="1">
        <v>76.630980637526648</v>
      </c>
      <c r="Q105" s="3">
        <v>79.067562105796625</v>
      </c>
      <c r="U105" s="2">
        <v>168.36552536969782</v>
      </c>
      <c r="W105">
        <v>2.7398648013603977E-2</v>
      </c>
    </row>
    <row r="106" spans="1:24" x14ac:dyDescent="0.15">
      <c r="A106">
        <v>168.3</v>
      </c>
      <c r="B106">
        <v>16</v>
      </c>
      <c r="E106" s="1">
        <v>155.7666711126505</v>
      </c>
      <c r="K106" s="2">
        <v>12.533328887349512</v>
      </c>
      <c r="L106" s="4">
        <v>12.666982626374542</v>
      </c>
      <c r="M106">
        <v>1.7863321955370909E-2</v>
      </c>
      <c r="O106" s="1">
        <v>76.630980637526648</v>
      </c>
      <c r="Q106" s="3">
        <v>79.067562105796625</v>
      </c>
      <c r="U106" s="2">
        <v>168.36552536969782</v>
      </c>
      <c r="W106">
        <v>4.2935740740345863E-3</v>
      </c>
    </row>
    <row r="107" spans="1:24" x14ac:dyDescent="0.15">
      <c r="A107">
        <v>168.4</v>
      </c>
      <c r="B107">
        <v>16</v>
      </c>
      <c r="E107" s="1">
        <v>155.7666711126505</v>
      </c>
      <c r="K107" s="2">
        <v>12.633328887349506</v>
      </c>
      <c r="L107" s="4">
        <v>12.666982626374542</v>
      </c>
      <c r="M107">
        <v>1.1325741503652304E-3</v>
      </c>
      <c r="O107" s="1">
        <v>76.630980637526648</v>
      </c>
      <c r="Q107" s="3">
        <v>79.067562105796625</v>
      </c>
      <c r="U107" s="2">
        <v>168.36552536969782</v>
      </c>
      <c r="W107">
        <v>1.1885001344723327E-3</v>
      </c>
    </row>
    <row r="108" spans="1:24" x14ac:dyDescent="0.15">
      <c r="A108">
        <v>168.1</v>
      </c>
      <c r="B108">
        <v>16</v>
      </c>
      <c r="E108" s="1">
        <v>155.7666711126505</v>
      </c>
      <c r="K108" s="2">
        <v>12.333328887349495</v>
      </c>
      <c r="L108" s="4">
        <v>12.666982626374542</v>
      </c>
      <c r="M108">
        <v>0.1113248175653944</v>
      </c>
      <c r="O108" s="1">
        <v>76.630980637526648</v>
      </c>
      <c r="Q108" s="3">
        <v>79.067562105796625</v>
      </c>
      <c r="U108" s="2">
        <v>168.36552536969782</v>
      </c>
      <c r="W108">
        <v>7.050372195316737E-2</v>
      </c>
    </row>
    <row r="109" spans="1:24" x14ac:dyDescent="0.15">
      <c r="A109">
        <v>168.8</v>
      </c>
      <c r="B109">
        <v>16</v>
      </c>
      <c r="E109" s="1">
        <v>155.7666711126505</v>
      </c>
      <c r="K109" s="2">
        <v>13.033328887349512</v>
      </c>
      <c r="L109" s="4">
        <v>12.666982626374542</v>
      </c>
      <c r="M109">
        <v>0.1342095829303406</v>
      </c>
      <c r="O109" s="1">
        <v>76.630980637526648</v>
      </c>
      <c r="Q109" s="3">
        <v>79.067562105796625</v>
      </c>
      <c r="U109" s="2">
        <v>168.36552536969782</v>
      </c>
      <c r="W109">
        <v>0.18876820437622527</v>
      </c>
    </row>
    <row r="110" spans="1:24" x14ac:dyDescent="0.15">
      <c r="A110">
        <v>168.8</v>
      </c>
      <c r="B110">
        <v>17</v>
      </c>
      <c r="E110" s="1">
        <v>157.32150260384668</v>
      </c>
      <c r="K110" s="2">
        <v>11.47849739615333</v>
      </c>
      <c r="L110" s="4">
        <v>12.680307823018239</v>
      </c>
      <c r="M110">
        <v>1.4443483021212165</v>
      </c>
      <c r="O110" s="1">
        <v>78.18581212872283</v>
      </c>
      <c r="Q110" s="3">
        <v>79.067562105796625</v>
      </c>
      <c r="U110" s="2">
        <v>169.93368205753771</v>
      </c>
      <c r="W110">
        <v>1.2852350075829075</v>
      </c>
      <c r="X110" s="1">
        <v>0.21671244937539844</v>
      </c>
    </row>
    <row r="111" spans="1:24" x14ac:dyDescent="0.15">
      <c r="A111">
        <v>169.3</v>
      </c>
      <c r="B111">
        <v>17</v>
      </c>
      <c r="E111" s="1">
        <v>157.32150260384668</v>
      </c>
      <c r="K111" s="2">
        <v>11.97849739615333</v>
      </c>
      <c r="L111" s="4">
        <v>12.680307823018239</v>
      </c>
      <c r="M111">
        <v>0.49253787525630677</v>
      </c>
      <c r="O111" s="1">
        <v>78.18581212872283</v>
      </c>
      <c r="Q111" s="3">
        <v>79.067562105796625</v>
      </c>
      <c r="U111" s="2">
        <v>169.93368205753771</v>
      </c>
      <c r="W111">
        <v>0.40155295004520986</v>
      </c>
    </row>
    <row r="112" spans="1:24" x14ac:dyDescent="0.15">
      <c r="A112">
        <v>168.9</v>
      </c>
      <c r="B112">
        <v>17</v>
      </c>
      <c r="E112" s="1">
        <v>157.32150260384668</v>
      </c>
      <c r="K112" s="2">
        <v>11.578497396153324</v>
      </c>
      <c r="L112" s="4">
        <v>12.680307823018239</v>
      </c>
      <c r="M112">
        <v>1.2139862167482469</v>
      </c>
      <c r="O112" s="1">
        <v>78.18581212872283</v>
      </c>
      <c r="Q112" s="3">
        <v>79.067562105796625</v>
      </c>
      <c r="U112" s="2">
        <v>169.93368205753771</v>
      </c>
      <c r="W112">
        <v>1.0684985960753797</v>
      </c>
    </row>
    <row r="113" spans="1:23" x14ac:dyDescent="0.15">
      <c r="A113">
        <v>169.4</v>
      </c>
      <c r="B113">
        <v>17</v>
      </c>
      <c r="E113" s="1">
        <v>157.32150260384668</v>
      </c>
      <c r="K113" s="2">
        <v>12.078497396153324</v>
      </c>
      <c r="L113" s="4">
        <v>12.680307823018239</v>
      </c>
      <c r="M113">
        <v>0.36217578988333166</v>
      </c>
      <c r="O113" s="1">
        <v>78.18581212872283</v>
      </c>
      <c r="Q113" s="3">
        <v>79.067562105796625</v>
      </c>
      <c r="U113" s="2">
        <v>169.93368205753771</v>
      </c>
      <c r="W113">
        <v>0.28481653853767641</v>
      </c>
    </row>
    <row r="114" spans="1:23" x14ac:dyDescent="0.15">
      <c r="A114">
        <v>169</v>
      </c>
      <c r="B114">
        <v>17</v>
      </c>
      <c r="E114" s="1">
        <v>157.32150260384668</v>
      </c>
      <c r="K114" s="2">
        <v>11.678497396153318</v>
      </c>
      <c r="L114" s="4">
        <v>12.680307823018239</v>
      </c>
      <c r="M114">
        <v>1.0036241313752754</v>
      </c>
      <c r="O114" s="1">
        <v>78.18581212872283</v>
      </c>
      <c r="Q114" s="3">
        <v>79.067562105796625</v>
      </c>
      <c r="U114" s="2">
        <v>169.93368205753771</v>
      </c>
      <c r="W114">
        <v>0.8717621845678496</v>
      </c>
    </row>
    <row r="115" spans="1:23" x14ac:dyDescent="0.15">
      <c r="A115">
        <v>169.2</v>
      </c>
      <c r="B115">
        <v>17</v>
      </c>
      <c r="E115" s="1">
        <v>157.32150260384668</v>
      </c>
      <c r="K115" s="2">
        <v>11.878497396153307</v>
      </c>
      <c r="L115" s="4">
        <v>12.680307823018239</v>
      </c>
      <c r="M115">
        <v>0.6428999606293252</v>
      </c>
      <c r="O115" s="1">
        <v>78.18581212872283</v>
      </c>
      <c r="Q115" s="3">
        <v>79.067562105796625</v>
      </c>
      <c r="U115" s="2">
        <v>169.93368205753771</v>
      </c>
      <c r="W115">
        <v>0.53828936155278273</v>
      </c>
    </row>
    <row r="116" spans="1:23" x14ac:dyDescent="0.15">
      <c r="A116">
        <v>169.2</v>
      </c>
      <c r="B116">
        <v>17</v>
      </c>
      <c r="E116" s="1">
        <v>157.32150260384668</v>
      </c>
      <c r="K116" s="2">
        <v>11.878497396153307</v>
      </c>
      <c r="L116" s="4">
        <v>12.680307823018239</v>
      </c>
      <c r="M116">
        <v>0.6428999606293252</v>
      </c>
      <c r="O116" s="1">
        <v>78.18581212872283</v>
      </c>
      <c r="Q116" s="3">
        <v>79.067562105796625</v>
      </c>
      <c r="U116" s="2">
        <v>169.93368205753771</v>
      </c>
      <c r="W116">
        <v>0.53828936155278273</v>
      </c>
    </row>
    <row r="117" spans="1:23" x14ac:dyDescent="0.15">
      <c r="A117">
        <v>168.9</v>
      </c>
      <c r="B117">
        <v>17</v>
      </c>
      <c r="E117" s="1">
        <v>157.32150260384668</v>
      </c>
      <c r="K117" s="2">
        <v>11.578497396153324</v>
      </c>
      <c r="L117" s="1">
        <v>12.680307823018239</v>
      </c>
      <c r="M117">
        <v>1.2139862167482469</v>
      </c>
      <c r="O117" s="1">
        <v>78.18581212872283</v>
      </c>
      <c r="Q117" s="3">
        <v>79.067562105796625</v>
      </c>
      <c r="U117" s="2">
        <v>169.93368205753771</v>
      </c>
      <c r="W117">
        <v>1.0684985960753797</v>
      </c>
    </row>
  </sheetData>
  <phoneticPr fontId="1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K50"/>
  <sheetViews>
    <sheetView workbookViewId="0">
      <selection activeCell="I17" sqref="I17"/>
    </sheetView>
  </sheetViews>
  <sheetFormatPr defaultRowHeight="13.5" x14ac:dyDescent="0.15"/>
  <sheetData>
    <row r="1" spans="1:11" x14ac:dyDescent="0.15">
      <c r="E1" t="s">
        <v>54</v>
      </c>
      <c r="F1" t="s">
        <v>1</v>
      </c>
      <c r="G1" t="s">
        <v>4</v>
      </c>
      <c r="H1" t="s">
        <v>55</v>
      </c>
      <c r="I1" t="s">
        <v>56</v>
      </c>
      <c r="J1" t="s">
        <v>57</v>
      </c>
    </row>
    <row r="2" spans="1:11" x14ac:dyDescent="0.15">
      <c r="A2" t="s">
        <v>6</v>
      </c>
      <c r="B2" s="1">
        <f>'1'!$T$14</f>
        <v>79.155312305511345</v>
      </c>
      <c r="C2" s="3">
        <f>'1'!$T$15</f>
        <v>30.142812301352318</v>
      </c>
      <c r="D2" s="3">
        <f>'1'!$T$16</f>
        <v>6.1539723663005974</v>
      </c>
      <c r="E2" s="3">
        <f>'1'!$J$15</f>
        <v>-0.22886091661156779</v>
      </c>
      <c r="F2" s="3">
        <f>'1'!$J$16</f>
        <v>9.1544366644627093</v>
      </c>
      <c r="G2" s="3">
        <f>'1'!$J$14</f>
        <v>70.343079254097873</v>
      </c>
      <c r="H2" s="3">
        <f>'1'!$N$54</f>
        <v>12.229966154258509</v>
      </c>
      <c r="I2" s="3">
        <f>'1'!$N$55</f>
        <v>18.435456754707737</v>
      </c>
      <c r="J2" s="3">
        <f>'1'!$N$56</f>
        <v>1.5495244910005603</v>
      </c>
      <c r="K2" s="3"/>
    </row>
    <row r="3" spans="1:11" x14ac:dyDescent="0.15">
      <c r="A3" t="s">
        <v>8</v>
      </c>
      <c r="B3" s="1">
        <f>'2'!$T$14</f>
        <v>79.58115556051186</v>
      </c>
      <c r="C3" s="3">
        <f>'2'!$T$15</f>
        <v>30.168649611578719</v>
      </c>
      <c r="D3" s="3">
        <f>'2'!$T$16</f>
        <v>6.1539723663005974</v>
      </c>
      <c r="E3" s="3">
        <f>'2'!$J$15</f>
        <v>-0.2297006448438684</v>
      </c>
      <c r="F3" s="3">
        <f>'2'!$J$16</f>
        <v>9.1880257937547398</v>
      </c>
      <c r="G3" s="3">
        <f>'2'!$J$14</f>
        <v>70.678346566633991</v>
      </c>
      <c r="H3" s="3">
        <f>'2'!$N$54</f>
        <v>11.816985546360121</v>
      </c>
      <c r="I3" s="3">
        <f>'2'!$N$55</f>
        <v>18.825400512141343</v>
      </c>
      <c r="J3" s="3">
        <f>'2'!$N$56</f>
        <v>1.5794584394605256</v>
      </c>
      <c r="K3" s="3"/>
    </row>
    <row r="4" spans="1:11" x14ac:dyDescent="0.15">
      <c r="A4" t="s">
        <v>9</v>
      </c>
      <c r="B4" s="1">
        <f>'3'!$T$14</f>
        <v>79.910744296860059</v>
      </c>
      <c r="C4" s="3">
        <f>'3'!$T$15</f>
        <v>30.998210670397231</v>
      </c>
      <c r="D4" s="3">
        <f>'3'!$T$16</f>
        <v>6.1539723663005974</v>
      </c>
      <c r="E4" s="3">
        <f>'3'!$J$15</f>
        <v>-0.22626523518446165</v>
      </c>
      <c r="F4" s="3">
        <f>'3'!$J$16</f>
        <v>9.0506094073784684</v>
      </c>
      <c r="G4" s="3">
        <f>'3'!$J$14</f>
        <v>71.167273466379427</v>
      </c>
      <c r="H4" s="3">
        <f>'3'!$N$49</f>
        <v>12.17119340961988</v>
      </c>
      <c r="I4" s="3">
        <f>'3'!$N$50</f>
        <v>17.182345579582588</v>
      </c>
      <c r="J4" s="3">
        <f>'3'!$N$51</f>
        <v>1.4365569292292211</v>
      </c>
      <c r="K4" s="3"/>
    </row>
    <row r="5" spans="1:11" x14ac:dyDescent="0.15">
      <c r="A5" t="s">
        <v>10</v>
      </c>
      <c r="B5" s="1">
        <f>'4'!$T$14</f>
        <v>79.441220230918134</v>
      </c>
      <c r="C5" s="3">
        <f>'4'!$T$15</f>
        <v>29.991218837385397</v>
      </c>
      <c r="D5" s="3">
        <f>'4'!$T$16</f>
        <v>6.1539723663005974</v>
      </c>
      <c r="E5" s="3">
        <f>'4'!$J$15</f>
        <v>-0.22846165339347693</v>
      </c>
      <c r="F5" s="3">
        <f>'4'!$J$16</f>
        <v>9.1384661343493256</v>
      </c>
      <c r="G5" s="3">
        <f>'4'!$J$14</f>
        <v>70.635961203970552</v>
      </c>
      <c r="H5" s="3">
        <f>'4'!$N$49</f>
        <v>11.73036353761638</v>
      </c>
      <c r="I5" s="3">
        <f>'4'!$N$50</f>
        <v>18.546171385580497</v>
      </c>
      <c r="J5" s="3">
        <f>'4'!$N$51</f>
        <v>1.5506616074404134</v>
      </c>
      <c r="K5" s="3"/>
    </row>
    <row r="6" spans="1:11" x14ac:dyDescent="0.15">
      <c r="A6" t="s">
        <v>11</v>
      </c>
      <c r="B6" s="1">
        <f>'5'!$T$14</f>
        <v>79.79536513147454</v>
      </c>
      <c r="C6" s="3">
        <f>'5'!$T$15</f>
        <v>30.582845228924896</v>
      </c>
      <c r="D6" s="3">
        <f>'5'!$T$16</f>
        <v>6.1539723663005974</v>
      </c>
      <c r="E6" s="3">
        <f>'5'!$J$15</f>
        <v>-0.22967340684939799</v>
      </c>
      <c r="F6" s="3">
        <f>'5'!$J$16</f>
        <v>9.1869362739759204</v>
      </c>
      <c r="G6" s="3">
        <f>'5'!$J$14</f>
        <v>70.941110661158206</v>
      </c>
      <c r="H6" s="3">
        <f>'5'!$N$54</f>
        <v>11.877132503427703</v>
      </c>
      <c r="I6" s="3">
        <f>'5'!$N$55</f>
        <v>19.296712655005077</v>
      </c>
      <c r="J6" s="3">
        <f>'5'!$N$56</f>
        <v>1.6324356712089851</v>
      </c>
      <c r="K6" s="3"/>
    </row>
    <row r="7" spans="1:11" x14ac:dyDescent="0.15">
      <c r="A7" t="s">
        <v>12</v>
      </c>
      <c r="B7" s="1">
        <f>'６'!$T$14</f>
        <v>79.455536832137653</v>
      </c>
      <c r="C7" s="3">
        <f>'６'!$T$15</f>
        <v>30.080538046555489</v>
      </c>
      <c r="D7" s="3">
        <f>'６'!$T$16</f>
        <v>6.1539723663005974</v>
      </c>
      <c r="E7" s="3">
        <f>'６'!$J$15</f>
        <v>-0.22880624583911308</v>
      </c>
      <c r="F7" s="3">
        <f>'６'!$J$16</f>
        <v>9.1522498335645235</v>
      </c>
      <c r="G7" s="3">
        <f>'６'!$J$14</f>
        <v>70.606245627233221</v>
      </c>
      <c r="H7" s="3">
        <f>'６'!$N$54</f>
        <v>12.002782367595071</v>
      </c>
      <c r="I7" s="3">
        <f>'６'!$N$55</f>
        <v>17.970656420605373</v>
      </c>
      <c r="J7" s="3">
        <f>'６'!$N$56</f>
        <v>1.5019152185250806</v>
      </c>
      <c r="K7" s="3"/>
    </row>
    <row r="8" spans="1:11" x14ac:dyDescent="0.15">
      <c r="A8" t="s">
        <v>13</v>
      </c>
      <c r="B8" s="1">
        <f>'7'!$T$14</f>
        <v>79.4109846894942</v>
      </c>
      <c r="C8" s="3">
        <f>'7'!$T$15</f>
        <v>30.260975581920022</v>
      </c>
      <c r="D8" s="3">
        <f>'7'!$T$16</f>
        <v>6.1539723663005974</v>
      </c>
      <c r="E8" s="3">
        <f>'7'!$J$15</f>
        <v>-0.22693847141881954</v>
      </c>
      <c r="F8" s="3">
        <f>'7'!$J$16</f>
        <v>9.0775388567527795</v>
      </c>
      <c r="G8" s="3">
        <f>'7'!$J$14</f>
        <v>70.671841732951449</v>
      </c>
      <c r="H8" s="3">
        <f>'7'!$N$49</f>
        <v>12.112907918819882</v>
      </c>
      <c r="I8" s="3">
        <f>'7'!$N$50</f>
        <v>17.553308286015586</v>
      </c>
      <c r="J8" s="3">
        <f>'7'!$N$51</f>
        <v>1.469715255092634</v>
      </c>
      <c r="K8" s="3"/>
    </row>
    <row r="9" spans="1:11" x14ac:dyDescent="0.15">
      <c r="A9" t="s">
        <v>14</v>
      </c>
      <c r="B9" s="1">
        <f>'8'!$T$14</f>
        <v>79.400150808722884</v>
      </c>
      <c r="C9" s="3">
        <f>'8'!$T$15</f>
        <v>30.375138738199038</v>
      </c>
      <c r="D9" s="3">
        <f>'8'!$T$16</f>
        <v>6.1539723663005974</v>
      </c>
      <c r="E9" s="3">
        <f>'8'!$J$15</f>
        <v>-0.2264774330310784</v>
      </c>
      <c r="F9" s="3">
        <f>'8'!$J$16</f>
        <v>9.0590973212431329</v>
      </c>
      <c r="G9" s="3">
        <f>'8'!$J$14</f>
        <v>70.683768098369498</v>
      </c>
      <c r="H9" s="3">
        <f>'8'!$N$54</f>
        <v>12.340453431547729</v>
      </c>
      <c r="I9" s="3">
        <f>'8'!$N$55</f>
        <v>16.741652761940991</v>
      </c>
      <c r="J9" s="3">
        <f>'8'!$N$56</f>
        <v>1.3892186448478943</v>
      </c>
      <c r="K9" s="3"/>
    </row>
    <row r="10" spans="1:11" x14ac:dyDescent="0.15">
      <c r="A10" t="s">
        <v>15</v>
      </c>
      <c r="B10" s="1">
        <f>'9'!$T$14</f>
        <v>79.240161148408077</v>
      </c>
      <c r="C10" s="3">
        <f>'9'!$T$15</f>
        <v>30.152565589773868</v>
      </c>
      <c r="D10" s="3">
        <f>'9'!$T$16</f>
        <v>6.1539723663005974</v>
      </c>
      <c r="E10" s="3">
        <f>'9'!$J$15</f>
        <v>-0.22611277265378027</v>
      </c>
      <c r="F10" s="3">
        <f>'9'!$J$16</f>
        <v>9.0445109061512099</v>
      </c>
      <c r="G10" s="3">
        <f>'9'!$J$14</f>
        <v>70.519506946603912</v>
      </c>
      <c r="H10" s="3">
        <f>'9'!$N$54</f>
        <v>12.216187389654321</v>
      </c>
      <c r="I10" s="3">
        <f>'9'!$N$55</f>
        <v>17.644369976071996</v>
      </c>
      <c r="J10" s="3">
        <f>'9'!$N$56</f>
        <v>1.4639679527613552</v>
      </c>
      <c r="K10" s="3"/>
    </row>
    <row r="11" spans="1:11" x14ac:dyDescent="0.15">
      <c r="A11" t="s">
        <v>16</v>
      </c>
      <c r="B11" s="1">
        <f>'10'!$T$14</f>
        <v>79.513142371180848</v>
      </c>
      <c r="C11" s="3">
        <f>'10'!$T$15</f>
        <v>30.20063126605146</v>
      </c>
      <c r="D11" s="3">
        <f>'10'!$T$16</f>
        <v>6.1539723663005974</v>
      </c>
      <c r="E11" s="3">
        <f>'10'!$J$15</f>
        <v>-0.22525987424980315</v>
      </c>
      <c r="F11" s="3">
        <f>'10'!$J$16</f>
        <v>9.0103949699921255</v>
      </c>
      <c r="G11" s="3">
        <f>'10'!$J$14</f>
        <v>70.814496705220165</v>
      </c>
      <c r="H11" s="3">
        <f>'10'!$N$54</f>
        <v>12.610300419569477</v>
      </c>
      <c r="I11" s="3">
        <f>'10'!$N$55</f>
        <v>17.466483275868569</v>
      </c>
      <c r="J11" s="3">
        <f>'10'!$N$56</f>
        <v>1.4446765844912453</v>
      </c>
      <c r="K11" s="3"/>
    </row>
    <row r="12" spans="1:11" x14ac:dyDescent="0.15">
      <c r="A12" t="s">
        <v>17</v>
      </c>
      <c r="B12" s="1">
        <f>'11'!$T$14</f>
        <v>79.367243916519968</v>
      </c>
      <c r="C12" s="3">
        <f>'11'!$T$15</f>
        <v>30.254732856197528</v>
      </c>
      <c r="D12" s="3">
        <f>'11'!$T$16</f>
        <v>6.1539723663005974</v>
      </c>
      <c r="E12" s="3">
        <f>'11'!$J$15</f>
        <v>-0.22622268342723614</v>
      </c>
      <c r="F12" s="3">
        <f>'11'!$J$16</f>
        <v>9.0489073370894424</v>
      </c>
      <c r="G12" s="3">
        <f>'11'!$J$14</f>
        <v>70.624286897992263</v>
      </c>
      <c r="H12" s="3">
        <f>'11'!$N$54</f>
        <v>12.504690188026395</v>
      </c>
      <c r="I12" s="3">
        <f>'11'!$N$55</f>
        <v>17.914028458463164</v>
      </c>
      <c r="J12" s="3">
        <f>'11'!$N$56</f>
        <v>1.4777428346426915</v>
      </c>
      <c r="K12" s="3"/>
    </row>
    <row r="13" spans="1:11" x14ac:dyDescent="0.15">
      <c r="A13" t="s">
        <v>18</v>
      </c>
      <c r="B13" s="1">
        <f>'12'!$T$14</f>
        <v>79.304436155571096</v>
      </c>
      <c r="C13" s="3">
        <f>'12'!$T$15</f>
        <v>30.129431274645693</v>
      </c>
      <c r="D13" s="3">
        <f>'12'!$T$16</f>
        <v>6.1539723663005974</v>
      </c>
      <c r="E13" s="3">
        <f>'12'!$J$15</f>
        <v>-0.22761526333143495</v>
      </c>
      <c r="F13" s="3">
        <f>'12'!$J$16</f>
        <v>9.1046105332573966</v>
      </c>
      <c r="G13" s="3">
        <f>'12'!$J$14</f>
        <v>70.5097406461839</v>
      </c>
      <c r="H13" s="3">
        <f>'12'!$N$54</f>
        <v>12.324641905348381</v>
      </c>
      <c r="I13" s="3">
        <f>'12'!$N$55</f>
        <v>17.670963916774767</v>
      </c>
      <c r="J13" s="3">
        <f>'12'!$N$56</f>
        <v>1.4604273012867814</v>
      </c>
      <c r="K13" s="3"/>
    </row>
    <row r="14" spans="1:11" x14ac:dyDescent="0.15">
      <c r="A14" t="s">
        <v>19</v>
      </c>
      <c r="B14" s="1">
        <f>'13'!$T$14</f>
        <v>79.761021427460264</v>
      </c>
      <c r="C14" s="3">
        <f>'13'!$T$15</f>
        <v>30.498504920201867</v>
      </c>
      <c r="D14" s="3">
        <f>'13'!$T$16</f>
        <v>6.1539723663005974</v>
      </c>
      <c r="E14" s="3">
        <f>'13'!$J$15</f>
        <v>-0.22609928649875041</v>
      </c>
      <c r="F14" s="3">
        <f>'13'!$J$16</f>
        <v>9.0439714599500114</v>
      </c>
      <c r="G14" s="3">
        <f>'13'!$J$14</f>
        <v>71.012338529846261</v>
      </c>
      <c r="H14" s="3">
        <f>'13'!$N$54</f>
        <v>12.552944529938969</v>
      </c>
      <c r="I14" s="3">
        <f>'13'!$N$55</f>
        <v>18.507886185089646</v>
      </c>
      <c r="J14" s="3">
        <f>'13'!$N$56</f>
        <v>1.5407148693786268</v>
      </c>
      <c r="K14" s="3"/>
    </row>
    <row r="15" spans="1:11" x14ac:dyDescent="0.15">
      <c r="A15" t="s">
        <v>20</v>
      </c>
      <c r="B15" s="1">
        <f>'14'!$T$14</f>
        <v>79.462283444965351</v>
      </c>
      <c r="C15" s="3">
        <f>'14'!$T$15</f>
        <v>30.249774669883422</v>
      </c>
      <c r="D15" s="3">
        <f>'14'!$T$16</f>
        <v>6.1539723663005974</v>
      </c>
      <c r="E15" s="3">
        <f>'14'!$J$15</f>
        <v>-0.22612738968701449</v>
      </c>
      <c r="F15" s="3">
        <f>'14'!$J$16</f>
        <v>9.0450955874805796</v>
      </c>
      <c r="G15" s="3">
        <f>'14'!$J$14</f>
        <v>70.713903502348671</v>
      </c>
      <c r="H15" s="3">
        <f>'14'!$N$54</f>
        <v>12.890037905207674</v>
      </c>
      <c r="I15" s="3">
        <f>'14'!$N$55</f>
        <v>17.268382588612127</v>
      </c>
      <c r="J15" s="3">
        <f>'14'!$N$56</f>
        <v>1.4213074413813342</v>
      </c>
      <c r="K15" s="3"/>
    </row>
    <row r="16" spans="1:11" x14ac:dyDescent="0.15">
      <c r="A16" t="s">
        <v>21</v>
      </c>
      <c r="B16" s="1">
        <f>'15'!$T$14</f>
        <v>79.621541936273232</v>
      </c>
      <c r="C16" s="3">
        <f>'15'!$T$15</f>
        <v>30.484025382551373</v>
      </c>
      <c r="D16" s="3">
        <f>'15'!$T$16</f>
        <v>6.1539723663005974</v>
      </c>
      <c r="E16" s="3">
        <f>'15'!$J$15</f>
        <v>-0.22774776350500828</v>
      </c>
      <c r="F16" s="3">
        <f>'15'!$J$16</f>
        <v>9.1099105402003282</v>
      </c>
      <c r="G16" s="3">
        <f>'15'!$J$14</f>
        <v>70.856996754253785</v>
      </c>
      <c r="H16" s="3">
        <f>'15'!$N$54</f>
        <v>12.524757724575332</v>
      </c>
      <c r="I16" s="3">
        <f>'15'!$N$55</f>
        <v>17.845113429718108</v>
      </c>
      <c r="J16" s="3">
        <f>'15'!$N$56</f>
        <v>1.4827665913988264</v>
      </c>
      <c r="K16" s="3"/>
    </row>
    <row r="17" spans="1:11" x14ac:dyDescent="0.15">
      <c r="A17" t="s">
        <v>22</v>
      </c>
      <c r="B17" s="1">
        <f>'16'!$T$14</f>
        <v>79.323626013761412</v>
      </c>
      <c r="C17" s="3">
        <f>'16'!$T$15</f>
        <v>30.436110449195663</v>
      </c>
      <c r="D17" s="3">
        <f>'16'!$T$16</f>
        <v>6.1539723663005974</v>
      </c>
      <c r="E17" s="3">
        <f>'16'!$J$15</f>
        <v>-0.22829940449444686</v>
      </c>
      <c r="F17" s="3">
        <f>'16'!$J$16</f>
        <v>9.131976179777876</v>
      </c>
      <c r="G17" s="3">
        <f>'16'!$J$14</f>
        <v>70.503309938387702</v>
      </c>
      <c r="H17" s="3">
        <f>'16'!$N$54</f>
        <v>12.616947524572039</v>
      </c>
      <c r="I17" s="3">
        <f>'16'!$N$55</f>
        <v>18.045283429087604</v>
      </c>
      <c r="J17" s="3">
        <f>'16'!$N$56</f>
        <v>1.4988076421478496</v>
      </c>
      <c r="K17" s="3"/>
    </row>
    <row r="18" spans="1:11" x14ac:dyDescent="0.15">
      <c r="A18" t="s">
        <v>23</v>
      </c>
      <c r="B18" s="1">
        <f>'17'!$T$14</f>
        <v>79.464075165243997</v>
      </c>
      <c r="C18" s="3">
        <f>'17'!$T$15</f>
        <v>30.18906843243315</v>
      </c>
      <c r="D18" s="3">
        <f>'17'!$T$16</f>
        <v>6.1539723663005974</v>
      </c>
      <c r="E18" s="3">
        <f>'17'!$J$15</f>
        <v>-0.22727926750760027</v>
      </c>
      <c r="F18" s="3">
        <f>'17'!$J$16</f>
        <v>9.0911707003040103</v>
      </c>
      <c r="G18" s="3">
        <f>'17'!$J$14</f>
        <v>70.70315963858053</v>
      </c>
      <c r="H18" s="3">
        <f>'17'!$N$54</f>
        <v>12.672272384557818</v>
      </c>
      <c r="I18" s="3">
        <f>'17'!$N$55</f>
        <v>18.073805057168769</v>
      </c>
      <c r="J18" s="3">
        <f>'17'!$N$56</f>
        <v>1.4956575343986407</v>
      </c>
      <c r="K18" s="3"/>
    </row>
    <row r="19" spans="1:11" x14ac:dyDescent="0.15">
      <c r="A19" t="s">
        <v>24</v>
      </c>
      <c r="B19" s="1">
        <f>'18'!$T$14</f>
        <v>79.456812189735501</v>
      </c>
      <c r="C19" s="3">
        <f>'18'!$T$15</f>
        <v>30.669286183117983</v>
      </c>
      <c r="D19" s="3">
        <f>'18'!$T$16</f>
        <v>6.1539723663005974</v>
      </c>
      <c r="E19" s="3">
        <f>'18'!$J$15</f>
        <v>-0.22666877986259706</v>
      </c>
      <c r="F19" s="3">
        <f>'18'!$J$16</f>
        <v>9.0667511945038797</v>
      </c>
      <c r="G19" s="3">
        <f>'18'!$J$14</f>
        <v>70.712685382271502</v>
      </c>
      <c r="H19" s="3">
        <f>'18'!$N$54</f>
        <v>12.554645101905706</v>
      </c>
      <c r="I19" s="3">
        <f>'18'!$N$55</f>
        <v>18.354840641528771</v>
      </c>
      <c r="J19" s="3">
        <f>'18'!$N$56</f>
        <v>1.5194398058238845</v>
      </c>
      <c r="K19" s="3"/>
    </row>
    <row r="20" spans="1:11" x14ac:dyDescent="0.15">
      <c r="A20" t="s">
        <v>25</v>
      </c>
      <c r="B20" s="1">
        <f>'19'!$T$14</f>
        <v>79.321974491299315</v>
      </c>
      <c r="C20" s="3">
        <f>'19'!$T$15</f>
        <v>30.271965079543346</v>
      </c>
      <c r="D20" s="3">
        <f>'19'!$T$16</f>
        <v>6.1539723663005974</v>
      </c>
      <c r="E20" s="3">
        <f>'19'!$J$15</f>
        <v>-0.22568546924220542</v>
      </c>
      <c r="F20" s="3">
        <f>'19'!$J$16</f>
        <v>9.0274187696882162</v>
      </c>
      <c r="G20" s="3">
        <f>'19'!$J$14</f>
        <v>70.595332493004207</v>
      </c>
      <c r="H20" s="3">
        <f>'19'!$N$54</f>
        <v>12.612012509097061</v>
      </c>
      <c r="I20" s="3">
        <f>'19'!$N$55</f>
        <v>18.075663369320495</v>
      </c>
      <c r="J20" s="3">
        <f>'19'!$N$56</f>
        <v>1.4888990244794285</v>
      </c>
      <c r="K20" s="3"/>
    </row>
    <row r="21" spans="1:11" x14ac:dyDescent="0.15">
      <c r="A21" t="s">
        <v>26</v>
      </c>
      <c r="B21" s="1">
        <f>'20'!$T$14</f>
        <v>79.630548580131361</v>
      </c>
      <c r="C21" s="3">
        <f>'20'!$T$15</f>
        <v>30.418030256754559</v>
      </c>
      <c r="D21" s="3">
        <f>'20'!$T$16</f>
        <v>6.1539723663005974</v>
      </c>
      <c r="E21" s="3">
        <f>'20'!$J$15</f>
        <v>-0.22394702216222823</v>
      </c>
      <c r="F21" s="3">
        <f>'20'!$J$16</f>
        <v>8.9578808864891268</v>
      </c>
      <c r="G21" s="3">
        <f>'20'!$J$14</f>
        <v>70.984841819214751</v>
      </c>
      <c r="H21" s="3">
        <f>'20'!$N$54</f>
        <v>12.717973421072756</v>
      </c>
      <c r="I21" s="3">
        <f>'20'!$N$55</f>
        <v>17.56170682749347</v>
      </c>
      <c r="J21" s="3">
        <f>'20'!$N$56</f>
        <v>1.4483032409587457</v>
      </c>
      <c r="K21" s="3"/>
    </row>
    <row r="22" spans="1:11" x14ac:dyDescent="0.15">
      <c r="A22" t="s">
        <v>27</v>
      </c>
      <c r="B22" s="1">
        <f>'21'!$T$14</f>
        <v>79.670543794939604</v>
      </c>
      <c r="C22" s="3">
        <f>'21'!$T$15</f>
        <v>30.333034034924182</v>
      </c>
      <c r="D22" s="3">
        <f>'21'!$T$16</f>
        <v>6.1539723663005974</v>
      </c>
      <c r="E22" s="3">
        <f>'21'!$J$15</f>
        <v>-0.22372169601259445</v>
      </c>
      <c r="F22" s="3">
        <f>'21'!$J$16</f>
        <v>8.9488678405037767</v>
      </c>
      <c r="G22" s="3">
        <f>'21'!$J$14</f>
        <v>71.041191233804227</v>
      </c>
      <c r="H22" s="3">
        <f>'21'!$N$54</f>
        <v>12.869824334456485</v>
      </c>
      <c r="I22" s="3">
        <f>'21'!$N$55</f>
        <v>17.034589308162328</v>
      </c>
      <c r="J22" s="3">
        <f>'21'!$N$56</f>
        <v>1.4090841973465049</v>
      </c>
      <c r="K22" s="3"/>
    </row>
    <row r="23" spans="1:11" x14ac:dyDescent="0.15">
      <c r="A23" t="s">
        <v>28</v>
      </c>
      <c r="B23" s="1">
        <f>'22'!$T$14</f>
        <v>79.018043774271476</v>
      </c>
      <c r="C23" s="3">
        <f>'22'!$T$15</f>
        <v>29.71805469079273</v>
      </c>
      <c r="D23" s="3">
        <f>'22'!$T$16</f>
        <v>6.1539723663005974</v>
      </c>
      <c r="E23" s="3">
        <f>'22'!$J$15</f>
        <v>-0.22554917219177167</v>
      </c>
      <c r="F23" s="3">
        <f>'22'!$J$16</f>
        <v>9.0219668876708621</v>
      </c>
      <c r="G23" s="3">
        <f>'22'!$J$14</f>
        <v>70.319823800451999</v>
      </c>
      <c r="H23" s="3">
        <f>'22'!$N$54</f>
        <v>12.686951772795195</v>
      </c>
      <c r="I23" s="3">
        <f>'22'!$N$55</f>
        <v>17.943644552566472</v>
      </c>
      <c r="J23" s="3">
        <f>'22'!$N$56</f>
        <v>1.4823498488556541</v>
      </c>
      <c r="K23" s="3"/>
    </row>
    <row r="24" spans="1:11" x14ac:dyDescent="0.15">
      <c r="A24" t="s">
        <v>29</v>
      </c>
      <c r="B24" s="1">
        <f>'23'!$T$14</f>
        <v>79.578867848837106</v>
      </c>
      <c r="C24" s="3">
        <f>'23'!$T$15</f>
        <v>30.116359248371914</v>
      </c>
      <c r="D24" s="3">
        <f>'23'!$T$16</f>
        <v>6.1539723663005974</v>
      </c>
      <c r="E24" s="3">
        <f>'23'!$J$15</f>
        <v>-0.22353395571708573</v>
      </c>
      <c r="F24" s="3">
        <f>'23'!$J$16</f>
        <v>8.9413582286834234</v>
      </c>
      <c r="G24" s="3">
        <f>'23'!$J$14</f>
        <v>70.938488542175904</v>
      </c>
      <c r="H24" s="3">
        <f>'23'!$N$54</f>
        <v>13.057761371920405</v>
      </c>
      <c r="I24" s="3">
        <f>'23'!$N$55</f>
        <v>17.511679130249583</v>
      </c>
      <c r="J24" s="3">
        <f>'23'!$N$56</f>
        <v>1.4479259296593561</v>
      </c>
      <c r="K24" s="3"/>
    </row>
    <row r="25" spans="1:11" x14ac:dyDescent="0.15">
      <c r="A25" t="s">
        <v>30</v>
      </c>
      <c r="B25" s="1">
        <f>'24'!$T$14</f>
        <v>79.465896084544028</v>
      </c>
      <c r="C25" s="3">
        <f>'24'!$T$15</f>
        <v>30.278387518053481</v>
      </c>
      <c r="D25" s="3">
        <f>'24'!$T$16</f>
        <v>6.1539723663005974</v>
      </c>
      <c r="E25" s="3">
        <f>'24'!$J$15</f>
        <v>-0.22533238886430243</v>
      </c>
      <c r="F25" s="3">
        <f>'24'!$J$16</f>
        <v>9.0132955545720979</v>
      </c>
      <c r="G25" s="3">
        <f>'24'!$J$14</f>
        <v>70.742866118292284</v>
      </c>
      <c r="H25" s="3">
        <f>'24'!$N$54</f>
        <v>12.488200687046795</v>
      </c>
      <c r="I25" s="3">
        <f>'24'!$N$55</f>
        <v>17.651327287987296</v>
      </c>
      <c r="J25" s="3">
        <f>'24'!$N$56</f>
        <v>1.4572436335211578</v>
      </c>
      <c r="K25" s="3"/>
    </row>
    <row r="26" spans="1:11" x14ac:dyDescent="0.15">
      <c r="A26" t="s">
        <v>31</v>
      </c>
      <c r="B26" s="1">
        <f>'25'!$T$14</f>
        <v>79.646624308682462</v>
      </c>
      <c r="C26" s="3">
        <f>'25'!$T$15</f>
        <v>30.671599633039534</v>
      </c>
      <c r="D26" s="3">
        <f>'25'!$T$16</f>
        <v>6.1539723663005974</v>
      </c>
      <c r="E26" s="3">
        <f>'25'!$J$15</f>
        <v>-0.22530011816951523</v>
      </c>
      <c r="F26" s="3">
        <f>'25'!$J$16</f>
        <v>9.0120047267806083</v>
      </c>
      <c r="G26" s="3">
        <f>'25'!$J$14</f>
        <v>70.921471375219241</v>
      </c>
      <c r="H26" s="3">
        <f>'25'!$N$54</f>
        <v>12.929511726962282</v>
      </c>
      <c r="I26" s="3">
        <f>'25'!$N$55</f>
        <v>17.583440557848306</v>
      </c>
      <c r="J26" s="3">
        <f>'25'!$N$56</f>
        <v>1.4416596180217169</v>
      </c>
      <c r="K26" s="3"/>
    </row>
    <row r="27" spans="1:11" x14ac:dyDescent="0.15">
      <c r="A27" t="s">
        <v>32</v>
      </c>
      <c r="B27" s="1">
        <f>'26'!$T$14</f>
        <v>79.237191171795772</v>
      </c>
      <c r="C27" s="3">
        <f>'26'!$T$15</f>
        <v>30.362179159331063</v>
      </c>
      <c r="D27" s="3">
        <f>'26'!$T$16</f>
        <v>6.1539723663005974</v>
      </c>
      <c r="E27" s="3">
        <f>'26'!$J$15</f>
        <v>-0.22700819270188966</v>
      </c>
      <c r="F27" s="3">
        <f>'26'!$J$16</f>
        <v>9.0803277080755809</v>
      </c>
      <c r="G27" s="3">
        <f>'26'!$J$14</f>
        <v>70.480943415344612</v>
      </c>
      <c r="H27" s="3">
        <f>'26'!$N$54</f>
        <v>12.872458789750802</v>
      </c>
      <c r="I27" s="3">
        <f>'26'!$N$55</f>
        <v>17.44193608946383</v>
      </c>
      <c r="J27" s="3">
        <f>'26'!$N$56</f>
        <v>1.4286107482162369</v>
      </c>
      <c r="K27" s="3"/>
    </row>
    <row r="28" spans="1:11" x14ac:dyDescent="0.15">
      <c r="A28" t="s">
        <v>33</v>
      </c>
      <c r="B28" s="1">
        <f>'27'!$T$14</f>
        <v>79.798150124361214</v>
      </c>
      <c r="C28" s="3">
        <f>'27'!$T$15</f>
        <v>30.885620300409542</v>
      </c>
      <c r="D28" s="3">
        <f>'27'!$T$16</f>
        <v>6.1539723663005974</v>
      </c>
      <c r="E28" s="3">
        <f>'27'!$J$15</f>
        <v>-0.22340772024488309</v>
      </c>
      <c r="F28" s="3">
        <f>'27'!$J$16</f>
        <v>8.9363088097953192</v>
      </c>
      <c r="G28" s="3">
        <f>'27'!$J$14</f>
        <v>71.170973770348354</v>
      </c>
      <c r="H28" s="3">
        <f>'27'!$N$54</f>
        <v>13.078451289045857</v>
      </c>
      <c r="I28" s="3">
        <f>'27'!$N$55</f>
        <v>17.520316943706796</v>
      </c>
      <c r="J28" s="3">
        <f>'27'!$N$56</f>
        <v>1.4379019001109496</v>
      </c>
      <c r="K28" s="3"/>
    </row>
    <row r="29" spans="1:11" x14ac:dyDescent="0.15">
      <c r="A29" t="s">
        <v>34</v>
      </c>
      <c r="B29" s="1">
        <f>'28'!$T$14</f>
        <v>79.312917283783676</v>
      </c>
      <c r="C29" s="3">
        <f>'28'!$T$15</f>
        <v>30.47540136138063</v>
      </c>
      <c r="D29" s="3">
        <f>'28'!$T$16</f>
        <v>6.1539723663005974</v>
      </c>
      <c r="E29" s="3">
        <f>'28'!$J$15</f>
        <v>-0.22593015799525532</v>
      </c>
      <c r="F29" s="3">
        <f>'28'!$J$16</f>
        <v>9.0372063198102115</v>
      </c>
      <c r="G29" s="3">
        <f>'28'!$J$14</f>
        <v>70.596820050639991</v>
      </c>
      <c r="H29" s="3">
        <f>'28'!$N$54</f>
        <v>12.693570034531888</v>
      </c>
      <c r="I29" s="3">
        <f>'28'!$N$55</f>
        <v>17.626902960417191</v>
      </c>
      <c r="J29" s="3">
        <f>'28'!$N$56</f>
        <v>1.4460345045067176</v>
      </c>
      <c r="K29" s="3"/>
    </row>
    <row r="30" spans="1:11" x14ac:dyDescent="0.15">
      <c r="A30" t="s">
        <v>35</v>
      </c>
      <c r="B30" s="1">
        <f>'29'!$T$14</f>
        <v>79.348591421074033</v>
      </c>
      <c r="C30" s="3">
        <f>'29'!$T$15</f>
        <v>30.561067233148709</v>
      </c>
      <c r="D30" s="3">
        <f>'29'!$T$16</f>
        <v>6.1539723663005974</v>
      </c>
      <c r="E30" s="3">
        <f>'29'!$J$15</f>
        <v>-0.22664467166669833</v>
      </c>
      <c r="F30" s="3">
        <f>'29'!$J$16</f>
        <v>9.0657868666679313</v>
      </c>
      <c r="G30" s="3">
        <f>'29'!$J$14</f>
        <v>70.591408097134305</v>
      </c>
      <c r="H30" s="3">
        <f>'29'!$N$54</f>
        <v>12.449313113626873</v>
      </c>
      <c r="I30" s="3">
        <f>'29'!$N$55</f>
        <v>18.958095631836514</v>
      </c>
      <c r="J30" s="3">
        <f>'29'!$N$56</f>
        <v>1.5739342612415335</v>
      </c>
      <c r="K30" s="3"/>
    </row>
    <row r="31" spans="1:11" x14ac:dyDescent="0.15">
      <c r="A31" t="s">
        <v>36</v>
      </c>
      <c r="B31" s="1">
        <f>'30'!$T$14</f>
        <v>79.21561726831969</v>
      </c>
      <c r="C31" s="3">
        <f>'30'!$T$15</f>
        <v>30.853084804791454</v>
      </c>
      <c r="D31" s="3">
        <f>'30'!$T$16</f>
        <v>6.1539723663005974</v>
      </c>
      <c r="E31" s="3">
        <f>'30'!$J$15</f>
        <v>-0.22646072787974744</v>
      </c>
      <c r="F31" s="3">
        <f>'30'!$J$16</f>
        <v>9.0584291151898935</v>
      </c>
      <c r="G31" s="3">
        <f>'30'!$J$14</f>
        <v>70.491957768161043</v>
      </c>
      <c r="H31" s="3">
        <f>'30'!$N$54</f>
        <v>12.416631383549742</v>
      </c>
      <c r="I31" s="3">
        <f>'30'!$N$55</f>
        <v>17.731337945709374</v>
      </c>
      <c r="J31" s="3">
        <f>'30'!$N$56</f>
        <v>1.4639277393524024</v>
      </c>
      <c r="K31" s="3"/>
    </row>
    <row r="32" spans="1:11" x14ac:dyDescent="0.15">
      <c r="A32" t="s">
        <v>37</v>
      </c>
      <c r="B32" s="1">
        <f>'31'!$T$14</f>
        <v>79.140684516047514</v>
      </c>
      <c r="C32" s="3">
        <f>'31'!$T$15</f>
        <v>30.628163050946181</v>
      </c>
      <c r="D32" s="3">
        <f>'31'!$T$16</f>
        <v>6.1539723663005974</v>
      </c>
      <c r="E32" s="3">
        <f>'31'!$J$15</f>
        <v>-0.22728780967379331</v>
      </c>
      <c r="F32" s="3">
        <f>'31'!$J$16</f>
        <v>9.0915123869517327</v>
      </c>
      <c r="G32" s="3">
        <f>'31'!$J$14</f>
        <v>70.357352307658502</v>
      </c>
      <c r="H32" s="3">
        <f>'31'!$N$54</f>
        <v>12.755306615437409</v>
      </c>
      <c r="I32" s="3">
        <f>'31'!$N$55</f>
        <v>18.435718805556</v>
      </c>
      <c r="J32" s="3">
        <f>'31'!$N$56</f>
        <v>1.5164127096390647</v>
      </c>
      <c r="K32" s="3"/>
    </row>
    <row r="33" spans="1:11" x14ac:dyDescent="0.15">
      <c r="A33" t="s">
        <v>38</v>
      </c>
      <c r="B33" s="1">
        <f>'32'!$T$14</f>
        <v>79.587581840203597</v>
      </c>
      <c r="C33" s="3">
        <f>'32'!$T$15</f>
        <v>30.875050829202657</v>
      </c>
      <c r="D33" s="3">
        <f>'32'!$T$16</f>
        <v>6.1539723663005974</v>
      </c>
      <c r="E33" s="3">
        <f>'32'!$J$15</f>
        <v>-0.22227007891153006</v>
      </c>
      <c r="F33" s="3">
        <f>'32'!$J$16</f>
        <v>8.8908031564612013</v>
      </c>
      <c r="G33" s="3">
        <f>'32'!$J$14</f>
        <v>71.009538646123019</v>
      </c>
      <c r="H33" s="3">
        <f>'32'!$N$54</f>
        <v>13.262624770858634</v>
      </c>
      <c r="I33" s="3">
        <f>'32'!$N$55</f>
        <v>17.155134122813219</v>
      </c>
      <c r="J33" s="3">
        <f>'32'!$N$56</f>
        <v>1.412706995424627</v>
      </c>
      <c r="K33" s="3"/>
    </row>
    <row r="34" spans="1:11" x14ac:dyDescent="0.15">
      <c r="A34" t="s">
        <v>39</v>
      </c>
      <c r="B34" s="1">
        <f>'33'!$T$14</f>
        <v>79.252853752897977</v>
      </c>
      <c r="C34" s="3">
        <f>'33'!$T$15</f>
        <v>29.965355322699981</v>
      </c>
      <c r="D34" s="3">
        <f>'33'!$T$16</f>
        <v>6.1539723663005974</v>
      </c>
      <c r="E34" s="3">
        <f>'33'!$J$15</f>
        <v>-0.2248600957956757</v>
      </c>
      <c r="F34" s="3">
        <f>'33'!$J$16</f>
        <v>8.9944038318270252</v>
      </c>
      <c r="G34" s="3">
        <f>'33'!$J$14</f>
        <v>70.573276442022106</v>
      </c>
      <c r="H34" s="3">
        <f>'33'!$N$54</f>
        <v>12.246486109840607</v>
      </c>
      <c r="I34" s="3">
        <f>'33'!$N$55</f>
        <v>19.25718206807554</v>
      </c>
      <c r="J34" s="3">
        <f>'33'!$N$56</f>
        <v>1.5993276760144648</v>
      </c>
      <c r="K34" s="3"/>
    </row>
    <row r="35" spans="1:11" x14ac:dyDescent="0.15">
      <c r="A35" t="s">
        <v>40</v>
      </c>
      <c r="B35" s="1">
        <f>'34'!$T$14</f>
        <v>79.143691543797658</v>
      </c>
      <c r="C35" s="3">
        <f>'34'!$T$15</f>
        <v>30.0186905374992</v>
      </c>
      <c r="D35" s="3">
        <f>'34'!$T$16</f>
        <v>6.1539723663005974</v>
      </c>
      <c r="E35" s="3">
        <f>'34'!$J$15</f>
        <v>-0.22463002371300456</v>
      </c>
      <c r="F35" s="3">
        <f>'34'!$J$16</f>
        <v>8.9852009485201787</v>
      </c>
      <c r="G35" s="3">
        <f>'34'!$J$14</f>
        <v>70.503685315739332</v>
      </c>
      <c r="H35" s="3">
        <f>'34'!$N$54</f>
        <v>12.265284719514613</v>
      </c>
      <c r="I35" s="3">
        <f>'34'!$N$55</f>
        <v>18.36637500504759</v>
      </c>
      <c r="J35" s="3">
        <f>'34'!$N$56</f>
        <v>1.5245985039504901</v>
      </c>
      <c r="K35" s="3"/>
    </row>
    <row r="36" spans="1:11" x14ac:dyDescent="0.15">
      <c r="A36" t="s">
        <v>41</v>
      </c>
      <c r="B36" s="1">
        <f>'35'!$T$14</f>
        <v>79.119204209205066</v>
      </c>
      <c r="C36" s="3">
        <f>'35'!$T$15</f>
        <v>30.056699317956159</v>
      </c>
      <c r="D36" s="3">
        <f>'35'!$T$16</f>
        <v>6.1539723663005974</v>
      </c>
      <c r="E36" s="3">
        <f>'35'!$J$15</f>
        <v>-0.22385248691851015</v>
      </c>
      <c r="F36" s="3">
        <f>'35'!$J$16</f>
        <v>8.9540994767403994</v>
      </c>
      <c r="G36" s="3">
        <f>'35'!$J$14</f>
        <v>70.495108564084745</v>
      </c>
      <c r="H36" s="3">
        <f>'35'!$N$54</f>
        <v>12.870873899498564</v>
      </c>
      <c r="I36" s="3">
        <f>'35'!$N$55</f>
        <v>17.516785314243709</v>
      </c>
      <c r="J36" s="3">
        <f>'35'!$N$56</f>
        <v>1.439637944933758</v>
      </c>
      <c r="K36" s="3"/>
    </row>
    <row r="37" spans="1:11" x14ac:dyDescent="0.15">
      <c r="A37" t="s">
        <v>42</v>
      </c>
      <c r="B37" s="1">
        <f>'36'!$T$14</f>
        <v>79.150835314839938</v>
      </c>
      <c r="C37" s="3">
        <f>'36'!$T$15</f>
        <v>29.988336670716187</v>
      </c>
      <c r="D37" s="3">
        <f>'36'!$T$16</f>
        <v>6.1539723663005974</v>
      </c>
      <c r="E37" s="3">
        <f>'36'!$J$15</f>
        <v>-0.22721301720700368</v>
      </c>
      <c r="F37" s="3">
        <f>'36'!$J$16</f>
        <v>9.0885206882801466</v>
      </c>
      <c r="G37" s="3">
        <f>'36'!$J$14</f>
        <v>70.367031468480235</v>
      </c>
      <c r="H37" s="3">
        <f>'36'!$N$54</f>
        <v>12.118779117421917</v>
      </c>
      <c r="I37" s="3">
        <f>'36'!$N$55</f>
        <v>18.12976324788217</v>
      </c>
      <c r="J37" s="3">
        <f>'36'!$N$56</f>
        <v>1.5093254346204394</v>
      </c>
      <c r="K37" s="3"/>
    </row>
    <row r="38" spans="1:11" x14ac:dyDescent="0.15">
      <c r="A38" t="s">
        <v>43</v>
      </c>
      <c r="B38" s="1">
        <f>'37'!$T$14</f>
        <v>79.21098848896338</v>
      </c>
      <c r="C38" s="3">
        <f>'37'!$T$15</f>
        <v>30.160985767568881</v>
      </c>
      <c r="D38" s="3">
        <f>'37'!$T$16</f>
        <v>6.1539723663005974</v>
      </c>
      <c r="E38" s="3">
        <f>'37'!$J$15</f>
        <v>-0.22506074417080424</v>
      </c>
      <c r="F38" s="3">
        <f>'37'!$J$16</f>
        <v>9.0024297668321722</v>
      </c>
      <c r="G38" s="3">
        <f>'37'!$J$14</f>
        <v>70.489536917064399</v>
      </c>
      <c r="H38" s="3">
        <f>'37'!$N$54</f>
        <v>12.499773288124779</v>
      </c>
      <c r="I38" s="3">
        <f>'37'!$N$55</f>
        <v>18.464555314757551</v>
      </c>
      <c r="J38" s="3">
        <f>'37'!$N$56</f>
        <v>1.5363226735077045</v>
      </c>
      <c r="K38" s="3"/>
    </row>
    <row r="39" spans="1:11" x14ac:dyDescent="0.15">
      <c r="A39" t="s">
        <v>44</v>
      </c>
      <c r="B39" s="1">
        <f>'38'!$T$14</f>
        <v>79.424009554624931</v>
      </c>
      <c r="C39" s="3">
        <f>'38'!$T$15</f>
        <v>30.448991571086076</v>
      </c>
      <c r="D39" s="3">
        <f>'38'!$T$16</f>
        <v>6.1539723663005974</v>
      </c>
      <c r="E39" s="3">
        <f>'38'!$J$15</f>
        <v>-0.22336766591806012</v>
      </c>
      <c r="F39" s="3">
        <f>'38'!$J$16</f>
        <v>8.9347066367224013</v>
      </c>
      <c r="G39" s="3">
        <f>'38'!$J$14</f>
        <v>70.778536504427862</v>
      </c>
      <c r="H39" s="3">
        <f>'38'!$N$54</f>
        <v>12.591809340797834</v>
      </c>
      <c r="I39" s="3">
        <f>'38'!$N$55</f>
        <v>17.800934848235155</v>
      </c>
      <c r="J39" s="3">
        <f>'38'!$N$56</f>
        <v>1.4805021426024543</v>
      </c>
      <c r="K39" s="3"/>
    </row>
    <row r="40" spans="1:11" x14ac:dyDescent="0.15">
      <c r="A40" t="s">
        <v>45</v>
      </c>
      <c r="B40" s="1">
        <f>'39'!$T$14</f>
        <v>79.08928988542479</v>
      </c>
      <c r="C40" s="3">
        <f>'39'!$T$15</f>
        <v>30.439277130113013</v>
      </c>
      <c r="D40" s="3">
        <f>'39'!$T$16</f>
        <v>6.1539723663005974</v>
      </c>
      <c r="E40" s="3">
        <f>'39'!$J$15</f>
        <v>-0.22511256715931932</v>
      </c>
      <c r="F40" s="3">
        <f>'39'!$J$16</f>
        <v>9.0045026863727724</v>
      </c>
      <c r="G40" s="3">
        <f>'39'!$J$14</f>
        <v>70.383306132748899</v>
      </c>
      <c r="H40" s="3">
        <f>'39'!$N$54</f>
        <v>12.438280227697723</v>
      </c>
      <c r="I40" s="3">
        <f>'39'!$N$55</f>
        <v>17.199745202009332</v>
      </c>
      <c r="J40" s="3">
        <f>'39'!$N$56</f>
        <v>1.4320595499790914</v>
      </c>
      <c r="K40" s="3"/>
    </row>
    <row r="41" spans="1:11" x14ac:dyDescent="0.15">
      <c r="A41" t="s">
        <v>46</v>
      </c>
      <c r="B41" s="1">
        <f>'40'!$T$14</f>
        <v>79.091001951963207</v>
      </c>
      <c r="C41" s="3">
        <f>'40'!$T$15</f>
        <v>29.766010999126326</v>
      </c>
      <c r="D41" s="3">
        <f>'40'!$T$16</f>
        <v>6.1539723663005974</v>
      </c>
      <c r="E41" s="3">
        <f>'40'!$J$15</f>
        <v>-0.22587757522595681</v>
      </c>
      <c r="F41" s="3">
        <f>'40'!$J$16</f>
        <v>9.0351030090382718</v>
      </c>
      <c r="G41" s="3">
        <f>'40'!$J$14</f>
        <v>70.382400180063129</v>
      </c>
      <c r="H41" s="3">
        <f>'40'!$N$54</f>
        <v>12.383917325535535</v>
      </c>
      <c r="I41" s="3">
        <f>'40'!$N$55</f>
        <v>17.788408525469126</v>
      </c>
      <c r="J41" s="3">
        <f>'40'!$N$56</f>
        <v>1.4704814469050034</v>
      </c>
      <c r="K41" s="3"/>
    </row>
    <row r="42" spans="1:11" x14ac:dyDescent="0.15">
      <c r="A42" t="s">
        <v>47</v>
      </c>
      <c r="B42" s="1">
        <f>'41'!$T$14</f>
        <v>79.172317638389345</v>
      </c>
      <c r="C42" s="3">
        <f>'41'!$T$15</f>
        <v>29.784824020497698</v>
      </c>
      <c r="D42" s="3">
        <f>'41'!$T$16</f>
        <v>6.1539723663005974</v>
      </c>
      <c r="E42" s="3">
        <f>'41'!$J$15</f>
        <v>-0.22601804831909311</v>
      </c>
      <c r="F42" s="3">
        <f>'41'!$J$16</f>
        <v>9.0407219327637272</v>
      </c>
      <c r="G42" s="3">
        <f>'41'!$J$14</f>
        <v>70.427736355640988</v>
      </c>
      <c r="H42" s="3">
        <f>'41'!$N$54</f>
        <v>12.279558533306451</v>
      </c>
      <c r="I42" s="3">
        <f>'41'!$N$55</f>
        <v>18.240483282600675</v>
      </c>
      <c r="J42" s="3">
        <f>'41'!$N$56</f>
        <v>1.5029908848801661</v>
      </c>
      <c r="K42" s="3"/>
    </row>
    <row r="43" spans="1:11" x14ac:dyDescent="0.15">
      <c r="A43" t="s">
        <v>48</v>
      </c>
      <c r="B43" s="1">
        <f>'42'!$T$14</f>
        <v>78.832568931596384</v>
      </c>
      <c r="C43" s="3">
        <f>'42'!$T$15</f>
        <v>29.557585799974795</v>
      </c>
      <c r="D43" s="3">
        <f>'42'!$T$16</f>
        <v>6.1539723663005974</v>
      </c>
      <c r="E43" s="3">
        <f>'42'!$J$15</f>
        <v>-0.2270518528026029</v>
      </c>
      <c r="F43" s="3">
        <f>'42'!$J$16</f>
        <v>9.0820741121041166</v>
      </c>
      <c r="G43" s="3">
        <f>'42'!$J$14</f>
        <v>70.06209502423664</v>
      </c>
      <c r="H43" s="3">
        <f>'42'!$N$54</f>
        <v>12.549798472080925</v>
      </c>
      <c r="I43" s="3">
        <f>'42'!$N$55</f>
        <v>17.731537747416567</v>
      </c>
      <c r="J43" s="3">
        <f>'42'!$N$56</f>
        <v>1.4616834787877069</v>
      </c>
      <c r="K43" s="3"/>
    </row>
    <row r="44" spans="1:11" x14ac:dyDescent="0.15">
      <c r="A44" t="s">
        <v>49</v>
      </c>
      <c r="B44" s="1">
        <f>'43'!$T$14</f>
        <v>79.542512294603682</v>
      </c>
      <c r="C44" s="3">
        <f>'43'!$T$15</f>
        <v>30.042510799286088</v>
      </c>
      <c r="D44" s="3">
        <f>'43'!$T$16</f>
        <v>6.1539723663005974</v>
      </c>
      <c r="E44" s="3">
        <f>'43'!$J$15</f>
        <v>-0.22456624188862534</v>
      </c>
      <c r="F44" s="3">
        <f>'43'!$J$16</f>
        <v>8.9826496755450123</v>
      </c>
      <c r="G44" s="3">
        <f>'43'!$J$14</f>
        <v>70.869046453624662</v>
      </c>
      <c r="H44" s="3">
        <f>'43'!$N$54</f>
        <v>12.401734837526963</v>
      </c>
      <c r="I44" s="3">
        <f>'43'!$N$55</f>
        <v>18.231731789360417</v>
      </c>
      <c r="J44" s="3">
        <f>'43'!$N$56</f>
        <v>1.5152507188377011</v>
      </c>
      <c r="K44" s="3"/>
    </row>
    <row r="45" spans="1:11" x14ac:dyDescent="0.15">
      <c r="A45" t="s">
        <v>50</v>
      </c>
      <c r="B45" s="1">
        <f>'44'!$T$14</f>
        <v>79.384621861121488</v>
      </c>
      <c r="C45" s="3">
        <f>'44'!$T$15</f>
        <v>30.24711245919643</v>
      </c>
      <c r="D45" s="3">
        <f>'44'!$T$16</f>
        <v>6.1539723663005974</v>
      </c>
      <c r="E45" s="3">
        <f>'44'!$J$15</f>
        <v>-0.22434661039994366</v>
      </c>
      <c r="F45" s="3">
        <f>'44'!$J$16</f>
        <v>8.9738644159977436</v>
      </c>
      <c r="G45" s="3">
        <f>'44'!$J$14</f>
        <v>70.711524178321525</v>
      </c>
      <c r="H45" s="3">
        <f>'44'!$N$54</f>
        <v>12.46510664425815</v>
      </c>
      <c r="I45" s="3">
        <f>'44'!$N$55</f>
        <v>17.31501983083286</v>
      </c>
      <c r="J45" s="3">
        <f>'44'!$N$56</f>
        <v>1.4358888970219961</v>
      </c>
      <c r="K45" s="3"/>
    </row>
    <row r="46" spans="1:11" x14ac:dyDescent="0.15">
      <c r="A46" t="s">
        <v>51</v>
      </c>
      <c r="B46" s="1">
        <f>'45'!$T$14</f>
        <v>78.73943683483617</v>
      </c>
      <c r="C46" s="3">
        <f>'45'!$T$15</f>
        <v>29.601948994515471</v>
      </c>
      <c r="D46" s="3">
        <f>'45'!$T$16</f>
        <v>6.1539723663005974</v>
      </c>
      <c r="E46" s="3">
        <f>'45'!$J$15</f>
        <v>-0.22757653803868108</v>
      </c>
      <c r="F46" s="3">
        <f>'45'!$J$16</f>
        <v>9.1030615215472377</v>
      </c>
      <c r="G46" s="3">
        <f>'45'!$J$14</f>
        <v>69.944066651765752</v>
      </c>
      <c r="H46" s="3">
        <f>'45'!$N$54</f>
        <v>11.895079981651325</v>
      </c>
      <c r="I46" s="3">
        <f>'45'!$N$55</f>
        <v>17.325529193028036</v>
      </c>
      <c r="J46" s="3">
        <f>'45'!$N$56</f>
        <v>1.4379749045640722</v>
      </c>
      <c r="K46" s="3"/>
    </row>
    <row r="47" spans="1:11" x14ac:dyDescent="0.15">
      <c r="A47" t="s">
        <v>52</v>
      </c>
      <c r="B47" s="1">
        <f>'46'!$T$14</f>
        <v>79.026396383679639</v>
      </c>
      <c r="C47" s="3">
        <f>'46'!$T$15</f>
        <v>30.251387187476663</v>
      </c>
      <c r="D47" s="3">
        <f>'46'!$T$16</f>
        <v>6.1539723663005974</v>
      </c>
      <c r="E47" s="3">
        <f>'46'!$J$15</f>
        <v>-0.22398802406072557</v>
      </c>
      <c r="F47" s="3">
        <f>'46'!$J$16</f>
        <v>8.9595209624290213</v>
      </c>
      <c r="G47" s="3">
        <f>'46'!$J$14</f>
        <v>70.387466565991602</v>
      </c>
      <c r="H47" s="3">
        <f>'46'!$N$54</f>
        <v>12.899426566313595</v>
      </c>
      <c r="I47" s="3">
        <f>'46'!$N$55</f>
        <v>17.13591846555336</v>
      </c>
      <c r="J47" s="3">
        <f>'46'!$N$56</f>
        <v>1.4199509479884378</v>
      </c>
      <c r="K47" s="3"/>
    </row>
    <row r="48" spans="1:11" x14ac:dyDescent="0.15">
      <c r="A48" t="s">
        <v>53</v>
      </c>
      <c r="B48" s="1">
        <f>'47'!$T$14</f>
        <v>79.067562105796625</v>
      </c>
      <c r="C48" s="3">
        <f>'47'!$T$15</f>
        <v>30.867532745790573</v>
      </c>
      <c r="D48" s="3">
        <f>'47'!$T$16</f>
        <v>6.1539723663005974</v>
      </c>
      <c r="E48" s="3">
        <f>'47'!$J$15</f>
        <v>-0.22211878445659916</v>
      </c>
      <c r="F48" s="3">
        <f>'47'!$J$16</f>
        <v>8.884751378263962</v>
      </c>
      <c r="G48" s="3">
        <f>'47'!$J$14</f>
        <v>70.473057881316493</v>
      </c>
      <c r="H48" s="3">
        <f>'47'!$N$54</f>
        <v>12.683651846140217</v>
      </c>
      <c r="I48" s="3">
        <f>'47'!$N$55</f>
        <v>19.085860858595382</v>
      </c>
      <c r="J48" s="3">
        <f>'47'!$N$56</f>
        <v>1.6074406913464638</v>
      </c>
      <c r="K48" s="3"/>
    </row>
    <row r="49" spans="8:8" x14ac:dyDescent="0.15">
      <c r="H49" s="3">
        <f>MAX(H2:H48)</f>
        <v>13.262624770858634</v>
      </c>
    </row>
    <row r="50" spans="8:8" x14ac:dyDescent="0.15">
      <c r="H50" s="3">
        <f>MIN(H2:H49)</f>
        <v>11.73036353761638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11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49.3</v>
      </c>
      <c r="B2">
        <v>0</v>
      </c>
      <c r="P2" s="2">
        <v>49.3</v>
      </c>
      <c r="Q2" s="3">
        <v>49.212519902549644</v>
      </c>
      <c r="R2" s="3">
        <v>7.6527674499232397E-3</v>
      </c>
      <c r="U2" s="3">
        <v>49.212519902549644</v>
      </c>
      <c r="W2">
        <v>7.6527674499232397E-3</v>
      </c>
      <c r="X2" s="1">
        <v>6.4086994446163711E-2</v>
      </c>
    </row>
    <row r="3" spans="1:24" x14ac:dyDescent="0.15">
      <c r="A3">
        <v>49.2</v>
      </c>
      <c r="B3">
        <v>0</v>
      </c>
      <c r="P3" s="2">
        <v>49.2</v>
      </c>
      <c r="Q3" s="3">
        <v>49.212519902549644</v>
      </c>
      <c r="R3" s="3">
        <v>1.5674795985251761E-4</v>
      </c>
      <c r="U3" s="3">
        <v>49.212519902549644</v>
      </c>
      <c r="W3">
        <v>1.5674795985251761E-4</v>
      </c>
    </row>
    <row r="4" spans="1:24" x14ac:dyDescent="0.15">
      <c r="A4">
        <v>49.1</v>
      </c>
      <c r="B4">
        <v>0</v>
      </c>
      <c r="P4" s="2">
        <v>49.1</v>
      </c>
      <c r="Q4" s="3">
        <v>49.212519902549644</v>
      </c>
      <c r="R4" s="3">
        <v>1.266072846978112E-2</v>
      </c>
      <c r="U4" s="3">
        <v>49.212519902549644</v>
      </c>
      <c r="W4">
        <v>1.266072846978112E-2</v>
      </c>
    </row>
    <row r="5" spans="1:24" x14ac:dyDescent="0.15">
      <c r="A5">
        <v>49.2</v>
      </c>
      <c r="B5">
        <v>0</v>
      </c>
      <c r="P5" s="2">
        <v>49.2</v>
      </c>
      <c r="Q5" s="3">
        <v>49.212519902549644</v>
      </c>
      <c r="R5" s="3">
        <v>1.5674795985251761E-4</v>
      </c>
      <c r="U5" s="3">
        <v>49.212519902549644</v>
      </c>
      <c r="W5">
        <v>1.5674795985251761E-4</v>
      </c>
    </row>
    <row r="6" spans="1:24" x14ac:dyDescent="0.15">
      <c r="A6">
        <v>49.2</v>
      </c>
      <c r="B6">
        <v>0</v>
      </c>
      <c r="P6" s="2">
        <v>49.2</v>
      </c>
      <c r="Q6" s="3">
        <v>49.212519902549644</v>
      </c>
      <c r="R6" s="3">
        <v>1.5674795985251761E-4</v>
      </c>
      <c r="U6" s="3">
        <v>49.212519902549644</v>
      </c>
      <c r="W6">
        <v>1.5674795985251761E-4</v>
      </c>
    </row>
    <row r="7" spans="1:24" x14ac:dyDescent="0.15">
      <c r="A7">
        <v>49.2</v>
      </c>
      <c r="B7">
        <v>0</v>
      </c>
      <c r="P7" s="2">
        <v>49.2</v>
      </c>
      <c r="Q7" s="3">
        <v>49.212519902549644</v>
      </c>
      <c r="R7" s="3">
        <v>1.5674795985251761E-4</v>
      </c>
      <c r="U7" s="3">
        <v>49.212519902549644</v>
      </c>
      <c r="W7">
        <v>1.5674795985251761E-4</v>
      </c>
    </row>
    <row r="8" spans="1:24" x14ac:dyDescent="0.15">
      <c r="A8">
        <v>49.3</v>
      </c>
      <c r="B8">
        <v>0</v>
      </c>
      <c r="P8" s="2">
        <v>49.3</v>
      </c>
      <c r="Q8" s="3">
        <v>49.212519902549644</v>
      </c>
      <c r="R8" s="3">
        <v>7.6527674499232397E-3</v>
      </c>
      <c r="U8" s="3">
        <v>49.212519902549644</v>
      </c>
      <c r="W8">
        <v>7.6527674499232397E-3</v>
      </c>
    </row>
    <row r="9" spans="1:24" x14ac:dyDescent="0.15">
      <c r="A9">
        <v>49.2</v>
      </c>
      <c r="B9">
        <v>0</v>
      </c>
      <c r="P9" s="2">
        <v>49.2</v>
      </c>
      <c r="Q9" s="3">
        <v>49.212519902549644</v>
      </c>
      <c r="R9" s="3">
        <v>1.5674795985251761E-4</v>
      </c>
      <c r="U9" s="3">
        <v>49.212519902549644</v>
      </c>
      <c r="W9">
        <v>1.5674795985251761E-4</v>
      </c>
    </row>
    <row r="10" spans="1:24" x14ac:dyDescent="0.15">
      <c r="B10">
        <v>1</v>
      </c>
      <c r="E10" s="1">
        <v>79.898373528284722</v>
      </c>
      <c r="O10" s="1">
        <v>0</v>
      </c>
    </row>
    <row r="11" spans="1:24" x14ac:dyDescent="0.15">
      <c r="B11">
        <v>2</v>
      </c>
      <c r="E11" s="1">
        <v>88.396289581712452</v>
      </c>
      <c r="O11" s="1">
        <v>8.4979160534277298</v>
      </c>
    </row>
    <row r="12" spans="1:24" x14ac:dyDescent="0.15">
      <c r="B12">
        <v>3</v>
      </c>
      <c r="E12" s="1">
        <v>96.434858821441381</v>
      </c>
      <c r="O12" s="1">
        <v>16.536485293156659</v>
      </c>
    </row>
    <row r="13" spans="1:24" x14ac:dyDescent="0.15">
      <c r="B13">
        <v>4</v>
      </c>
      <c r="E13" s="1">
        <v>104.01408124747152</v>
      </c>
      <c r="O13" s="1">
        <v>24.115707719186801</v>
      </c>
    </row>
    <row r="14" spans="1:24" x14ac:dyDescent="0.15">
      <c r="A14">
        <v>111.7</v>
      </c>
      <c r="B14">
        <v>5</v>
      </c>
      <c r="C14">
        <v>0.32040483656425289</v>
      </c>
      <c r="D14">
        <v>68.64437659266423</v>
      </c>
      <c r="E14" s="1">
        <v>111.13395685980285</v>
      </c>
      <c r="F14">
        <v>0.32040483656425289</v>
      </c>
      <c r="G14" t="s">
        <v>74</v>
      </c>
      <c r="H14">
        <v>123.4425</v>
      </c>
      <c r="I14" t="s">
        <v>1</v>
      </c>
      <c r="J14">
        <v>70.941110661158206</v>
      </c>
      <c r="K14" s="2">
        <v>0.56604314019715218</v>
      </c>
      <c r="L14" s="3"/>
      <c r="O14" s="1">
        <v>31.235583331518129</v>
      </c>
      <c r="P14" s="2">
        <v>80.464416668481874</v>
      </c>
      <c r="Q14" s="3">
        <v>79.795365131473218</v>
      </c>
      <c r="R14" s="3">
        <v>0.44762995917364473</v>
      </c>
      <c r="S14" t="s">
        <v>59</v>
      </c>
      <c r="T14">
        <v>79.79536513147454</v>
      </c>
      <c r="U14" s="2">
        <v>111.03094846299135</v>
      </c>
      <c r="W14">
        <v>0.44762995917364473</v>
      </c>
      <c r="X14" s="1">
        <v>0.37796447300922775</v>
      </c>
    </row>
    <row r="15" spans="1:24" x14ac:dyDescent="0.15">
      <c r="A15">
        <v>111.8</v>
      </c>
      <c r="B15">
        <v>5</v>
      </c>
      <c r="C15">
        <v>0.44361346460367573</v>
      </c>
      <c r="D15">
        <v>68.64437659266423</v>
      </c>
      <c r="E15" s="1">
        <v>111.13395685980285</v>
      </c>
      <c r="F15">
        <v>0.44361346460367573</v>
      </c>
      <c r="G15" t="s">
        <v>0</v>
      </c>
      <c r="H15">
        <v>0.48151972488870887</v>
      </c>
      <c r="I15" t="s">
        <v>2</v>
      </c>
      <c r="J15">
        <v>-0.22967340684939799</v>
      </c>
      <c r="K15" s="2">
        <v>0.6660431401971465</v>
      </c>
      <c r="L15" s="3"/>
      <c r="O15" s="1">
        <v>31.235583331518129</v>
      </c>
      <c r="P15" s="2">
        <v>80.564416668481869</v>
      </c>
      <c r="Q15" s="3">
        <v>79.795365131473218</v>
      </c>
      <c r="R15" s="3">
        <v>0.59144026657536719</v>
      </c>
      <c r="S15" t="s">
        <v>60</v>
      </c>
      <c r="T15">
        <v>30.582845228924896</v>
      </c>
      <c r="U15" s="2">
        <v>111.03094846299135</v>
      </c>
      <c r="W15">
        <v>0.59144026657536719</v>
      </c>
    </row>
    <row r="16" spans="1:24" x14ac:dyDescent="0.15">
      <c r="A16">
        <v>112.1</v>
      </c>
      <c r="B16">
        <v>5</v>
      </c>
      <c r="C16">
        <v>0.93323934872195813</v>
      </c>
      <c r="D16">
        <v>68.64437659266423</v>
      </c>
      <c r="E16" s="1">
        <v>111.13395685980285</v>
      </c>
      <c r="F16">
        <v>0.93323934872195813</v>
      </c>
      <c r="I16" t="s">
        <v>3</v>
      </c>
      <c r="J16">
        <v>9.1869362739759204</v>
      </c>
      <c r="K16" s="2">
        <v>0.96604314019714366</v>
      </c>
      <c r="L16" s="3"/>
      <c r="O16" s="1">
        <v>31.235583331518129</v>
      </c>
      <c r="P16" s="2">
        <v>80.864416668481866</v>
      </c>
      <c r="Q16" s="3">
        <v>79.795365131473218</v>
      </c>
      <c r="R16" s="3">
        <v>1.1428711887805512</v>
      </c>
      <c r="S16" t="s">
        <v>61</v>
      </c>
      <c r="T16">
        <v>6.1539723663005974</v>
      </c>
      <c r="U16" s="2">
        <v>111.03094846299135</v>
      </c>
      <c r="W16">
        <v>1.1428711887805512</v>
      </c>
    </row>
    <row r="17" spans="1:24" x14ac:dyDescent="0.15">
      <c r="A17">
        <v>112</v>
      </c>
      <c r="B17">
        <v>5</v>
      </c>
      <c r="C17">
        <v>0.75003072068253929</v>
      </c>
      <c r="D17">
        <v>68.64437659266423</v>
      </c>
      <c r="E17" s="1">
        <v>111.13395685980285</v>
      </c>
      <c r="F17">
        <v>0.75003072068253929</v>
      </c>
      <c r="K17" s="2">
        <v>0.86604314019714934</v>
      </c>
      <c r="L17" s="3"/>
      <c r="O17" s="1">
        <v>31.235583331518129</v>
      </c>
      <c r="P17" s="2">
        <v>80.764416668481871</v>
      </c>
      <c r="Q17" s="3">
        <v>79.795365131473218</v>
      </c>
      <c r="R17" s="3">
        <v>0.9390608813788327</v>
      </c>
      <c r="U17" s="2">
        <v>111.03094846299135</v>
      </c>
      <c r="W17">
        <v>0.9390608813788327</v>
      </c>
    </row>
    <row r="18" spans="1:24" x14ac:dyDescent="0.15">
      <c r="A18">
        <v>111.6</v>
      </c>
      <c r="B18">
        <v>5</v>
      </c>
      <c r="C18">
        <v>0.2171962085248145</v>
      </c>
      <c r="D18">
        <v>68.64437659266423</v>
      </c>
      <c r="E18" s="1">
        <v>111.13395685980285</v>
      </c>
      <c r="F18">
        <v>0.2171962085248145</v>
      </c>
      <c r="K18" s="2">
        <v>0.46604314019714366</v>
      </c>
      <c r="L18" s="3"/>
      <c r="O18" s="1">
        <v>31.235583331518129</v>
      </c>
      <c r="P18" s="2">
        <v>80.364416668481866</v>
      </c>
      <c r="Q18" s="3">
        <v>79.795365131473218</v>
      </c>
      <c r="R18" s="3">
        <v>0.32381965177190392</v>
      </c>
      <c r="U18" s="2">
        <v>111.03094846299135</v>
      </c>
      <c r="W18">
        <v>0.32381965177190392</v>
      </c>
    </row>
    <row r="19" spans="1:24" x14ac:dyDescent="0.15">
      <c r="A19">
        <v>111.4</v>
      </c>
      <c r="B19">
        <v>5</v>
      </c>
      <c r="C19">
        <v>7.0778952445963078E-2</v>
      </c>
      <c r="D19">
        <v>68.64437659266423</v>
      </c>
      <c r="E19" s="1">
        <v>111.13395685980285</v>
      </c>
      <c r="F19">
        <v>7.0778952445963078E-2</v>
      </c>
      <c r="K19" s="2">
        <v>0.26604314019715503</v>
      </c>
      <c r="L19" s="3"/>
      <c r="O19" s="1">
        <v>31.235583331518129</v>
      </c>
      <c r="P19" s="2">
        <v>80.164416668481877</v>
      </c>
      <c r="Q19" s="3">
        <v>79.795365131473218</v>
      </c>
      <c r="R19" s="3">
        <v>0.13619903696845337</v>
      </c>
      <c r="U19" s="2">
        <v>111.03094846299135</v>
      </c>
      <c r="W19">
        <v>0.13619903696845337</v>
      </c>
    </row>
    <row r="20" spans="1:24" x14ac:dyDescent="0.15">
      <c r="A20">
        <v>111.1</v>
      </c>
      <c r="B20">
        <v>5</v>
      </c>
      <c r="C20">
        <v>1.1530683276708409E-3</v>
      </c>
      <c r="D20">
        <v>68.64437659266423</v>
      </c>
      <c r="E20" s="1">
        <v>111.13395685980285</v>
      </c>
      <c r="F20">
        <v>1.1530683276708409E-3</v>
      </c>
      <c r="K20" s="2">
        <v>-3.3956859802856343E-2</v>
      </c>
      <c r="L20" s="3"/>
      <c r="O20" s="1">
        <v>31.235583331518129</v>
      </c>
      <c r="P20" s="2">
        <v>79.864416668481866</v>
      </c>
      <c r="Q20" s="3">
        <v>79.795365131473218</v>
      </c>
      <c r="R20" s="3">
        <v>4.7681147632565877E-3</v>
      </c>
      <c r="U20" s="2">
        <v>111.03094846299135</v>
      </c>
      <c r="W20">
        <v>4.7681147632565877E-3</v>
      </c>
    </row>
    <row r="21" spans="1:24" x14ac:dyDescent="0.15">
      <c r="A21">
        <v>111.1</v>
      </c>
      <c r="B21">
        <v>5</v>
      </c>
      <c r="C21">
        <v>1.1530683276708409E-3</v>
      </c>
      <c r="D21">
        <v>68.64437659266423</v>
      </c>
      <c r="E21" s="1">
        <v>111.13395685980285</v>
      </c>
      <c r="F21">
        <v>1.1530683276708409E-3</v>
      </c>
      <c r="K21" s="2">
        <v>-3.3956859802856343E-2</v>
      </c>
      <c r="L21" s="3"/>
      <c r="O21" s="1">
        <v>31.235583331518129</v>
      </c>
      <c r="P21" s="2">
        <v>79.864416668481866</v>
      </c>
      <c r="Q21" s="3">
        <v>79.795365131473218</v>
      </c>
      <c r="R21" s="3">
        <v>4.7681147632565877E-3</v>
      </c>
      <c r="U21" s="2">
        <v>111.03094846299135</v>
      </c>
      <c r="W21">
        <v>4.7681147632565877E-3</v>
      </c>
    </row>
    <row r="22" spans="1:24" x14ac:dyDescent="0.15">
      <c r="A22">
        <v>117.9</v>
      </c>
      <c r="B22">
        <v>6</v>
      </c>
      <c r="C22">
        <v>1.1133276275811085E-2</v>
      </c>
      <c r="D22">
        <v>68.185029778965429</v>
      </c>
      <c r="E22" s="1">
        <v>117.79448565843541</v>
      </c>
      <c r="F22">
        <v>1.1133276275811085E-2</v>
      </c>
      <c r="K22" s="2">
        <v>0.10551434156460004</v>
      </c>
      <c r="L22" s="3"/>
      <c r="O22" s="1">
        <v>37.896112130150684</v>
      </c>
      <c r="P22" s="2">
        <v>80.003887869849322</v>
      </c>
      <c r="Q22" s="3">
        <v>79.79536513147454</v>
      </c>
      <c r="R22" s="3">
        <v>4.3481732419317812E-2</v>
      </c>
      <c r="U22" s="2">
        <v>117.69147726162522</v>
      </c>
      <c r="W22">
        <v>4.3481732419317812E-2</v>
      </c>
      <c r="X22" s="1">
        <v>0.24164614034339058</v>
      </c>
    </row>
    <row r="23" spans="1:24" x14ac:dyDescent="0.15">
      <c r="A23">
        <v>117.7</v>
      </c>
      <c r="B23">
        <v>6</v>
      </c>
      <c r="C23">
        <v>8.9275396499689189E-3</v>
      </c>
      <c r="D23">
        <v>68.185029778965429</v>
      </c>
      <c r="E23" s="1">
        <v>117.79448565843541</v>
      </c>
      <c r="F23">
        <v>8.9275396499716043E-3</v>
      </c>
      <c r="K23" s="2">
        <v>-9.4485658435402797E-2</v>
      </c>
      <c r="L23" s="3"/>
      <c r="O23" s="1">
        <v>37.896112130150684</v>
      </c>
      <c r="P23" s="2">
        <v>79.803887869849319</v>
      </c>
      <c r="Q23" s="3">
        <v>79.79536513147454</v>
      </c>
      <c r="R23" s="3">
        <v>7.2637069404934642E-5</v>
      </c>
      <c r="U23" s="2">
        <v>117.69147726162522</v>
      </c>
      <c r="W23">
        <v>7.2637069404934642E-5</v>
      </c>
    </row>
    <row r="24" spans="1:24" x14ac:dyDescent="0.15">
      <c r="A24">
        <v>117.7</v>
      </c>
      <c r="B24">
        <v>6</v>
      </c>
      <c r="C24">
        <v>8.9275396499689189E-3</v>
      </c>
      <c r="D24">
        <v>68.185029778965429</v>
      </c>
      <c r="E24" s="1">
        <v>117.79448565843541</v>
      </c>
      <c r="F24">
        <v>8.9275396499716043E-3</v>
      </c>
      <c r="K24" s="2">
        <v>-9.4485658435402797E-2</v>
      </c>
      <c r="L24" s="3"/>
      <c r="O24" s="1">
        <v>37.896112130150684</v>
      </c>
      <c r="P24" s="2">
        <v>79.803887869849319</v>
      </c>
      <c r="Q24" s="3">
        <v>79.79536513147454</v>
      </c>
      <c r="R24" s="3">
        <v>7.2637069404934642E-5</v>
      </c>
      <c r="U24" s="2">
        <v>117.69147726162522</v>
      </c>
      <c r="W24">
        <v>7.2637069404934642E-5</v>
      </c>
    </row>
    <row r="25" spans="1:24" x14ac:dyDescent="0.15">
      <c r="A25">
        <v>117.4</v>
      </c>
      <c r="B25">
        <v>6</v>
      </c>
      <c r="C25">
        <v>0.15561893471121105</v>
      </c>
      <c r="D25">
        <v>68.185029778965429</v>
      </c>
      <c r="E25" s="1">
        <v>117.79448565843541</v>
      </c>
      <c r="F25">
        <v>0.15561893471121105</v>
      </c>
      <c r="K25" s="2">
        <v>-0.39448565843539996</v>
      </c>
      <c r="L25" s="3"/>
      <c r="O25" s="1">
        <v>37.896112130150684</v>
      </c>
      <c r="P25" s="2">
        <v>79.503887869849322</v>
      </c>
      <c r="Q25" s="3">
        <v>79.79536513147454</v>
      </c>
      <c r="R25" s="3">
        <v>8.4958994044535732E-2</v>
      </c>
      <c r="U25" s="2">
        <v>117.69147726162522</v>
      </c>
      <c r="W25">
        <v>8.4958994044535732E-2</v>
      </c>
    </row>
    <row r="26" spans="1:24" x14ac:dyDescent="0.15">
      <c r="A26">
        <v>117.8</v>
      </c>
      <c r="B26">
        <v>6</v>
      </c>
      <c r="C26">
        <v>3.0407962891138363E-5</v>
      </c>
      <c r="D26">
        <v>68.185029778965429</v>
      </c>
      <c r="E26" s="1">
        <v>117.79448565843541</v>
      </c>
      <c r="F26">
        <v>3.0407962890981635E-5</v>
      </c>
      <c r="K26" s="2">
        <v>5.5143415645915184E-3</v>
      </c>
      <c r="L26" s="3"/>
      <c r="O26" s="1">
        <v>37.896112130150684</v>
      </c>
      <c r="P26" s="2">
        <v>79.903887869849314</v>
      </c>
      <c r="Q26" s="3">
        <v>79.79536513147454</v>
      </c>
      <c r="R26" s="3">
        <v>1.1777184744359548E-2</v>
      </c>
      <c r="U26" s="2">
        <v>117.69147726162522</v>
      </c>
      <c r="W26">
        <v>1.1777184744359548E-2</v>
      </c>
    </row>
    <row r="27" spans="1:24" x14ac:dyDescent="0.15">
      <c r="A27">
        <v>117.3</v>
      </c>
      <c r="B27">
        <v>6</v>
      </c>
      <c r="C27">
        <v>0.24451606639828541</v>
      </c>
      <c r="D27">
        <v>68.185029778965429</v>
      </c>
      <c r="E27" s="1">
        <v>117.79448565843541</v>
      </c>
      <c r="F27">
        <v>0.24451606639829945</v>
      </c>
      <c r="K27" s="2">
        <v>-0.49448565843540848</v>
      </c>
      <c r="L27" s="3"/>
      <c r="O27" s="1">
        <v>37.896112130150684</v>
      </c>
      <c r="P27" s="2">
        <v>79.403887869849314</v>
      </c>
      <c r="Q27" s="3">
        <v>79.79536513147454</v>
      </c>
      <c r="R27" s="3">
        <v>0.15325444636958599</v>
      </c>
      <c r="U27" s="2">
        <v>117.69147726162522</v>
      </c>
      <c r="W27">
        <v>0.15325444636958599</v>
      </c>
    </row>
    <row r="28" spans="1:24" x14ac:dyDescent="0.15">
      <c r="A28">
        <v>117.8</v>
      </c>
      <c r="B28">
        <v>6</v>
      </c>
      <c r="C28">
        <v>3.0407962891138363E-5</v>
      </c>
      <c r="D28">
        <v>68.185029778965429</v>
      </c>
      <c r="E28" s="1">
        <v>117.79448565843541</v>
      </c>
      <c r="F28">
        <v>3.0407962890981635E-5</v>
      </c>
      <c r="K28" s="2">
        <v>5.5143415645915184E-3</v>
      </c>
      <c r="L28" s="3"/>
      <c r="O28" s="1">
        <v>37.896112130150684</v>
      </c>
      <c r="P28" s="2">
        <v>79.903887869849314</v>
      </c>
      <c r="Q28" s="3">
        <v>79.79536513147454</v>
      </c>
      <c r="R28" s="3">
        <v>1.1777184744359548E-2</v>
      </c>
      <c r="U28" s="2">
        <v>117.69147726162522</v>
      </c>
      <c r="W28">
        <v>1.1777184744359548E-2</v>
      </c>
    </row>
    <row r="29" spans="1:24" x14ac:dyDescent="0.15">
      <c r="A29">
        <v>117.3</v>
      </c>
      <c r="B29">
        <v>6</v>
      </c>
      <c r="C29">
        <v>0.24451606639828541</v>
      </c>
      <c r="D29">
        <v>68.185029778965429</v>
      </c>
      <c r="E29" s="1">
        <v>117.79448565843541</v>
      </c>
      <c r="F29">
        <v>0.24451606639829945</v>
      </c>
      <c r="K29" s="2">
        <v>-0.49448565843540848</v>
      </c>
      <c r="L29" s="3"/>
      <c r="O29" s="1">
        <v>37.896112130150684</v>
      </c>
      <c r="P29" s="2">
        <v>79.403887869849314</v>
      </c>
      <c r="Q29" s="3">
        <v>79.79536513147454</v>
      </c>
      <c r="R29" s="3">
        <v>0.15325444636958599</v>
      </c>
      <c r="U29" s="2">
        <v>117.69147726162522</v>
      </c>
      <c r="W29">
        <v>0.15325444636958599</v>
      </c>
    </row>
    <row r="30" spans="1:24" x14ac:dyDescent="0.15">
      <c r="A30">
        <v>123.3</v>
      </c>
      <c r="B30">
        <v>7</v>
      </c>
      <c r="C30">
        <v>0.48395347003080447</v>
      </c>
      <c r="D30">
        <v>67.725682965266628</v>
      </c>
      <c r="E30" s="1">
        <v>123.99566764336916</v>
      </c>
      <c r="F30">
        <v>0.48395347003080447</v>
      </c>
      <c r="K30" s="2">
        <v>-0.69566764336916265</v>
      </c>
      <c r="L30" s="3"/>
      <c r="O30" s="1">
        <v>44.097294115084438</v>
      </c>
      <c r="P30" s="2">
        <v>79.202705884915559</v>
      </c>
      <c r="Q30" s="3">
        <v>79.79536513147454</v>
      </c>
      <c r="R30" s="3">
        <v>0.3512449825318586</v>
      </c>
      <c r="U30" s="2">
        <v>123.89265924655898</v>
      </c>
      <c r="W30">
        <v>0.3512449825318586</v>
      </c>
      <c r="X30" s="1">
        <v>0.3777281713462356</v>
      </c>
    </row>
    <row r="31" spans="1:24" x14ac:dyDescent="0.15">
      <c r="A31">
        <v>123.2</v>
      </c>
      <c r="B31">
        <v>7</v>
      </c>
      <c r="C31">
        <v>0.63308699870462792</v>
      </c>
      <c r="D31">
        <v>67.725682965266628</v>
      </c>
      <c r="E31" s="1">
        <v>123.99566764336916</v>
      </c>
      <c r="F31">
        <v>0.63308699870462792</v>
      </c>
      <c r="K31" s="2">
        <v>-0.79566764336915696</v>
      </c>
      <c r="L31" s="3"/>
      <c r="O31" s="1">
        <v>44.097294115084438</v>
      </c>
      <c r="P31" s="2">
        <v>79.102705884915565</v>
      </c>
      <c r="Q31" s="3">
        <v>79.79536513147454</v>
      </c>
      <c r="R31" s="3">
        <v>0.47977683184364683</v>
      </c>
      <c r="U31" s="2">
        <v>123.89265924655898</v>
      </c>
      <c r="W31">
        <v>0.47977683184364683</v>
      </c>
    </row>
    <row r="32" spans="1:24" x14ac:dyDescent="0.15">
      <c r="A32">
        <v>124.2</v>
      </c>
      <c r="B32">
        <v>7</v>
      </c>
      <c r="C32">
        <v>4.1751711966314026E-2</v>
      </c>
      <c r="D32">
        <v>67.725682965266628</v>
      </c>
      <c r="E32" s="1">
        <v>123.99566764336916</v>
      </c>
      <c r="F32">
        <v>4.1751711966314026E-2</v>
      </c>
      <c r="K32" s="2">
        <v>0.20433235663084304</v>
      </c>
      <c r="L32" s="3"/>
      <c r="O32" s="1">
        <v>44.097294115084438</v>
      </c>
      <c r="P32" s="2">
        <v>80.102705884915565</v>
      </c>
      <c r="Q32" s="3">
        <v>79.79536513147454</v>
      </c>
      <c r="R32" s="3">
        <v>9.4458338725696964E-2</v>
      </c>
      <c r="U32" s="2">
        <v>123.89265924655898</v>
      </c>
      <c r="W32">
        <v>9.4458338725696964E-2</v>
      </c>
    </row>
    <row r="33" spans="1:24" x14ac:dyDescent="0.15">
      <c r="A33">
        <v>123.5</v>
      </c>
      <c r="B33">
        <v>7</v>
      </c>
      <c r="C33">
        <v>0.2456864126831225</v>
      </c>
      <c r="D33">
        <v>67.725682965266628</v>
      </c>
      <c r="E33" s="1">
        <v>123.99566764336916</v>
      </c>
      <c r="F33">
        <v>0.2456864126831366</v>
      </c>
      <c r="K33" s="2">
        <v>-0.4956676433691598</v>
      </c>
      <c r="L33" s="3"/>
      <c r="O33" s="1">
        <v>44.097294115084438</v>
      </c>
      <c r="P33" s="2">
        <v>79.402705884915562</v>
      </c>
      <c r="Q33" s="3">
        <v>79.79536513147454</v>
      </c>
      <c r="R33" s="3">
        <v>0.15418128390826411</v>
      </c>
      <c r="U33" s="2">
        <v>123.89265924655898</v>
      </c>
      <c r="W33">
        <v>0.15418128390826411</v>
      </c>
    </row>
    <row r="34" spans="1:24" x14ac:dyDescent="0.15">
      <c r="A34">
        <v>123.9</v>
      </c>
      <c r="B34">
        <v>7</v>
      </c>
      <c r="C34">
        <v>9.1522979878049388E-3</v>
      </c>
      <c r="D34">
        <v>67.725682965266628</v>
      </c>
      <c r="E34" s="1">
        <v>123.99566764336916</v>
      </c>
      <c r="F34">
        <v>9.1522979878076588E-3</v>
      </c>
      <c r="K34" s="2">
        <v>-9.5667643369154121E-2</v>
      </c>
      <c r="L34" s="3"/>
      <c r="O34" s="1">
        <v>44.097294115084438</v>
      </c>
      <c r="P34" s="2">
        <v>79.802705884915568</v>
      </c>
      <c r="Q34" s="3">
        <v>79.79536513147454</v>
      </c>
      <c r="R34" s="3">
        <v>5.3886661081963164E-5</v>
      </c>
      <c r="U34" s="2">
        <v>123.89265924655898</v>
      </c>
      <c r="W34">
        <v>5.3886661081963164E-5</v>
      </c>
    </row>
    <row r="35" spans="1:24" x14ac:dyDescent="0.15">
      <c r="A35">
        <v>124.1</v>
      </c>
      <c r="B35">
        <v>7</v>
      </c>
      <c r="C35">
        <v>1.0885240640146603E-2</v>
      </c>
      <c r="D35">
        <v>67.725682965266628</v>
      </c>
      <c r="E35" s="1">
        <v>123.99566764336916</v>
      </c>
      <c r="F35">
        <v>1.0885240640143639E-2</v>
      </c>
      <c r="K35" s="2">
        <v>0.10433235663083451</v>
      </c>
      <c r="L35" s="3"/>
      <c r="O35" s="1">
        <v>44.097294115084438</v>
      </c>
      <c r="P35" s="2">
        <v>80.002705884915557</v>
      </c>
      <c r="Q35" s="3">
        <v>79.79536513147454</v>
      </c>
      <c r="R35" s="3">
        <v>4.2990188037488414E-2</v>
      </c>
      <c r="U35" s="2">
        <v>123.89265924655898</v>
      </c>
      <c r="W35">
        <v>4.2990188037488414E-2</v>
      </c>
    </row>
    <row r="36" spans="1:24" x14ac:dyDescent="0.15">
      <c r="A36">
        <v>123.4</v>
      </c>
      <c r="B36">
        <v>7</v>
      </c>
      <c r="C36">
        <v>0.35481994135694483</v>
      </c>
      <c r="D36">
        <v>67.725682965266628</v>
      </c>
      <c r="E36" s="1">
        <v>123.99566764336916</v>
      </c>
      <c r="F36">
        <v>0.35481994135696177</v>
      </c>
      <c r="K36" s="2">
        <v>-0.59566764336915412</v>
      </c>
      <c r="L36" s="3"/>
      <c r="O36" s="1">
        <v>44.097294115084438</v>
      </c>
      <c r="P36" s="2">
        <v>79.302705884915568</v>
      </c>
      <c r="Q36" s="3">
        <v>79.79536513147454</v>
      </c>
      <c r="R36" s="3">
        <v>0.24271313322005406</v>
      </c>
      <c r="U36" s="2">
        <v>123.89265924655898</v>
      </c>
      <c r="W36">
        <v>0.24271313322005406</v>
      </c>
    </row>
    <row r="37" spans="1:24" x14ac:dyDescent="0.15">
      <c r="A37">
        <v>123.5</v>
      </c>
      <c r="B37">
        <v>7</v>
      </c>
      <c r="C37">
        <v>0.2456864126831225</v>
      </c>
      <c r="D37">
        <v>67.725682965266628</v>
      </c>
      <c r="E37" s="1">
        <v>123.99566764336916</v>
      </c>
      <c r="F37">
        <v>0.2456864126831366</v>
      </c>
      <c r="K37" s="2">
        <v>-0.4956676433691598</v>
      </c>
      <c r="L37" s="3"/>
      <c r="O37" s="1">
        <v>44.097294115084438</v>
      </c>
      <c r="P37" s="2">
        <v>79.402705884915562</v>
      </c>
      <c r="Q37" s="3">
        <v>79.79536513147454</v>
      </c>
      <c r="R37" s="3">
        <v>0.15418128390826411</v>
      </c>
      <c r="U37" s="2">
        <v>123.89265924655898</v>
      </c>
      <c r="W37">
        <v>0.15418128390826411</v>
      </c>
    </row>
    <row r="38" spans="1:24" x14ac:dyDescent="0.15">
      <c r="A38">
        <v>129.6</v>
      </c>
      <c r="B38">
        <v>8</v>
      </c>
      <c r="C38">
        <v>1.890702402404686E-2</v>
      </c>
      <c r="D38">
        <v>67.266336151567842</v>
      </c>
      <c r="E38" s="1">
        <v>129.73750281460411</v>
      </c>
      <c r="F38">
        <v>1.8907024024054676E-2</v>
      </c>
      <c r="K38" s="2">
        <v>-0.13750281460411884</v>
      </c>
      <c r="O38" s="1">
        <v>49.839129286319391</v>
      </c>
      <c r="P38" s="2">
        <v>79.760870713680603</v>
      </c>
      <c r="Q38" s="3">
        <v>79.79536513147454</v>
      </c>
      <c r="R38" s="3">
        <v>1.1898648589426641E-3</v>
      </c>
      <c r="U38" s="2">
        <v>129.63449441779392</v>
      </c>
      <c r="W38">
        <v>1.1898648589416837E-3</v>
      </c>
      <c r="X38" s="1">
        <v>0.24494897427831383</v>
      </c>
    </row>
    <row r="39" spans="1:24" x14ac:dyDescent="0.15">
      <c r="A39">
        <v>129.30000000000001</v>
      </c>
      <c r="B39">
        <v>8</v>
      </c>
      <c r="C39">
        <v>0.19140871278648619</v>
      </c>
      <c r="D39">
        <v>67.266336151567842</v>
      </c>
      <c r="E39" s="1">
        <v>129.73750281460411</v>
      </c>
      <c r="F39">
        <v>0.19140871278651106</v>
      </c>
      <c r="K39" s="2">
        <v>-0.43750281460410179</v>
      </c>
      <c r="O39" s="1">
        <v>49.839129286319391</v>
      </c>
      <c r="P39" s="2">
        <v>79.46087071368062</v>
      </c>
      <c r="Q39" s="3">
        <v>79.79536513147454</v>
      </c>
      <c r="R39" s="3">
        <v>0.11188651553529334</v>
      </c>
      <c r="U39" s="2">
        <v>129.63449441779392</v>
      </c>
      <c r="W39">
        <v>0.11188651553528384</v>
      </c>
    </row>
    <row r="40" spans="1:24" x14ac:dyDescent="0.15">
      <c r="A40">
        <v>129.69999999999999</v>
      </c>
      <c r="B40">
        <v>8</v>
      </c>
      <c r="C40">
        <v>1.406461103229204E-3</v>
      </c>
      <c r="D40">
        <v>67.266336151567842</v>
      </c>
      <c r="E40" s="1">
        <v>129.73750281460411</v>
      </c>
      <c r="F40">
        <v>1.4064611032313357E-3</v>
      </c>
      <c r="K40" s="2">
        <v>-3.7502814604124524E-2</v>
      </c>
      <c r="O40" s="1">
        <v>49.839129286319391</v>
      </c>
      <c r="P40" s="2">
        <v>79.860870713680598</v>
      </c>
      <c r="Q40" s="3">
        <v>79.79536513147454</v>
      </c>
      <c r="R40" s="3">
        <v>4.2909813001545585E-3</v>
      </c>
      <c r="U40" s="2">
        <v>129.63449441779392</v>
      </c>
      <c r="W40">
        <v>4.2909813001564198E-3</v>
      </c>
    </row>
    <row r="41" spans="1:24" x14ac:dyDescent="0.15">
      <c r="A41">
        <v>129.4</v>
      </c>
      <c r="B41">
        <v>8</v>
      </c>
      <c r="C41">
        <v>0.11390814986567535</v>
      </c>
      <c r="D41">
        <v>67.266336151567842</v>
      </c>
      <c r="E41" s="1">
        <v>129.73750281460411</v>
      </c>
      <c r="F41">
        <v>0.11390814986569454</v>
      </c>
      <c r="K41" s="2">
        <v>-0.33750281460410747</v>
      </c>
      <c r="O41" s="1">
        <v>49.839129286319391</v>
      </c>
      <c r="P41" s="2">
        <v>79.560870713680615</v>
      </c>
      <c r="Q41" s="3">
        <v>79.79536513147454</v>
      </c>
      <c r="R41" s="3">
        <v>5.4987631976512054E-2</v>
      </c>
      <c r="U41" s="2">
        <v>129.63449441779392</v>
      </c>
      <c r="W41">
        <v>5.4987631976505393E-2</v>
      </c>
    </row>
    <row r="42" spans="1:24" x14ac:dyDescent="0.15">
      <c r="A42">
        <v>129.69999999999999</v>
      </c>
      <c r="B42">
        <v>8</v>
      </c>
      <c r="C42">
        <v>1.406461103229204E-3</v>
      </c>
      <c r="D42">
        <v>67.266336151567842</v>
      </c>
      <c r="E42" s="1">
        <v>129.73750281460411</v>
      </c>
      <c r="F42">
        <v>1.4064611032313357E-3</v>
      </c>
      <c r="K42" s="2">
        <v>-3.7502814604124524E-2</v>
      </c>
      <c r="O42" s="1">
        <v>49.839129286319391</v>
      </c>
      <c r="P42" s="2">
        <v>79.860870713680598</v>
      </c>
      <c r="Q42" s="3">
        <v>79.79536513147454</v>
      </c>
      <c r="R42" s="3">
        <v>4.2909813001545585E-3</v>
      </c>
      <c r="U42" s="2">
        <v>129.63449441779392</v>
      </c>
      <c r="W42">
        <v>4.2909813001564198E-3</v>
      </c>
    </row>
    <row r="43" spans="1:24" x14ac:dyDescent="0.15">
      <c r="A43">
        <v>129.30000000000001</v>
      </c>
      <c r="B43">
        <v>8</v>
      </c>
      <c r="C43">
        <v>0.19140871278648619</v>
      </c>
      <c r="D43">
        <v>67.266336151567842</v>
      </c>
      <c r="E43" s="1">
        <v>129.73750281460411</v>
      </c>
      <c r="F43">
        <v>0.19140871278651106</v>
      </c>
      <c r="K43" s="2">
        <v>-0.43750281460410179</v>
      </c>
      <c r="O43" s="1">
        <v>49.839129286319391</v>
      </c>
      <c r="P43" s="2">
        <v>79.46087071368062</v>
      </c>
      <c r="Q43" s="3">
        <v>79.79536513147454</v>
      </c>
      <c r="R43" s="3">
        <v>0.11188651553529334</v>
      </c>
      <c r="U43" s="2">
        <v>129.63449441779392</v>
      </c>
      <c r="W43">
        <v>0.11188651553528384</v>
      </c>
    </row>
    <row r="44" spans="1:24" x14ac:dyDescent="0.15">
      <c r="A44">
        <v>129.1</v>
      </c>
      <c r="B44">
        <v>8</v>
      </c>
      <c r="C44">
        <v>0.40640983862813729</v>
      </c>
      <c r="D44">
        <v>67.266336151567842</v>
      </c>
      <c r="E44" s="1">
        <v>129.73750281460411</v>
      </c>
      <c r="F44">
        <v>0.40640983862817354</v>
      </c>
      <c r="K44" s="2">
        <v>-0.63750281460411884</v>
      </c>
      <c r="O44" s="1">
        <v>49.839129286319391</v>
      </c>
      <c r="P44" s="2">
        <v>79.260870713680603</v>
      </c>
      <c r="Q44" s="3">
        <v>79.79536513147454</v>
      </c>
      <c r="R44" s="3">
        <v>0.28568428265287948</v>
      </c>
      <c r="U44" s="2">
        <v>129.63449441779392</v>
      </c>
      <c r="W44">
        <v>0.28568428265286427</v>
      </c>
    </row>
    <row r="45" spans="1:24" x14ac:dyDescent="0.15">
      <c r="A45">
        <v>129.1</v>
      </c>
      <c r="B45">
        <v>8</v>
      </c>
      <c r="C45">
        <v>0.40640983862813729</v>
      </c>
      <c r="D45">
        <v>67.266336151567842</v>
      </c>
      <c r="E45" s="1">
        <v>129.73750281460411</v>
      </c>
      <c r="F45">
        <v>0.40640983862817354</v>
      </c>
      <c r="K45" s="2">
        <v>-0.63750281460411884</v>
      </c>
      <c r="O45" s="1">
        <v>49.839129286319391</v>
      </c>
      <c r="P45" s="2">
        <v>79.260870713680603</v>
      </c>
      <c r="Q45" s="3">
        <v>79.79536513147454</v>
      </c>
      <c r="R45" s="3">
        <v>0.28568428265287948</v>
      </c>
      <c r="U45" s="2">
        <v>129.63449441779392</v>
      </c>
      <c r="W45">
        <v>0.28568428265286427</v>
      </c>
    </row>
    <row r="46" spans="1:24" x14ac:dyDescent="0.15">
      <c r="A46">
        <v>135.4</v>
      </c>
      <c r="B46">
        <v>9</v>
      </c>
      <c r="C46">
        <v>0.1444067092513443</v>
      </c>
      <c r="D46">
        <v>66.806989337869041</v>
      </c>
      <c r="E46" s="1">
        <v>135.01999117214024</v>
      </c>
      <c r="F46">
        <v>0.1444067092513551</v>
      </c>
      <c r="K46" s="2">
        <v>0.38000882785976842</v>
      </c>
      <c r="O46" s="1">
        <v>55.121617643855515</v>
      </c>
      <c r="Q46" s="3">
        <v>79.79536513147454</v>
      </c>
      <c r="U46" s="2">
        <v>134.91698277533004</v>
      </c>
      <c r="W46">
        <v>0.23330563932787513</v>
      </c>
      <c r="X46" s="1">
        <v>0.32486260832191088</v>
      </c>
    </row>
    <row r="47" spans="1:24" x14ac:dyDescent="0.15">
      <c r="A47">
        <v>134.80000000000001</v>
      </c>
      <c r="B47">
        <v>9</v>
      </c>
      <c r="C47">
        <v>4.8396115819636758E-2</v>
      </c>
      <c r="D47">
        <v>66.806989337869041</v>
      </c>
      <c r="E47" s="1">
        <v>135.01999117214024</v>
      </c>
      <c r="F47">
        <v>4.8396115819630506E-2</v>
      </c>
      <c r="K47" s="2">
        <v>-0.2199911721402259</v>
      </c>
      <c r="O47" s="1">
        <v>55.121617643855515</v>
      </c>
      <c r="Q47" s="3">
        <v>79.79536513147454</v>
      </c>
      <c r="U47" s="2">
        <v>134.91698277533004</v>
      </c>
      <c r="W47">
        <v>1.3684969723916194E-2</v>
      </c>
    </row>
    <row r="48" spans="1:24" x14ac:dyDescent="0.15">
      <c r="A48">
        <v>135</v>
      </c>
      <c r="B48">
        <v>9</v>
      </c>
      <c r="C48">
        <v>3.9964696354116686E-4</v>
      </c>
      <c r="D48">
        <v>66.806989337869041</v>
      </c>
      <c r="E48" s="1">
        <v>135.01999117214024</v>
      </c>
      <c r="F48">
        <v>3.9964696354059868E-4</v>
      </c>
      <c r="K48" s="2">
        <v>-1.9991172140237268E-2</v>
      </c>
      <c r="O48" s="1">
        <v>55.121617643855515</v>
      </c>
      <c r="Q48" s="3">
        <v>79.79536513147454</v>
      </c>
      <c r="U48" s="2">
        <v>134.91698277533004</v>
      </c>
      <c r="W48">
        <v>6.8918595919024456E-3</v>
      </c>
    </row>
    <row r="49" spans="1:24" x14ac:dyDescent="0.15">
      <c r="A49">
        <v>135.4</v>
      </c>
      <c r="B49">
        <v>9</v>
      </c>
      <c r="C49">
        <v>0.1444067092513443</v>
      </c>
      <c r="D49">
        <v>66.806989337869041</v>
      </c>
      <c r="E49" s="1">
        <v>135.01999117214024</v>
      </c>
      <c r="F49">
        <v>0.1444067092513551</v>
      </c>
      <c r="K49" s="2">
        <v>0.38000882785976842</v>
      </c>
      <c r="O49" s="1">
        <v>55.121617643855515</v>
      </c>
      <c r="Q49" s="3">
        <v>79.79536513147454</v>
      </c>
      <c r="U49" s="2">
        <v>134.91698277533004</v>
      </c>
      <c r="W49">
        <v>0.23330563932787513</v>
      </c>
    </row>
    <row r="50" spans="1:24" x14ac:dyDescent="0.15">
      <c r="A50">
        <v>134.69999999999999</v>
      </c>
      <c r="B50">
        <v>9</v>
      </c>
      <c r="C50">
        <v>0.10239435024769933</v>
      </c>
      <c r="D50">
        <v>66.806989337869041</v>
      </c>
      <c r="E50" s="1">
        <v>135.01999117214024</v>
      </c>
      <c r="F50">
        <v>0.10239435024769024</v>
      </c>
      <c r="K50" s="2">
        <v>-0.31999117214024864</v>
      </c>
      <c r="O50" s="1">
        <v>55.121617643855515</v>
      </c>
      <c r="Q50" s="3">
        <v>79.79536513147454</v>
      </c>
      <c r="U50" s="2">
        <v>134.91698277533004</v>
      </c>
      <c r="W50">
        <v>4.7081524789931994E-2</v>
      </c>
    </row>
    <row r="51" spans="1:24" x14ac:dyDescent="0.15">
      <c r="A51">
        <v>135.1</v>
      </c>
      <c r="B51">
        <v>9</v>
      </c>
      <c r="C51">
        <v>6.4014125354899618E-3</v>
      </c>
      <c r="D51">
        <v>66.806989337869041</v>
      </c>
      <c r="E51" s="1">
        <v>135.01999117214024</v>
      </c>
      <c r="F51">
        <v>6.4014125354922352E-3</v>
      </c>
      <c r="K51" s="2">
        <v>8.0008827859757048E-2</v>
      </c>
      <c r="O51" s="1">
        <v>55.121617643855515</v>
      </c>
      <c r="Q51" s="3">
        <v>79.79536513147454</v>
      </c>
      <c r="U51" s="2">
        <v>134.91698277533004</v>
      </c>
      <c r="W51">
        <v>3.349530452589216E-2</v>
      </c>
    </row>
    <row r="52" spans="1:24" x14ac:dyDescent="0.15">
      <c r="A52">
        <v>134.80000000000001</v>
      </c>
      <c r="B52">
        <v>9</v>
      </c>
      <c r="C52">
        <v>4.8396115819636758E-2</v>
      </c>
      <c r="D52">
        <v>66.806989337869041</v>
      </c>
      <c r="E52" s="1">
        <v>135.01999117214024</v>
      </c>
      <c r="F52">
        <v>4.8396115819630506E-2</v>
      </c>
      <c r="K52" s="2">
        <v>-0.2199911721402259</v>
      </c>
      <c r="O52" s="1">
        <v>55.121617643855515</v>
      </c>
      <c r="Q52" s="3">
        <v>79.79536513147454</v>
      </c>
      <c r="U52" s="2">
        <v>134.91698277533004</v>
      </c>
      <c r="W52">
        <v>1.3684969723916194E-2</v>
      </c>
    </row>
    <row r="53" spans="1:24" x14ac:dyDescent="0.15">
      <c r="A53">
        <v>134.5</v>
      </c>
      <c r="B53">
        <v>9</v>
      </c>
      <c r="C53">
        <v>0.27039081910379265</v>
      </c>
      <c r="D53">
        <v>66.806989337869041</v>
      </c>
      <c r="E53" s="1">
        <v>135.01999117214024</v>
      </c>
      <c r="F53">
        <v>0.27039081910377788</v>
      </c>
      <c r="K53" s="2">
        <v>-0.51999117214023727</v>
      </c>
      <c r="O53" s="1">
        <v>55.121617643855515</v>
      </c>
      <c r="Q53" s="3">
        <v>79.79536513147454</v>
      </c>
      <c r="U53" s="2">
        <v>134.91698277533004</v>
      </c>
      <c r="W53">
        <v>0.17387463492194347</v>
      </c>
    </row>
    <row r="54" spans="1:24" x14ac:dyDescent="0.15">
      <c r="A54">
        <v>140.9</v>
      </c>
      <c r="B54">
        <v>10</v>
      </c>
      <c r="C54">
        <v>1.1169684560368596</v>
      </c>
      <c r="D54">
        <v>66.34764252417024</v>
      </c>
      <c r="E54" s="1">
        <v>139.84313271597762</v>
      </c>
      <c r="F54">
        <v>1.1169684560368596</v>
      </c>
      <c r="K54" s="2">
        <v>1.0568672840223883</v>
      </c>
      <c r="L54" s="4">
        <v>0.57830328601117276</v>
      </c>
      <c r="M54">
        <v>0.22902350019247869</v>
      </c>
      <c r="N54">
        <v>11.877132503427703</v>
      </c>
      <c r="O54" s="1">
        <v>59.944759187692895</v>
      </c>
      <c r="Q54" s="3">
        <v>79.79536513147454</v>
      </c>
      <c r="U54" s="2">
        <v>140.31842760517858</v>
      </c>
      <c r="W54">
        <v>0.33822645041832317</v>
      </c>
      <c r="X54" s="1">
        <v>0.40861263528467578</v>
      </c>
    </row>
    <row r="55" spans="1:24" x14ac:dyDescent="0.15">
      <c r="A55">
        <v>140.69999999999999</v>
      </c>
      <c r="B55">
        <v>10</v>
      </c>
      <c r="C55">
        <v>0.7342215424279237</v>
      </c>
      <c r="D55">
        <v>66.34764252417024</v>
      </c>
      <c r="E55" s="1">
        <v>139.84313271597762</v>
      </c>
      <c r="F55">
        <v>0.73422154242787496</v>
      </c>
      <c r="K55" s="2">
        <v>0.85686728402237122</v>
      </c>
      <c r="L55" s="4">
        <v>0.57830328601117276</v>
      </c>
      <c r="M55">
        <v>7.7597900987982985E-2</v>
      </c>
      <c r="N55">
        <v>19.296712655005077</v>
      </c>
      <c r="O55" s="1">
        <v>59.944759187692895</v>
      </c>
      <c r="Q55" s="3">
        <v>79.79536513147454</v>
      </c>
      <c r="U55" s="2">
        <v>140.31842760517858</v>
      </c>
      <c r="W55">
        <v>0.1455974924897416</v>
      </c>
    </row>
    <row r="56" spans="1:24" x14ac:dyDescent="0.15">
      <c r="A56">
        <v>140.6</v>
      </c>
      <c r="B56">
        <v>10</v>
      </c>
      <c r="C56">
        <v>0.57284808562340939</v>
      </c>
      <c r="D56">
        <v>66.34764252417024</v>
      </c>
      <c r="E56" s="1">
        <v>139.84313271597762</v>
      </c>
      <c r="F56">
        <v>0.57284808562340939</v>
      </c>
      <c r="K56" s="2">
        <v>0.75686728402237691</v>
      </c>
      <c r="L56" s="4">
        <v>0.57830328601117276</v>
      </c>
      <c r="M56">
        <v>3.1885101385745317E-2</v>
      </c>
      <c r="N56">
        <v>1.6324356712089851</v>
      </c>
      <c r="O56" s="1">
        <v>59.944759187692895</v>
      </c>
      <c r="Q56" s="3">
        <v>79.79536513147454</v>
      </c>
      <c r="U56" s="2">
        <v>140.31842760517858</v>
      </c>
      <c r="W56">
        <v>7.9283013525463963E-2</v>
      </c>
    </row>
    <row r="57" spans="1:24" x14ac:dyDescent="0.15">
      <c r="A57">
        <v>140</v>
      </c>
      <c r="B57">
        <v>10</v>
      </c>
      <c r="C57">
        <v>2.4607344796567766E-2</v>
      </c>
      <c r="D57">
        <v>66.34764252417024</v>
      </c>
      <c r="E57" s="1">
        <v>139.84313271597762</v>
      </c>
      <c r="F57">
        <v>2.460734479655885E-2</v>
      </c>
      <c r="K57" s="2">
        <v>0.15686728402238259</v>
      </c>
      <c r="L57" s="4">
        <v>0.57830328601117276</v>
      </c>
      <c r="M57">
        <v>0.17760830377229556</v>
      </c>
      <c r="O57" s="1">
        <v>59.944759187692895</v>
      </c>
      <c r="Q57" s="3">
        <v>79.79536513147454</v>
      </c>
      <c r="U57" s="2">
        <v>140.31842760517858</v>
      </c>
      <c r="W57">
        <v>0.10139613973976841</v>
      </c>
    </row>
    <row r="58" spans="1:24" x14ac:dyDescent="0.15">
      <c r="A58">
        <v>140.19999999999999</v>
      </c>
      <c r="B58">
        <v>10</v>
      </c>
      <c r="C58">
        <v>0.12735425840552406</v>
      </c>
      <c r="D58">
        <v>66.34764252417024</v>
      </c>
      <c r="E58" s="1">
        <v>139.84313271597762</v>
      </c>
      <c r="F58">
        <v>0.12735425840550377</v>
      </c>
      <c r="K58" s="2">
        <v>0.35686728402237122</v>
      </c>
      <c r="L58" s="4">
        <v>0.57830328601117276</v>
      </c>
      <c r="M58">
        <v>4.9033902976784519E-2</v>
      </c>
      <c r="O58" s="1">
        <v>59.944759187692895</v>
      </c>
      <c r="Q58" s="3">
        <v>79.79536513147454</v>
      </c>
      <c r="U58" s="2">
        <v>140.31842760517858</v>
      </c>
      <c r="W58">
        <v>1.4025097668337356E-2</v>
      </c>
    </row>
    <row r="59" spans="1:24" x14ac:dyDescent="0.15">
      <c r="A59">
        <v>140.4</v>
      </c>
      <c r="B59">
        <v>10</v>
      </c>
      <c r="C59">
        <v>0.31010117201447124</v>
      </c>
      <c r="D59">
        <v>66.34764252417024</v>
      </c>
      <c r="E59" s="1">
        <v>139.84313271597762</v>
      </c>
      <c r="F59">
        <v>0.31010117201447124</v>
      </c>
      <c r="K59" s="2">
        <v>0.55686728402238828</v>
      </c>
      <c r="L59" s="4">
        <v>0.57830328601117276</v>
      </c>
      <c r="M59">
        <v>4.595021812631722E-4</v>
      </c>
      <c r="O59" s="1">
        <v>59.944759187692895</v>
      </c>
      <c r="Q59" s="3">
        <v>79.79536513147454</v>
      </c>
      <c r="U59" s="2">
        <v>140.31842760517858</v>
      </c>
      <c r="W59">
        <v>6.6540555969018429E-3</v>
      </c>
    </row>
    <row r="60" spans="1:24" x14ac:dyDescent="0.15">
      <c r="A60">
        <v>140</v>
      </c>
      <c r="B60">
        <v>10</v>
      </c>
      <c r="C60">
        <v>2.4607344796567766E-2</v>
      </c>
      <c r="D60">
        <v>66.34764252417024</v>
      </c>
      <c r="E60" s="1">
        <v>139.84313271597762</v>
      </c>
      <c r="F60">
        <v>2.460734479655885E-2</v>
      </c>
      <c r="K60" s="2">
        <v>0.15686728402238259</v>
      </c>
      <c r="L60" s="4">
        <v>0.57830328601117276</v>
      </c>
      <c r="M60">
        <v>0.17760830377229556</v>
      </c>
      <c r="O60" s="1">
        <v>59.944759187692895</v>
      </c>
      <c r="Q60" s="3">
        <v>79.79536513147454</v>
      </c>
      <c r="U60" s="2">
        <v>140.31842760517858</v>
      </c>
      <c r="W60">
        <v>0.10139613973976841</v>
      </c>
    </row>
    <row r="61" spans="1:24" x14ac:dyDescent="0.15">
      <c r="A61">
        <v>139.69999999999999</v>
      </c>
      <c r="B61">
        <v>10</v>
      </c>
      <c r="C61">
        <v>2.0486974383124412E-2</v>
      </c>
      <c r="D61">
        <v>66.34764252417024</v>
      </c>
      <c r="E61" s="1">
        <v>139.84313271597762</v>
      </c>
      <c r="F61">
        <v>2.0486974383132548E-2</v>
      </c>
      <c r="K61" s="2">
        <v>-0.14313271597762878</v>
      </c>
      <c r="L61" s="4">
        <v>0.57830328601117276</v>
      </c>
      <c r="M61">
        <v>0.52046990496558609</v>
      </c>
      <c r="O61" s="1">
        <v>59.944759187692895</v>
      </c>
      <c r="Q61" s="3">
        <v>79.79536513147454</v>
      </c>
      <c r="U61" s="2">
        <v>140.31842760517858</v>
      </c>
      <c r="W61">
        <v>0.38245270284693311</v>
      </c>
    </row>
    <row r="62" spans="1:24" x14ac:dyDescent="0.15">
      <c r="A62">
        <v>147</v>
      </c>
      <c r="B62">
        <v>11</v>
      </c>
      <c r="E62" s="1">
        <v>144.20692744611617</v>
      </c>
      <c r="K62" s="2">
        <v>2.7930725538838317</v>
      </c>
      <c r="L62" s="4">
        <v>2.4647801894519517</v>
      </c>
      <c r="M62">
        <v>0.10777587654427433</v>
      </c>
      <c r="O62" s="1">
        <v>64.308553917831446</v>
      </c>
      <c r="Q62" s="3">
        <v>79.79536513147454</v>
      </c>
      <c r="U62" s="2">
        <v>146.56869923875794</v>
      </c>
      <c r="W62">
        <v>0.18602034664797726</v>
      </c>
      <c r="X62" s="1">
        <v>0.35355339059327318</v>
      </c>
    </row>
    <row r="63" spans="1:24" x14ac:dyDescent="0.15">
      <c r="A63">
        <v>147.30000000000001</v>
      </c>
      <c r="B63">
        <v>11</v>
      </c>
      <c r="E63" s="1">
        <v>144.20692744611617</v>
      </c>
      <c r="K63" s="2">
        <v>3.0930725538838431</v>
      </c>
      <c r="L63" s="4">
        <v>2.4647801894519517</v>
      </c>
      <c r="M63">
        <v>0.39475129520341662</v>
      </c>
      <c r="O63" s="1">
        <v>64.308553917831446</v>
      </c>
      <c r="Q63" s="3">
        <v>79.79536513147454</v>
      </c>
      <c r="U63" s="2">
        <v>146.56869923875794</v>
      </c>
      <c r="W63">
        <v>0.53480080339322766</v>
      </c>
    </row>
    <row r="64" spans="1:24" x14ac:dyDescent="0.15">
      <c r="A64">
        <v>147.1</v>
      </c>
      <c r="B64">
        <v>11</v>
      </c>
      <c r="E64" s="1">
        <v>144.20692744611617</v>
      </c>
      <c r="K64" s="2">
        <v>2.893072553883826</v>
      </c>
      <c r="L64" s="4">
        <v>2.4647801894519517</v>
      </c>
      <c r="M64">
        <v>0.18343434943064546</v>
      </c>
      <c r="O64" s="1">
        <v>64.308553917831446</v>
      </c>
      <c r="Q64" s="3">
        <v>79.79536513147454</v>
      </c>
      <c r="U64" s="2">
        <v>146.56869923875794</v>
      </c>
      <c r="W64">
        <v>0.28228049889638246</v>
      </c>
    </row>
    <row r="65" spans="1:24" x14ac:dyDescent="0.15">
      <c r="A65">
        <v>146.30000000000001</v>
      </c>
      <c r="B65">
        <v>11</v>
      </c>
      <c r="E65" s="1">
        <v>144.20692744611617</v>
      </c>
      <c r="K65" s="2">
        <v>2.0930725538838431</v>
      </c>
      <c r="L65" s="4">
        <v>2.4647801894519517</v>
      </c>
      <c r="M65">
        <v>0.13816656633963384</v>
      </c>
      <c r="O65" s="1">
        <v>64.308553917831446</v>
      </c>
      <c r="Q65" s="3">
        <v>79.79536513147454</v>
      </c>
      <c r="U65" s="2">
        <v>146.56869923875794</v>
      </c>
      <c r="W65">
        <v>7.219928090909232E-2</v>
      </c>
    </row>
    <row r="66" spans="1:24" x14ac:dyDescent="0.15">
      <c r="A66">
        <v>147</v>
      </c>
      <c r="B66">
        <v>11</v>
      </c>
      <c r="E66" s="1">
        <v>144.20692744611617</v>
      </c>
      <c r="K66" s="2">
        <v>2.7930725538838317</v>
      </c>
      <c r="L66" s="4">
        <v>2.4647801894519517</v>
      </c>
      <c r="M66">
        <v>0.10777587654427433</v>
      </c>
      <c r="O66" s="1">
        <v>64.308553917831446</v>
      </c>
      <c r="Q66" s="3">
        <v>79.79536513147454</v>
      </c>
      <c r="U66" s="2">
        <v>146.56869923875794</v>
      </c>
      <c r="W66">
        <v>0.18602034664797726</v>
      </c>
    </row>
    <row r="67" spans="1:24" x14ac:dyDescent="0.15">
      <c r="A67">
        <v>146.6</v>
      </c>
      <c r="B67">
        <v>11</v>
      </c>
      <c r="E67" s="1">
        <v>144.20692744611617</v>
      </c>
      <c r="K67" s="2">
        <v>2.393072553883826</v>
      </c>
      <c r="L67" s="4">
        <v>2.4647801894519517</v>
      </c>
      <c r="M67">
        <v>5.1419849987711184E-3</v>
      </c>
      <c r="O67" s="1">
        <v>64.308553917831446</v>
      </c>
      <c r="Q67" s="3">
        <v>79.79536513147454</v>
      </c>
      <c r="U67" s="2">
        <v>146.56869923875794</v>
      </c>
      <c r="W67">
        <v>9.7973765433185785E-4</v>
      </c>
    </row>
    <row r="68" spans="1:24" x14ac:dyDescent="0.15">
      <c r="A68">
        <v>147.19999999999999</v>
      </c>
      <c r="B68">
        <v>11</v>
      </c>
      <c r="E68" s="1">
        <v>144.20692744611617</v>
      </c>
      <c r="K68" s="2">
        <v>2.9930725538838203</v>
      </c>
      <c r="L68" s="4">
        <v>2.4647801894519517</v>
      </c>
      <c r="M68">
        <v>0.27909282231701432</v>
      </c>
      <c r="O68" s="1">
        <v>64.308553917831446</v>
      </c>
      <c r="Q68" s="3">
        <v>79.79536513147454</v>
      </c>
      <c r="U68" s="2">
        <v>146.56869923875794</v>
      </c>
      <c r="W68">
        <v>0.39854065114478543</v>
      </c>
    </row>
    <row r="69" spans="1:24" x14ac:dyDescent="0.15">
      <c r="A69">
        <v>147.30000000000001</v>
      </c>
      <c r="B69">
        <v>11</v>
      </c>
      <c r="E69" s="1">
        <v>144.20692744611617</v>
      </c>
      <c r="K69" s="2">
        <v>3.0930725538838431</v>
      </c>
      <c r="L69" s="4">
        <v>2.4647801894519517</v>
      </c>
      <c r="M69">
        <v>0.39475129520341662</v>
      </c>
      <c r="O69" s="1">
        <v>64.308553917831446</v>
      </c>
      <c r="Q69" s="3">
        <v>79.79536513147454</v>
      </c>
      <c r="U69" s="2">
        <v>146.56869923875794</v>
      </c>
      <c r="W69">
        <v>0.53480080339322766</v>
      </c>
    </row>
    <row r="70" spans="1:24" x14ac:dyDescent="0.15">
      <c r="A70">
        <v>155</v>
      </c>
      <c r="B70">
        <v>12</v>
      </c>
      <c r="E70" s="1">
        <v>148.11137536255595</v>
      </c>
      <c r="K70" s="2">
        <v>6.8886246374440532</v>
      </c>
      <c r="L70" s="4">
        <v>6.8009866082223587</v>
      </c>
      <c r="M70">
        <v>7.6804241658625797E-3</v>
      </c>
      <c r="O70" s="1">
        <v>68.213001834271225</v>
      </c>
      <c r="Q70" s="3">
        <v>79.79536513147454</v>
      </c>
      <c r="U70" s="2">
        <v>154.80935357396814</v>
      </c>
      <c r="W70">
        <v>3.6346059758722016E-2</v>
      </c>
      <c r="X70" s="1">
        <v>0.42003401222825804</v>
      </c>
    </row>
    <row r="71" spans="1:24" x14ac:dyDescent="0.15">
      <c r="A71">
        <v>154.69999999999999</v>
      </c>
      <c r="B71">
        <v>12</v>
      </c>
      <c r="E71" s="1">
        <v>148.11137536255595</v>
      </c>
      <c r="K71" s="2">
        <v>6.5886246374440418</v>
      </c>
      <c r="L71" s="4">
        <v>6.8009866082223587</v>
      </c>
      <c r="M71">
        <v>4.5097606632850708E-2</v>
      </c>
      <c r="O71" s="1">
        <v>68.213001834271225</v>
      </c>
      <c r="Q71" s="3">
        <v>79.79536513147454</v>
      </c>
      <c r="U71" s="2">
        <v>154.80935357396814</v>
      </c>
      <c r="W71">
        <v>1.1958204139607638E-2</v>
      </c>
    </row>
    <row r="72" spans="1:24" x14ac:dyDescent="0.15">
      <c r="A72">
        <v>154.4</v>
      </c>
      <c r="B72">
        <v>12</v>
      </c>
      <c r="E72" s="1">
        <v>148.11137536255595</v>
      </c>
      <c r="K72" s="2">
        <v>6.2886246374440589</v>
      </c>
      <c r="L72" s="4">
        <v>6.8009866082223587</v>
      </c>
      <c r="M72">
        <v>0.26251478909982334</v>
      </c>
      <c r="O72" s="1">
        <v>68.213001834271225</v>
      </c>
      <c r="Q72" s="3">
        <v>79.79536513147454</v>
      </c>
      <c r="U72" s="2">
        <v>154.80935357396814</v>
      </c>
      <c r="W72">
        <v>0.16757034852048364</v>
      </c>
    </row>
    <row r="73" spans="1:24" x14ac:dyDescent="0.15">
      <c r="A73">
        <v>155.4</v>
      </c>
      <c r="B73">
        <v>12</v>
      </c>
      <c r="E73" s="1">
        <v>148.11137536255595</v>
      </c>
      <c r="K73" s="2">
        <v>7.2886246374440589</v>
      </c>
      <c r="L73" s="4">
        <v>6.8009866082223587</v>
      </c>
      <c r="M73">
        <v>0.23779084754322372</v>
      </c>
      <c r="O73" s="1">
        <v>68.213001834271225</v>
      </c>
      <c r="Q73" s="3">
        <v>79.79536513147454</v>
      </c>
      <c r="U73" s="2">
        <v>154.80935357396814</v>
      </c>
      <c r="W73">
        <v>0.34886320058421788</v>
      </c>
    </row>
    <row r="74" spans="1:24" x14ac:dyDescent="0.15">
      <c r="A74">
        <v>154.30000000000001</v>
      </c>
      <c r="B74">
        <v>12</v>
      </c>
      <c r="E74" s="1">
        <v>148.11137536255595</v>
      </c>
      <c r="K74" s="2">
        <v>6.1886246374440645</v>
      </c>
      <c r="L74" s="4">
        <v>6.8009866082223587</v>
      </c>
      <c r="M74">
        <v>0.37498718325547636</v>
      </c>
      <c r="O74" s="1">
        <v>68.213001834271225</v>
      </c>
      <c r="Q74" s="3">
        <v>79.79536513147454</v>
      </c>
      <c r="U74" s="2">
        <v>154.80935357396814</v>
      </c>
      <c r="W74">
        <v>0.25944106331410444</v>
      </c>
    </row>
    <row r="75" spans="1:24" x14ac:dyDescent="0.15">
      <c r="A75">
        <v>154.30000000000001</v>
      </c>
      <c r="B75">
        <v>12</v>
      </c>
      <c r="E75" s="1">
        <v>148.11137536255595</v>
      </c>
      <c r="K75" s="2">
        <v>6.1886246374440645</v>
      </c>
      <c r="L75" s="4">
        <v>6.8009866082223587</v>
      </c>
      <c r="M75">
        <v>0.37498718325547636</v>
      </c>
      <c r="O75" s="1">
        <v>68.213001834271225</v>
      </c>
      <c r="Q75" s="3">
        <v>79.79536513147454</v>
      </c>
      <c r="U75" s="2">
        <v>154.80935357396814</v>
      </c>
      <c r="W75">
        <v>0.25944106331410444</v>
      </c>
    </row>
    <row r="76" spans="1:24" x14ac:dyDescent="0.15">
      <c r="A76">
        <v>155</v>
      </c>
      <c r="B76">
        <v>12</v>
      </c>
      <c r="E76" s="1">
        <v>148.11137536255595</v>
      </c>
      <c r="K76" s="2">
        <v>6.8886246374440532</v>
      </c>
      <c r="L76" s="4">
        <v>6.8009866082223587</v>
      </c>
      <c r="M76">
        <v>7.6804241658625797E-3</v>
      </c>
      <c r="O76" s="1">
        <v>68.213001834271225</v>
      </c>
      <c r="Q76" s="3">
        <v>79.79536513147454</v>
      </c>
      <c r="U76" s="2">
        <v>154.80935357396814</v>
      </c>
      <c r="W76">
        <v>3.6346059758722016E-2</v>
      </c>
    </row>
    <row r="77" spans="1:24" x14ac:dyDescent="0.15">
      <c r="A77">
        <v>154.30000000000001</v>
      </c>
      <c r="B77">
        <v>12</v>
      </c>
      <c r="E77" s="1">
        <v>148.11137536255595</v>
      </c>
      <c r="K77" s="2">
        <v>6.1886246374440645</v>
      </c>
      <c r="L77" s="4">
        <v>6.8009866082223587</v>
      </c>
      <c r="M77">
        <v>0.37498718325547636</v>
      </c>
      <c r="O77" s="1">
        <v>68.213001834271225</v>
      </c>
      <c r="Q77" s="3">
        <v>79.79536513147454</v>
      </c>
      <c r="U77" s="2">
        <v>154.80935357396814</v>
      </c>
      <c r="W77">
        <v>0.25944106331410444</v>
      </c>
    </row>
    <row r="78" spans="1:24" x14ac:dyDescent="0.15">
      <c r="A78">
        <v>161.80000000000001</v>
      </c>
      <c r="B78">
        <v>13</v>
      </c>
      <c r="E78" s="1">
        <v>151.5564764652969</v>
      </c>
      <c r="K78" s="2">
        <v>10.243523534703115</v>
      </c>
      <c r="L78" s="4">
        <v>10.365049132953057</v>
      </c>
      <c r="M78">
        <v>1.4768471030006339E-2</v>
      </c>
      <c r="O78" s="1">
        <v>71.658102937012174</v>
      </c>
      <c r="Q78" s="3">
        <v>79.79536513147454</v>
      </c>
      <c r="U78" s="2">
        <v>161.81851720143976</v>
      </c>
      <c r="W78">
        <v>3.4288674916025882E-4</v>
      </c>
      <c r="X78" s="1">
        <v>0.11259916264596161</v>
      </c>
    </row>
    <row r="79" spans="1:24" x14ac:dyDescent="0.15">
      <c r="A79">
        <v>161.80000000000001</v>
      </c>
      <c r="B79">
        <v>13</v>
      </c>
      <c r="E79" s="1">
        <v>151.5564764652969</v>
      </c>
      <c r="K79" s="2">
        <v>10.243523534703115</v>
      </c>
      <c r="L79" s="4">
        <v>10.365049132953057</v>
      </c>
      <c r="M79">
        <v>1.4768471030006339E-2</v>
      </c>
      <c r="O79" s="1">
        <v>71.658102937012174</v>
      </c>
      <c r="Q79" s="3">
        <v>79.79536513147454</v>
      </c>
      <c r="U79" s="2">
        <v>161.81851720143976</v>
      </c>
      <c r="W79">
        <v>3.4288674916025882E-4</v>
      </c>
    </row>
    <row r="80" spans="1:24" x14ac:dyDescent="0.15">
      <c r="A80">
        <v>161.9</v>
      </c>
      <c r="B80">
        <v>13</v>
      </c>
      <c r="E80" s="1">
        <v>151.5564764652969</v>
      </c>
      <c r="K80" s="2">
        <v>10.34352353470311</v>
      </c>
      <c r="L80" s="4">
        <v>10.365049132953057</v>
      </c>
      <c r="M80">
        <v>4.6335138001815662E-4</v>
      </c>
      <c r="O80" s="1">
        <v>71.658102937012174</v>
      </c>
      <c r="Q80" s="3">
        <v>79.79536513147454</v>
      </c>
      <c r="U80" s="2">
        <v>161.81851720143976</v>
      </c>
      <c r="W80">
        <v>6.6394464612094441E-3</v>
      </c>
    </row>
    <row r="81" spans="1:24" x14ac:dyDescent="0.15">
      <c r="A81">
        <v>161.80000000000001</v>
      </c>
      <c r="B81">
        <v>13</v>
      </c>
      <c r="E81" s="1">
        <v>151.5564764652969</v>
      </c>
      <c r="K81" s="2">
        <v>10.243523534703115</v>
      </c>
      <c r="L81" s="4">
        <v>10.365049132953057</v>
      </c>
      <c r="M81">
        <v>1.4768471030006339E-2</v>
      </c>
      <c r="O81" s="1">
        <v>71.658102937012174</v>
      </c>
      <c r="Q81" s="3">
        <v>79.79536513147454</v>
      </c>
      <c r="U81" s="2">
        <v>161.81851720143976</v>
      </c>
      <c r="W81">
        <v>3.4288674916025882E-4</v>
      </c>
    </row>
    <row r="82" spans="1:24" x14ac:dyDescent="0.15">
      <c r="A82">
        <v>161.6</v>
      </c>
      <c r="B82">
        <v>13</v>
      </c>
      <c r="E82" s="1">
        <v>151.5564764652969</v>
      </c>
      <c r="K82" s="2">
        <v>10.043523534703098</v>
      </c>
      <c r="L82" s="4">
        <v>10.365049132953057</v>
      </c>
      <c r="M82">
        <v>0.10337871032999416</v>
      </c>
      <c r="O82" s="1">
        <v>71.658102937012174</v>
      </c>
      <c r="Q82" s="3">
        <v>79.79536513147454</v>
      </c>
      <c r="U82" s="2">
        <v>161.81851720143976</v>
      </c>
      <c r="W82">
        <v>4.7749767325067485E-2</v>
      </c>
    </row>
    <row r="83" spans="1:24" x14ac:dyDescent="0.15">
      <c r="A83">
        <v>161.80000000000001</v>
      </c>
      <c r="B83">
        <v>13</v>
      </c>
      <c r="E83" s="1">
        <v>151.5564764652969</v>
      </c>
      <c r="K83" s="2">
        <v>10.243523534703115</v>
      </c>
      <c r="L83" s="4">
        <v>10.365049132953057</v>
      </c>
      <c r="M83">
        <v>1.4768471030006339E-2</v>
      </c>
      <c r="O83" s="1">
        <v>71.658102937012174</v>
      </c>
      <c r="Q83" s="3">
        <v>79.79536513147454</v>
      </c>
      <c r="U83" s="2">
        <v>161.81851720143976</v>
      </c>
      <c r="W83">
        <v>3.4288674916025882E-4</v>
      </c>
    </row>
    <row r="84" spans="1:24" x14ac:dyDescent="0.15">
      <c r="A84">
        <v>161.80000000000001</v>
      </c>
      <c r="B84">
        <v>13</v>
      </c>
      <c r="E84" s="1">
        <v>151.5564764652969</v>
      </c>
      <c r="K84" s="2">
        <v>10.243523534703115</v>
      </c>
      <c r="L84" s="4">
        <v>10.365049132953057</v>
      </c>
      <c r="M84">
        <v>1.4768471030006339E-2</v>
      </c>
      <c r="O84" s="1">
        <v>71.658102937012174</v>
      </c>
      <c r="Q84" s="3">
        <v>79.79536513147454</v>
      </c>
      <c r="U84" s="2">
        <v>161.81851720143976</v>
      </c>
      <c r="W84">
        <v>3.4288674916025882E-4</v>
      </c>
    </row>
    <row r="85" spans="1:24" x14ac:dyDescent="0.15">
      <c r="A85">
        <v>162</v>
      </c>
      <c r="B85">
        <v>13</v>
      </c>
      <c r="E85" s="1">
        <v>151.5564764652969</v>
      </c>
      <c r="K85" s="2">
        <v>10.443523534703104</v>
      </c>
      <c r="L85" s="4">
        <v>10.365049132953057</v>
      </c>
      <c r="M85">
        <v>6.1582317300277007E-3</v>
      </c>
      <c r="O85" s="1">
        <v>71.658102937012174</v>
      </c>
      <c r="Q85" s="3">
        <v>79.79536513147454</v>
      </c>
      <c r="U85" s="2">
        <v>161.81851720143976</v>
      </c>
      <c r="W85">
        <v>3.2936006173256357E-2</v>
      </c>
    </row>
    <row r="86" spans="1:24" x14ac:dyDescent="0.15">
      <c r="A86">
        <v>167.3</v>
      </c>
      <c r="B86">
        <v>14</v>
      </c>
      <c r="E86" s="1">
        <v>154.5422307543391</v>
      </c>
      <c r="K86" s="2">
        <v>12.75776924566091</v>
      </c>
      <c r="L86" s="4">
        <v>11.547865445718172</v>
      </c>
      <c r="M86">
        <v>1.4638672051158781</v>
      </c>
      <c r="O86" s="1">
        <v>74.643857226054379</v>
      </c>
      <c r="Q86" s="3">
        <v>79.79536513147454</v>
      </c>
      <c r="U86" s="2">
        <v>165.98708780324711</v>
      </c>
      <c r="W86">
        <v>1.7237384363825374</v>
      </c>
      <c r="X86" s="1">
        <v>0.33806170189140783</v>
      </c>
    </row>
    <row r="87" spans="1:24" x14ac:dyDescent="0.15">
      <c r="A87">
        <v>167</v>
      </c>
      <c r="B87">
        <v>14</v>
      </c>
      <c r="E87" s="1">
        <v>154.5422307543391</v>
      </c>
      <c r="K87" s="2">
        <v>12.457769245660899</v>
      </c>
      <c r="L87" s="4">
        <v>11.547865445718172</v>
      </c>
      <c r="M87">
        <v>0.82792492515021432</v>
      </c>
      <c r="O87" s="1">
        <v>74.643857226054379</v>
      </c>
      <c r="Q87" s="3">
        <v>79.79536513147454</v>
      </c>
      <c r="U87" s="2">
        <v>165.98708780324711</v>
      </c>
      <c r="W87">
        <v>1.0259911183307717</v>
      </c>
    </row>
    <row r="88" spans="1:24" x14ac:dyDescent="0.15">
      <c r="A88">
        <v>167.1</v>
      </c>
      <c r="B88">
        <v>14</v>
      </c>
      <c r="E88" s="1">
        <v>154.5422307543391</v>
      </c>
      <c r="K88" s="2">
        <v>12.557769245660893</v>
      </c>
      <c r="L88" s="4">
        <v>11.547865445718172</v>
      </c>
      <c r="M88">
        <v>1.0199056851387482</v>
      </c>
      <c r="O88" s="1">
        <v>74.643857226054379</v>
      </c>
      <c r="Q88" s="3">
        <v>79.79536513147454</v>
      </c>
      <c r="U88" s="2">
        <v>165.98708780324711</v>
      </c>
      <c r="W88">
        <v>1.2385735576813377</v>
      </c>
    </row>
    <row r="89" spans="1:24" x14ac:dyDescent="0.15">
      <c r="A89">
        <v>167.1</v>
      </c>
      <c r="B89">
        <v>14</v>
      </c>
      <c r="E89" s="1">
        <v>154.5422307543391</v>
      </c>
      <c r="K89" s="2">
        <v>12.557769245660893</v>
      </c>
      <c r="L89" s="4">
        <v>11.547865445718172</v>
      </c>
      <c r="M89">
        <v>1.0199056851387482</v>
      </c>
      <c r="O89" s="1">
        <v>74.643857226054379</v>
      </c>
      <c r="Q89" s="3">
        <v>79.79536513147454</v>
      </c>
      <c r="U89" s="2">
        <v>165.98708780324711</v>
      </c>
      <c r="W89">
        <v>1.2385735576813377</v>
      </c>
    </row>
    <row r="90" spans="1:24" x14ac:dyDescent="0.15">
      <c r="A90">
        <v>166.4</v>
      </c>
      <c r="B90">
        <v>14</v>
      </c>
      <c r="E90" s="1">
        <v>154.5422307543391</v>
      </c>
      <c r="K90" s="2">
        <v>11.857769245660904</v>
      </c>
      <c r="L90" s="4">
        <v>11.547865445718172</v>
      </c>
      <c r="M90">
        <v>9.6040365218945337E-2</v>
      </c>
      <c r="O90" s="1">
        <v>74.643857226054379</v>
      </c>
      <c r="Q90" s="3">
        <v>79.79536513147454</v>
      </c>
      <c r="U90" s="2">
        <v>165.98708780324711</v>
      </c>
      <c r="W90">
        <v>0.17049648222730462</v>
      </c>
    </row>
    <row r="91" spans="1:24" x14ac:dyDescent="0.15">
      <c r="A91">
        <v>167.3</v>
      </c>
      <c r="B91">
        <v>14</v>
      </c>
      <c r="E91" s="1">
        <v>154.5422307543391</v>
      </c>
      <c r="K91" s="2">
        <v>12.75776924566091</v>
      </c>
      <c r="L91" s="4">
        <v>11.547865445718172</v>
      </c>
      <c r="M91">
        <v>1.4638672051158781</v>
      </c>
      <c r="O91" s="1">
        <v>74.643857226054379</v>
      </c>
      <c r="Q91" s="3">
        <v>79.79536513147454</v>
      </c>
      <c r="U91" s="2">
        <v>165.98708780324711</v>
      </c>
      <c r="W91">
        <v>1.7237384363825374</v>
      </c>
    </row>
    <row r="92" spans="1:24" x14ac:dyDescent="0.15">
      <c r="A92">
        <v>166.9</v>
      </c>
      <c r="B92">
        <v>14</v>
      </c>
      <c r="E92" s="1">
        <v>154.5422307543391</v>
      </c>
      <c r="K92" s="2">
        <v>12.357769245660904</v>
      </c>
      <c r="L92" s="4">
        <v>11.547865445718172</v>
      </c>
      <c r="M92">
        <v>0.65594416516167808</v>
      </c>
      <c r="O92" s="1">
        <v>74.643857226054379</v>
      </c>
      <c r="Q92" s="3">
        <v>79.79536513147454</v>
      </c>
      <c r="U92" s="2">
        <v>165.98708780324711</v>
      </c>
      <c r="W92">
        <v>0.83340867898020343</v>
      </c>
    </row>
    <row r="93" spans="1:24" x14ac:dyDescent="0.15">
      <c r="A93">
        <v>166.5</v>
      </c>
      <c r="B93">
        <v>14</v>
      </c>
      <c r="E93" s="1">
        <v>154.5422307543391</v>
      </c>
      <c r="K93" s="2">
        <v>11.957769245660899</v>
      </c>
      <c r="L93" s="4">
        <v>11.547865445718172</v>
      </c>
      <c r="M93">
        <v>0.16802112520748722</v>
      </c>
      <c r="O93" s="1">
        <v>74.643857226054379</v>
      </c>
      <c r="Q93" s="3">
        <v>79.79536513147454</v>
      </c>
      <c r="U93" s="2">
        <v>165.98708780324711</v>
      </c>
      <c r="W93">
        <v>0.26307892157787854</v>
      </c>
    </row>
    <row r="94" spans="1:24" x14ac:dyDescent="0.15">
      <c r="A94">
        <v>169.4</v>
      </c>
      <c r="B94">
        <v>15</v>
      </c>
      <c r="E94" s="1">
        <v>157.06863822968245</v>
      </c>
      <c r="K94" s="2">
        <v>12.331361770317557</v>
      </c>
      <c r="L94" s="4">
        <v>11.811308125551648</v>
      </c>
      <c r="M94">
        <v>0.27045579343430626</v>
      </c>
      <c r="O94" s="1">
        <v>77.170264701397727</v>
      </c>
      <c r="Q94" s="3">
        <v>79.79536513147454</v>
      </c>
      <c r="U94" s="2">
        <v>168.7769379584239</v>
      </c>
      <c r="W94">
        <v>0.38820630765298431</v>
      </c>
      <c r="X94" s="1">
        <v>0.45981362684088134</v>
      </c>
    </row>
    <row r="95" spans="1:24" x14ac:dyDescent="0.15">
      <c r="A95">
        <v>169.7</v>
      </c>
      <c r="B95">
        <v>15</v>
      </c>
      <c r="E95" s="1">
        <v>157.06863822968245</v>
      </c>
      <c r="K95" s="2">
        <v>12.63136177031754</v>
      </c>
      <c r="L95" s="4">
        <v>11.811308125551648</v>
      </c>
      <c r="M95">
        <v>0.67248798029382373</v>
      </c>
      <c r="O95" s="1">
        <v>77.170264701397727</v>
      </c>
      <c r="Q95" s="3">
        <v>79.79536513147454</v>
      </c>
      <c r="U95" s="2">
        <v>168.7769379584239</v>
      </c>
      <c r="W95">
        <v>0.85204353259861598</v>
      </c>
    </row>
    <row r="96" spans="1:24" x14ac:dyDescent="0.15">
      <c r="A96">
        <v>168.8</v>
      </c>
      <c r="B96">
        <v>15</v>
      </c>
      <c r="E96" s="1">
        <v>157.06863822968245</v>
      </c>
      <c r="K96" s="2">
        <v>11.731361770317562</v>
      </c>
      <c r="L96" s="4">
        <v>11.811308125551648</v>
      </c>
      <c r="M96">
        <v>6.3914197152145627E-3</v>
      </c>
      <c r="O96" s="1">
        <v>77.170264701397727</v>
      </c>
      <c r="Q96" s="3">
        <v>79.79536513147454</v>
      </c>
      <c r="U96" s="2">
        <v>168.7769379584239</v>
      </c>
      <c r="W96">
        <v>5.3185776165826841E-4</v>
      </c>
    </row>
    <row r="97" spans="1:24" x14ac:dyDescent="0.15">
      <c r="A97">
        <v>170.1</v>
      </c>
      <c r="B97">
        <v>15</v>
      </c>
      <c r="E97" s="1">
        <v>157.06863822968245</v>
      </c>
      <c r="K97" s="2">
        <v>13.031361770317545</v>
      </c>
      <c r="L97" s="4">
        <v>11.811308125551648</v>
      </c>
      <c r="M97">
        <v>1.4885308961065511</v>
      </c>
      <c r="O97" s="1">
        <v>77.170264701397727</v>
      </c>
      <c r="Q97" s="3">
        <v>79.79536513147454</v>
      </c>
      <c r="U97" s="2">
        <v>168.7769379584239</v>
      </c>
      <c r="W97">
        <v>1.7504931658595015</v>
      </c>
    </row>
    <row r="98" spans="1:24" x14ac:dyDescent="0.15">
      <c r="A98">
        <v>169</v>
      </c>
      <c r="B98">
        <v>15</v>
      </c>
      <c r="E98" s="1">
        <v>157.06863822968245</v>
      </c>
      <c r="K98" s="2">
        <v>11.931361770317551</v>
      </c>
      <c r="L98" s="4">
        <v>11.811308125551648</v>
      </c>
      <c r="M98">
        <v>1.44128776215777E-2</v>
      </c>
      <c r="O98" s="1">
        <v>77.170264701397727</v>
      </c>
      <c r="Q98" s="3">
        <v>79.79536513147454</v>
      </c>
      <c r="U98" s="2">
        <v>168.7769379584239</v>
      </c>
      <c r="W98">
        <v>4.9756674392097563E-2</v>
      </c>
    </row>
    <row r="99" spans="1:24" x14ac:dyDescent="0.15">
      <c r="A99">
        <v>168.8</v>
      </c>
      <c r="B99">
        <v>15</v>
      </c>
      <c r="E99" s="1">
        <v>157.06863822968245</v>
      </c>
      <c r="K99" s="2">
        <v>11.731361770317562</v>
      </c>
      <c r="L99" s="4">
        <v>11.811308125551648</v>
      </c>
      <c r="M99">
        <v>6.3914197152145627E-3</v>
      </c>
      <c r="O99" s="1">
        <v>77.170264701397727</v>
      </c>
      <c r="Q99" s="3">
        <v>79.79536513147454</v>
      </c>
      <c r="U99" s="2">
        <v>168.7769379584239</v>
      </c>
      <c r="W99">
        <v>5.3185776165826841E-4</v>
      </c>
    </row>
    <row r="100" spans="1:24" x14ac:dyDescent="0.15">
      <c r="A100">
        <v>169.4</v>
      </c>
      <c r="B100">
        <v>15</v>
      </c>
      <c r="E100" s="1">
        <v>157.06863822968245</v>
      </c>
      <c r="K100" s="2">
        <v>12.331361770317557</v>
      </c>
      <c r="L100" s="4">
        <v>11.811308125551648</v>
      </c>
      <c r="M100">
        <v>0.27045579343430626</v>
      </c>
      <c r="O100" s="1">
        <v>77.170264701397727</v>
      </c>
      <c r="Q100" s="3">
        <v>79.79536513147454</v>
      </c>
      <c r="U100" s="2">
        <v>168.7769379584239</v>
      </c>
      <c r="W100">
        <v>0.38820630765298431</v>
      </c>
    </row>
    <row r="101" spans="1:24" x14ac:dyDescent="0.15">
      <c r="A101">
        <v>169.6</v>
      </c>
      <c r="B101">
        <v>15</v>
      </c>
      <c r="E101" s="1">
        <v>157.06863822968245</v>
      </c>
      <c r="K101" s="2">
        <v>12.531361770317545</v>
      </c>
      <c r="L101" s="4">
        <v>11.811308125551648</v>
      </c>
      <c r="M101">
        <v>0.51847725134065348</v>
      </c>
      <c r="O101" s="1">
        <v>77.170264701397727</v>
      </c>
      <c r="Q101" s="3">
        <v>79.79536513147454</v>
      </c>
      <c r="U101" s="2">
        <v>168.7769379584239</v>
      </c>
      <c r="W101">
        <v>0.67743112428340768</v>
      </c>
    </row>
    <row r="102" spans="1:24" x14ac:dyDescent="0.15">
      <c r="A102">
        <v>170.6</v>
      </c>
      <c r="B102">
        <v>16</v>
      </c>
      <c r="E102" s="1">
        <v>159.13569889132705</v>
      </c>
      <c r="K102" s="2">
        <v>11.464301108672942</v>
      </c>
      <c r="L102" s="4">
        <v>11.864209312522041</v>
      </c>
      <c r="M102">
        <v>0.15992657150581277</v>
      </c>
      <c r="O102" s="1">
        <v>79.237325363042331</v>
      </c>
      <c r="Q102" s="3">
        <v>79.79536513147454</v>
      </c>
      <c r="U102" s="2">
        <v>170.89689980703892</v>
      </c>
      <c r="W102">
        <v>8.8149495419751589E-2</v>
      </c>
      <c r="X102" s="1">
        <v>0.22038926600773628</v>
      </c>
    </row>
    <row r="103" spans="1:24" x14ac:dyDescent="0.15">
      <c r="A103">
        <v>171</v>
      </c>
      <c r="B103">
        <v>16</v>
      </c>
      <c r="E103" s="1">
        <v>159.13569889132705</v>
      </c>
      <c r="K103" s="2">
        <v>11.864301108672947</v>
      </c>
      <c r="L103" s="4">
        <v>11.864209312522041</v>
      </c>
      <c r="M103">
        <v>8.4265333212261246E-9</v>
      </c>
      <c r="O103" s="1">
        <v>79.237325363042331</v>
      </c>
      <c r="Q103" s="3">
        <v>79.79536513147454</v>
      </c>
      <c r="U103" s="2">
        <v>170.89689980703892</v>
      </c>
      <c r="W103">
        <v>1.0629649788611834E-2</v>
      </c>
    </row>
    <row r="104" spans="1:24" x14ac:dyDescent="0.15">
      <c r="A104">
        <v>171</v>
      </c>
      <c r="B104">
        <v>16</v>
      </c>
      <c r="E104" s="1">
        <v>159.13569889132705</v>
      </c>
      <c r="K104" s="2">
        <v>11.864301108672947</v>
      </c>
      <c r="L104" s="4">
        <v>11.864209312522041</v>
      </c>
      <c r="M104">
        <v>8.4265333212261246E-9</v>
      </c>
      <c r="O104" s="1">
        <v>79.237325363042331</v>
      </c>
      <c r="Q104" s="3">
        <v>79.79536513147454</v>
      </c>
      <c r="U104" s="2">
        <v>170.89689980703892</v>
      </c>
      <c r="W104">
        <v>1.0629649788611834E-2</v>
      </c>
    </row>
    <row r="105" spans="1:24" x14ac:dyDescent="0.15">
      <c r="A105">
        <v>171</v>
      </c>
      <c r="B105">
        <v>16</v>
      </c>
      <c r="E105" s="1">
        <v>159.13569889132705</v>
      </c>
      <c r="K105" s="2">
        <v>11.864301108672947</v>
      </c>
      <c r="L105" s="4">
        <v>11.864209312522041</v>
      </c>
      <c r="M105">
        <v>8.4265333212261246E-9</v>
      </c>
      <c r="O105" s="1">
        <v>79.237325363042331</v>
      </c>
      <c r="Q105" s="3">
        <v>79.79536513147454</v>
      </c>
      <c r="U105" s="2">
        <v>170.89689980703892</v>
      </c>
      <c r="W105">
        <v>1.0629649788611834E-2</v>
      </c>
    </row>
    <row r="106" spans="1:24" x14ac:dyDescent="0.15">
      <c r="A106">
        <v>170.9</v>
      </c>
      <c r="B106">
        <v>16</v>
      </c>
      <c r="E106" s="1">
        <v>159.13569889132705</v>
      </c>
      <c r="K106" s="2">
        <v>11.764301108672953</v>
      </c>
      <c r="L106" s="4">
        <v>11.864209312522041</v>
      </c>
      <c r="M106">
        <v>9.9816491963509099E-3</v>
      </c>
      <c r="O106" s="1">
        <v>79.237325363042331</v>
      </c>
      <c r="Q106" s="3">
        <v>79.79536513147454</v>
      </c>
      <c r="U106" s="2">
        <v>170.89689980703892</v>
      </c>
      <c r="W106">
        <v>9.6111963959623016E-6</v>
      </c>
    </row>
    <row r="107" spans="1:24" x14ac:dyDescent="0.15">
      <c r="A107">
        <v>170.4</v>
      </c>
      <c r="B107">
        <v>16</v>
      </c>
      <c r="E107" s="1">
        <v>159.13569889132705</v>
      </c>
      <c r="K107" s="2">
        <v>11.264301108672953</v>
      </c>
      <c r="L107" s="4">
        <v>11.864209312522041</v>
      </c>
      <c r="M107">
        <v>0.35988985304543886</v>
      </c>
      <c r="O107" s="1">
        <v>79.237325363042331</v>
      </c>
      <c r="Q107" s="3">
        <v>79.79536513147454</v>
      </c>
      <c r="U107" s="2">
        <v>170.89689980703892</v>
      </c>
      <c r="W107">
        <v>0.24690941823531076</v>
      </c>
    </row>
    <row r="108" spans="1:24" x14ac:dyDescent="0.15">
      <c r="A108">
        <v>170.7</v>
      </c>
      <c r="B108">
        <v>16</v>
      </c>
      <c r="E108" s="1">
        <v>159.13569889132705</v>
      </c>
      <c r="K108" s="2">
        <v>11.564301108672936</v>
      </c>
      <c r="L108" s="4">
        <v>11.864209312522041</v>
      </c>
      <c r="M108">
        <v>8.9944930735996312E-2</v>
      </c>
      <c r="O108" s="1">
        <v>79.237325363042331</v>
      </c>
      <c r="Q108" s="3">
        <v>79.79536513147454</v>
      </c>
      <c r="U108" s="2">
        <v>170.89689980703892</v>
      </c>
      <c r="W108">
        <v>3.8769534011968594E-2</v>
      </c>
    </row>
    <row r="109" spans="1:24" x14ac:dyDescent="0.15">
      <c r="A109">
        <v>170.8</v>
      </c>
      <c r="B109">
        <v>16</v>
      </c>
      <c r="E109" s="1">
        <v>159.13569889132705</v>
      </c>
      <c r="K109" s="2">
        <v>11.664301108672959</v>
      </c>
      <c r="L109" s="4">
        <v>11.864209312522041</v>
      </c>
      <c r="M109">
        <v>3.9963289966166222E-2</v>
      </c>
      <c r="O109" s="1">
        <v>79.237325363042331</v>
      </c>
      <c r="Q109" s="3">
        <v>79.79536513147454</v>
      </c>
      <c r="U109" s="2">
        <v>170.89689980703892</v>
      </c>
      <c r="W109">
        <v>9.3895726041778177E-3</v>
      </c>
    </row>
    <row r="110" spans="1:24" x14ac:dyDescent="0.15">
      <c r="A110">
        <v>171.8</v>
      </c>
      <c r="B110">
        <v>17</v>
      </c>
      <c r="E110" s="1">
        <v>160.74341273927286</v>
      </c>
      <c r="K110" s="2">
        <v>11.056587260727156</v>
      </c>
      <c r="L110" s="4">
        <v>11.874604414733611</v>
      </c>
      <c r="M110">
        <v>0.66915206424882023</v>
      </c>
      <c r="O110" s="1">
        <v>80.845039210988134</v>
      </c>
      <c r="Q110" s="3">
        <v>79.79536513147454</v>
      </c>
      <c r="U110" s="2">
        <v>172.51500875719626</v>
      </c>
      <c r="W110">
        <v>0.51123752286731805</v>
      </c>
      <c r="X110" s="1">
        <v>0.40510139824140912</v>
      </c>
    </row>
    <row r="111" spans="1:24" x14ac:dyDescent="0.15">
      <c r="A111">
        <v>172</v>
      </c>
      <c r="B111">
        <v>17</v>
      </c>
      <c r="E111" s="1">
        <v>160.74341273927286</v>
      </c>
      <c r="K111" s="2">
        <v>11.256587260727144</v>
      </c>
      <c r="L111" s="4">
        <v>11.874604414733611</v>
      </c>
      <c r="M111">
        <v>0.38194520264625226</v>
      </c>
      <c r="O111" s="1">
        <v>80.845039210988134</v>
      </c>
      <c r="Q111" s="3">
        <v>79.79536513147454</v>
      </c>
      <c r="U111" s="2">
        <v>172.51500875719626</v>
      </c>
      <c r="W111">
        <v>0.265234019988832</v>
      </c>
    </row>
    <row r="112" spans="1:24" x14ac:dyDescent="0.15">
      <c r="A112">
        <v>171</v>
      </c>
      <c r="B112">
        <v>17</v>
      </c>
      <c r="E112" s="1">
        <v>160.74341273927286</v>
      </c>
      <c r="K112" s="2">
        <v>10.256587260727144</v>
      </c>
      <c r="L112" s="4">
        <v>11.874604414733611</v>
      </c>
      <c r="M112">
        <v>2.6179795106591848</v>
      </c>
      <c r="O112" s="1">
        <v>80.845039210988134</v>
      </c>
      <c r="Q112" s="3">
        <v>79.79536513147454</v>
      </c>
      <c r="U112" s="2">
        <v>172.51500875719626</v>
      </c>
      <c r="W112">
        <v>2.2952515343813435</v>
      </c>
    </row>
    <row r="113" spans="1:23" x14ac:dyDescent="0.15">
      <c r="A113">
        <v>172.4</v>
      </c>
      <c r="B113">
        <v>17</v>
      </c>
      <c r="E113" s="1">
        <v>160.74341273927286</v>
      </c>
      <c r="K113" s="2">
        <v>11.65658726072715</v>
      </c>
      <c r="L113" s="4">
        <v>11.874604414733611</v>
      </c>
      <c r="M113">
        <v>4.753147944107676E-2</v>
      </c>
      <c r="O113" s="1">
        <v>80.845039210988134</v>
      </c>
      <c r="Q113" s="3">
        <v>79.79536513147454</v>
      </c>
      <c r="U113" s="2">
        <v>172.51500875719626</v>
      </c>
      <c r="W113">
        <v>1.3227014231826019E-2</v>
      </c>
    </row>
    <row r="114" spans="1:23" x14ac:dyDescent="0.15">
      <c r="A114">
        <v>171.5</v>
      </c>
      <c r="B114">
        <v>17</v>
      </c>
      <c r="E114" s="1">
        <v>160.74341273927286</v>
      </c>
      <c r="K114" s="2">
        <v>10.756587260727144</v>
      </c>
      <c r="L114" s="4">
        <v>11.874604414733611</v>
      </c>
      <c r="M114">
        <v>1.2499623566527185</v>
      </c>
      <c r="O114" s="1">
        <v>80.845039210988134</v>
      </c>
      <c r="Q114" s="3">
        <v>79.79536513147454</v>
      </c>
      <c r="U114" s="2">
        <v>172.51500875719626</v>
      </c>
      <c r="W114">
        <v>1.0302427771850877</v>
      </c>
    </row>
    <row r="115" spans="1:23" x14ac:dyDescent="0.15">
      <c r="A115">
        <v>171.6</v>
      </c>
      <c r="B115">
        <v>17</v>
      </c>
      <c r="E115" s="1">
        <v>160.74341273927286</v>
      </c>
      <c r="K115" s="2">
        <v>10.856587260727139</v>
      </c>
      <c r="L115" s="4">
        <v>11.874604414733611</v>
      </c>
      <c r="M115">
        <v>1.036358925851437</v>
      </c>
      <c r="O115" s="1">
        <v>80.845039210988134</v>
      </c>
      <c r="Q115" s="3">
        <v>79.79536513147454</v>
      </c>
      <c r="U115" s="2">
        <v>172.51500875719626</v>
      </c>
      <c r="W115">
        <v>0.83724102574584702</v>
      </c>
    </row>
    <row r="116" spans="1:23" x14ac:dyDescent="0.15">
      <c r="A116">
        <v>171.6</v>
      </c>
      <c r="B116">
        <v>17</v>
      </c>
      <c r="E116" s="1">
        <v>160.74341273927286</v>
      </c>
      <c r="K116" s="2">
        <v>10.856587260727139</v>
      </c>
      <c r="L116" s="4">
        <v>11.874604414733611</v>
      </c>
      <c r="M116">
        <v>1.036358925851437</v>
      </c>
      <c r="O116" s="1">
        <v>80.845039210988134</v>
      </c>
      <c r="Q116" s="3">
        <v>79.79536513147454</v>
      </c>
      <c r="U116" s="2">
        <v>172.51500875719626</v>
      </c>
      <c r="W116">
        <v>0.83724102574584702</v>
      </c>
    </row>
    <row r="117" spans="1:23" x14ac:dyDescent="0.15">
      <c r="A117">
        <v>171.6</v>
      </c>
      <c r="B117">
        <v>17</v>
      </c>
      <c r="E117" s="1">
        <v>160.74341273927286</v>
      </c>
      <c r="K117" s="2">
        <v>10.856587260727139</v>
      </c>
      <c r="L117" s="4">
        <v>11.874604414733611</v>
      </c>
      <c r="M117">
        <v>1.036358925851437</v>
      </c>
      <c r="O117" s="1">
        <v>80.845039210988134</v>
      </c>
      <c r="Q117" s="3">
        <v>79.79536513147454</v>
      </c>
      <c r="U117" s="2">
        <v>172.51500875719626</v>
      </c>
      <c r="W117">
        <v>0.83724102574584702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12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49.4</v>
      </c>
      <c r="B2">
        <v>0</v>
      </c>
      <c r="P2" s="2">
        <v>49.4</v>
      </c>
      <c r="Q2" s="3">
        <v>49.374998785582164</v>
      </c>
      <c r="R2" s="3">
        <v>6.2506072236652097E-4</v>
      </c>
      <c r="U2" s="3">
        <v>49.374998785582164</v>
      </c>
      <c r="W2">
        <v>6.2506072236652097E-4</v>
      </c>
      <c r="X2" s="1">
        <v>7.0710678118655765E-2</v>
      </c>
    </row>
    <row r="3" spans="1:24" x14ac:dyDescent="0.15">
      <c r="A3">
        <v>49.3</v>
      </c>
      <c r="B3">
        <v>0</v>
      </c>
      <c r="P3" s="2">
        <v>49.3</v>
      </c>
      <c r="Q3" s="3">
        <v>49.374998785582164</v>
      </c>
      <c r="R3" s="3">
        <v>5.6248178387998931E-3</v>
      </c>
      <c r="U3" s="3">
        <v>49.374998785582164</v>
      </c>
      <c r="W3">
        <v>5.6248178387998931E-3</v>
      </c>
    </row>
    <row r="4" spans="1:24" x14ac:dyDescent="0.15">
      <c r="A4">
        <v>49.4</v>
      </c>
      <c r="B4">
        <v>0</v>
      </c>
      <c r="P4" s="2">
        <v>49.4</v>
      </c>
      <c r="Q4" s="3">
        <v>49.374998785582164</v>
      </c>
      <c r="R4" s="3">
        <v>6.2506072236652097E-4</v>
      </c>
      <c r="U4" s="3">
        <v>49.374998785582164</v>
      </c>
      <c r="W4">
        <v>6.2506072236652097E-4</v>
      </c>
    </row>
    <row r="5" spans="1:24" x14ac:dyDescent="0.15">
      <c r="A5">
        <v>49.4</v>
      </c>
      <c r="B5">
        <v>0</v>
      </c>
      <c r="P5" s="2">
        <v>49.4</v>
      </c>
      <c r="Q5" s="3">
        <v>49.374998785582164</v>
      </c>
      <c r="R5" s="3">
        <v>6.2506072236652097E-4</v>
      </c>
      <c r="U5" s="3">
        <v>49.374998785582164</v>
      </c>
      <c r="W5">
        <v>6.2506072236652097E-4</v>
      </c>
    </row>
    <row r="6" spans="1:24" x14ac:dyDescent="0.15">
      <c r="A6">
        <v>49.3</v>
      </c>
      <c r="B6">
        <v>0</v>
      </c>
      <c r="P6" s="2">
        <v>49.3</v>
      </c>
      <c r="Q6" s="3">
        <v>49.374998785582164</v>
      </c>
      <c r="R6" s="3">
        <v>5.6248178387998931E-3</v>
      </c>
      <c r="U6" s="3">
        <v>49.374998785582164</v>
      </c>
      <c r="W6">
        <v>5.6248178387998931E-3</v>
      </c>
    </row>
    <row r="7" spans="1:24" x14ac:dyDescent="0.15">
      <c r="A7">
        <v>49.5</v>
      </c>
      <c r="B7">
        <v>0</v>
      </c>
      <c r="P7" s="2">
        <v>49.5</v>
      </c>
      <c r="Q7" s="3">
        <v>49.374998785582164</v>
      </c>
      <c r="R7" s="3">
        <v>1.5625303605933717E-2</v>
      </c>
      <c r="U7" s="3">
        <v>49.374998785582164</v>
      </c>
      <c r="W7">
        <v>1.5625303605933717E-2</v>
      </c>
    </row>
    <row r="8" spans="1:24" x14ac:dyDescent="0.15">
      <c r="A8">
        <v>49.4</v>
      </c>
      <c r="B8">
        <v>0</v>
      </c>
      <c r="P8" s="2">
        <v>49.4</v>
      </c>
      <c r="Q8" s="3">
        <v>49.374998785582164</v>
      </c>
      <c r="R8" s="3">
        <v>6.2506072236652097E-4</v>
      </c>
      <c r="U8" s="3">
        <v>49.374998785582164</v>
      </c>
      <c r="W8">
        <v>6.2506072236652097E-4</v>
      </c>
    </row>
    <row r="9" spans="1:24" x14ac:dyDescent="0.15">
      <c r="A9">
        <v>49.3</v>
      </c>
      <c r="B9">
        <v>0</v>
      </c>
      <c r="P9" s="2">
        <v>49.3</v>
      </c>
      <c r="Q9" s="3">
        <v>49.374998785582164</v>
      </c>
      <c r="R9" s="3">
        <v>5.6248178387998931E-3</v>
      </c>
      <c r="U9" s="3">
        <v>49.374998785582164</v>
      </c>
      <c r="W9">
        <v>5.6248178387998931E-3</v>
      </c>
    </row>
    <row r="10" spans="1:24" x14ac:dyDescent="0.15">
      <c r="B10">
        <v>1</v>
      </c>
      <c r="E10" s="1">
        <v>79.529689214958637</v>
      </c>
      <c r="O10" s="1">
        <v>0</v>
      </c>
    </row>
    <row r="11" spans="1:24" x14ac:dyDescent="0.15">
      <c r="B11">
        <v>2</v>
      </c>
      <c r="E11" s="1">
        <v>87.995520311005819</v>
      </c>
      <c r="O11" s="1">
        <v>8.4658310960471823</v>
      </c>
    </row>
    <row r="12" spans="1:24" x14ac:dyDescent="0.15">
      <c r="B12">
        <v>3</v>
      </c>
      <c r="E12" s="1">
        <v>96.003738915374768</v>
      </c>
      <c r="O12" s="1">
        <v>16.474049700416131</v>
      </c>
    </row>
    <row r="13" spans="1:24" x14ac:dyDescent="0.15">
      <c r="B13">
        <v>4</v>
      </c>
      <c r="E13" s="1">
        <v>103.55434502806551</v>
      </c>
      <c r="O13" s="1">
        <v>24.024655813106875</v>
      </c>
    </row>
    <row r="14" spans="1:24" x14ac:dyDescent="0.15">
      <c r="A14">
        <v>111.3</v>
      </c>
      <c r="B14">
        <v>5</v>
      </c>
      <c r="C14">
        <v>0.42596683898731502</v>
      </c>
      <c r="D14">
        <v>68.318183168842097</v>
      </c>
      <c r="E14" s="1">
        <v>110.64733864907802</v>
      </c>
      <c r="F14">
        <v>0.42596683898729648</v>
      </c>
      <c r="G14" t="s">
        <v>74</v>
      </c>
      <c r="H14">
        <v>122.88250000000001</v>
      </c>
      <c r="I14" t="s">
        <v>1</v>
      </c>
      <c r="J14">
        <v>70.606245627233221</v>
      </c>
      <c r="K14" s="2">
        <v>0.6526613509219743</v>
      </c>
      <c r="L14" s="3"/>
      <c r="O14" s="1">
        <v>31.117649434119386</v>
      </c>
      <c r="P14" s="2">
        <v>80.182350565880611</v>
      </c>
      <c r="Q14" s="3">
        <v>79.455536832136346</v>
      </c>
      <c r="R14" s="3">
        <v>0.52825820355927977</v>
      </c>
      <c r="S14" t="s">
        <v>59</v>
      </c>
      <c r="T14">
        <v>79.455536832137653</v>
      </c>
      <c r="U14" s="2">
        <v>110.57318626625573</v>
      </c>
      <c r="W14">
        <v>0.52825820355927977</v>
      </c>
      <c r="X14" s="1">
        <v>0.24928469095164546</v>
      </c>
    </row>
    <row r="15" spans="1:24" x14ac:dyDescent="0.15">
      <c r="A15">
        <v>111.1</v>
      </c>
      <c r="B15">
        <v>5</v>
      </c>
      <c r="C15">
        <v>0.2049022986185042</v>
      </c>
      <c r="D15">
        <v>68.318183168842097</v>
      </c>
      <c r="E15" s="1">
        <v>110.64733864907802</v>
      </c>
      <c r="F15">
        <v>0.2049022986185042</v>
      </c>
      <c r="G15" t="s">
        <v>0</v>
      </c>
      <c r="H15">
        <v>0.48176953350272844</v>
      </c>
      <c r="I15" t="s">
        <v>2</v>
      </c>
      <c r="J15">
        <v>-0.22880624583911308</v>
      </c>
      <c r="K15" s="2">
        <v>0.45266135092197146</v>
      </c>
      <c r="L15" s="3"/>
      <c r="O15" s="1">
        <v>31.117649434119386</v>
      </c>
      <c r="P15" s="2">
        <v>79.982350565880608</v>
      </c>
      <c r="Q15" s="3">
        <v>79.455536832136346</v>
      </c>
      <c r="R15" s="3">
        <v>0.27753271006157065</v>
      </c>
      <c r="S15" t="s">
        <v>60</v>
      </c>
      <c r="T15">
        <v>30.080538046555489</v>
      </c>
      <c r="U15" s="2">
        <v>110.57318626625573</v>
      </c>
      <c r="W15">
        <v>0.27753271006157065</v>
      </c>
    </row>
    <row r="16" spans="1:24" x14ac:dyDescent="0.15">
      <c r="A16">
        <v>111.4</v>
      </c>
      <c r="B16">
        <v>5</v>
      </c>
      <c r="C16">
        <v>0.56649910917170421</v>
      </c>
      <c r="D16">
        <v>68.318183168842097</v>
      </c>
      <c r="E16" s="1">
        <v>110.64733864907802</v>
      </c>
      <c r="F16">
        <v>0.56649910917170421</v>
      </c>
      <c r="I16" t="s">
        <v>3</v>
      </c>
      <c r="J16">
        <v>9.1522498335645235</v>
      </c>
      <c r="K16" s="2">
        <v>0.75266135092198283</v>
      </c>
      <c r="L16" s="3"/>
      <c r="O16" s="1">
        <v>31.117649434119386</v>
      </c>
      <c r="P16" s="2">
        <v>80.28235056588062</v>
      </c>
      <c r="Q16" s="3">
        <v>79.455536832136346</v>
      </c>
      <c r="R16" s="3">
        <v>0.68362095030814685</v>
      </c>
      <c r="S16" t="s">
        <v>61</v>
      </c>
      <c r="T16">
        <v>6.1539723663005974</v>
      </c>
      <c r="U16" s="2">
        <v>110.57318626625573</v>
      </c>
      <c r="W16">
        <v>0.68362095030814685</v>
      </c>
    </row>
    <row r="17" spans="1:24" x14ac:dyDescent="0.15">
      <c r="A17">
        <v>111.2</v>
      </c>
      <c r="B17">
        <v>5</v>
      </c>
      <c r="C17">
        <v>0.30543456880292363</v>
      </c>
      <c r="D17">
        <v>68.318183168842097</v>
      </c>
      <c r="E17" s="1">
        <v>110.64733864907802</v>
      </c>
      <c r="F17">
        <v>0.30543456880290792</v>
      </c>
      <c r="K17" s="2">
        <v>0.55266135092197999</v>
      </c>
      <c r="L17" s="3"/>
      <c r="O17" s="1">
        <v>31.117649434119386</v>
      </c>
      <c r="P17" s="2">
        <v>80.082350565880617</v>
      </c>
      <c r="Q17" s="3">
        <v>79.455536832136346</v>
      </c>
      <c r="R17" s="3">
        <v>0.39289545681043381</v>
      </c>
      <c r="U17" s="2">
        <v>110.57318626625573</v>
      </c>
      <c r="W17">
        <v>0.39289545681043381</v>
      </c>
    </row>
    <row r="18" spans="1:24" x14ac:dyDescent="0.15">
      <c r="A18">
        <v>111.3</v>
      </c>
      <c r="B18">
        <v>5</v>
      </c>
      <c r="C18">
        <v>0.42596683898731502</v>
      </c>
      <c r="D18">
        <v>68.318183168842097</v>
      </c>
      <c r="E18" s="1">
        <v>110.64733864907802</v>
      </c>
      <c r="F18">
        <v>0.42596683898729648</v>
      </c>
      <c r="K18" s="2">
        <v>0.6526613509219743</v>
      </c>
      <c r="L18" s="3"/>
      <c r="O18" s="1">
        <v>31.117649434119386</v>
      </c>
      <c r="P18" s="2">
        <v>80.182350565880611</v>
      </c>
      <c r="Q18" s="3">
        <v>79.455536832136346</v>
      </c>
      <c r="R18" s="3">
        <v>0.52825820355927977</v>
      </c>
      <c r="U18" s="2">
        <v>110.57318626625573</v>
      </c>
      <c r="W18">
        <v>0.52825820355927977</v>
      </c>
    </row>
    <row r="19" spans="1:24" x14ac:dyDescent="0.15">
      <c r="A19">
        <v>110.8</v>
      </c>
      <c r="B19">
        <v>5</v>
      </c>
      <c r="C19">
        <v>2.3305488065326525E-2</v>
      </c>
      <c r="D19">
        <v>68.318183168842097</v>
      </c>
      <c r="E19" s="1">
        <v>110.64733864907802</v>
      </c>
      <c r="F19">
        <v>2.3305488065322184E-2</v>
      </c>
      <c r="K19" s="2">
        <v>0.1526613509219743</v>
      </c>
      <c r="L19" s="3"/>
      <c r="O19" s="1">
        <v>31.117649434119386</v>
      </c>
      <c r="P19" s="2">
        <v>79.682350565880611</v>
      </c>
      <c r="Q19" s="3">
        <v>79.455536832136346</v>
      </c>
      <c r="R19" s="3">
        <v>5.1444469815014458E-2</v>
      </c>
      <c r="U19" s="2">
        <v>110.57318626625573</v>
      </c>
      <c r="W19">
        <v>5.1444469815014458E-2</v>
      </c>
    </row>
    <row r="20" spans="1:24" x14ac:dyDescent="0.15">
      <c r="A20">
        <v>111.2</v>
      </c>
      <c r="B20">
        <v>5</v>
      </c>
      <c r="C20">
        <v>0.30543456880292363</v>
      </c>
      <c r="D20">
        <v>68.318183168842097</v>
      </c>
      <c r="E20" s="1">
        <v>110.64733864907802</v>
      </c>
      <c r="F20">
        <v>0.30543456880290792</v>
      </c>
      <c r="K20" s="2">
        <v>0.55266135092197999</v>
      </c>
      <c r="L20" s="3"/>
      <c r="O20" s="1">
        <v>31.117649434119386</v>
      </c>
      <c r="P20" s="2">
        <v>80.082350565880617</v>
      </c>
      <c r="Q20" s="3">
        <v>79.455536832136346</v>
      </c>
      <c r="R20" s="3">
        <v>0.39289545681043381</v>
      </c>
      <c r="U20" s="2">
        <v>110.57318626625573</v>
      </c>
      <c r="W20">
        <v>0.39289545681043381</v>
      </c>
    </row>
    <row r="21" spans="1:24" x14ac:dyDescent="0.15">
      <c r="A21">
        <v>110.7</v>
      </c>
      <c r="B21">
        <v>5</v>
      </c>
      <c r="C21">
        <v>2.7732178809294194E-3</v>
      </c>
      <c r="D21">
        <v>68.318183168842097</v>
      </c>
      <c r="E21" s="1">
        <v>110.64733864907802</v>
      </c>
      <c r="F21">
        <v>2.7732178809279223E-3</v>
      </c>
      <c r="K21" s="2">
        <v>5.2661350921979988E-2</v>
      </c>
      <c r="L21" s="3"/>
      <c r="O21" s="1">
        <v>31.117649434119386</v>
      </c>
      <c r="P21" s="2">
        <v>79.582350565880617</v>
      </c>
      <c r="Q21" s="3">
        <v>79.455536832136346</v>
      </c>
      <c r="R21" s="3">
        <v>1.6081723066162849E-2</v>
      </c>
      <c r="U21" s="2">
        <v>110.57318626625573</v>
      </c>
      <c r="W21">
        <v>1.6081723066162849E-2</v>
      </c>
    </row>
    <row r="22" spans="1:24" x14ac:dyDescent="0.15">
      <c r="A22">
        <v>117.1</v>
      </c>
      <c r="B22">
        <v>6</v>
      </c>
      <c r="C22">
        <v>3.3386517423036936E-2</v>
      </c>
      <c r="D22">
        <v>67.860570677163864</v>
      </c>
      <c r="E22" s="1">
        <v>117.28271977841229</v>
      </c>
      <c r="F22">
        <v>3.3386517423036936E-2</v>
      </c>
      <c r="K22" s="2">
        <v>-0.18271977841229159</v>
      </c>
      <c r="L22" s="3"/>
      <c r="O22" s="1">
        <v>37.753030563453649</v>
      </c>
      <c r="P22" s="2">
        <v>79.346969436546345</v>
      </c>
      <c r="Q22" s="3">
        <v>79.455536832137653</v>
      </c>
      <c r="R22" s="3">
        <v>1.1786879385479567E-2</v>
      </c>
      <c r="U22" s="2">
        <v>117.2085673955913</v>
      </c>
      <c r="W22">
        <v>1.1786879385479567E-2</v>
      </c>
      <c r="X22" s="1">
        <v>0.20701966780270578</v>
      </c>
    </row>
    <row r="23" spans="1:24" x14ac:dyDescent="0.15">
      <c r="A23">
        <v>117.1</v>
      </c>
      <c r="B23">
        <v>6</v>
      </c>
      <c r="C23">
        <v>3.3386517423036936E-2</v>
      </c>
      <c r="D23">
        <v>67.860570677163864</v>
      </c>
      <c r="E23" s="1">
        <v>117.28271977841229</v>
      </c>
      <c r="F23">
        <v>3.3386517423036936E-2</v>
      </c>
      <c r="K23" s="2">
        <v>-0.18271977841229159</v>
      </c>
      <c r="L23" s="3"/>
      <c r="O23" s="1">
        <v>37.753030563453649</v>
      </c>
      <c r="P23" s="2">
        <v>79.346969436546345</v>
      </c>
      <c r="Q23" s="3">
        <v>79.455536832137653</v>
      </c>
      <c r="R23" s="3">
        <v>1.1786879385479567E-2</v>
      </c>
      <c r="U23" s="2">
        <v>117.2085673955913</v>
      </c>
      <c r="W23">
        <v>1.1786879385479567E-2</v>
      </c>
    </row>
    <row r="24" spans="1:24" x14ac:dyDescent="0.15">
      <c r="A24">
        <v>117.2</v>
      </c>
      <c r="B24">
        <v>6</v>
      </c>
      <c r="C24">
        <v>6.8425617405772111E-3</v>
      </c>
      <c r="D24">
        <v>67.860570677163864</v>
      </c>
      <c r="E24" s="1">
        <v>117.28271977841229</v>
      </c>
      <c r="F24">
        <v>6.8425617405772111E-3</v>
      </c>
      <c r="K24" s="2">
        <v>-8.2719778412283063E-2</v>
      </c>
      <c r="L24" s="3"/>
      <c r="O24" s="1">
        <v>37.753030563453649</v>
      </c>
      <c r="P24" s="2">
        <v>79.446969436546354</v>
      </c>
      <c r="Q24" s="3">
        <v>79.455536832137653</v>
      </c>
      <c r="R24" s="3">
        <v>7.3400267217817882E-5</v>
      </c>
      <c r="U24" s="2">
        <v>117.2085673955913</v>
      </c>
      <c r="W24">
        <v>7.3400267217817882E-5</v>
      </c>
    </row>
    <row r="25" spans="1:24" x14ac:dyDescent="0.15">
      <c r="A25">
        <v>117</v>
      </c>
      <c r="B25">
        <v>6</v>
      </c>
      <c r="C25">
        <v>7.9930473105492048E-2</v>
      </c>
      <c r="D25">
        <v>67.860570677163864</v>
      </c>
      <c r="E25" s="1">
        <v>117.28271977841229</v>
      </c>
      <c r="F25">
        <v>7.9930473105492048E-2</v>
      </c>
      <c r="K25" s="2">
        <v>-0.2827197784122859</v>
      </c>
      <c r="L25" s="3"/>
      <c r="O25" s="1">
        <v>37.753030563453649</v>
      </c>
      <c r="P25" s="2">
        <v>79.246969436546351</v>
      </c>
      <c r="Q25" s="3">
        <v>79.455536832137653</v>
      </c>
      <c r="R25" s="3">
        <v>4.3500358503738797E-2</v>
      </c>
      <c r="U25" s="2">
        <v>117.2085673955913</v>
      </c>
      <c r="W25">
        <v>4.3500358503738797E-2</v>
      </c>
    </row>
    <row r="26" spans="1:24" x14ac:dyDescent="0.15">
      <c r="A26">
        <v>117.3</v>
      </c>
      <c r="B26">
        <v>6</v>
      </c>
      <c r="C26">
        <v>2.9860605812040203E-4</v>
      </c>
      <c r="D26">
        <v>67.860570677163864</v>
      </c>
      <c r="E26" s="1">
        <v>117.28271977841229</v>
      </c>
      <c r="F26">
        <v>2.9860605812040203E-4</v>
      </c>
      <c r="K26" s="2">
        <v>1.7280221587711253E-2</v>
      </c>
      <c r="L26" s="3"/>
      <c r="O26" s="1">
        <v>37.753030563453649</v>
      </c>
      <c r="P26" s="2">
        <v>79.546969436546348</v>
      </c>
      <c r="Q26" s="3">
        <v>79.455536832137653</v>
      </c>
      <c r="R26" s="3">
        <v>8.3599211489568809E-3</v>
      </c>
      <c r="U26" s="2">
        <v>117.2085673955913</v>
      </c>
      <c r="W26">
        <v>8.3599211489568809E-3</v>
      </c>
    </row>
    <row r="27" spans="1:24" x14ac:dyDescent="0.15">
      <c r="A27">
        <v>116.8</v>
      </c>
      <c r="B27">
        <v>6</v>
      </c>
      <c r="C27">
        <v>0.23301838447040915</v>
      </c>
      <c r="D27">
        <v>67.860570677163864</v>
      </c>
      <c r="E27" s="1">
        <v>117.28271977841229</v>
      </c>
      <c r="F27">
        <v>0.23301838447040915</v>
      </c>
      <c r="K27" s="2">
        <v>-0.48271977841228875</v>
      </c>
      <c r="L27" s="3"/>
      <c r="O27" s="1">
        <v>37.753030563453649</v>
      </c>
      <c r="P27" s="2">
        <v>79.046969436546348</v>
      </c>
      <c r="Q27" s="3">
        <v>79.455536832137653</v>
      </c>
      <c r="R27" s="3">
        <v>0.16692731674026207</v>
      </c>
      <c r="U27" s="2">
        <v>117.2085673955913</v>
      </c>
      <c r="W27">
        <v>0.16692731674026207</v>
      </c>
    </row>
    <row r="28" spans="1:24" x14ac:dyDescent="0.15">
      <c r="A28">
        <v>117.2</v>
      </c>
      <c r="B28">
        <v>6</v>
      </c>
      <c r="C28">
        <v>6.8425617405772111E-3</v>
      </c>
      <c r="D28">
        <v>67.860570677163864</v>
      </c>
      <c r="E28" s="1">
        <v>117.28271977841229</v>
      </c>
      <c r="F28">
        <v>6.8425617405772111E-3</v>
      </c>
      <c r="K28" s="2">
        <v>-8.2719778412283063E-2</v>
      </c>
      <c r="L28" s="3"/>
      <c r="O28" s="1">
        <v>37.753030563453649</v>
      </c>
      <c r="P28" s="2">
        <v>79.446969436546354</v>
      </c>
      <c r="Q28" s="3">
        <v>79.455536832137653</v>
      </c>
      <c r="R28" s="3">
        <v>7.3400267217817882E-5</v>
      </c>
      <c r="U28" s="2">
        <v>117.2085673955913</v>
      </c>
      <c r="W28">
        <v>7.3400267217817882E-5</v>
      </c>
    </row>
    <row r="29" spans="1:24" x14ac:dyDescent="0.15">
      <c r="A29">
        <v>116.7</v>
      </c>
      <c r="B29">
        <v>6</v>
      </c>
      <c r="C29">
        <v>0.3395623401528603</v>
      </c>
      <c r="D29">
        <v>67.860570677163864</v>
      </c>
      <c r="E29" s="1">
        <v>117.28271977841229</v>
      </c>
      <c r="F29">
        <v>0.3395623401528603</v>
      </c>
      <c r="K29" s="2">
        <v>-0.58271977841228306</v>
      </c>
      <c r="L29" s="3"/>
      <c r="O29" s="1">
        <v>37.753030563453649</v>
      </c>
      <c r="P29" s="2">
        <v>78.946969436546354</v>
      </c>
      <c r="Q29" s="3">
        <v>79.455536832137653</v>
      </c>
      <c r="R29" s="3">
        <v>0.25864079585851729</v>
      </c>
      <c r="U29" s="2">
        <v>117.2085673955913</v>
      </c>
      <c r="W29">
        <v>0.25864079585851729</v>
      </c>
    </row>
    <row r="30" spans="1:24" x14ac:dyDescent="0.15">
      <c r="A30">
        <v>123.1</v>
      </c>
      <c r="B30">
        <v>7</v>
      </c>
      <c r="C30">
        <v>0.12995189811946761</v>
      </c>
      <c r="D30">
        <v>67.402958185485645</v>
      </c>
      <c r="E30" s="1">
        <v>123.46048841606834</v>
      </c>
      <c r="F30">
        <v>0.12995189811946761</v>
      </c>
      <c r="K30" s="2">
        <v>-0.36048841606834969</v>
      </c>
      <c r="L30" s="3"/>
      <c r="O30" s="1">
        <v>43.930799201109707</v>
      </c>
      <c r="P30" s="2">
        <v>79.169200798890287</v>
      </c>
      <c r="Q30" s="3">
        <v>79.455536832137653</v>
      </c>
      <c r="R30" s="3">
        <v>8.1988323935836757E-2</v>
      </c>
      <c r="U30" s="2">
        <v>123.38633603324736</v>
      </c>
      <c r="W30">
        <v>8.1988323935836757E-2</v>
      </c>
      <c r="X30" s="1">
        <v>0.18322507626258208</v>
      </c>
    </row>
    <row r="31" spans="1:24" x14ac:dyDescent="0.15">
      <c r="A31">
        <v>123.4</v>
      </c>
      <c r="B31">
        <v>7</v>
      </c>
      <c r="C31">
        <v>3.65884847845641E-3</v>
      </c>
      <c r="D31">
        <v>67.402958185485645</v>
      </c>
      <c r="E31" s="1">
        <v>123.46048841606834</v>
      </c>
      <c r="F31">
        <v>3.65884847845641E-3</v>
      </c>
      <c r="K31" s="2">
        <v>-6.0488416068338324E-2</v>
      </c>
      <c r="L31" s="3"/>
      <c r="O31" s="1">
        <v>43.930799201109707</v>
      </c>
      <c r="P31" s="2">
        <v>79.469200798890299</v>
      </c>
      <c r="Q31" s="3">
        <v>79.455536832137653</v>
      </c>
      <c r="R31" s="3">
        <v>1.8670398741739482E-4</v>
      </c>
      <c r="U31" s="2">
        <v>123.38633603324736</v>
      </c>
      <c r="W31">
        <v>1.8670398741739482E-4</v>
      </c>
    </row>
    <row r="32" spans="1:24" x14ac:dyDescent="0.15">
      <c r="A32">
        <v>123.2</v>
      </c>
      <c r="B32">
        <v>7</v>
      </c>
      <c r="C32">
        <v>6.7854214905800625E-2</v>
      </c>
      <c r="D32">
        <v>67.402958185485645</v>
      </c>
      <c r="E32" s="1">
        <v>123.46048841606834</v>
      </c>
      <c r="F32">
        <v>6.7854214905793214E-2</v>
      </c>
      <c r="K32" s="2">
        <v>-0.26048841606834117</v>
      </c>
      <c r="L32" s="3"/>
      <c r="O32" s="1">
        <v>43.930799201109707</v>
      </c>
      <c r="P32" s="2">
        <v>79.269200798890296</v>
      </c>
      <c r="Q32" s="3">
        <v>79.455536832137653</v>
      </c>
      <c r="R32" s="3">
        <v>3.4721117286360355E-2</v>
      </c>
      <c r="U32" s="2">
        <v>123.38633603324736</v>
      </c>
      <c r="W32">
        <v>3.4721117286360355E-2</v>
      </c>
    </row>
    <row r="33" spans="1:24" x14ac:dyDescent="0.15">
      <c r="A33">
        <v>123</v>
      </c>
      <c r="B33">
        <v>7</v>
      </c>
      <c r="C33">
        <v>0.21204958133313231</v>
      </c>
      <c r="D33">
        <v>67.402958185485645</v>
      </c>
      <c r="E33" s="1">
        <v>123.46048841606834</v>
      </c>
      <c r="F33">
        <v>0.21204958133313231</v>
      </c>
      <c r="K33" s="2">
        <v>-0.46048841606834401</v>
      </c>
      <c r="L33" s="3"/>
      <c r="O33" s="1">
        <v>43.930799201109707</v>
      </c>
      <c r="P33" s="2">
        <v>79.069200798890293</v>
      </c>
      <c r="Q33" s="3">
        <v>79.455536832137653</v>
      </c>
      <c r="R33" s="3">
        <v>0.14925553058530558</v>
      </c>
      <c r="U33" s="2">
        <v>123.38633603324736</v>
      </c>
      <c r="W33">
        <v>0.14925553058530558</v>
      </c>
    </row>
    <row r="34" spans="1:24" x14ac:dyDescent="0.15">
      <c r="A34">
        <v>123.1</v>
      </c>
      <c r="B34">
        <v>7</v>
      </c>
      <c r="C34">
        <v>0.12995189811946761</v>
      </c>
      <c r="D34">
        <v>67.402958185485645</v>
      </c>
      <c r="E34" s="1">
        <v>123.46048841606834</v>
      </c>
      <c r="F34">
        <v>0.12995189811946761</v>
      </c>
      <c r="K34" s="2">
        <v>-0.36048841606834969</v>
      </c>
      <c r="L34" s="3"/>
      <c r="O34" s="1">
        <v>43.930799201109707</v>
      </c>
      <c r="P34" s="2">
        <v>79.169200798890287</v>
      </c>
      <c r="Q34" s="3">
        <v>79.455536832137653</v>
      </c>
      <c r="R34" s="3">
        <v>8.1988323935836757E-2</v>
      </c>
      <c r="U34" s="2">
        <v>123.38633603324736</v>
      </c>
      <c r="W34">
        <v>8.1988323935836757E-2</v>
      </c>
    </row>
    <row r="35" spans="1:24" x14ac:dyDescent="0.15">
      <c r="A35">
        <v>122.9</v>
      </c>
      <c r="B35">
        <v>7</v>
      </c>
      <c r="C35">
        <v>0.31414726454679476</v>
      </c>
      <c r="D35">
        <v>67.402958185485645</v>
      </c>
      <c r="E35" s="1">
        <v>123.46048841606834</v>
      </c>
      <c r="F35">
        <v>0.31414726454679476</v>
      </c>
      <c r="K35" s="2">
        <v>-0.56048841606833832</v>
      </c>
      <c r="L35" s="3"/>
      <c r="O35" s="1">
        <v>43.930799201109707</v>
      </c>
      <c r="P35" s="2">
        <v>78.969200798890299</v>
      </c>
      <c r="Q35" s="3">
        <v>79.455536832137653</v>
      </c>
      <c r="R35" s="3">
        <v>0.23652273723477216</v>
      </c>
      <c r="U35" s="2">
        <v>123.38633603324736</v>
      </c>
      <c r="W35">
        <v>0.23652273723477216</v>
      </c>
    </row>
    <row r="36" spans="1:24" x14ac:dyDescent="0.15">
      <c r="A36">
        <v>123.3</v>
      </c>
      <c r="B36">
        <v>7</v>
      </c>
      <c r="C36">
        <v>2.5756531692122251E-2</v>
      </c>
      <c r="D36">
        <v>67.402958185485645</v>
      </c>
      <c r="E36" s="1">
        <v>123.46048841606834</v>
      </c>
      <c r="F36">
        <v>2.5756531692126813E-2</v>
      </c>
      <c r="K36" s="2">
        <v>-0.16048841606834685</v>
      </c>
      <c r="L36" s="3"/>
      <c r="O36" s="1">
        <v>43.930799201109707</v>
      </c>
      <c r="P36" s="2">
        <v>79.36920079889029</v>
      </c>
      <c r="Q36" s="3">
        <v>79.455536832137653</v>
      </c>
      <c r="R36" s="3">
        <v>7.4539106368898171E-3</v>
      </c>
      <c r="U36" s="2">
        <v>123.38633603324736</v>
      </c>
      <c r="W36">
        <v>7.4539106368898171E-3</v>
      </c>
    </row>
    <row r="37" spans="1:24" x14ac:dyDescent="0.15">
      <c r="A37">
        <v>123.4</v>
      </c>
      <c r="B37">
        <v>7</v>
      </c>
      <c r="C37">
        <v>3.65884847845641E-3</v>
      </c>
      <c r="D37">
        <v>67.402958185485645</v>
      </c>
      <c r="E37" s="1">
        <v>123.46048841606834</v>
      </c>
      <c r="F37">
        <v>3.65884847845641E-3</v>
      </c>
      <c r="K37" s="2">
        <v>-6.0488416068338324E-2</v>
      </c>
      <c r="L37" s="3"/>
      <c r="O37" s="1">
        <v>43.930799201109707</v>
      </c>
      <c r="P37" s="2">
        <v>79.469200798890299</v>
      </c>
      <c r="Q37" s="3">
        <v>79.455536832137653</v>
      </c>
      <c r="R37" s="3">
        <v>1.8670398741739482E-4</v>
      </c>
      <c r="U37" s="2">
        <v>123.38633603324736</v>
      </c>
      <c r="W37">
        <v>1.8670398741739482E-4</v>
      </c>
    </row>
    <row r="38" spans="1:24" x14ac:dyDescent="0.15">
      <c r="A38">
        <v>128.5</v>
      </c>
      <c r="B38">
        <v>8</v>
      </c>
      <c r="C38">
        <v>0.46327701984302083</v>
      </c>
      <c r="D38">
        <v>66.945345693807411</v>
      </c>
      <c r="E38" s="1">
        <v>129.18064456204615</v>
      </c>
      <c r="F38">
        <v>0.46327701984300151</v>
      </c>
      <c r="K38" s="2">
        <v>-0.68064456204615453</v>
      </c>
      <c r="O38" s="1">
        <v>49.650955347087518</v>
      </c>
      <c r="P38" s="2">
        <v>78.849044652912482</v>
      </c>
      <c r="Q38" s="3">
        <v>79.455536832137653</v>
      </c>
      <c r="R38" s="3">
        <v>0.3678327634612969</v>
      </c>
      <c r="U38" s="2">
        <v>129.10649217922517</v>
      </c>
      <c r="W38">
        <v>0.3678327634612969</v>
      </c>
      <c r="X38" s="1">
        <v>0.28660575211055683</v>
      </c>
    </row>
    <row r="39" spans="1:24" x14ac:dyDescent="0.15">
      <c r="A39">
        <v>129.30000000000001</v>
      </c>
      <c r="B39">
        <v>8</v>
      </c>
      <c r="C39">
        <v>1.4245720569153577E-2</v>
      </c>
      <c r="D39">
        <v>66.945345693807411</v>
      </c>
      <c r="E39" s="1">
        <v>129.18064456204615</v>
      </c>
      <c r="F39">
        <v>1.4245720569156968E-2</v>
      </c>
      <c r="K39" s="2">
        <v>0.11935543795385684</v>
      </c>
      <c r="O39" s="1">
        <v>49.650955347087518</v>
      </c>
      <c r="P39" s="2">
        <v>79.649044652912494</v>
      </c>
      <c r="Q39" s="3">
        <v>79.455536832137653</v>
      </c>
      <c r="R39" s="3">
        <v>3.7445276701027756E-2</v>
      </c>
      <c r="U39" s="2">
        <v>129.10649217922517</v>
      </c>
      <c r="W39">
        <v>3.7445276701027756E-2</v>
      </c>
    </row>
    <row r="40" spans="1:24" x14ac:dyDescent="0.15">
      <c r="A40">
        <v>128.69999999999999</v>
      </c>
      <c r="B40">
        <v>8</v>
      </c>
      <c r="C40">
        <v>0.23101919502456428</v>
      </c>
      <c r="D40">
        <v>66.945345693807411</v>
      </c>
      <c r="E40" s="1">
        <v>129.18064456204615</v>
      </c>
      <c r="F40">
        <v>0.23101919502455062</v>
      </c>
      <c r="K40" s="2">
        <v>-0.4806445620461659</v>
      </c>
      <c r="O40" s="1">
        <v>49.650955347087518</v>
      </c>
      <c r="P40" s="2">
        <v>79.049044652912471</v>
      </c>
      <c r="Q40" s="3">
        <v>79.455536832137653</v>
      </c>
      <c r="R40" s="3">
        <v>0.16523589177123774</v>
      </c>
      <c r="U40" s="2">
        <v>129.10649217922517</v>
      </c>
      <c r="W40">
        <v>0.16523589177123774</v>
      </c>
    </row>
    <row r="41" spans="1:24" x14ac:dyDescent="0.15">
      <c r="A41">
        <v>128.80000000000001</v>
      </c>
      <c r="B41">
        <v>8</v>
      </c>
      <c r="C41">
        <v>0.14489028261531095</v>
      </c>
      <c r="D41">
        <v>66.945345693807411</v>
      </c>
      <c r="E41" s="1">
        <v>129.18064456204615</v>
      </c>
      <c r="F41">
        <v>0.14489028261530013</v>
      </c>
      <c r="K41" s="2">
        <v>-0.38064456204614316</v>
      </c>
      <c r="O41" s="1">
        <v>49.650955347087518</v>
      </c>
      <c r="P41" s="2">
        <v>79.149044652912494</v>
      </c>
      <c r="Q41" s="3">
        <v>79.455536832137653</v>
      </c>
      <c r="R41" s="3">
        <v>9.3937455926187352E-2</v>
      </c>
      <c r="U41" s="2">
        <v>129.10649217922517</v>
      </c>
      <c r="W41">
        <v>9.3937455926187352E-2</v>
      </c>
    </row>
    <row r="42" spans="1:24" x14ac:dyDescent="0.15">
      <c r="A42">
        <v>129.19999999999999</v>
      </c>
      <c r="B42">
        <v>8</v>
      </c>
      <c r="C42">
        <v>3.7463297838417138E-4</v>
      </c>
      <c r="D42">
        <v>66.945345693807411</v>
      </c>
      <c r="E42" s="1">
        <v>129.18064456204615</v>
      </c>
      <c r="F42">
        <v>3.7463297838472151E-4</v>
      </c>
      <c r="K42" s="2">
        <v>1.9355437953834098E-2</v>
      </c>
      <c r="O42" s="1">
        <v>49.650955347087518</v>
      </c>
      <c r="P42" s="2">
        <v>79.549044652912471</v>
      </c>
      <c r="Q42" s="3">
        <v>79.455536832137653</v>
      </c>
      <c r="R42" s="3">
        <v>8.7437125460554238E-3</v>
      </c>
      <c r="U42" s="2">
        <v>129.10649217922517</v>
      </c>
      <c r="W42">
        <v>8.7437125460554238E-3</v>
      </c>
    </row>
    <row r="43" spans="1:24" x14ac:dyDescent="0.15">
      <c r="A43">
        <v>129.1</v>
      </c>
      <c r="B43">
        <v>8</v>
      </c>
      <c r="C43">
        <v>6.5035453876192773E-3</v>
      </c>
      <c r="D43">
        <v>66.945345693807411</v>
      </c>
      <c r="E43" s="1">
        <v>129.18064456204615</v>
      </c>
      <c r="F43">
        <v>6.5035453876169848E-3</v>
      </c>
      <c r="K43" s="2">
        <v>-8.0644562046160218E-2</v>
      </c>
      <c r="O43" s="1">
        <v>49.650955347087518</v>
      </c>
      <c r="P43" s="2">
        <v>79.449044652912477</v>
      </c>
      <c r="Q43" s="3">
        <v>79.455536832137653</v>
      </c>
      <c r="R43" s="3">
        <v>4.214839109181518E-5</v>
      </c>
      <c r="U43" s="2">
        <v>129.10649217922517</v>
      </c>
      <c r="W43">
        <v>4.214839109181518E-5</v>
      </c>
    </row>
    <row r="44" spans="1:24" x14ac:dyDescent="0.15">
      <c r="A44">
        <v>129.1</v>
      </c>
      <c r="B44">
        <v>8</v>
      </c>
      <c r="C44">
        <v>6.5035453876192773E-3</v>
      </c>
      <c r="D44">
        <v>66.945345693807411</v>
      </c>
      <c r="E44" s="1">
        <v>129.18064456204615</v>
      </c>
      <c r="F44">
        <v>6.5035453876169848E-3</v>
      </c>
      <c r="K44" s="2">
        <v>-8.0644562046160218E-2</v>
      </c>
      <c r="O44" s="1">
        <v>49.650955347087518</v>
      </c>
      <c r="P44" s="2">
        <v>79.449044652912477</v>
      </c>
      <c r="Q44" s="3">
        <v>79.455536832137653</v>
      </c>
      <c r="R44" s="3">
        <v>4.214839109181518E-5</v>
      </c>
      <c r="U44" s="2">
        <v>129.10649217922517</v>
      </c>
      <c r="W44">
        <v>4.214839109181518E-5</v>
      </c>
    </row>
    <row r="45" spans="1:24" x14ac:dyDescent="0.15">
      <c r="A45">
        <v>128.69999999999999</v>
      </c>
      <c r="B45">
        <v>8</v>
      </c>
      <c r="C45">
        <v>0.23101919502456428</v>
      </c>
      <c r="D45">
        <v>66.945345693807411</v>
      </c>
      <c r="E45" s="1">
        <v>129.18064456204615</v>
      </c>
      <c r="F45">
        <v>0.23101919502455062</v>
      </c>
      <c r="K45" s="2">
        <v>-0.4806445620461659</v>
      </c>
      <c r="O45" s="1">
        <v>49.650955347087518</v>
      </c>
      <c r="P45" s="2">
        <v>79.049044652912471</v>
      </c>
      <c r="Q45" s="3">
        <v>79.455536832137653</v>
      </c>
      <c r="R45" s="3">
        <v>0.16523589177123774</v>
      </c>
      <c r="U45" s="2">
        <v>129.10649217922517</v>
      </c>
      <c r="W45">
        <v>0.16523589177123774</v>
      </c>
    </row>
    <row r="46" spans="1:24" x14ac:dyDescent="0.15">
      <c r="A46">
        <v>134.5</v>
      </c>
      <c r="B46">
        <v>9</v>
      </c>
      <c r="C46">
        <v>3.2275787619745438E-3</v>
      </c>
      <c r="D46">
        <v>66.487733202129192</v>
      </c>
      <c r="E46" s="1">
        <v>134.44318821634579</v>
      </c>
      <c r="F46">
        <v>3.2275787619729292E-3</v>
      </c>
      <c r="K46" s="2">
        <v>5.6811783654211467E-2</v>
      </c>
      <c r="O46" s="1">
        <v>54.913499001387152</v>
      </c>
      <c r="Q46" s="3">
        <v>79.455536832137653</v>
      </c>
      <c r="U46" s="2">
        <v>134.3690358335248</v>
      </c>
      <c r="W46">
        <v>1.7151612900542602E-2</v>
      </c>
      <c r="X46" s="1">
        <v>0.23260942125619627</v>
      </c>
    </row>
    <row r="47" spans="1:24" x14ac:dyDescent="0.15">
      <c r="A47">
        <v>134</v>
      </c>
      <c r="B47">
        <v>9</v>
      </c>
      <c r="C47">
        <v>0.19641579510774887</v>
      </c>
      <c r="D47">
        <v>66.487733202129192</v>
      </c>
      <c r="E47" s="1">
        <v>134.44318821634579</v>
      </c>
      <c r="F47">
        <v>0.19641579510776147</v>
      </c>
      <c r="K47" s="2">
        <v>-0.44318821634578853</v>
      </c>
      <c r="O47" s="1">
        <v>54.913499001387152</v>
      </c>
      <c r="Q47" s="3">
        <v>79.455536832137653</v>
      </c>
      <c r="U47" s="2">
        <v>134.3690358335248</v>
      </c>
      <c r="W47">
        <v>0.13618744642534755</v>
      </c>
    </row>
    <row r="48" spans="1:24" x14ac:dyDescent="0.15">
      <c r="A48">
        <v>134.5</v>
      </c>
      <c r="B48">
        <v>9</v>
      </c>
      <c r="C48">
        <v>3.2275787619745438E-3</v>
      </c>
      <c r="D48">
        <v>66.487733202129192</v>
      </c>
      <c r="E48" s="1">
        <v>134.44318821634579</v>
      </c>
      <c r="F48">
        <v>3.2275787619729292E-3</v>
      </c>
      <c r="K48" s="2">
        <v>5.6811783654211467E-2</v>
      </c>
      <c r="O48" s="1">
        <v>54.913499001387152</v>
      </c>
      <c r="Q48" s="3">
        <v>79.455536832137653</v>
      </c>
      <c r="U48" s="2">
        <v>134.3690358335248</v>
      </c>
      <c r="W48">
        <v>1.7151612900542602E-2</v>
      </c>
    </row>
    <row r="49" spans="1:24" x14ac:dyDescent="0.15">
      <c r="A49">
        <v>134</v>
      </c>
      <c r="B49">
        <v>9</v>
      </c>
      <c r="C49">
        <v>0.19641579510774887</v>
      </c>
      <c r="D49">
        <v>66.487733202129192</v>
      </c>
      <c r="E49" s="1">
        <v>134.44318821634579</v>
      </c>
      <c r="F49">
        <v>0.19641579510776147</v>
      </c>
      <c r="K49" s="2">
        <v>-0.44318821634578853</v>
      </c>
      <c r="O49" s="1">
        <v>54.913499001387152</v>
      </c>
      <c r="Q49" s="3">
        <v>79.455536832137653</v>
      </c>
      <c r="U49" s="2">
        <v>134.3690358335248</v>
      </c>
      <c r="W49">
        <v>0.13618744642534755</v>
      </c>
    </row>
    <row r="50" spans="1:24" x14ac:dyDescent="0.15">
      <c r="A50">
        <v>133.9</v>
      </c>
      <c r="B50">
        <v>9</v>
      </c>
      <c r="C50">
        <v>0.29505343837689757</v>
      </c>
      <c r="D50">
        <v>66.487733202129192</v>
      </c>
      <c r="E50" s="1">
        <v>134.44318821634579</v>
      </c>
      <c r="F50">
        <v>0.295053438376913</v>
      </c>
      <c r="K50" s="2">
        <v>-0.54318821634578285</v>
      </c>
      <c r="O50" s="1">
        <v>54.913499001387152</v>
      </c>
      <c r="Q50" s="3">
        <v>79.455536832137653</v>
      </c>
      <c r="U50" s="2">
        <v>134.3690358335248</v>
      </c>
      <c r="W50">
        <v>0.21999461313030322</v>
      </c>
    </row>
    <row r="51" spans="1:24" x14ac:dyDescent="0.15">
      <c r="A51">
        <v>134.1</v>
      </c>
      <c r="B51">
        <v>9</v>
      </c>
      <c r="C51">
        <v>0.1177781518385979</v>
      </c>
      <c r="D51">
        <v>66.487733202129192</v>
      </c>
      <c r="E51" s="1">
        <v>134.44318821634579</v>
      </c>
      <c r="F51">
        <v>0.11777815183860765</v>
      </c>
      <c r="K51" s="2">
        <v>-0.34318821634579422</v>
      </c>
      <c r="O51" s="1">
        <v>54.913499001387152</v>
      </c>
      <c r="Q51" s="3">
        <v>79.455536832137653</v>
      </c>
      <c r="U51" s="2">
        <v>134.3690358335248</v>
      </c>
      <c r="W51">
        <v>7.2380279720389629E-2</v>
      </c>
    </row>
    <row r="52" spans="1:24" x14ac:dyDescent="0.15">
      <c r="A52">
        <v>134.1</v>
      </c>
      <c r="B52">
        <v>9</v>
      </c>
      <c r="C52">
        <v>0.1177781518385979</v>
      </c>
      <c r="D52">
        <v>66.487733202129192</v>
      </c>
      <c r="E52" s="1">
        <v>134.44318821634579</v>
      </c>
      <c r="F52">
        <v>0.11777815183860765</v>
      </c>
      <c r="K52" s="2">
        <v>-0.34318821634579422</v>
      </c>
      <c r="O52" s="1">
        <v>54.913499001387152</v>
      </c>
      <c r="Q52" s="3">
        <v>79.455536832137653</v>
      </c>
      <c r="U52" s="2">
        <v>134.3690358335248</v>
      </c>
      <c r="W52">
        <v>7.2380279720389629E-2</v>
      </c>
    </row>
    <row r="53" spans="1:24" x14ac:dyDescent="0.15">
      <c r="A53">
        <v>134</v>
      </c>
      <c r="B53">
        <v>9</v>
      </c>
      <c r="C53">
        <v>0.19641579510774887</v>
      </c>
      <c r="D53">
        <v>66.487733202129192</v>
      </c>
      <c r="E53" s="1">
        <v>134.44318821634579</v>
      </c>
      <c r="F53">
        <v>0.19641579510776147</v>
      </c>
      <c r="K53" s="2">
        <v>-0.44318821634578853</v>
      </c>
      <c r="O53" s="1">
        <v>54.913499001387152</v>
      </c>
      <c r="Q53" s="3">
        <v>79.455536832137653</v>
      </c>
      <c r="U53" s="2">
        <v>134.3690358335248</v>
      </c>
      <c r="W53">
        <v>0.13618744642534755</v>
      </c>
    </row>
    <row r="54" spans="1:24" x14ac:dyDescent="0.15">
      <c r="A54">
        <v>139.69999999999999</v>
      </c>
      <c r="B54">
        <v>10</v>
      </c>
      <c r="C54">
        <v>0.2041960956650142</v>
      </c>
      <c r="D54">
        <v>66.030120710450959</v>
      </c>
      <c r="E54" s="1">
        <v>139.24811937896715</v>
      </c>
      <c r="F54">
        <v>0.20419609566502706</v>
      </c>
      <c r="K54" s="2">
        <v>0.4518806210328421</v>
      </c>
      <c r="L54" s="4">
        <v>0.59612377154830776</v>
      </c>
      <c r="M54">
        <v>2.0806086470627282E-2</v>
      </c>
      <c r="N54">
        <v>12.002782367595071</v>
      </c>
      <c r="O54" s="1">
        <v>59.71843016400851</v>
      </c>
      <c r="Q54" s="3">
        <v>79.455536832137653</v>
      </c>
      <c r="U54" s="2">
        <v>139.77009076769448</v>
      </c>
      <c r="W54">
        <v>4.9127157160036737E-3</v>
      </c>
      <c r="X54" s="1">
        <v>0.19272482233188692</v>
      </c>
    </row>
    <row r="55" spans="1:24" x14ac:dyDescent="0.15">
      <c r="A55">
        <v>139.69999999999999</v>
      </c>
      <c r="B55">
        <v>10</v>
      </c>
      <c r="C55">
        <v>0.2041960956650142</v>
      </c>
      <c r="D55">
        <v>66.030120710450959</v>
      </c>
      <c r="E55" s="1">
        <v>139.24811937896715</v>
      </c>
      <c r="F55">
        <v>0.20419609566502706</v>
      </c>
      <c r="K55" s="2">
        <v>0.4518806210328421</v>
      </c>
      <c r="L55" s="4">
        <v>0.59612377154830776</v>
      </c>
      <c r="M55">
        <v>2.0806086470627282E-2</v>
      </c>
      <c r="N55">
        <v>17.970656420605373</v>
      </c>
      <c r="O55" s="1">
        <v>59.71843016400851</v>
      </c>
      <c r="Q55" s="3">
        <v>79.455536832137653</v>
      </c>
      <c r="U55" s="2">
        <v>139.77009076769448</v>
      </c>
      <c r="W55">
        <v>4.9127157160036737E-3</v>
      </c>
    </row>
    <row r="56" spans="1:24" x14ac:dyDescent="0.15">
      <c r="A56">
        <v>140</v>
      </c>
      <c r="B56">
        <v>10</v>
      </c>
      <c r="C56">
        <v>0.56532446828472804</v>
      </c>
      <c r="D56">
        <v>66.030120710450959</v>
      </c>
      <c r="E56" s="1">
        <v>139.24811937896715</v>
      </c>
      <c r="F56">
        <v>0.56532446828474936</v>
      </c>
      <c r="K56" s="2">
        <v>0.75188062103285347</v>
      </c>
      <c r="L56" s="4">
        <v>0.59612377154830776</v>
      </c>
      <c r="M56">
        <v>2.4260196161351427E-2</v>
      </c>
      <c r="N56">
        <v>1.5019152185250806</v>
      </c>
      <c r="O56" s="1">
        <v>59.71843016400851</v>
      </c>
      <c r="Q56" s="3">
        <v>79.455536832137653</v>
      </c>
      <c r="U56" s="2">
        <v>139.77009076769448</v>
      </c>
      <c r="W56">
        <v>5.2858255099311857E-2</v>
      </c>
    </row>
    <row r="57" spans="1:24" x14ac:dyDescent="0.15">
      <c r="A57">
        <v>139.9</v>
      </c>
      <c r="B57">
        <v>10</v>
      </c>
      <c r="C57">
        <v>0.42494834407816762</v>
      </c>
      <c r="D57">
        <v>66.030120710450959</v>
      </c>
      <c r="E57" s="1">
        <v>139.24811937896715</v>
      </c>
      <c r="F57">
        <v>0.42494834407818616</v>
      </c>
      <c r="K57" s="2">
        <v>0.65188062103285915</v>
      </c>
      <c r="L57" s="4">
        <v>0.59612377154830776</v>
      </c>
      <c r="M57">
        <v>3.1088262644429192E-3</v>
      </c>
      <c r="O57" s="1">
        <v>59.71843016400851</v>
      </c>
      <c r="Q57" s="3">
        <v>79.455536832137653</v>
      </c>
      <c r="U57" s="2">
        <v>139.77009076769448</v>
      </c>
      <c r="W57">
        <v>1.6876408638210078E-2</v>
      </c>
    </row>
    <row r="58" spans="1:24" x14ac:dyDescent="0.15">
      <c r="A58">
        <v>140.19999999999999</v>
      </c>
      <c r="B58">
        <v>10</v>
      </c>
      <c r="C58">
        <v>0.90607671669784207</v>
      </c>
      <c r="D58">
        <v>66.030120710450959</v>
      </c>
      <c r="E58" s="1">
        <v>139.24811937896715</v>
      </c>
      <c r="F58">
        <v>0.90607671669786916</v>
      </c>
      <c r="K58" s="2">
        <v>0.9518806210328421</v>
      </c>
      <c r="L58" s="4">
        <v>0.59612377154830776</v>
      </c>
      <c r="M58">
        <v>0.12656293595516163</v>
      </c>
      <c r="O58" s="1">
        <v>59.71843016400851</v>
      </c>
      <c r="Q58" s="3">
        <v>79.455536832137653</v>
      </c>
      <c r="U58" s="2">
        <v>139.77009076769448</v>
      </c>
      <c r="W58">
        <v>0.18482194802150861</v>
      </c>
    </row>
    <row r="59" spans="1:24" x14ac:dyDescent="0.15">
      <c r="A59">
        <v>139.80000000000001</v>
      </c>
      <c r="B59">
        <v>10</v>
      </c>
      <c r="C59">
        <v>0.30457221987160488</v>
      </c>
      <c r="D59">
        <v>66.030120710450959</v>
      </c>
      <c r="E59" s="1">
        <v>139.24811937896715</v>
      </c>
      <c r="F59">
        <v>0.30457221987162059</v>
      </c>
      <c r="K59" s="2">
        <v>0.55188062103286484</v>
      </c>
      <c r="L59" s="4">
        <v>0.59612377154830776</v>
      </c>
      <c r="M59">
        <v>1.9574563675321369E-3</v>
      </c>
      <c r="O59" s="1">
        <v>59.71843016400851</v>
      </c>
      <c r="Q59" s="3">
        <v>79.455536832137653</v>
      </c>
      <c r="U59" s="2">
        <v>139.77009076769448</v>
      </c>
      <c r="W59">
        <v>8.9456217710601985E-4</v>
      </c>
    </row>
    <row r="60" spans="1:24" x14ac:dyDescent="0.15">
      <c r="A60">
        <v>139.9</v>
      </c>
      <c r="B60">
        <v>10</v>
      </c>
      <c r="C60">
        <v>0.42494834407816762</v>
      </c>
      <c r="D60">
        <v>66.030120710450959</v>
      </c>
      <c r="E60" s="1">
        <v>139.24811937896715</v>
      </c>
      <c r="F60">
        <v>0.42494834407818616</v>
      </c>
      <c r="K60" s="2">
        <v>0.65188062103285915</v>
      </c>
      <c r="L60" s="4">
        <v>0.59612377154830776</v>
      </c>
      <c r="M60">
        <v>3.1088262644429192E-3</v>
      </c>
      <c r="O60" s="1">
        <v>59.71843016400851</v>
      </c>
      <c r="Q60" s="3">
        <v>79.455536832137653</v>
      </c>
      <c r="U60" s="2">
        <v>139.77009076769448</v>
      </c>
      <c r="W60">
        <v>1.6876408638210078E-2</v>
      </c>
    </row>
    <row r="61" spans="1:24" x14ac:dyDescent="0.15">
      <c r="A61">
        <v>139.6</v>
      </c>
      <c r="B61">
        <v>10</v>
      </c>
      <c r="C61">
        <v>0.12381997145845264</v>
      </c>
      <c r="D61">
        <v>66.030120710450959</v>
      </c>
      <c r="E61" s="1">
        <v>139.24811937896715</v>
      </c>
      <c r="F61">
        <v>0.12381997145846264</v>
      </c>
      <c r="K61" s="2">
        <v>0.35188062103284778</v>
      </c>
      <c r="L61" s="4">
        <v>0.59612377154830776</v>
      </c>
      <c r="M61">
        <v>5.9654716573717632E-2</v>
      </c>
      <c r="O61" s="1">
        <v>59.71843016400851</v>
      </c>
      <c r="Q61" s="3">
        <v>79.455536832137653</v>
      </c>
      <c r="U61" s="2">
        <v>139.77009076769448</v>
      </c>
      <c r="W61">
        <v>2.8930869254900755E-2</v>
      </c>
    </row>
    <row r="62" spans="1:24" x14ac:dyDescent="0.15">
      <c r="A62">
        <v>145.5</v>
      </c>
      <c r="B62">
        <v>11</v>
      </c>
      <c r="E62" s="1">
        <v>143.59543804991029</v>
      </c>
      <c r="K62" s="2">
        <v>1.9045619500897146</v>
      </c>
      <c r="L62" s="4">
        <v>2.2813067276033787</v>
      </c>
      <c r="M62">
        <v>0.14193662738382026</v>
      </c>
      <c r="O62" s="1">
        <v>64.065748834951648</v>
      </c>
      <c r="Q62" s="3">
        <v>79.455536832137653</v>
      </c>
      <c r="U62" s="2">
        <v>145.80259239469268</v>
      </c>
      <c r="W62">
        <v>9.1562157325851212E-2</v>
      </c>
      <c r="X62" s="1">
        <v>0.41661904489764401</v>
      </c>
    </row>
    <row r="63" spans="1:24" x14ac:dyDescent="0.15">
      <c r="A63">
        <v>146.30000000000001</v>
      </c>
      <c r="B63">
        <v>11</v>
      </c>
      <c r="E63" s="1">
        <v>143.59543804991029</v>
      </c>
      <c r="K63" s="2">
        <v>2.704561950089726</v>
      </c>
      <c r="L63" s="4">
        <v>2.2813067276033787</v>
      </c>
      <c r="M63">
        <v>0.17914498336196732</v>
      </c>
      <c r="O63" s="1">
        <v>64.065748834951648</v>
      </c>
      <c r="Q63" s="3">
        <v>79.455536832137653</v>
      </c>
      <c r="U63" s="2">
        <v>145.80259239469268</v>
      </c>
      <c r="W63">
        <v>0.247414325817573</v>
      </c>
    </row>
    <row r="64" spans="1:24" x14ac:dyDescent="0.15">
      <c r="A64">
        <v>146.69999999999999</v>
      </c>
      <c r="B64">
        <v>11</v>
      </c>
      <c r="E64" s="1">
        <v>143.59543804991029</v>
      </c>
      <c r="K64" s="2">
        <v>3.1045619500897033</v>
      </c>
      <c r="L64" s="4">
        <v>2.2813067276033787</v>
      </c>
      <c r="M64">
        <v>0.67774916135100771</v>
      </c>
      <c r="O64" s="1">
        <v>64.065748834951648</v>
      </c>
      <c r="Q64" s="3">
        <v>79.455536832137653</v>
      </c>
      <c r="U64" s="2">
        <v>145.80259239469268</v>
      </c>
      <c r="W64">
        <v>0.80534041006339652</v>
      </c>
    </row>
    <row r="65" spans="1:24" x14ac:dyDescent="0.15">
      <c r="A65">
        <v>146.1</v>
      </c>
      <c r="B65">
        <v>11</v>
      </c>
      <c r="E65" s="1">
        <v>143.59543804991029</v>
      </c>
      <c r="K65" s="2">
        <v>2.5045619500897089</v>
      </c>
      <c r="L65" s="4">
        <v>2.2813067276033787</v>
      </c>
      <c r="M65">
        <v>4.9842894367420808E-2</v>
      </c>
      <c r="O65" s="1">
        <v>64.065748834951648</v>
      </c>
      <c r="Q65" s="3">
        <v>79.455536832137653</v>
      </c>
      <c r="U65" s="2">
        <v>145.80259239469268</v>
      </c>
      <c r="W65">
        <v>8.8451283694630692E-2</v>
      </c>
    </row>
    <row r="66" spans="1:24" x14ac:dyDescent="0.15">
      <c r="A66">
        <v>146.69999999999999</v>
      </c>
      <c r="B66">
        <v>11</v>
      </c>
      <c r="E66" s="1">
        <v>143.59543804991029</v>
      </c>
      <c r="K66" s="2">
        <v>3.1045619500897033</v>
      </c>
      <c r="L66" s="4">
        <v>2.2813067276033787</v>
      </c>
      <c r="M66">
        <v>0.67774916135100771</v>
      </c>
      <c r="O66" s="1">
        <v>64.065748834951648</v>
      </c>
      <c r="Q66" s="3">
        <v>79.455536832137653</v>
      </c>
      <c r="U66" s="2">
        <v>145.80259239469268</v>
      </c>
      <c r="W66">
        <v>0.80534041006339652</v>
      </c>
    </row>
    <row r="67" spans="1:24" x14ac:dyDescent="0.15">
      <c r="A67">
        <v>146.4</v>
      </c>
      <c r="B67">
        <v>11</v>
      </c>
      <c r="E67" s="1">
        <v>143.59543804991029</v>
      </c>
      <c r="K67" s="2">
        <v>2.8045619500897203</v>
      </c>
      <c r="L67" s="4">
        <v>2.2813067276033787</v>
      </c>
      <c r="M67">
        <v>0.27379602785923085</v>
      </c>
      <c r="O67" s="1">
        <v>64.065748834951648</v>
      </c>
      <c r="Q67" s="3">
        <v>79.455536832137653</v>
      </c>
      <c r="U67" s="2">
        <v>145.80259239469268</v>
      </c>
      <c r="W67">
        <v>0.35689584687903231</v>
      </c>
    </row>
    <row r="68" spans="1:24" x14ac:dyDescent="0.15">
      <c r="A68">
        <v>146.30000000000001</v>
      </c>
      <c r="B68">
        <v>11</v>
      </c>
      <c r="E68" s="1">
        <v>143.59543804991029</v>
      </c>
      <c r="K68" s="2">
        <v>2.704561950089726</v>
      </c>
      <c r="L68" s="4">
        <v>2.2813067276033787</v>
      </c>
      <c r="M68">
        <v>0.17914498336196732</v>
      </c>
      <c r="O68" s="1">
        <v>64.065748834951648</v>
      </c>
      <c r="Q68" s="3">
        <v>79.455536832137653</v>
      </c>
      <c r="U68" s="2">
        <v>145.80259239469268</v>
      </c>
      <c r="W68">
        <v>0.247414325817573</v>
      </c>
    </row>
    <row r="69" spans="1:24" x14ac:dyDescent="0.15">
      <c r="A69">
        <v>145.80000000000001</v>
      </c>
      <c r="B69">
        <v>11</v>
      </c>
      <c r="E69" s="1">
        <v>143.59543804991029</v>
      </c>
      <c r="K69" s="2">
        <v>2.204561950089726</v>
      </c>
      <c r="L69" s="4">
        <v>2.2813067276033787</v>
      </c>
      <c r="M69">
        <v>5.8897608756200556E-3</v>
      </c>
      <c r="O69" s="1">
        <v>64.065748834951648</v>
      </c>
      <c r="Q69" s="3">
        <v>79.455536832137653</v>
      </c>
      <c r="U69" s="2">
        <v>145.80259239469268</v>
      </c>
      <c r="W69">
        <v>6.7205102425814381E-6</v>
      </c>
    </row>
    <row r="70" spans="1:24" x14ac:dyDescent="0.15">
      <c r="A70">
        <v>153.4</v>
      </c>
      <c r="B70">
        <v>12</v>
      </c>
      <c r="E70" s="1">
        <v>147.48514422917521</v>
      </c>
      <c r="K70" s="2">
        <v>5.9148557708248006</v>
      </c>
      <c r="L70" s="4">
        <v>6.158370370372416</v>
      </c>
      <c r="M70">
        <v>5.9299360192835458E-2</v>
      </c>
      <c r="O70" s="1">
        <v>67.955455014216568</v>
      </c>
      <c r="Q70" s="3">
        <v>79.455536832137653</v>
      </c>
      <c r="U70" s="2">
        <v>153.56936221672663</v>
      </c>
      <c r="W70">
        <v>2.8683560454556483E-2</v>
      </c>
      <c r="X70" s="1">
        <v>0.27742437837055217</v>
      </c>
    </row>
    <row r="71" spans="1:24" x14ac:dyDescent="0.15">
      <c r="A71">
        <v>153.30000000000001</v>
      </c>
      <c r="B71">
        <v>12</v>
      </c>
      <c r="E71" s="1">
        <v>147.48514422917521</v>
      </c>
      <c r="K71" s="2">
        <v>5.8148557708248063</v>
      </c>
      <c r="L71" s="4">
        <v>6.158370370372416</v>
      </c>
      <c r="M71">
        <v>0.11800228010235463</v>
      </c>
      <c r="O71" s="1">
        <v>67.955455014216568</v>
      </c>
      <c r="Q71" s="3">
        <v>79.455536832137653</v>
      </c>
      <c r="U71" s="2">
        <v>153.56936221672663</v>
      </c>
      <c r="W71">
        <v>7.2556003799878532E-2</v>
      </c>
    </row>
    <row r="72" spans="1:24" x14ac:dyDescent="0.15">
      <c r="A72">
        <v>153</v>
      </c>
      <c r="B72">
        <v>12</v>
      </c>
      <c r="E72" s="1">
        <v>147.48514422917521</v>
      </c>
      <c r="K72" s="2">
        <v>5.5148557708247949</v>
      </c>
      <c r="L72" s="4">
        <v>6.158370370372416</v>
      </c>
      <c r="M72">
        <v>0.41411103983093506</v>
      </c>
      <c r="O72" s="1">
        <v>67.955455014216568</v>
      </c>
      <c r="Q72" s="3">
        <v>79.455536832137653</v>
      </c>
      <c r="U72" s="2">
        <v>153.56936221672663</v>
      </c>
      <c r="W72">
        <v>0.32417333383586339</v>
      </c>
    </row>
    <row r="73" spans="1:24" x14ac:dyDescent="0.15">
      <c r="A73">
        <v>153.9</v>
      </c>
      <c r="B73">
        <v>12</v>
      </c>
      <c r="E73" s="1">
        <v>147.48514422917521</v>
      </c>
      <c r="K73" s="2">
        <v>6.4148557708248006</v>
      </c>
      <c r="L73" s="4">
        <v>6.158370370372416</v>
      </c>
      <c r="M73">
        <v>6.5784760645220125E-2</v>
      </c>
      <c r="O73" s="1">
        <v>67.955455014216568</v>
      </c>
      <c r="Q73" s="3">
        <v>79.455536832137653</v>
      </c>
      <c r="U73" s="2">
        <v>153.56936221672663</v>
      </c>
      <c r="W73">
        <v>0.10932134372793094</v>
      </c>
    </row>
    <row r="74" spans="1:24" x14ac:dyDescent="0.15">
      <c r="A74">
        <v>153.5</v>
      </c>
      <c r="B74">
        <v>12</v>
      </c>
      <c r="E74" s="1">
        <v>147.48514422917521</v>
      </c>
      <c r="K74" s="2">
        <v>6.0148557708247949</v>
      </c>
      <c r="L74" s="4">
        <v>6.158370370372416</v>
      </c>
      <c r="M74">
        <v>2.0596440283314026E-2</v>
      </c>
      <c r="O74" s="1">
        <v>67.955455014216568</v>
      </c>
      <c r="Q74" s="3">
        <v>79.455536832137653</v>
      </c>
      <c r="U74" s="2">
        <v>153.56936221672663</v>
      </c>
      <c r="W74">
        <v>4.8111171092321617E-3</v>
      </c>
    </row>
    <row r="75" spans="1:24" x14ac:dyDescent="0.15">
      <c r="A75">
        <v>153.1</v>
      </c>
      <c r="B75">
        <v>12</v>
      </c>
      <c r="E75" s="1">
        <v>147.48514422917521</v>
      </c>
      <c r="K75" s="2">
        <v>5.6148557708247893</v>
      </c>
      <c r="L75" s="4">
        <v>6.158370370372416</v>
      </c>
      <c r="M75">
        <v>0.29540811992141702</v>
      </c>
      <c r="O75" s="1">
        <v>67.955455014216568</v>
      </c>
      <c r="Q75" s="3">
        <v>79.455536832137653</v>
      </c>
      <c r="U75" s="2">
        <v>153.56936221672663</v>
      </c>
      <c r="W75">
        <v>0.22030089049054249</v>
      </c>
    </row>
    <row r="76" spans="1:24" x14ac:dyDescent="0.15">
      <c r="A76">
        <v>153.30000000000001</v>
      </c>
      <c r="B76">
        <v>12</v>
      </c>
      <c r="E76" s="1">
        <v>147.48514422917521</v>
      </c>
      <c r="K76" s="2">
        <v>5.8148557708248063</v>
      </c>
      <c r="L76" s="4">
        <v>6.158370370372416</v>
      </c>
      <c r="M76">
        <v>0.11800228010235463</v>
      </c>
      <c r="O76" s="1">
        <v>67.955455014216568</v>
      </c>
      <c r="Q76" s="3">
        <v>79.455536832137653</v>
      </c>
      <c r="U76" s="2">
        <v>153.56936221672663</v>
      </c>
      <c r="W76">
        <v>7.2556003799878532E-2</v>
      </c>
    </row>
    <row r="77" spans="1:24" x14ac:dyDescent="0.15">
      <c r="A77">
        <v>153.19999999999999</v>
      </c>
      <c r="B77">
        <v>12</v>
      </c>
      <c r="E77" s="1">
        <v>147.48514422917521</v>
      </c>
      <c r="K77" s="2">
        <v>5.7148557708247836</v>
      </c>
      <c r="L77" s="4">
        <v>6.158370370372416</v>
      </c>
      <c r="M77">
        <v>0.19670520001189673</v>
      </c>
      <c r="O77" s="1">
        <v>67.955455014216568</v>
      </c>
      <c r="Q77" s="3">
        <v>79.455536832137653</v>
      </c>
      <c r="U77" s="2">
        <v>153.56936221672663</v>
      </c>
      <c r="W77">
        <v>0.13642844714521929</v>
      </c>
    </row>
    <row r="78" spans="1:24" x14ac:dyDescent="0.15">
      <c r="A78">
        <v>160.69999999999999</v>
      </c>
      <c r="B78">
        <v>13</v>
      </c>
      <c r="E78" s="1">
        <v>150.91723791676191</v>
      </c>
      <c r="K78" s="2">
        <v>9.7827620832380831</v>
      </c>
      <c r="L78" s="4">
        <v>9.9086026839609023</v>
      </c>
      <c r="M78">
        <v>1.583585679028001E-2</v>
      </c>
      <c r="O78" s="1">
        <v>71.387548701803269</v>
      </c>
      <c r="Q78" s="3">
        <v>79.455536832137653</v>
      </c>
      <c r="U78" s="2">
        <v>160.75168821790183</v>
      </c>
      <c r="W78">
        <v>2.6716718698681936E-3</v>
      </c>
      <c r="X78" s="1">
        <v>0.38335921237696119</v>
      </c>
    </row>
    <row r="79" spans="1:24" x14ac:dyDescent="0.15">
      <c r="A79">
        <v>160.6</v>
      </c>
      <c r="B79">
        <v>13</v>
      </c>
      <c r="E79" s="1">
        <v>150.91723791676191</v>
      </c>
      <c r="K79" s="2">
        <v>9.6827620832380887</v>
      </c>
      <c r="L79" s="4">
        <v>9.9086026839609023</v>
      </c>
      <c r="M79">
        <v>5.1003976934841287E-2</v>
      </c>
      <c r="O79" s="1">
        <v>71.387548701803269</v>
      </c>
      <c r="Q79" s="3">
        <v>79.455536832137653</v>
      </c>
      <c r="U79" s="2">
        <v>160.75168821790183</v>
      </c>
      <c r="W79">
        <v>2.3009315450234664E-2</v>
      </c>
    </row>
    <row r="80" spans="1:24" x14ac:dyDescent="0.15">
      <c r="A80">
        <v>161.1</v>
      </c>
      <c r="B80">
        <v>13</v>
      </c>
      <c r="E80" s="1">
        <v>150.91723791676191</v>
      </c>
      <c r="K80" s="2">
        <v>10.182762083238089</v>
      </c>
      <c r="L80" s="4">
        <v>9.9086026839609023</v>
      </c>
      <c r="M80">
        <v>7.5163376212027747E-2</v>
      </c>
      <c r="O80" s="1">
        <v>71.387548701803269</v>
      </c>
      <c r="Q80" s="3">
        <v>79.455536832137653</v>
      </c>
      <c r="U80" s="2">
        <v>160.75168821790183</v>
      </c>
      <c r="W80">
        <v>0.12132109754839937</v>
      </c>
    </row>
    <row r="81" spans="1:24" x14ac:dyDescent="0.15">
      <c r="A81">
        <v>160.80000000000001</v>
      </c>
      <c r="B81">
        <v>13</v>
      </c>
      <c r="E81" s="1">
        <v>150.91723791676191</v>
      </c>
      <c r="K81" s="2">
        <v>9.8827620832381058</v>
      </c>
      <c r="L81" s="4">
        <v>9.9086026839609023</v>
      </c>
      <c r="M81">
        <v>6.6773664571498999E-4</v>
      </c>
      <c r="O81" s="1">
        <v>71.387548701803269</v>
      </c>
      <c r="Q81" s="3">
        <v>79.455536832137653</v>
      </c>
      <c r="U81" s="2">
        <v>160.75168821790183</v>
      </c>
      <c r="W81">
        <v>2.3340282895021962E-3</v>
      </c>
    </row>
    <row r="82" spans="1:24" x14ac:dyDescent="0.15">
      <c r="A82">
        <v>161.19999999999999</v>
      </c>
      <c r="B82">
        <v>13</v>
      </c>
      <c r="E82" s="1">
        <v>150.91723791676191</v>
      </c>
      <c r="K82" s="2">
        <v>10.282762083238083</v>
      </c>
      <c r="L82" s="4">
        <v>9.9086026839609023</v>
      </c>
      <c r="M82">
        <v>0.1399952560674608</v>
      </c>
      <c r="O82" s="1">
        <v>71.387548701803269</v>
      </c>
      <c r="Q82" s="3">
        <v>79.455536832137653</v>
      </c>
      <c r="U82" s="2">
        <v>160.75168821790183</v>
      </c>
      <c r="W82">
        <v>0.20098345396802722</v>
      </c>
    </row>
    <row r="83" spans="1:24" x14ac:dyDescent="0.15">
      <c r="A83">
        <v>160.80000000000001</v>
      </c>
      <c r="B83">
        <v>13</v>
      </c>
      <c r="E83" s="1">
        <v>150.91723791676191</v>
      </c>
      <c r="K83" s="2">
        <v>9.8827620832381058</v>
      </c>
      <c r="L83" s="4">
        <v>9.9086026839609023</v>
      </c>
      <c r="M83">
        <v>6.6773664571498999E-4</v>
      </c>
      <c r="O83" s="1">
        <v>71.387548701803269</v>
      </c>
      <c r="Q83" s="3">
        <v>79.455536832137653</v>
      </c>
      <c r="U83" s="2">
        <v>160.75168821790183</v>
      </c>
      <c r="W83">
        <v>2.3340282895021962E-3</v>
      </c>
    </row>
    <row r="84" spans="1:24" x14ac:dyDescent="0.15">
      <c r="A84">
        <v>161.1</v>
      </c>
      <c r="B84">
        <v>13</v>
      </c>
      <c r="E84" s="1">
        <v>150.91723791676191</v>
      </c>
      <c r="K84" s="2">
        <v>10.182762083238089</v>
      </c>
      <c r="L84" s="4">
        <v>9.9086026839609023</v>
      </c>
      <c r="M84">
        <v>7.5163376212027747E-2</v>
      </c>
      <c r="O84" s="1">
        <v>71.387548701803269</v>
      </c>
      <c r="Q84" s="3">
        <v>79.455536832137653</v>
      </c>
      <c r="U84" s="2">
        <v>160.75168821790183</v>
      </c>
      <c r="W84">
        <v>0.12132109754839937</v>
      </c>
    </row>
    <row r="85" spans="1:24" x14ac:dyDescent="0.15">
      <c r="A85">
        <v>160</v>
      </c>
      <c r="B85">
        <v>13</v>
      </c>
      <c r="E85" s="1">
        <v>150.91723791676191</v>
      </c>
      <c r="K85" s="2">
        <v>9.0827620832380944</v>
      </c>
      <c r="L85" s="4">
        <v>9.9086026839609023</v>
      </c>
      <c r="M85">
        <v>0.68201269780220819</v>
      </c>
      <c r="O85" s="1">
        <v>71.387548701803269</v>
      </c>
      <c r="Q85" s="3">
        <v>79.455536832137653</v>
      </c>
      <c r="U85" s="2">
        <v>160.75168821790183</v>
      </c>
      <c r="W85">
        <v>0.56503517693242844</v>
      </c>
    </row>
    <row r="86" spans="1:24" x14ac:dyDescent="0.15">
      <c r="A86">
        <v>165.9</v>
      </c>
      <c r="B86">
        <v>14</v>
      </c>
      <c r="E86" s="1">
        <v>153.89171911267039</v>
      </c>
      <c r="K86" s="2">
        <v>12.008280887329619</v>
      </c>
      <c r="L86" s="4">
        <v>11.463228291870609</v>
      </c>
      <c r="M86">
        <v>0.29708233181660343</v>
      </c>
      <c r="O86" s="1">
        <v>74.36202989771175</v>
      </c>
      <c r="Q86" s="3">
        <v>79.455536832137653</v>
      </c>
      <c r="U86" s="2">
        <v>165.28079502172002</v>
      </c>
      <c r="W86">
        <v>0.38341480512671217</v>
      </c>
      <c r="X86" s="1">
        <v>0.34408263127169753</v>
      </c>
    </row>
    <row r="87" spans="1:24" x14ac:dyDescent="0.15">
      <c r="A87">
        <v>165.3</v>
      </c>
      <c r="B87">
        <v>14</v>
      </c>
      <c r="E87" s="1">
        <v>153.89171911267039</v>
      </c>
      <c r="K87" s="2">
        <v>11.408280887329624</v>
      </c>
      <c r="L87" s="4">
        <v>11.463228291870609</v>
      </c>
      <c r="M87">
        <v>3.0192172657905626E-3</v>
      </c>
      <c r="O87" s="1">
        <v>74.36202989771175</v>
      </c>
      <c r="Q87" s="3">
        <v>79.455536832137653</v>
      </c>
      <c r="U87" s="2">
        <v>165.28079502172002</v>
      </c>
      <c r="W87">
        <v>3.688311907347731E-4</v>
      </c>
    </row>
    <row r="88" spans="1:24" x14ac:dyDescent="0.15">
      <c r="A88">
        <v>166.3</v>
      </c>
      <c r="B88">
        <v>14</v>
      </c>
      <c r="E88" s="1">
        <v>153.89171911267039</v>
      </c>
      <c r="K88" s="2">
        <v>12.408280887329624</v>
      </c>
      <c r="L88" s="4">
        <v>11.463228291870609</v>
      </c>
      <c r="M88">
        <v>0.89312440818382233</v>
      </c>
      <c r="O88" s="1">
        <v>74.36202989771175</v>
      </c>
      <c r="Q88" s="3">
        <v>79.455536832137653</v>
      </c>
      <c r="U88" s="2">
        <v>165.28079502172002</v>
      </c>
      <c r="W88">
        <v>1.0387787877507089</v>
      </c>
    </row>
    <row r="89" spans="1:24" x14ac:dyDescent="0.15">
      <c r="A89">
        <v>166.2</v>
      </c>
      <c r="B89">
        <v>14</v>
      </c>
      <c r="E89" s="1">
        <v>153.89171911267039</v>
      </c>
      <c r="K89" s="2">
        <v>12.308280887329602</v>
      </c>
      <c r="L89" s="4">
        <v>11.463228291870609</v>
      </c>
      <c r="M89">
        <v>0.7141138890919807</v>
      </c>
      <c r="O89" s="1">
        <v>74.36202989771175</v>
      </c>
      <c r="Q89" s="3">
        <v>79.455536832137653</v>
      </c>
      <c r="U89" s="2">
        <v>165.28079502172002</v>
      </c>
      <c r="W89">
        <v>0.84493779209466957</v>
      </c>
    </row>
    <row r="90" spans="1:24" x14ac:dyDescent="0.15">
      <c r="A90">
        <v>165.5</v>
      </c>
      <c r="B90">
        <v>14</v>
      </c>
      <c r="E90" s="1">
        <v>153.89171911267039</v>
      </c>
      <c r="K90" s="2">
        <v>11.608280887329613</v>
      </c>
      <c r="L90" s="4">
        <v>11.463228291870609</v>
      </c>
      <c r="M90">
        <v>2.1040255449393613E-2</v>
      </c>
      <c r="O90" s="1">
        <v>74.36202989771175</v>
      </c>
      <c r="Q90" s="3">
        <v>79.455536832137653</v>
      </c>
      <c r="U90" s="2">
        <v>165.28079502172002</v>
      </c>
      <c r="W90">
        <v>4.8050822502724598E-2</v>
      </c>
    </row>
    <row r="91" spans="1:24" x14ac:dyDescent="0.15">
      <c r="A91">
        <v>165.8</v>
      </c>
      <c r="B91">
        <v>14</v>
      </c>
      <c r="E91" s="1">
        <v>153.89171911267039</v>
      </c>
      <c r="K91" s="2">
        <v>11.908280887329624</v>
      </c>
      <c r="L91" s="4">
        <v>11.463228291870609</v>
      </c>
      <c r="M91">
        <v>0.19807181272480645</v>
      </c>
      <c r="O91" s="1">
        <v>74.36202989771175</v>
      </c>
      <c r="Q91" s="3">
        <v>79.455536832137653</v>
      </c>
      <c r="U91" s="2">
        <v>165.28079502172002</v>
      </c>
      <c r="W91">
        <v>0.26957380947072179</v>
      </c>
    </row>
    <row r="92" spans="1:24" x14ac:dyDescent="0.15">
      <c r="A92">
        <v>166.1</v>
      </c>
      <c r="B92">
        <v>14</v>
      </c>
      <c r="E92" s="1">
        <v>153.89171911267039</v>
      </c>
      <c r="K92" s="2">
        <v>12.208280887329607</v>
      </c>
      <c r="L92" s="4">
        <v>11.463228291870609</v>
      </c>
      <c r="M92">
        <v>0.5551033700001905</v>
      </c>
      <c r="O92" s="1">
        <v>74.36202989771175</v>
      </c>
      <c r="Q92" s="3">
        <v>79.455536832137653</v>
      </c>
      <c r="U92" s="2">
        <v>165.28079502172002</v>
      </c>
      <c r="W92">
        <v>0.67109679643868603</v>
      </c>
    </row>
    <row r="93" spans="1:24" x14ac:dyDescent="0.15">
      <c r="A93">
        <v>166</v>
      </c>
      <c r="B93">
        <v>14</v>
      </c>
      <c r="E93" s="1">
        <v>153.89171911267039</v>
      </c>
      <c r="K93" s="2">
        <v>12.108280887329613</v>
      </c>
      <c r="L93" s="4">
        <v>11.463228291870609</v>
      </c>
      <c r="M93">
        <v>0.41609285090839815</v>
      </c>
      <c r="O93" s="1">
        <v>74.36202989771175</v>
      </c>
      <c r="Q93" s="3">
        <v>79.455536832137653</v>
      </c>
      <c r="U93" s="2">
        <v>165.28079502172002</v>
      </c>
      <c r="W93">
        <v>0.51725580078270028</v>
      </c>
    </row>
    <row r="94" spans="1:24" x14ac:dyDescent="0.15">
      <c r="A94">
        <v>169</v>
      </c>
      <c r="B94">
        <v>15</v>
      </c>
      <c r="E94" s="1">
        <v>156.40858781690062</v>
      </c>
      <c r="K94" s="2">
        <v>12.591412183099379</v>
      </c>
      <c r="L94" s="4">
        <v>11.878271348882379</v>
      </c>
      <c r="M94">
        <v>0.50856984942771932</v>
      </c>
      <c r="O94" s="1">
        <v>76.878898601941984</v>
      </c>
      <c r="Q94" s="3">
        <v>79.455536832137653</v>
      </c>
      <c r="U94" s="2">
        <v>168.21270678296202</v>
      </c>
      <c r="W94">
        <v>0.61983060959401826</v>
      </c>
      <c r="X94" s="1">
        <v>0.4559135256352258</v>
      </c>
    </row>
    <row r="95" spans="1:24" x14ac:dyDescent="0.15">
      <c r="A95">
        <v>169.5</v>
      </c>
      <c r="B95">
        <v>15</v>
      </c>
      <c r="E95" s="1">
        <v>156.40858781690062</v>
      </c>
      <c r="K95" s="2">
        <v>13.091412183099379</v>
      </c>
      <c r="L95" s="4">
        <v>11.878271348882379</v>
      </c>
      <c r="M95">
        <v>1.4717106836447198</v>
      </c>
      <c r="O95" s="1">
        <v>76.878898601941984</v>
      </c>
      <c r="Q95" s="3">
        <v>79.455536832137653</v>
      </c>
      <c r="U95" s="2">
        <v>168.21270678296202</v>
      </c>
      <c r="W95">
        <v>1.6571238266320023</v>
      </c>
    </row>
    <row r="96" spans="1:24" x14ac:dyDescent="0.15">
      <c r="A96">
        <v>167.9</v>
      </c>
      <c r="B96">
        <v>15</v>
      </c>
      <c r="E96" s="1">
        <v>156.40858781690062</v>
      </c>
      <c r="K96" s="2">
        <v>11.491412183099385</v>
      </c>
      <c r="L96" s="4">
        <v>11.878271348882379</v>
      </c>
      <c r="M96">
        <v>0.14966001415031391</v>
      </c>
      <c r="O96" s="1">
        <v>76.878898601941984</v>
      </c>
      <c r="Q96" s="3">
        <v>79.455536832137653</v>
      </c>
      <c r="U96" s="2">
        <v>168.21270678296202</v>
      </c>
      <c r="W96">
        <v>9.7785532110449797E-2</v>
      </c>
    </row>
    <row r="97" spans="1:24" x14ac:dyDescent="0.15">
      <c r="A97">
        <v>169.1</v>
      </c>
      <c r="B97">
        <v>15</v>
      </c>
      <c r="E97" s="1">
        <v>156.40858781690062</v>
      </c>
      <c r="K97" s="2">
        <v>12.691412183099374</v>
      </c>
      <c r="L97" s="4">
        <v>11.878271348882379</v>
      </c>
      <c r="M97">
        <v>0.66119801627111019</v>
      </c>
      <c r="O97" s="1">
        <v>76.878898601941984</v>
      </c>
      <c r="Q97" s="3">
        <v>79.455536832137653</v>
      </c>
      <c r="U97" s="2">
        <v>168.21270678296202</v>
      </c>
      <c r="W97">
        <v>0.78728925300160502</v>
      </c>
    </row>
    <row r="98" spans="1:24" x14ac:dyDescent="0.15">
      <c r="A98">
        <v>168.7</v>
      </c>
      <c r="B98">
        <v>15</v>
      </c>
      <c r="E98" s="1">
        <v>156.40858781690062</v>
      </c>
      <c r="K98" s="2">
        <v>12.291412183099368</v>
      </c>
      <c r="L98" s="4">
        <v>11.878271348882379</v>
      </c>
      <c r="M98">
        <v>0.17068534889750966</v>
      </c>
      <c r="O98" s="1">
        <v>76.878898601941984</v>
      </c>
      <c r="Q98" s="3">
        <v>79.455536832137653</v>
      </c>
      <c r="U98" s="2">
        <v>168.21270678296202</v>
      </c>
      <c r="W98">
        <v>0.23745467937121675</v>
      </c>
    </row>
    <row r="99" spans="1:24" x14ac:dyDescent="0.15">
      <c r="A99">
        <v>168.9</v>
      </c>
      <c r="B99">
        <v>15</v>
      </c>
      <c r="E99" s="1">
        <v>156.40858781690062</v>
      </c>
      <c r="K99" s="2">
        <v>12.491412183099385</v>
      </c>
      <c r="L99" s="4">
        <v>11.878271348882379</v>
      </c>
      <c r="M99">
        <v>0.37594168258432625</v>
      </c>
      <c r="O99" s="1">
        <v>76.878898601941984</v>
      </c>
      <c r="Q99" s="3">
        <v>79.455536832137653</v>
      </c>
      <c r="U99" s="2">
        <v>168.21270678296202</v>
      </c>
      <c r="W99">
        <v>0.47237196618642924</v>
      </c>
    </row>
    <row r="100" spans="1:24" x14ac:dyDescent="0.15">
      <c r="A100">
        <v>168.8</v>
      </c>
      <c r="B100">
        <v>15</v>
      </c>
      <c r="E100" s="1">
        <v>156.40858781690062</v>
      </c>
      <c r="K100" s="2">
        <v>12.391412183099391</v>
      </c>
      <c r="L100" s="4">
        <v>11.878271348882379</v>
      </c>
      <c r="M100">
        <v>0.26331351574093081</v>
      </c>
      <c r="O100" s="1">
        <v>76.878898601941984</v>
      </c>
      <c r="Q100" s="3">
        <v>79.455536832137653</v>
      </c>
      <c r="U100" s="2">
        <v>168.21270678296202</v>
      </c>
      <c r="W100">
        <v>0.34491332277883802</v>
      </c>
    </row>
    <row r="101" spans="1:24" x14ac:dyDescent="0.15">
      <c r="A101">
        <v>168.7</v>
      </c>
      <c r="B101">
        <v>15</v>
      </c>
      <c r="E101" s="1">
        <v>156.40858781690062</v>
      </c>
      <c r="K101" s="2">
        <v>12.291412183099368</v>
      </c>
      <c r="L101" s="4">
        <v>11.878271348882379</v>
      </c>
      <c r="M101">
        <v>0.17068534889750966</v>
      </c>
      <c r="O101" s="1">
        <v>76.878898601941984</v>
      </c>
      <c r="Q101" s="3">
        <v>79.455536832137653</v>
      </c>
      <c r="U101" s="2">
        <v>168.21270678296202</v>
      </c>
      <c r="W101">
        <v>0.23745467937121675</v>
      </c>
    </row>
    <row r="102" spans="1:24" x14ac:dyDescent="0.15">
      <c r="A102">
        <v>170.9</v>
      </c>
      <c r="B102">
        <v>16</v>
      </c>
      <c r="E102" s="1">
        <v>158.46784402945264</v>
      </c>
      <c r="K102" s="2">
        <v>12.43215597054737</v>
      </c>
      <c r="L102" s="4">
        <v>11.974827957297379</v>
      </c>
      <c r="M102">
        <v>0.20914891170318461</v>
      </c>
      <c r="O102" s="1">
        <v>78.938154814493998</v>
      </c>
      <c r="Q102" s="3">
        <v>79.455536832137653</v>
      </c>
      <c r="U102" s="2">
        <v>170.36851960392903</v>
      </c>
      <c r="W102">
        <v>0.28247141140776078</v>
      </c>
      <c r="X102" s="1">
        <v>0.24748737341529414</v>
      </c>
    </row>
    <row r="103" spans="1:24" x14ac:dyDescent="0.15">
      <c r="A103">
        <v>170.4</v>
      </c>
      <c r="B103">
        <v>16</v>
      </c>
      <c r="E103" s="1">
        <v>158.46784402945264</v>
      </c>
      <c r="K103" s="2">
        <v>11.93215597054737</v>
      </c>
      <c r="L103" s="4">
        <v>11.974827957297379</v>
      </c>
      <c r="M103">
        <v>1.8208984531928815E-3</v>
      </c>
      <c r="O103" s="1">
        <v>78.938154814493998</v>
      </c>
      <c r="Q103" s="3">
        <v>79.455536832137653</v>
      </c>
      <c r="U103" s="2">
        <v>170.36851960392903</v>
      </c>
      <c r="W103">
        <v>9.9101533678547737E-4</v>
      </c>
    </row>
    <row r="104" spans="1:24" x14ac:dyDescent="0.15">
      <c r="A104">
        <v>170.6</v>
      </c>
      <c r="B104">
        <v>16</v>
      </c>
      <c r="E104" s="1">
        <v>158.46784402945264</v>
      </c>
      <c r="K104" s="2">
        <v>12.132155970547359</v>
      </c>
      <c r="L104" s="4">
        <v>11.974827957297379</v>
      </c>
      <c r="M104">
        <v>2.4752103753185994E-2</v>
      </c>
      <c r="O104" s="1">
        <v>78.938154814493998</v>
      </c>
      <c r="Q104" s="3">
        <v>79.455536832137653</v>
      </c>
      <c r="U104" s="2">
        <v>170.36851960392903</v>
      </c>
      <c r="W104">
        <v>5.3583173765170335E-2</v>
      </c>
    </row>
    <row r="105" spans="1:24" x14ac:dyDescent="0.15">
      <c r="A105">
        <v>170.4</v>
      </c>
      <c r="B105">
        <v>16</v>
      </c>
      <c r="E105" s="1">
        <v>158.46784402945264</v>
      </c>
      <c r="K105" s="2">
        <v>11.93215597054737</v>
      </c>
      <c r="L105" s="4">
        <v>11.974827957297379</v>
      </c>
      <c r="M105">
        <v>1.8208984531928815E-3</v>
      </c>
      <c r="O105" s="1">
        <v>78.938154814493998</v>
      </c>
      <c r="Q105" s="3">
        <v>79.455536832137653</v>
      </c>
      <c r="U105" s="2">
        <v>170.36851960392903</v>
      </c>
      <c r="W105">
        <v>9.9101533678547737E-4</v>
      </c>
    </row>
    <row r="106" spans="1:24" x14ac:dyDescent="0.15">
      <c r="A106">
        <v>170.3</v>
      </c>
      <c r="B106">
        <v>16</v>
      </c>
      <c r="E106" s="1">
        <v>158.46784402945264</v>
      </c>
      <c r="K106" s="2">
        <v>11.832155970547376</v>
      </c>
      <c r="L106" s="4">
        <v>11.974827957297379</v>
      </c>
      <c r="M106">
        <v>2.0355295803192914E-2</v>
      </c>
      <c r="O106" s="1">
        <v>78.938154814493998</v>
      </c>
      <c r="Q106" s="3">
        <v>79.455536832137653</v>
      </c>
      <c r="U106" s="2">
        <v>170.36851960392903</v>
      </c>
      <c r="W106">
        <v>4.6949361225896375E-3</v>
      </c>
    </row>
    <row r="107" spans="1:24" x14ac:dyDescent="0.15">
      <c r="A107">
        <v>170.2</v>
      </c>
      <c r="B107">
        <v>16</v>
      </c>
      <c r="E107" s="1">
        <v>158.46784402945264</v>
      </c>
      <c r="K107" s="2">
        <v>11.732155970547353</v>
      </c>
      <c r="L107" s="4">
        <v>11.974827957297379</v>
      </c>
      <c r="M107">
        <v>5.888969315320447E-2</v>
      </c>
      <c r="O107" s="1">
        <v>78.938154814493998</v>
      </c>
      <c r="Q107" s="3">
        <v>79.455536832137653</v>
      </c>
      <c r="U107" s="2">
        <v>170.36851960392903</v>
      </c>
      <c r="W107">
        <v>2.8398856908401104E-2</v>
      </c>
    </row>
    <row r="108" spans="1:24" x14ac:dyDescent="0.15">
      <c r="A108">
        <v>170.4</v>
      </c>
      <c r="B108">
        <v>16</v>
      </c>
      <c r="E108" s="1">
        <v>158.46784402945264</v>
      </c>
      <c r="K108" s="2">
        <v>11.93215597054737</v>
      </c>
      <c r="L108" s="4">
        <v>11.974827957297379</v>
      </c>
      <c r="M108">
        <v>1.8208984531928815E-3</v>
      </c>
      <c r="O108" s="1">
        <v>78.938154814493998</v>
      </c>
      <c r="Q108" s="3">
        <v>79.455536832137653</v>
      </c>
      <c r="U108" s="2">
        <v>170.36851960392903</v>
      </c>
      <c r="W108">
        <v>9.9101533678547737E-4</v>
      </c>
    </row>
    <row r="109" spans="1:24" x14ac:dyDescent="0.15">
      <c r="A109">
        <v>170.1</v>
      </c>
      <c r="B109">
        <v>16</v>
      </c>
      <c r="E109" s="1">
        <v>158.46784402945264</v>
      </c>
      <c r="K109" s="2">
        <v>11.632155970547359</v>
      </c>
      <c r="L109" s="4">
        <v>11.974827957297379</v>
      </c>
      <c r="M109">
        <v>0.11742409050320564</v>
      </c>
      <c r="O109" s="1">
        <v>78.938154814493998</v>
      </c>
      <c r="Q109" s="3">
        <v>79.455536832137653</v>
      </c>
      <c r="U109" s="2">
        <v>170.36851960392903</v>
      </c>
      <c r="W109">
        <v>7.2102777694206407E-2</v>
      </c>
    </row>
    <row r="110" spans="1:24" x14ac:dyDescent="0.15">
      <c r="A110">
        <v>171.8</v>
      </c>
      <c r="B110">
        <v>17</v>
      </c>
      <c r="E110" s="1">
        <v>160.06948775032646</v>
      </c>
      <c r="K110" s="2">
        <v>11.730512249673552</v>
      </c>
      <c r="L110" s="4">
        <v>11.996545539585702</v>
      </c>
      <c r="M110">
        <v>7.0773711341481832E-2</v>
      </c>
      <c r="O110" s="1">
        <v>80.539798535367822</v>
      </c>
      <c r="Q110" s="3">
        <v>79.455536832137653</v>
      </c>
      <c r="U110" s="2">
        <v>171.99188090709117</v>
      </c>
      <c r="W110">
        <v>3.6818282506126634E-2</v>
      </c>
      <c r="X110" s="1">
        <v>0.402669662555871</v>
      </c>
    </row>
    <row r="111" spans="1:24" x14ac:dyDescent="0.15">
      <c r="A111">
        <v>171.5</v>
      </c>
      <c r="B111">
        <v>17</v>
      </c>
      <c r="E111" s="1">
        <v>160.06948775032646</v>
      </c>
      <c r="K111" s="2">
        <v>11.430512249673541</v>
      </c>
      <c r="L111" s="4">
        <v>11.996545539585702</v>
      </c>
      <c r="M111">
        <v>0.32039368528878442</v>
      </c>
      <c r="O111" s="1">
        <v>80.539798535367822</v>
      </c>
      <c r="Q111" s="3">
        <v>79.455536832137653</v>
      </c>
      <c r="U111" s="2">
        <v>171.99188090709117</v>
      </c>
      <c r="W111">
        <v>0.24194682676083423</v>
      </c>
    </row>
    <row r="112" spans="1:24" x14ac:dyDescent="0.15">
      <c r="A112">
        <v>171</v>
      </c>
      <c r="B112">
        <v>17</v>
      </c>
      <c r="E112" s="1">
        <v>160.06948775032646</v>
      </c>
      <c r="K112" s="2">
        <v>10.930512249673541</v>
      </c>
      <c r="L112" s="4">
        <v>11.996545539585702</v>
      </c>
      <c r="M112">
        <v>1.1364269752009455</v>
      </c>
      <c r="O112" s="1">
        <v>80.539798535367822</v>
      </c>
      <c r="Q112" s="3">
        <v>79.455536832137653</v>
      </c>
      <c r="U112" s="2">
        <v>171.99188090709117</v>
      </c>
      <c r="W112">
        <v>0.98382773385200628</v>
      </c>
    </row>
    <row r="113" spans="1:23" x14ac:dyDescent="0.15">
      <c r="A113">
        <v>170.8</v>
      </c>
      <c r="B113">
        <v>17</v>
      </c>
      <c r="E113" s="1">
        <v>160.06948775032646</v>
      </c>
      <c r="K113" s="2">
        <v>10.730512249673552</v>
      </c>
      <c r="L113" s="4">
        <v>11.996545539585702</v>
      </c>
      <c r="M113">
        <v>1.6028402911657811</v>
      </c>
      <c r="O113" s="1">
        <v>80.539798535367822</v>
      </c>
      <c r="Q113" s="3">
        <v>79.455536832137653</v>
      </c>
      <c r="U113" s="2">
        <v>171.99188090709117</v>
      </c>
      <c r="W113">
        <v>1.4205800966884481</v>
      </c>
    </row>
    <row r="114" spans="1:23" x14ac:dyDescent="0.15">
      <c r="A114">
        <v>170.8</v>
      </c>
      <c r="B114">
        <v>17</v>
      </c>
      <c r="E114" s="1">
        <v>160.06948775032646</v>
      </c>
      <c r="K114" s="2">
        <v>10.730512249673552</v>
      </c>
      <c r="L114" s="4">
        <v>11.996545539585702</v>
      </c>
      <c r="M114">
        <v>1.6028402911657811</v>
      </c>
      <c r="O114" s="1">
        <v>80.539798535367822</v>
      </c>
      <c r="Q114" s="3">
        <v>79.455536832137653</v>
      </c>
      <c r="U114" s="2">
        <v>171.99188090709117</v>
      </c>
      <c r="W114">
        <v>1.4205800966884481</v>
      </c>
    </row>
    <row r="115" spans="1:23" x14ac:dyDescent="0.15">
      <c r="A115">
        <v>171.4</v>
      </c>
      <c r="B115">
        <v>17</v>
      </c>
      <c r="E115" s="1">
        <v>160.06948775032646</v>
      </c>
      <c r="K115" s="2">
        <v>11.330512249673546</v>
      </c>
      <c r="L115" s="4">
        <v>11.996545539585702</v>
      </c>
      <c r="M115">
        <v>0.44360034327120906</v>
      </c>
      <c r="O115" s="1">
        <v>80.539798535367822</v>
      </c>
      <c r="Q115" s="3">
        <v>79.455536832137653</v>
      </c>
      <c r="U115" s="2">
        <v>171.99188090709117</v>
      </c>
      <c r="W115">
        <v>0.35032300817906192</v>
      </c>
    </row>
    <row r="116" spans="1:23" x14ac:dyDescent="0.15">
      <c r="A116">
        <v>171.4</v>
      </c>
      <c r="B116">
        <v>17</v>
      </c>
      <c r="E116" s="1">
        <v>160.06948775032646</v>
      </c>
      <c r="K116" s="2">
        <v>11.330512249673546</v>
      </c>
      <c r="L116" s="4">
        <v>11.996545539585702</v>
      </c>
      <c r="M116">
        <v>0.44360034327120906</v>
      </c>
      <c r="O116" s="1">
        <v>80.539798535367822</v>
      </c>
      <c r="Q116" s="3">
        <v>79.455536832137653</v>
      </c>
      <c r="U116" s="2">
        <v>171.99188090709117</v>
      </c>
      <c r="W116">
        <v>0.35032300817906192</v>
      </c>
    </row>
    <row r="117" spans="1:23" x14ac:dyDescent="0.15">
      <c r="A117">
        <v>170.7</v>
      </c>
      <c r="B117">
        <v>17</v>
      </c>
      <c r="E117" s="1">
        <v>160.06948775032646</v>
      </c>
      <c r="K117" s="2">
        <v>10.630512249673529</v>
      </c>
      <c r="L117" s="4">
        <v>11.996545539585702</v>
      </c>
      <c r="M117">
        <v>1.866046949148273</v>
      </c>
      <c r="O117" s="1">
        <v>80.539798535367822</v>
      </c>
      <c r="Q117" s="3">
        <v>79.455536832137653</v>
      </c>
      <c r="U117" s="2">
        <v>171.99188090709117</v>
      </c>
      <c r="W117">
        <v>1.6689562781067389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16"/>
  <sheetViews>
    <sheetView zoomScale="85" zoomScaleNormal="85" workbookViewId="0"/>
  </sheetViews>
  <sheetFormatPr defaultRowHeight="13.5" x14ac:dyDescent="0.15"/>
  <cols>
    <col min="11" max="11" width="10.25" customWidth="1"/>
    <col min="12" max="12" width="11.6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13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49.2</v>
      </c>
      <c r="B2">
        <v>0</v>
      </c>
      <c r="P2" s="2">
        <v>49.2</v>
      </c>
      <c r="Q2" s="3">
        <v>49.150009107574178</v>
      </c>
      <c r="R2" s="3">
        <v>2.4990893255304068E-3</v>
      </c>
      <c r="U2" s="3">
        <v>49.150009107574178</v>
      </c>
      <c r="W2">
        <v>2.4990893255304068E-3</v>
      </c>
      <c r="X2" s="1">
        <v>7.5592894601844512E-2</v>
      </c>
    </row>
    <row r="3" spans="1:24" x14ac:dyDescent="0.15">
      <c r="A3">
        <v>49.1</v>
      </c>
      <c r="B3">
        <v>0</v>
      </c>
      <c r="P3" s="2">
        <v>49.1</v>
      </c>
      <c r="Q3" s="3">
        <v>49.150009107574178</v>
      </c>
      <c r="R3" s="3">
        <v>2.50091084036555E-3</v>
      </c>
      <c r="U3" s="3">
        <v>49.150009107574178</v>
      </c>
      <c r="W3">
        <v>2.50091084036555E-3</v>
      </c>
    </row>
    <row r="4" spans="1:24" x14ac:dyDescent="0.15">
      <c r="A4">
        <v>49.1</v>
      </c>
      <c r="B4">
        <v>0</v>
      </c>
      <c r="P4" s="2">
        <v>49.1</v>
      </c>
      <c r="Q4" s="3">
        <v>49.150009107574178</v>
      </c>
      <c r="R4" s="3">
        <v>2.50091084036555E-3</v>
      </c>
      <c r="U4" s="3">
        <v>49.150009107574178</v>
      </c>
      <c r="W4">
        <v>2.50091084036555E-3</v>
      </c>
    </row>
    <row r="5" spans="1:24" x14ac:dyDescent="0.15">
      <c r="A5">
        <v>49.1</v>
      </c>
      <c r="B5">
        <v>0</v>
      </c>
      <c r="P5" s="2">
        <v>49.1</v>
      </c>
      <c r="Q5" s="3">
        <v>49.150009107574178</v>
      </c>
      <c r="R5" s="3">
        <v>2.50091084036555E-3</v>
      </c>
      <c r="U5" s="3">
        <v>49.150009107574178</v>
      </c>
      <c r="W5">
        <v>2.50091084036555E-3</v>
      </c>
    </row>
    <row r="6" spans="1:24" x14ac:dyDescent="0.15">
      <c r="A6">
        <v>49.1</v>
      </c>
      <c r="B6">
        <v>0</v>
      </c>
      <c r="P6" s="2">
        <v>49.1</v>
      </c>
      <c r="Q6" s="3">
        <v>49.150009107574178</v>
      </c>
      <c r="R6" s="3">
        <v>2.50091084036555E-3</v>
      </c>
      <c r="U6" s="3">
        <v>49.150009107574178</v>
      </c>
      <c r="W6">
        <v>2.50091084036555E-3</v>
      </c>
    </row>
    <row r="7" spans="1:24" x14ac:dyDescent="0.15">
      <c r="A7">
        <v>49.3</v>
      </c>
      <c r="B7">
        <v>0</v>
      </c>
      <c r="P7" s="2">
        <v>49.3</v>
      </c>
      <c r="Q7" s="3">
        <v>49.150009107574178</v>
      </c>
      <c r="R7" s="3">
        <v>2.2497267810693701E-2</v>
      </c>
      <c r="U7" s="3">
        <v>49.150009107574178</v>
      </c>
      <c r="W7">
        <v>2.2497267810693701E-2</v>
      </c>
    </row>
    <row r="8" spans="1:24" x14ac:dyDescent="0.15">
      <c r="A8">
        <v>49.1</v>
      </c>
      <c r="B8">
        <v>0</v>
      </c>
      <c r="P8" s="2">
        <v>49.1</v>
      </c>
      <c r="Q8" s="3">
        <v>49.150009107574178</v>
      </c>
      <c r="R8" s="3">
        <v>2.50091084036555E-3</v>
      </c>
      <c r="U8" s="3">
        <v>49.150009107574178</v>
      </c>
      <c r="W8">
        <v>2.50091084036555E-3</v>
      </c>
    </row>
    <row r="9" spans="1:24" x14ac:dyDescent="0.15">
      <c r="A9">
        <v>49.2</v>
      </c>
      <c r="B9">
        <v>0</v>
      </c>
      <c r="P9" s="2">
        <v>49.2</v>
      </c>
      <c r="Q9" s="3">
        <v>49.150009107574178</v>
      </c>
      <c r="R9" s="3">
        <v>2.4990893255304068E-3</v>
      </c>
      <c r="U9" s="3">
        <v>49.150009107574178</v>
      </c>
      <c r="W9">
        <v>2.4990893255304068E-3</v>
      </c>
    </row>
    <row r="10" spans="1:24" x14ac:dyDescent="0.15">
      <c r="B10">
        <v>1</v>
      </c>
      <c r="E10" s="1">
        <v>79.522442118285412</v>
      </c>
      <c r="O10" s="1">
        <v>0</v>
      </c>
    </row>
    <row r="11" spans="1:24" x14ac:dyDescent="0.15">
      <c r="B11">
        <v>2</v>
      </c>
      <c r="E11" s="1">
        <v>87.919165560781735</v>
      </c>
      <c r="O11" s="1">
        <v>8.3967234424963237</v>
      </c>
    </row>
    <row r="12" spans="1:24" x14ac:dyDescent="0.15">
      <c r="B12">
        <v>3</v>
      </c>
      <c r="E12" s="1">
        <v>95.862012060440406</v>
      </c>
      <c r="O12" s="1">
        <v>16.339569942154995</v>
      </c>
    </row>
    <row r="13" spans="1:24" x14ac:dyDescent="0.15">
      <c r="B13">
        <v>4</v>
      </c>
      <c r="E13" s="1">
        <v>103.35098161726145</v>
      </c>
      <c r="O13" s="1">
        <v>23.828539498976042</v>
      </c>
    </row>
    <row r="14" spans="1:24" x14ac:dyDescent="0.15">
      <c r="A14">
        <v>111</v>
      </c>
      <c r="B14">
        <v>5</v>
      </c>
      <c r="C14">
        <v>0.37690484954160441</v>
      </c>
      <c r="D14">
        <v>68.402457018763258</v>
      </c>
      <c r="E14" s="1">
        <v>110.38607423124486</v>
      </c>
      <c r="F14">
        <v>0.37690484954158698</v>
      </c>
      <c r="G14" t="s">
        <v>74</v>
      </c>
      <c r="H14">
        <v>122.53428571428572</v>
      </c>
      <c r="I14" t="s">
        <v>1</v>
      </c>
      <c r="J14">
        <v>70.671841732951449</v>
      </c>
      <c r="K14" s="2">
        <v>0.61392576875513782</v>
      </c>
      <c r="L14" s="3"/>
      <c r="O14" s="1">
        <v>30.863632112959451</v>
      </c>
      <c r="P14" s="2">
        <v>80.136367887040549</v>
      </c>
      <c r="Q14" s="3">
        <v>79.410984689492892</v>
      </c>
      <c r="R14" s="3">
        <v>0.52618078328446349</v>
      </c>
      <c r="S14" t="s">
        <v>59</v>
      </c>
      <c r="T14">
        <v>79.4109846894942</v>
      </c>
      <c r="U14" s="2">
        <v>110.27461680245234</v>
      </c>
      <c r="W14">
        <v>0.52618078328446349</v>
      </c>
      <c r="X14" s="1">
        <v>0.19760470401186978</v>
      </c>
    </row>
    <row r="15" spans="1:24" x14ac:dyDescent="0.15">
      <c r="A15">
        <v>110.8</v>
      </c>
      <c r="B15">
        <v>5</v>
      </c>
      <c r="C15">
        <v>0.17133454203952947</v>
      </c>
      <c r="D15">
        <v>68.402457018763258</v>
      </c>
      <c r="E15" s="1">
        <v>110.38607423124486</v>
      </c>
      <c r="F15">
        <v>0.17133454203952947</v>
      </c>
      <c r="G15" t="s">
        <v>0</v>
      </c>
      <c r="H15">
        <v>0.47936770690953634</v>
      </c>
      <c r="I15" t="s">
        <v>2</v>
      </c>
      <c r="J15">
        <v>-0.22693847141881954</v>
      </c>
      <c r="K15" s="2">
        <v>0.41392576875513498</v>
      </c>
      <c r="L15" s="3"/>
      <c r="O15" s="1">
        <v>30.863632112959451</v>
      </c>
      <c r="P15" s="2">
        <v>79.936367887040547</v>
      </c>
      <c r="Q15" s="3">
        <v>79.410984689492892</v>
      </c>
      <c r="R15" s="3">
        <v>0.27602750426539763</v>
      </c>
      <c r="S15" t="s">
        <v>60</v>
      </c>
      <c r="T15">
        <v>30.260975581920022</v>
      </c>
      <c r="U15" s="2">
        <v>110.27461680245234</v>
      </c>
      <c r="W15">
        <v>0.27602750426539763</v>
      </c>
      <c r="X15" s="1"/>
    </row>
    <row r="16" spans="1:24" x14ac:dyDescent="0.15">
      <c r="A16">
        <v>111.3</v>
      </c>
      <c r="B16">
        <v>5</v>
      </c>
      <c r="C16">
        <v>0.83526031079466445</v>
      </c>
      <c r="D16">
        <v>68.402457018763258</v>
      </c>
      <c r="E16" s="1">
        <v>110.38607423124486</v>
      </c>
      <c r="F16">
        <v>0.83526031079466445</v>
      </c>
      <c r="I16" t="s">
        <v>3</v>
      </c>
      <c r="J16">
        <v>9.0775388567527795</v>
      </c>
      <c r="K16" s="2">
        <v>0.91392576875513498</v>
      </c>
      <c r="L16" s="3"/>
      <c r="O16" s="1">
        <v>30.863632112959451</v>
      </c>
      <c r="P16" s="2">
        <v>80.436367887040547</v>
      </c>
      <c r="Q16" s="3">
        <v>79.410984689492892</v>
      </c>
      <c r="R16" s="3">
        <v>1.0514107018130521</v>
      </c>
      <c r="S16" t="s">
        <v>61</v>
      </c>
      <c r="T16">
        <v>6.1539723663005974</v>
      </c>
      <c r="U16" s="2">
        <v>110.27461680245234</v>
      </c>
      <c r="W16">
        <v>1.0514107018130521</v>
      </c>
      <c r="X16" s="1"/>
    </row>
    <row r="17" spans="1:24" x14ac:dyDescent="0.15">
      <c r="A17">
        <v>111</v>
      </c>
      <c r="B17">
        <v>5</v>
      </c>
      <c r="C17">
        <v>0.37690484954160441</v>
      </c>
      <c r="D17">
        <v>68.402457018763258</v>
      </c>
      <c r="E17" s="1">
        <v>110.38607423124486</v>
      </c>
      <c r="F17">
        <v>0.37690484954158698</v>
      </c>
      <c r="K17" s="2">
        <v>0.61392576875513782</v>
      </c>
      <c r="L17" s="3"/>
      <c r="O17" s="1">
        <v>30.863632112959451</v>
      </c>
      <c r="P17" s="2">
        <v>80.136367887040549</v>
      </c>
      <c r="Q17" s="3">
        <v>79.410984689492892</v>
      </c>
      <c r="R17" s="3">
        <v>0.52618078328446349</v>
      </c>
      <c r="U17" s="2">
        <v>110.27461680245234</v>
      </c>
      <c r="W17">
        <v>0.52618078328446349</v>
      </c>
      <c r="X17" s="1"/>
    </row>
    <row r="18" spans="1:24" x14ac:dyDescent="0.15">
      <c r="A18">
        <v>110.8</v>
      </c>
      <c r="B18">
        <v>5</v>
      </c>
      <c r="C18">
        <v>0.17133454203952947</v>
      </c>
      <c r="D18">
        <v>68.402457018763258</v>
      </c>
      <c r="E18" s="1">
        <v>110.38607423124486</v>
      </c>
      <c r="F18">
        <v>0.17133454203952947</v>
      </c>
      <c r="K18" s="2">
        <v>0.41392576875513498</v>
      </c>
      <c r="L18" s="3"/>
      <c r="O18" s="1">
        <v>30.863632112959451</v>
      </c>
      <c r="P18" s="2">
        <v>79.936367887040547</v>
      </c>
      <c r="Q18" s="3">
        <v>79.410984689492892</v>
      </c>
      <c r="R18" s="3">
        <v>0.27602750426539763</v>
      </c>
      <c r="U18" s="2">
        <v>110.27461680245234</v>
      </c>
      <c r="W18">
        <v>0.27602750426539763</v>
      </c>
      <c r="X18" s="1"/>
    </row>
    <row r="19" spans="1:24" x14ac:dyDescent="0.15">
      <c r="A19">
        <v>110.9</v>
      </c>
      <c r="B19">
        <v>5</v>
      </c>
      <c r="C19">
        <v>0.26411969579057987</v>
      </c>
      <c r="D19">
        <v>68.402457018763258</v>
      </c>
      <c r="E19" s="1">
        <v>110.38607423124486</v>
      </c>
      <c r="F19">
        <v>0.26411969579056521</v>
      </c>
      <c r="K19" s="2">
        <v>0.51392576875514351</v>
      </c>
      <c r="L19" s="3"/>
      <c r="O19" s="1">
        <v>30.863632112959451</v>
      </c>
      <c r="P19" s="2">
        <v>80.036367887040555</v>
      </c>
      <c r="Q19" s="3">
        <v>79.410984689492892</v>
      </c>
      <c r="R19" s="3">
        <v>0.39110414377493918</v>
      </c>
      <c r="U19" s="2">
        <v>110.27461680245234</v>
      </c>
      <c r="W19">
        <v>0.39110414377493918</v>
      </c>
      <c r="X19" s="1"/>
    </row>
    <row r="20" spans="1:24" x14ac:dyDescent="0.15">
      <c r="A20">
        <v>110.7</v>
      </c>
      <c r="B20">
        <v>5</v>
      </c>
      <c r="C20">
        <v>9.8549388288506054E-2</v>
      </c>
      <c r="D20">
        <v>68.402457018763258</v>
      </c>
      <c r="E20" s="1">
        <v>110.38607423124486</v>
      </c>
      <c r="F20">
        <v>9.8549388288506054E-2</v>
      </c>
      <c r="K20" s="2">
        <v>0.31392576875514067</v>
      </c>
      <c r="L20" s="3"/>
      <c r="O20" s="1">
        <v>30.863632112959451</v>
      </c>
      <c r="P20" s="2">
        <v>79.836367887040552</v>
      </c>
      <c r="Q20" s="3">
        <v>79.410984689492892</v>
      </c>
      <c r="R20" s="3">
        <v>0.1809508647558716</v>
      </c>
      <c r="U20" s="2">
        <v>110.27461680245234</v>
      </c>
      <c r="W20">
        <v>0.1809508647558716</v>
      </c>
      <c r="X20" s="1"/>
    </row>
    <row r="21" spans="1:24" x14ac:dyDescent="0.15">
      <c r="A21">
        <v>116.8</v>
      </c>
      <c r="B21">
        <v>6</v>
      </c>
      <c r="C21">
        <v>2.7985911441863548E-2</v>
      </c>
      <c r="D21">
        <v>67.948580075925619</v>
      </c>
      <c r="E21" s="1">
        <v>116.96728990239062</v>
      </c>
      <c r="F21">
        <v>2.7985911441863548E-2</v>
      </c>
      <c r="K21" s="2">
        <v>-0.16728990239062114</v>
      </c>
      <c r="L21" s="3"/>
      <c r="O21" s="1">
        <v>37.444847784105207</v>
      </c>
      <c r="P21" s="2">
        <v>79.35515221589479</v>
      </c>
      <c r="Q21" s="3">
        <v>79.4109846894942</v>
      </c>
      <c r="R21" s="3">
        <v>3.1172651082287174E-3</v>
      </c>
      <c r="U21" s="2">
        <v>116.85583247359941</v>
      </c>
      <c r="W21">
        <v>3.1172651082287174E-3</v>
      </c>
      <c r="X21" s="1">
        <v>0.18898223650461649</v>
      </c>
    </row>
    <row r="22" spans="1:24" x14ac:dyDescent="0.15">
      <c r="A22">
        <v>117.2</v>
      </c>
      <c r="B22">
        <v>6</v>
      </c>
      <c r="C22">
        <v>5.4153989529369284E-2</v>
      </c>
      <c r="D22">
        <v>67.948580075925619</v>
      </c>
      <c r="E22" s="1">
        <v>116.96728990239062</v>
      </c>
      <c r="F22">
        <v>5.4153989529369284E-2</v>
      </c>
      <c r="K22" s="2">
        <v>0.23271009760938455</v>
      </c>
      <c r="L22" s="3"/>
      <c r="O22" s="1">
        <v>37.444847784105207</v>
      </c>
      <c r="P22" s="2">
        <v>79.755152215894796</v>
      </c>
      <c r="Q22" s="3">
        <v>79.4109846894942</v>
      </c>
      <c r="R22" s="3">
        <v>0.11845128622870532</v>
      </c>
      <c r="U22" s="2">
        <v>116.85583247359941</v>
      </c>
      <c r="W22">
        <v>0.11845128622870532</v>
      </c>
      <c r="X22" s="1"/>
    </row>
    <row r="23" spans="1:24" x14ac:dyDescent="0.15">
      <c r="A23">
        <v>117</v>
      </c>
      <c r="B23">
        <v>6</v>
      </c>
      <c r="C23">
        <v>1.0699504856152787E-3</v>
      </c>
      <c r="D23">
        <v>67.948580075925619</v>
      </c>
      <c r="E23" s="1">
        <v>116.96728990239062</v>
      </c>
      <c r="F23">
        <v>1.0699504856152787E-3</v>
      </c>
      <c r="K23" s="2">
        <v>3.2710097609381705E-2</v>
      </c>
      <c r="L23" s="3"/>
      <c r="O23" s="1">
        <v>37.444847784105207</v>
      </c>
      <c r="P23" s="2">
        <v>79.555152215894793</v>
      </c>
      <c r="Q23" s="3">
        <v>79.4109846894942</v>
      </c>
      <c r="R23" s="3">
        <v>2.0784275668465885E-2</v>
      </c>
      <c r="U23" s="2">
        <v>116.85583247359941</v>
      </c>
      <c r="W23">
        <v>2.0784275668465885E-2</v>
      </c>
      <c r="X23" s="1"/>
    </row>
    <row r="24" spans="1:24" x14ac:dyDescent="0.15">
      <c r="A24">
        <v>116.8</v>
      </c>
      <c r="B24">
        <v>6</v>
      </c>
      <c r="C24">
        <v>2.7985911441863548E-2</v>
      </c>
      <c r="D24">
        <v>67.948580075925619</v>
      </c>
      <c r="E24" s="1">
        <v>116.96728990239062</v>
      </c>
      <c r="F24">
        <v>2.7985911441863548E-2</v>
      </c>
      <c r="K24" s="2">
        <v>-0.16728990239062114</v>
      </c>
      <c r="L24" s="3"/>
      <c r="O24" s="1">
        <v>37.444847784105207</v>
      </c>
      <c r="P24" s="2">
        <v>79.35515221589479</v>
      </c>
      <c r="Q24" s="3">
        <v>79.4109846894942</v>
      </c>
      <c r="R24" s="3">
        <v>3.1172651082287174E-3</v>
      </c>
      <c r="U24" s="2">
        <v>116.85583247359941</v>
      </c>
      <c r="W24">
        <v>3.1172651082287174E-3</v>
      </c>
      <c r="X24" s="1"/>
    </row>
    <row r="25" spans="1:24" x14ac:dyDescent="0.15">
      <c r="A25">
        <v>116.6</v>
      </c>
      <c r="B25">
        <v>6</v>
      </c>
      <c r="C25">
        <v>0.1349018723981141</v>
      </c>
      <c r="D25">
        <v>67.948580075925619</v>
      </c>
      <c r="E25" s="1">
        <v>116.96728990239062</v>
      </c>
      <c r="F25">
        <v>0.1349018723981141</v>
      </c>
      <c r="K25" s="2">
        <v>-0.36728990239062398</v>
      </c>
      <c r="L25" s="3"/>
      <c r="O25" s="1">
        <v>37.444847784105207</v>
      </c>
      <c r="P25" s="2">
        <v>79.155152215894788</v>
      </c>
      <c r="Q25" s="3">
        <v>79.4109846894942</v>
      </c>
      <c r="R25" s="3">
        <v>6.5450254547993816E-2</v>
      </c>
      <c r="U25" s="2">
        <v>116.85583247359941</v>
      </c>
      <c r="W25">
        <v>6.5450254547993816E-2</v>
      </c>
      <c r="X25" s="1"/>
    </row>
    <row r="26" spans="1:24" x14ac:dyDescent="0.15">
      <c r="A26">
        <v>116.8</v>
      </c>
      <c r="B26">
        <v>6</v>
      </c>
      <c r="C26">
        <v>2.7985911441863548E-2</v>
      </c>
      <c r="D26">
        <v>67.948580075925619</v>
      </c>
      <c r="E26" s="1">
        <v>116.96728990239062</v>
      </c>
      <c r="F26">
        <v>2.7985911441863548E-2</v>
      </c>
      <c r="K26" s="2">
        <v>-0.16728990239062114</v>
      </c>
      <c r="L26" s="3"/>
      <c r="O26" s="1">
        <v>37.444847784105207</v>
      </c>
      <c r="P26" s="2">
        <v>79.35515221589479</v>
      </c>
      <c r="Q26" s="3">
        <v>79.4109846894942</v>
      </c>
      <c r="R26" s="3">
        <v>3.1172651082287174E-3</v>
      </c>
      <c r="U26" s="2">
        <v>116.85583247359941</v>
      </c>
      <c r="W26">
        <v>3.1172651082287174E-3</v>
      </c>
      <c r="X26" s="1"/>
    </row>
    <row r="27" spans="1:24" x14ac:dyDescent="0.15">
      <c r="A27">
        <v>116.9</v>
      </c>
      <c r="B27">
        <v>6</v>
      </c>
      <c r="C27">
        <v>4.5279309637381729E-3</v>
      </c>
      <c r="D27">
        <v>67.948580075925619</v>
      </c>
      <c r="E27" s="1">
        <v>116.96728990239062</v>
      </c>
      <c r="F27">
        <v>4.5279309637381729E-3</v>
      </c>
      <c r="K27" s="2">
        <v>-6.728990239061261E-2</v>
      </c>
      <c r="L27" s="3"/>
      <c r="O27" s="1">
        <v>37.444847784105207</v>
      </c>
      <c r="P27" s="2">
        <v>79.455152215894799</v>
      </c>
      <c r="Q27" s="3">
        <v>79.4109846894942</v>
      </c>
      <c r="R27" s="3">
        <v>1.9507703883476449E-3</v>
      </c>
      <c r="U27" s="2">
        <v>116.85583247359941</v>
      </c>
      <c r="W27">
        <v>1.9507703883476449E-3</v>
      </c>
      <c r="X27" s="1"/>
    </row>
    <row r="28" spans="1:24" x14ac:dyDescent="0.15">
      <c r="A28">
        <v>122.9</v>
      </c>
      <c r="B28">
        <v>7</v>
      </c>
      <c r="C28">
        <v>3.7880303887668304E-2</v>
      </c>
      <c r="D28">
        <v>67.494703133087981</v>
      </c>
      <c r="E28" s="1">
        <v>123.09462863069875</v>
      </c>
      <c r="F28">
        <v>3.7880303887668304E-2</v>
      </c>
      <c r="K28" s="2">
        <v>-0.19462863069874459</v>
      </c>
      <c r="L28" s="3"/>
      <c r="O28" s="1">
        <v>43.572186512413339</v>
      </c>
      <c r="P28" s="2">
        <v>79.327813487586667</v>
      </c>
      <c r="Q28" s="3">
        <v>79.4109846894942</v>
      </c>
      <c r="R28" s="3">
        <v>6.9174488267435509E-3</v>
      </c>
      <c r="U28" s="2">
        <v>122.98317120190754</v>
      </c>
      <c r="W28">
        <v>6.9174488267435509E-3</v>
      </c>
      <c r="X28" s="1">
        <v>0.35923198500080833</v>
      </c>
    </row>
    <row r="29" spans="1:24" x14ac:dyDescent="0.15">
      <c r="A29">
        <v>122.5</v>
      </c>
      <c r="B29">
        <v>7</v>
      </c>
      <c r="C29">
        <v>0.35358320844667074</v>
      </c>
      <c r="D29">
        <v>67.494703133087981</v>
      </c>
      <c r="E29" s="1">
        <v>123.09462863069875</v>
      </c>
      <c r="F29">
        <v>0.35358320844667074</v>
      </c>
      <c r="K29" s="2">
        <v>-0.59462863069875027</v>
      </c>
      <c r="L29" s="3"/>
      <c r="O29" s="1">
        <v>43.572186512413339</v>
      </c>
      <c r="P29" s="2">
        <v>78.927813487586661</v>
      </c>
      <c r="Q29" s="3">
        <v>79.4109846894942</v>
      </c>
      <c r="R29" s="3">
        <v>0.23345441035277512</v>
      </c>
      <c r="U29" s="2">
        <v>122.98317120190754</v>
      </c>
      <c r="W29">
        <v>0.23345441035277512</v>
      </c>
      <c r="X29" s="1"/>
    </row>
    <row r="30" spans="1:24" x14ac:dyDescent="0.15">
      <c r="A30">
        <v>122.7</v>
      </c>
      <c r="B30">
        <v>7</v>
      </c>
      <c r="C30">
        <v>0.15573175616715718</v>
      </c>
      <c r="D30">
        <v>67.494703133087981</v>
      </c>
      <c r="E30" s="1">
        <v>123.09462863069875</v>
      </c>
      <c r="F30">
        <v>0.15573175616716839</v>
      </c>
      <c r="K30" s="2">
        <v>-0.39462863069874743</v>
      </c>
      <c r="L30" s="3"/>
      <c r="O30" s="1">
        <v>43.572186512413339</v>
      </c>
      <c r="P30" s="2">
        <v>79.127813487586664</v>
      </c>
      <c r="Q30" s="3">
        <v>79.4109846894942</v>
      </c>
      <c r="R30" s="3">
        <v>8.018592958975819E-2</v>
      </c>
      <c r="U30" s="2">
        <v>122.98317120190754</v>
      </c>
      <c r="W30">
        <v>8.018592958975819E-2</v>
      </c>
      <c r="X30" s="1"/>
    </row>
    <row r="31" spans="1:24" x14ac:dyDescent="0.15">
      <c r="A31">
        <v>122.7</v>
      </c>
      <c r="B31">
        <v>7</v>
      </c>
      <c r="C31">
        <v>0.15573175616715718</v>
      </c>
      <c r="D31">
        <v>67.494703133087981</v>
      </c>
      <c r="E31" s="1">
        <v>123.09462863069875</v>
      </c>
      <c r="F31">
        <v>0.15573175616716839</v>
      </c>
      <c r="K31" s="2">
        <v>-0.39462863069874743</v>
      </c>
      <c r="L31" s="3"/>
      <c r="O31" s="1">
        <v>43.572186512413339</v>
      </c>
      <c r="P31" s="2">
        <v>79.127813487586664</v>
      </c>
      <c r="Q31" s="3">
        <v>79.4109846894942</v>
      </c>
      <c r="R31" s="3">
        <v>8.018592958975819E-2</v>
      </c>
      <c r="U31" s="2">
        <v>122.98317120190754</v>
      </c>
      <c r="W31">
        <v>8.018592958975819E-2</v>
      </c>
      <c r="X31" s="1"/>
    </row>
    <row r="32" spans="1:24" x14ac:dyDescent="0.15">
      <c r="A32">
        <v>122.3</v>
      </c>
      <c r="B32">
        <v>7</v>
      </c>
      <c r="C32">
        <v>0.63143466072615273</v>
      </c>
      <c r="D32">
        <v>67.494703133087981</v>
      </c>
      <c r="E32" s="1">
        <v>123.09462863069875</v>
      </c>
      <c r="F32">
        <v>0.63143466072617538</v>
      </c>
      <c r="K32" s="2">
        <v>-0.79462863069875311</v>
      </c>
      <c r="L32" s="3"/>
      <c r="O32" s="1">
        <v>43.572186512413339</v>
      </c>
      <c r="P32" s="2">
        <v>78.727813487586658</v>
      </c>
      <c r="Q32" s="3">
        <v>79.4109846894942</v>
      </c>
      <c r="R32" s="3">
        <v>0.46672289111579429</v>
      </c>
      <c r="U32" s="2">
        <v>122.98317120190754</v>
      </c>
      <c r="W32">
        <v>0.46672289111579429</v>
      </c>
      <c r="X32" s="1"/>
    </row>
    <row r="33" spans="1:24" x14ac:dyDescent="0.15">
      <c r="A33">
        <v>121.8</v>
      </c>
      <c r="B33">
        <v>7</v>
      </c>
      <c r="C33">
        <v>1.6760632914248916</v>
      </c>
      <c r="D33">
        <v>67.494703133087981</v>
      </c>
      <c r="E33" s="1">
        <v>123.09462863069875</v>
      </c>
      <c r="F33">
        <v>1.6760632914249285</v>
      </c>
      <c r="K33" s="2">
        <v>-1.2946286306987531</v>
      </c>
      <c r="L33" s="3"/>
      <c r="O33" s="1">
        <v>43.572186512413339</v>
      </c>
      <c r="P33" s="2">
        <v>78.227813487586658</v>
      </c>
      <c r="Q33" s="3">
        <v>79.4109846894942</v>
      </c>
      <c r="R33" s="3">
        <v>1.3998940930233355</v>
      </c>
      <c r="U33" s="2">
        <v>122.98317120190754</v>
      </c>
      <c r="W33">
        <v>1.3998940930233355</v>
      </c>
      <c r="X33" s="1"/>
    </row>
    <row r="34" spans="1:24" x14ac:dyDescent="0.15">
      <c r="A34">
        <v>122.4</v>
      </c>
      <c r="B34">
        <v>7</v>
      </c>
      <c r="C34">
        <v>0.48250893458641286</v>
      </c>
      <c r="D34">
        <v>67.494703133087981</v>
      </c>
      <c r="E34" s="1">
        <v>123.09462863069875</v>
      </c>
      <c r="F34">
        <v>0.48250893458641286</v>
      </c>
      <c r="K34" s="2">
        <v>-0.69462863069874459</v>
      </c>
      <c r="L34" s="3"/>
      <c r="O34" s="1">
        <v>43.572186512413339</v>
      </c>
      <c r="P34" s="2">
        <v>78.827813487586667</v>
      </c>
      <c r="Q34" s="3">
        <v>79.4109846894942</v>
      </c>
      <c r="R34" s="3">
        <v>0.34008865073427613</v>
      </c>
      <c r="U34" s="2">
        <v>122.98317120190754</v>
      </c>
      <c r="W34">
        <v>0.34008865073427613</v>
      </c>
      <c r="X34" s="1"/>
    </row>
    <row r="35" spans="1:24" x14ac:dyDescent="0.15">
      <c r="A35">
        <v>128.30000000000001</v>
      </c>
      <c r="B35">
        <v>8</v>
      </c>
      <c r="C35">
        <v>0.219108637709472</v>
      </c>
      <c r="D35">
        <v>67.040826190250343</v>
      </c>
      <c r="E35" s="1">
        <v>128.76809041616923</v>
      </c>
      <c r="F35">
        <v>0.219108637709472</v>
      </c>
      <c r="K35" s="2">
        <v>-0.46809041616921832</v>
      </c>
      <c r="O35" s="1">
        <v>49.245648297883818</v>
      </c>
      <c r="P35" s="2">
        <v>79.054351702116193</v>
      </c>
      <c r="Q35" s="3">
        <v>79.4109846894942</v>
      </c>
      <c r="R35" s="3">
        <v>0.12718708768616122</v>
      </c>
      <c r="U35" s="2">
        <v>128.65663298737803</v>
      </c>
      <c r="W35">
        <v>0.12718708768617135</v>
      </c>
      <c r="X35" s="1">
        <v>0.42594432902501572</v>
      </c>
    </row>
    <row r="36" spans="1:24" x14ac:dyDescent="0.15">
      <c r="A36">
        <v>128.69999999999999</v>
      </c>
      <c r="B36">
        <v>8</v>
      </c>
      <c r="C36">
        <v>4.6363047741004434E-3</v>
      </c>
      <c r="D36">
        <v>67.040826190250343</v>
      </c>
      <c r="E36" s="1">
        <v>128.76809041616923</v>
      </c>
      <c r="F36">
        <v>4.6363047741004434E-3</v>
      </c>
      <c r="K36" s="2">
        <v>-6.8090416169241053E-2</v>
      </c>
      <c r="O36" s="1">
        <v>49.245648297883818</v>
      </c>
      <c r="P36" s="2">
        <v>79.45435170211617</v>
      </c>
      <c r="Q36" s="3">
        <v>79.4109846894942</v>
      </c>
      <c r="R36" s="3">
        <v>1.8806977837541883E-3</v>
      </c>
      <c r="U36" s="2">
        <v>128.65663298737803</v>
      </c>
      <c r="W36">
        <v>1.8806977837529557E-3</v>
      </c>
      <c r="X36" s="1"/>
    </row>
    <row r="37" spans="1:24" x14ac:dyDescent="0.15">
      <c r="A37">
        <v>128.4</v>
      </c>
      <c r="B37">
        <v>8</v>
      </c>
      <c r="C37">
        <v>0.13549055447563252</v>
      </c>
      <c r="D37">
        <v>67.040826190250343</v>
      </c>
      <c r="E37" s="1">
        <v>128.76809041616923</v>
      </c>
      <c r="F37">
        <v>0.13549055447563252</v>
      </c>
      <c r="K37" s="2">
        <v>-0.368090416169224</v>
      </c>
      <c r="O37" s="1">
        <v>49.245648297883818</v>
      </c>
      <c r="P37" s="2">
        <v>79.154351702116188</v>
      </c>
      <c r="Q37" s="3">
        <v>79.4109846894942</v>
      </c>
      <c r="R37" s="3">
        <v>6.5860490210562866E-2</v>
      </c>
      <c r="U37" s="2">
        <v>128.65663298737803</v>
      </c>
      <c r="W37">
        <v>6.5860490210570152E-2</v>
      </c>
      <c r="X37" s="1"/>
    </row>
    <row r="38" spans="1:24" x14ac:dyDescent="0.15">
      <c r="A38">
        <v>128.9</v>
      </c>
      <c r="B38">
        <v>8</v>
      </c>
      <c r="C38">
        <v>1.7400138306408523E-2</v>
      </c>
      <c r="D38">
        <v>67.040826190250343</v>
      </c>
      <c r="E38" s="1">
        <v>128.76809041616923</v>
      </c>
      <c r="F38">
        <v>1.7400138306408523E-2</v>
      </c>
      <c r="K38" s="2">
        <v>0.131909583830776</v>
      </c>
      <c r="O38" s="1">
        <v>49.245648297883818</v>
      </c>
      <c r="P38" s="2">
        <v>79.654351702116188</v>
      </c>
      <c r="Q38" s="3">
        <v>79.4109846894942</v>
      </c>
      <c r="R38" s="3">
        <v>5.922750283255087E-2</v>
      </c>
      <c r="U38" s="2">
        <v>128.65663298737803</v>
      </c>
      <c r="W38">
        <v>5.9227502832543952E-2</v>
      </c>
      <c r="X38" s="1"/>
    </row>
    <row r="39" spans="1:24" x14ac:dyDescent="0.15">
      <c r="A39">
        <v>128.30000000000001</v>
      </c>
      <c r="B39">
        <v>8</v>
      </c>
      <c r="C39">
        <v>0.219108637709472</v>
      </c>
      <c r="D39">
        <v>67.040826190250343</v>
      </c>
      <c r="E39" s="1">
        <v>128.76809041616923</v>
      </c>
      <c r="F39">
        <v>0.219108637709472</v>
      </c>
      <c r="K39" s="2">
        <v>-0.46809041616921832</v>
      </c>
      <c r="O39" s="1">
        <v>49.245648297883818</v>
      </c>
      <c r="P39" s="2">
        <v>79.054351702116193</v>
      </c>
      <c r="Q39" s="3">
        <v>79.4109846894942</v>
      </c>
      <c r="R39" s="3">
        <v>0.12718708768616122</v>
      </c>
      <c r="U39" s="2">
        <v>128.65663298737803</v>
      </c>
      <c r="W39">
        <v>0.12718708768617135</v>
      </c>
      <c r="X39" s="1"/>
    </row>
    <row r="40" spans="1:24" x14ac:dyDescent="0.15">
      <c r="A40">
        <v>127.6</v>
      </c>
      <c r="B40">
        <v>8</v>
      </c>
      <c r="C40">
        <v>1.3644352203464174</v>
      </c>
      <c r="D40">
        <v>67.040826190250343</v>
      </c>
      <c r="E40" s="1">
        <v>128.76809041616923</v>
      </c>
      <c r="F40">
        <v>1.3644352203464174</v>
      </c>
      <c r="K40" s="2">
        <v>-1.1680904161692354</v>
      </c>
      <c r="O40" s="1">
        <v>49.245648297883818</v>
      </c>
      <c r="P40" s="2">
        <v>78.354351702116176</v>
      </c>
      <c r="Q40" s="3">
        <v>79.4109846894942</v>
      </c>
      <c r="R40" s="3">
        <v>1.1164732700154061</v>
      </c>
      <c r="U40" s="2">
        <v>128.65663298737803</v>
      </c>
      <c r="W40">
        <v>1.1164732700154361</v>
      </c>
      <c r="X40" s="1"/>
    </row>
    <row r="41" spans="1:24" x14ac:dyDescent="0.15">
      <c r="A41">
        <v>128.69999999999999</v>
      </c>
      <c r="B41">
        <v>8</v>
      </c>
      <c r="C41">
        <v>4.6363047741004434E-3</v>
      </c>
      <c r="D41">
        <v>67.040826190250343</v>
      </c>
      <c r="E41" s="1">
        <v>128.76809041616923</v>
      </c>
      <c r="F41">
        <v>4.6363047741004434E-3</v>
      </c>
      <c r="K41" s="2">
        <v>-6.8090416169241053E-2</v>
      </c>
      <c r="O41" s="1">
        <v>49.245648297883818</v>
      </c>
      <c r="P41" s="2">
        <v>79.45435170211617</v>
      </c>
      <c r="Q41" s="3">
        <v>79.4109846894942</v>
      </c>
      <c r="R41" s="3">
        <v>1.8806977837541883E-3</v>
      </c>
      <c r="U41" s="2">
        <v>128.65663298737803</v>
      </c>
      <c r="W41">
        <v>1.8806977837529557E-3</v>
      </c>
      <c r="X41" s="1"/>
    </row>
    <row r="42" spans="1:24" x14ac:dyDescent="0.15">
      <c r="A42">
        <v>133.80000000000001</v>
      </c>
      <c r="B42">
        <v>9</v>
      </c>
      <c r="C42">
        <v>3.5222002766419964E-2</v>
      </c>
      <c r="D42">
        <v>66.586949247412704</v>
      </c>
      <c r="E42" s="1">
        <v>133.98767525880208</v>
      </c>
      <c r="F42">
        <v>3.52220027664253E-2</v>
      </c>
      <c r="K42" s="2">
        <v>-0.18767525880207359</v>
      </c>
      <c r="O42" s="1">
        <v>54.465233140516673</v>
      </c>
      <c r="P42" s="2">
        <v>79.334766859483338</v>
      </c>
      <c r="Q42" s="3">
        <v>79.4109846894942</v>
      </c>
      <c r="R42" s="3">
        <v>5.8091576115645912E-3</v>
      </c>
      <c r="U42" s="2">
        <v>133.87621783001089</v>
      </c>
      <c r="W42">
        <v>5.8091576115667579E-3</v>
      </c>
      <c r="X42" s="1">
        <v>0.19518001458970247</v>
      </c>
    </row>
    <row r="43" spans="1:24" x14ac:dyDescent="0.15">
      <c r="A43">
        <v>134.1</v>
      </c>
      <c r="B43">
        <v>9</v>
      </c>
      <c r="C43">
        <v>1.2616847485174124E-2</v>
      </c>
      <c r="D43">
        <v>66.586949247412704</v>
      </c>
      <c r="E43" s="1">
        <v>133.98767525880208</v>
      </c>
      <c r="F43">
        <v>1.2616847485177317E-2</v>
      </c>
      <c r="K43" s="2">
        <v>0.11232474119790936</v>
      </c>
      <c r="O43" s="1">
        <v>54.465233140516673</v>
      </c>
      <c r="P43" s="2">
        <v>79.634766859483321</v>
      </c>
      <c r="Q43" s="3">
        <v>79.4109846894942</v>
      </c>
      <c r="R43" s="3">
        <v>5.0078459605040017E-2</v>
      </c>
      <c r="U43" s="2">
        <v>133.87621783001089</v>
      </c>
      <c r="W43">
        <v>5.0078459605033654E-2</v>
      </c>
      <c r="X43" s="1"/>
    </row>
    <row r="44" spans="1:24" x14ac:dyDescent="0.15">
      <c r="A44">
        <v>134</v>
      </c>
      <c r="B44">
        <v>9</v>
      </c>
      <c r="C44">
        <v>1.5189924559593469E-4</v>
      </c>
      <c r="D44">
        <v>66.586949247412704</v>
      </c>
      <c r="E44" s="1">
        <v>133.98767525880208</v>
      </c>
      <c r="F44">
        <v>1.5189924559558439E-4</v>
      </c>
      <c r="K44" s="2">
        <v>1.2324741197915046E-2</v>
      </c>
      <c r="O44" s="1">
        <v>54.465233140516673</v>
      </c>
      <c r="P44" s="2">
        <v>79.534766859483327</v>
      </c>
      <c r="Q44" s="3">
        <v>79.4109846894942</v>
      </c>
      <c r="R44" s="3">
        <v>1.5322025607217146E-2</v>
      </c>
      <c r="U44" s="2">
        <v>133.87621783001089</v>
      </c>
      <c r="W44">
        <v>1.5322025607213628E-2</v>
      </c>
      <c r="X44" s="1"/>
    </row>
    <row r="45" spans="1:24" x14ac:dyDescent="0.15">
      <c r="A45">
        <v>134.19999999999999</v>
      </c>
      <c r="B45">
        <v>9</v>
      </c>
      <c r="C45">
        <v>4.5081795724762806E-2</v>
      </c>
      <c r="D45">
        <v>66.586949247412704</v>
      </c>
      <c r="E45" s="1">
        <v>133.98767525880208</v>
      </c>
      <c r="F45">
        <v>4.5081795724756776E-2</v>
      </c>
      <c r="K45" s="2">
        <v>0.21232474119790368</v>
      </c>
      <c r="O45" s="1">
        <v>54.465233140516673</v>
      </c>
      <c r="P45" s="2">
        <v>79.734766859483315</v>
      </c>
      <c r="Q45" s="3">
        <v>79.4109846894942</v>
      </c>
      <c r="R45" s="3">
        <v>0.10483489360286061</v>
      </c>
      <c r="U45" s="2">
        <v>133.87621783001089</v>
      </c>
      <c r="W45">
        <v>0.10483489360285141</v>
      </c>
      <c r="X45" s="1"/>
    </row>
    <row r="46" spans="1:24" x14ac:dyDescent="0.15">
      <c r="A46">
        <v>133.69999999999999</v>
      </c>
      <c r="B46">
        <v>9</v>
      </c>
      <c r="C46">
        <v>8.2757054526844925E-2</v>
      </c>
      <c r="D46">
        <v>66.586949247412704</v>
      </c>
      <c r="E46" s="1">
        <v>133.98767525880208</v>
      </c>
      <c r="F46">
        <v>8.2757054526853099E-2</v>
      </c>
      <c r="K46" s="2">
        <v>-0.28767525880209632</v>
      </c>
      <c r="O46" s="1">
        <v>54.465233140516673</v>
      </c>
      <c r="Q46" s="3">
        <v>79.4109846894942</v>
      </c>
      <c r="U46" s="2">
        <v>133.87621783001089</v>
      </c>
      <c r="W46">
        <v>3.105272361374993E-2</v>
      </c>
      <c r="X46" s="1"/>
    </row>
    <row r="47" spans="1:24" x14ac:dyDescent="0.15">
      <c r="A47">
        <v>133.9</v>
      </c>
      <c r="B47">
        <v>9</v>
      </c>
      <c r="C47">
        <v>7.6869510060140703E-3</v>
      </c>
      <c r="D47">
        <v>66.586949247412704</v>
      </c>
      <c r="E47" s="1">
        <v>133.98767525880208</v>
      </c>
      <c r="F47">
        <v>7.6869510060115784E-3</v>
      </c>
      <c r="K47" s="2">
        <v>-8.767525880207927E-2</v>
      </c>
      <c r="O47" s="1">
        <v>54.465233140516673</v>
      </c>
      <c r="Q47" s="3">
        <v>79.4109846894942</v>
      </c>
      <c r="U47" s="2">
        <v>133.87621783001089</v>
      </c>
      <c r="W47">
        <v>5.6559160939132999E-4</v>
      </c>
      <c r="X47" s="1"/>
    </row>
    <row r="48" spans="1:24" x14ac:dyDescent="0.15">
      <c r="A48">
        <v>134.19999999999999</v>
      </c>
      <c r="B48">
        <v>9</v>
      </c>
      <c r="C48">
        <v>4.5081795724762806E-2</v>
      </c>
      <c r="D48">
        <v>66.586949247412704</v>
      </c>
      <c r="E48" s="1">
        <v>133.98767525880208</v>
      </c>
      <c r="F48">
        <v>4.5081795724756776E-2</v>
      </c>
      <c r="K48" s="2">
        <v>0.21232474119790368</v>
      </c>
      <c r="O48" s="1">
        <v>54.465233140516673</v>
      </c>
      <c r="Q48" s="3">
        <v>79.4109846894942</v>
      </c>
      <c r="U48" s="2">
        <v>133.87621783001089</v>
      </c>
      <c r="W48">
        <v>0.10483489360285141</v>
      </c>
      <c r="X48" s="1"/>
    </row>
    <row r="49" spans="1:24" x14ac:dyDescent="0.15">
      <c r="A49">
        <v>139.19999999999999</v>
      </c>
      <c r="B49">
        <v>10</v>
      </c>
      <c r="C49">
        <v>0.19946660302451266</v>
      </c>
      <c r="D49">
        <v>66.133072304575052</v>
      </c>
      <c r="E49" s="1">
        <v>138.75338315859727</v>
      </c>
      <c r="F49">
        <v>0.19946660302453806</v>
      </c>
      <c r="K49" s="2">
        <v>0.44661684140271518</v>
      </c>
      <c r="L49" s="4">
        <v>0.6585060089119783</v>
      </c>
      <c r="M49" s="1">
        <v>4.4897019307768564E-2</v>
      </c>
      <c r="N49">
        <v>12.112907918819882</v>
      </c>
      <c r="O49" s="1">
        <v>59.230941040311862</v>
      </c>
      <c r="Q49" s="3">
        <v>79.4109846894942</v>
      </c>
      <c r="U49" s="2">
        <v>139.30043173871806</v>
      </c>
      <c r="W49">
        <v>1.0086534141935079E-2</v>
      </c>
      <c r="X49" s="1">
        <v>0.26095064302514487</v>
      </c>
    </row>
    <row r="50" spans="1:24" x14ac:dyDescent="0.15">
      <c r="A50">
        <v>139.6</v>
      </c>
      <c r="B50">
        <v>10</v>
      </c>
      <c r="C50">
        <v>0.7167600761466717</v>
      </c>
      <c r="D50">
        <v>66.133072304575052</v>
      </c>
      <c r="E50" s="1">
        <v>138.75338315859727</v>
      </c>
      <c r="F50">
        <v>0.71676007614671977</v>
      </c>
      <c r="K50" s="2">
        <v>0.84661684140272087</v>
      </c>
      <c r="L50" s="4">
        <v>0.6585060089119783</v>
      </c>
      <c r="M50" s="1">
        <v>3.5385685300360209E-2</v>
      </c>
      <c r="N50">
        <v>17.553308286015586</v>
      </c>
      <c r="O50" s="1">
        <v>59.230941040311862</v>
      </c>
      <c r="Q50" s="3">
        <v>79.4109846894942</v>
      </c>
      <c r="U50" s="2">
        <v>139.30043173871806</v>
      </c>
      <c r="W50">
        <v>8.97411431674809E-2</v>
      </c>
      <c r="X50" s="1"/>
    </row>
    <row r="51" spans="1:24" x14ac:dyDescent="0.15">
      <c r="A51">
        <v>139.4</v>
      </c>
      <c r="B51">
        <v>10</v>
      </c>
      <c r="C51">
        <v>0.41811333958560942</v>
      </c>
      <c r="D51">
        <v>66.133072304575052</v>
      </c>
      <c r="E51" s="1">
        <v>138.75338315859727</v>
      </c>
      <c r="F51">
        <v>0.41811333958564617</v>
      </c>
      <c r="K51" s="2">
        <v>0.64661684140273223</v>
      </c>
      <c r="L51" s="4">
        <v>0.6585060089119783</v>
      </c>
      <c r="M51" s="1">
        <v>1.4135230406291235E-4</v>
      </c>
      <c r="N51">
        <v>1.469715255092634</v>
      </c>
      <c r="O51" s="1">
        <v>59.230941040311862</v>
      </c>
      <c r="Q51" s="3">
        <v>79.4109846894942</v>
      </c>
      <c r="U51" s="2">
        <v>139.30043173871806</v>
      </c>
      <c r="W51">
        <v>9.9138386547096818E-3</v>
      </c>
      <c r="X51" s="1"/>
    </row>
    <row r="52" spans="1:24" x14ac:dyDescent="0.15">
      <c r="A52">
        <v>139.19999999999999</v>
      </c>
      <c r="B52">
        <v>10</v>
      </c>
      <c r="C52">
        <v>0.19946660302451266</v>
      </c>
      <c r="D52">
        <v>66.133072304575052</v>
      </c>
      <c r="E52" s="1">
        <v>138.75338315859727</v>
      </c>
      <c r="F52">
        <v>0.19946660302453806</v>
      </c>
      <c r="K52" s="2">
        <v>0.44661684140271518</v>
      </c>
      <c r="L52" s="4">
        <v>0.6585060089119783</v>
      </c>
      <c r="M52" s="1">
        <v>4.4897019307768564E-2</v>
      </c>
      <c r="O52" s="1">
        <v>59.230941040311862</v>
      </c>
      <c r="Q52" s="3">
        <v>79.4109846894942</v>
      </c>
      <c r="U52" s="2">
        <v>139.30043173871806</v>
      </c>
      <c r="W52">
        <v>1.0086534141935079E-2</v>
      </c>
      <c r="X52" s="1"/>
    </row>
    <row r="53" spans="1:24" x14ac:dyDescent="0.15">
      <c r="A53">
        <v>138.80000000000001</v>
      </c>
      <c r="B53">
        <v>10</v>
      </c>
      <c r="C53">
        <v>2.1731299023653701E-3</v>
      </c>
      <c r="D53">
        <v>66.133072304575052</v>
      </c>
      <c r="E53" s="1">
        <v>138.75338315859727</v>
      </c>
      <c r="F53">
        <v>2.1731299023680204E-3</v>
      </c>
      <c r="K53" s="2">
        <v>4.6616841402737919E-2</v>
      </c>
      <c r="L53" s="4">
        <v>0.6585060089119783</v>
      </c>
      <c r="M53" s="1">
        <v>0.37440835331515121</v>
      </c>
      <c r="O53" s="1">
        <v>59.230941040311862</v>
      </c>
      <c r="Q53" s="3">
        <v>79.4109846894942</v>
      </c>
      <c r="U53" s="2">
        <v>139.30043173871806</v>
      </c>
      <c r="W53">
        <v>0.25043192511636991</v>
      </c>
      <c r="X53" s="1"/>
    </row>
    <row r="54" spans="1:24" x14ac:dyDescent="0.15">
      <c r="A54">
        <v>139.30000000000001</v>
      </c>
      <c r="B54">
        <v>10</v>
      </c>
      <c r="C54">
        <v>0.29878997130507484</v>
      </c>
      <c r="D54">
        <v>66.133072304575052</v>
      </c>
      <c r="E54" s="1">
        <v>138.75338315859727</v>
      </c>
      <c r="F54">
        <v>0.29878997130510593</v>
      </c>
      <c r="K54" s="2">
        <v>0.54661684140273792</v>
      </c>
      <c r="L54" s="4">
        <v>0.6585060089119783</v>
      </c>
      <c r="M54" s="1">
        <v>1.2519185805910854E-2</v>
      </c>
      <c r="O54" s="1">
        <v>59.230941040311862</v>
      </c>
      <c r="Q54" s="3">
        <v>79.4109846894942</v>
      </c>
      <c r="U54" s="2">
        <v>139.30043173871806</v>
      </c>
      <c r="W54">
        <v>1.8639832066280635E-7</v>
      </c>
      <c r="X54" s="1"/>
    </row>
    <row r="55" spans="1:24" x14ac:dyDescent="0.15">
      <c r="A55">
        <v>139.5</v>
      </c>
      <c r="B55">
        <v>10</v>
      </c>
      <c r="C55">
        <v>0.55743670786614175</v>
      </c>
      <c r="D55">
        <v>66.133072304575052</v>
      </c>
      <c r="E55" s="1">
        <v>138.75338315859727</v>
      </c>
      <c r="F55">
        <v>0.55743670786618416</v>
      </c>
      <c r="K55" s="2">
        <v>0.74661684140272655</v>
      </c>
      <c r="L55" s="4">
        <v>0.6585060089119783</v>
      </c>
      <c r="M55" s="1">
        <v>7.7635188022126969E-3</v>
      </c>
      <c r="O55" s="1">
        <v>59.230941040311862</v>
      </c>
      <c r="Q55" s="3">
        <v>79.4109846894942</v>
      </c>
      <c r="U55" s="2">
        <v>139.30043173871806</v>
      </c>
      <c r="W55">
        <v>3.9827490911096428E-2</v>
      </c>
      <c r="X55" s="1"/>
    </row>
    <row r="56" spans="1:24" x14ac:dyDescent="0.15">
      <c r="A56">
        <v>146.1</v>
      </c>
      <c r="B56">
        <v>11</v>
      </c>
      <c r="E56" s="1">
        <v>143.06521411555485</v>
      </c>
      <c r="K56" s="2">
        <v>3.0347858844451423</v>
      </c>
      <c r="L56" s="4">
        <v>2.4222984082578383</v>
      </c>
      <c r="M56" s="1">
        <v>0.37514090848629333</v>
      </c>
      <c r="O56" s="1">
        <v>63.54277199726944</v>
      </c>
      <c r="Q56" s="3">
        <v>79.4109846894942</v>
      </c>
      <c r="U56" s="2">
        <v>145.37605509502148</v>
      </c>
      <c r="W56">
        <v>0.52409622544434298</v>
      </c>
      <c r="X56" s="1">
        <v>0.26095064302514664</v>
      </c>
    </row>
    <row r="57" spans="1:24" x14ac:dyDescent="0.15">
      <c r="A57">
        <v>145.4</v>
      </c>
      <c r="B57">
        <v>11</v>
      </c>
      <c r="E57" s="1">
        <v>143.06521411555485</v>
      </c>
      <c r="K57" s="2">
        <v>2.3347858844451537</v>
      </c>
      <c r="L57" s="4">
        <v>2.4222984082578383</v>
      </c>
      <c r="M57" s="1">
        <v>7.6584418240656883E-3</v>
      </c>
      <c r="O57" s="1">
        <v>63.54277199726944</v>
      </c>
      <c r="Q57" s="3">
        <v>79.4109846894942</v>
      </c>
      <c r="U57" s="2">
        <v>145.37605509502148</v>
      </c>
      <c r="W57">
        <v>5.7335847443038793E-4</v>
      </c>
      <c r="X57" s="1"/>
    </row>
    <row r="58" spans="1:24" x14ac:dyDescent="0.15">
      <c r="A58">
        <v>145.6</v>
      </c>
      <c r="B58">
        <v>11</v>
      </c>
      <c r="E58" s="1">
        <v>143.06521411555485</v>
      </c>
      <c r="K58" s="2">
        <v>2.5347858844451423</v>
      </c>
      <c r="L58" s="4">
        <v>2.4222984082578383</v>
      </c>
      <c r="M58" s="1">
        <v>1.2653432298989293E-2</v>
      </c>
      <c r="O58" s="1">
        <v>63.54277199726944</v>
      </c>
      <c r="Q58" s="3">
        <v>79.4109846894942</v>
      </c>
      <c r="U58" s="2">
        <v>145.37605509502148</v>
      </c>
      <c r="W58">
        <v>5.01513204658336E-2</v>
      </c>
      <c r="X58" s="1"/>
    </row>
    <row r="59" spans="1:24" x14ac:dyDescent="0.15">
      <c r="A59">
        <v>145.80000000000001</v>
      </c>
      <c r="B59">
        <v>11</v>
      </c>
      <c r="E59" s="1">
        <v>143.06521411555485</v>
      </c>
      <c r="K59" s="2">
        <v>2.7347858844451594</v>
      </c>
      <c r="L59" s="4">
        <v>2.4222984082578383</v>
      </c>
      <c r="M59" s="1">
        <v>9.7648422773921564E-2</v>
      </c>
      <c r="O59" s="1">
        <v>63.54277199726944</v>
      </c>
      <c r="Q59" s="3">
        <v>79.4109846894942</v>
      </c>
      <c r="U59" s="2">
        <v>145.37605509502148</v>
      </c>
      <c r="W59">
        <v>0.17972928245725181</v>
      </c>
      <c r="X59" s="1"/>
    </row>
    <row r="60" spans="1:24" x14ac:dyDescent="0.15">
      <c r="A60">
        <v>145.6</v>
      </c>
      <c r="B60">
        <v>11</v>
      </c>
      <c r="E60" s="1">
        <v>143.06521411555485</v>
      </c>
      <c r="K60" s="2">
        <v>2.5347858844451423</v>
      </c>
      <c r="L60" s="4">
        <v>2.4222984082578383</v>
      </c>
      <c r="M60" s="1">
        <v>1.2653432298989293E-2</v>
      </c>
      <c r="O60" s="1">
        <v>63.54277199726944</v>
      </c>
      <c r="Q60" s="3">
        <v>79.4109846894942</v>
      </c>
      <c r="U60" s="2">
        <v>145.37605509502148</v>
      </c>
      <c r="W60">
        <v>5.01513204658336E-2</v>
      </c>
      <c r="X60" s="1"/>
    </row>
    <row r="61" spans="1:24" x14ac:dyDescent="0.15">
      <c r="A61">
        <v>146</v>
      </c>
      <c r="B61">
        <v>11</v>
      </c>
      <c r="E61" s="1">
        <v>143.06521411555485</v>
      </c>
      <c r="K61" s="2">
        <v>2.934785884445148</v>
      </c>
      <c r="L61" s="4">
        <v>2.4222984082578383</v>
      </c>
      <c r="M61" s="1">
        <v>0.26264341324883833</v>
      </c>
      <c r="O61" s="1">
        <v>63.54277199726944</v>
      </c>
      <c r="Q61" s="3">
        <v>79.4109846894942</v>
      </c>
      <c r="U61" s="2">
        <v>145.37605509502148</v>
      </c>
      <c r="W61">
        <v>0.38930724444864823</v>
      </c>
      <c r="X61" s="1"/>
    </row>
    <row r="62" spans="1:24" x14ac:dyDescent="0.15">
      <c r="A62">
        <v>145.5</v>
      </c>
      <c r="B62">
        <v>11</v>
      </c>
      <c r="E62" s="1">
        <v>143.06521411555485</v>
      </c>
      <c r="K62" s="2">
        <v>2.434785884445148</v>
      </c>
      <c r="L62" s="4">
        <v>2.4222984082578383</v>
      </c>
      <c r="M62" s="1">
        <v>1.5593706152862731E-4</v>
      </c>
      <c r="O62" s="1">
        <v>63.54277199726944</v>
      </c>
      <c r="Q62" s="3">
        <v>79.4109846894942</v>
      </c>
      <c r="U62" s="2">
        <v>145.37605509502148</v>
      </c>
      <c r="W62">
        <v>1.536233947013313E-2</v>
      </c>
      <c r="X62" s="1"/>
    </row>
    <row r="63" spans="1:24" x14ac:dyDescent="0.15">
      <c r="A63">
        <v>152.69999999999999</v>
      </c>
      <c r="B63">
        <v>12</v>
      </c>
      <c r="E63" s="1">
        <v>146.92316812967476</v>
      </c>
      <c r="K63" s="2">
        <v>5.7768318703252248</v>
      </c>
      <c r="L63" s="4">
        <v>6.3084832515360629</v>
      </c>
      <c r="M63" s="1">
        <v>0.28265319114339188</v>
      </c>
      <c r="O63" s="1">
        <v>67.400726011389352</v>
      </c>
      <c r="Q63" s="3">
        <v>79.4109846894942</v>
      </c>
      <c r="U63" s="2">
        <v>153.12019395241964</v>
      </c>
      <c r="W63">
        <v>0.17656295765004865</v>
      </c>
      <c r="X63" s="1">
        <v>0.4845223470201428</v>
      </c>
    </row>
    <row r="64" spans="1:24" x14ac:dyDescent="0.15">
      <c r="A64">
        <v>153.4</v>
      </c>
      <c r="B64">
        <v>12</v>
      </c>
      <c r="E64" s="1">
        <v>146.92316812967476</v>
      </c>
      <c r="K64" s="2">
        <v>6.4768318703252419</v>
      </c>
      <c r="L64" s="4">
        <v>6.3084832515360629</v>
      </c>
      <c r="M64" s="1">
        <v>2.8341257448224296E-2</v>
      </c>
      <c r="O64" s="1">
        <v>67.400726011389352</v>
      </c>
      <c r="Q64" s="3">
        <v>79.4109846894942</v>
      </c>
      <c r="U64" s="2">
        <v>153.12019395241964</v>
      </c>
      <c r="W64">
        <v>7.8291424262545595E-2</v>
      </c>
      <c r="X64" s="1"/>
    </row>
    <row r="65" spans="1:24" x14ac:dyDescent="0.15">
      <c r="A65">
        <v>152.69999999999999</v>
      </c>
      <c r="B65">
        <v>12</v>
      </c>
      <c r="E65" s="1">
        <v>146.92316812967476</v>
      </c>
      <c r="K65" s="2">
        <v>5.7768318703252248</v>
      </c>
      <c r="L65" s="4">
        <v>6.3084832515360629</v>
      </c>
      <c r="M65" s="1">
        <v>0.28265319114339188</v>
      </c>
      <c r="O65" s="1">
        <v>67.400726011389352</v>
      </c>
      <c r="Q65" s="3">
        <v>79.4109846894942</v>
      </c>
      <c r="U65" s="2">
        <v>153.12019395241964</v>
      </c>
      <c r="W65">
        <v>0.17656295765004865</v>
      </c>
      <c r="X65" s="1"/>
    </row>
    <row r="66" spans="1:24" x14ac:dyDescent="0.15">
      <c r="A66">
        <v>153</v>
      </c>
      <c r="B66">
        <v>12</v>
      </c>
      <c r="E66" s="1">
        <v>146.92316812967476</v>
      </c>
      <c r="K66" s="2">
        <v>6.0768318703252362</v>
      </c>
      <c r="L66" s="4">
        <v>6.3084832515360629</v>
      </c>
      <c r="M66" s="1">
        <v>5.3662362416883769E-2</v>
      </c>
      <c r="O66" s="1">
        <v>67.400726011389352</v>
      </c>
      <c r="Q66" s="3">
        <v>79.4109846894942</v>
      </c>
      <c r="U66" s="2">
        <v>153.12019395241964</v>
      </c>
      <c r="W66">
        <v>1.4446586198254801E-2</v>
      </c>
      <c r="X66" s="1"/>
    </row>
    <row r="67" spans="1:24" x14ac:dyDescent="0.15">
      <c r="A67">
        <v>153.30000000000001</v>
      </c>
      <c r="B67">
        <v>12</v>
      </c>
      <c r="E67" s="1">
        <v>146.92316812967476</v>
      </c>
      <c r="K67" s="2">
        <v>6.3768318703252476</v>
      </c>
      <c r="L67" s="4">
        <v>6.3084832515360629</v>
      </c>
      <c r="M67" s="1">
        <v>4.6715336903892825E-3</v>
      </c>
      <c r="O67" s="1">
        <v>67.400726011389352</v>
      </c>
      <c r="Q67" s="3">
        <v>79.4109846894942</v>
      </c>
      <c r="U67" s="2">
        <v>153.12019395241964</v>
      </c>
      <c r="W67">
        <v>3.23302147464746E-2</v>
      </c>
      <c r="X67" s="1"/>
    </row>
    <row r="68" spans="1:24" x14ac:dyDescent="0.15">
      <c r="A68">
        <v>154.1</v>
      </c>
      <c r="B68">
        <v>12</v>
      </c>
      <c r="E68" s="1">
        <v>146.92316812967476</v>
      </c>
      <c r="K68" s="2">
        <v>7.1768318703252305</v>
      </c>
      <c r="L68" s="4">
        <v>6.3084832515360629</v>
      </c>
      <c r="M68" s="1">
        <v>0.75402932375305509</v>
      </c>
      <c r="O68" s="1">
        <v>67.400726011389352</v>
      </c>
      <c r="Q68" s="3">
        <v>79.4109846894942</v>
      </c>
      <c r="U68" s="2">
        <v>153.12019395241964</v>
      </c>
      <c r="W68">
        <v>0.96001989087503459</v>
      </c>
      <c r="X68" s="1"/>
    </row>
    <row r="69" spans="1:24" x14ac:dyDescent="0.15">
      <c r="A69">
        <v>153.1</v>
      </c>
      <c r="B69">
        <v>12</v>
      </c>
      <c r="E69" s="1">
        <v>146.92316812967476</v>
      </c>
      <c r="K69" s="2">
        <v>6.1768318703252305</v>
      </c>
      <c r="L69" s="4">
        <v>6.3084832515360629</v>
      </c>
      <c r="M69" s="1">
        <v>1.7332086174719919E-2</v>
      </c>
      <c r="O69" s="1">
        <v>67.400726011389352</v>
      </c>
      <c r="Q69" s="3">
        <v>79.4109846894942</v>
      </c>
      <c r="U69" s="2">
        <v>153.12019395241964</v>
      </c>
      <c r="W69">
        <v>4.0779571432693324E-4</v>
      </c>
      <c r="X69" s="1"/>
    </row>
    <row r="70" spans="1:24" x14ac:dyDescent="0.15">
      <c r="A70">
        <v>160.6</v>
      </c>
      <c r="B70">
        <v>13</v>
      </c>
      <c r="E70" s="1">
        <v>150.32724520095707</v>
      </c>
      <c r="K70" s="2">
        <v>10.272754799042929</v>
      </c>
      <c r="L70" s="4">
        <v>9.9973299924697194</v>
      </c>
      <c r="M70" s="1">
        <v>7.5858824075889716E-2</v>
      </c>
      <c r="O70" s="1">
        <v>70.804803082671654</v>
      </c>
      <c r="Q70" s="3">
        <v>79.4109846894942</v>
      </c>
      <c r="U70" s="2">
        <v>160.2131177646356</v>
      </c>
      <c r="W70">
        <v>0.14967786404055219</v>
      </c>
      <c r="X70" s="1">
        <v>0.37796447300922564</v>
      </c>
    </row>
    <row r="71" spans="1:24" x14ac:dyDescent="0.15">
      <c r="A71">
        <v>159.80000000000001</v>
      </c>
      <c r="B71">
        <v>13</v>
      </c>
      <c r="E71" s="1">
        <v>150.32724520095707</v>
      </c>
      <c r="K71" s="2">
        <v>9.4727547990429457</v>
      </c>
      <c r="L71" s="4">
        <v>9.9973299924697194</v>
      </c>
      <c r="M71" s="1">
        <v>0.27517913355873708</v>
      </c>
      <c r="O71" s="1">
        <v>70.804803082671654</v>
      </c>
      <c r="Q71" s="3">
        <v>79.4109846894942</v>
      </c>
      <c r="U71" s="2">
        <v>160.2131177646356</v>
      </c>
      <c r="W71">
        <v>0.17066628745750392</v>
      </c>
      <c r="X71" s="1"/>
    </row>
    <row r="72" spans="1:24" x14ac:dyDescent="0.15">
      <c r="A72">
        <v>160.19999999999999</v>
      </c>
      <c r="B72">
        <v>13</v>
      </c>
      <c r="E72" s="1">
        <v>150.32724520095707</v>
      </c>
      <c r="K72" s="2">
        <v>9.872754799042923</v>
      </c>
      <c r="L72" s="4">
        <v>9.9973299924697194</v>
      </c>
      <c r="M72" s="1">
        <v>1.5518978817323751E-2</v>
      </c>
      <c r="O72" s="1">
        <v>70.804803082671654</v>
      </c>
      <c r="Q72" s="3">
        <v>79.4109846894942</v>
      </c>
      <c r="U72" s="2">
        <v>160.2131177646356</v>
      </c>
      <c r="W72">
        <v>1.7207574903524249E-4</v>
      </c>
      <c r="X72" s="1"/>
    </row>
    <row r="73" spans="1:24" x14ac:dyDescent="0.15">
      <c r="A73">
        <v>159.69999999999999</v>
      </c>
      <c r="B73">
        <v>13</v>
      </c>
      <c r="E73" s="1">
        <v>150.32724520095707</v>
      </c>
      <c r="K73" s="2">
        <v>9.372754799042923</v>
      </c>
      <c r="L73" s="4">
        <v>9.9973299924697194</v>
      </c>
      <c r="M73" s="1">
        <v>0.39009417224412019</v>
      </c>
      <c r="O73" s="1">
        <v>70.804803082671654</v>
      </c>
      <c r="Q73" s="3">
        <v>79.4109846894942</v>
      </c>
      <c r="U73" s="2">
        <v>160.2131177646356</v>
      </c>
      <c r="W73">
        <v>0.26328984038464454</v>
      </c>
      <c r="X73" s="1"/>
    </row>
    <row r="74" spans="1:24" x14ac:dyDescent="0.15">
      <c r="A74">
        <v>160.1</v>
      </c>
      <c r="B74">
        <v>13</v>
      </c>
      <c r="E74" s="1">
        <v>150.32724520095707</v>
      </c>
      <c r="K74" s="2">
        <v>9.7727547990429287</v>
      </c>
      <c r="L74" s="4">
        <v>9.9973299924697194</v>
      </c>
      <c r="M74" s="1">
        <v>5.0434017502680492E-2</v>
      </c>
      <c r="O74" s="1">
        <v>70.804803082671654</v>
      </c>
      <c r="Q74" s="3">
        <v>79.4109846894942</v>
      </c>
      <c r="U74" s="2">
        <v>160.2131177646356</v>
      </c>
      <c r="W74">
        <v>1.279562867615582E-2</v>
      </c>
      <c r="X74" s="1"/>
    </row>
    <row r="75" spans="1:24" x14ac:dyDescent="0.15">
      <c r="A75">
        <v>159.5</v>
      </c>
      <c r="B75">
        <v>13</v>
      </c>
      <c r="E75" s="1">
        <v>150.32724520095707</v>
      </c>
      <c r="K75" s="2">
        <v>9.1727547990429343</v>
      </c>
      <c r="L75" s="4">
        <v>9.9973299924697194</v>
      </c>
      <c r="M75" s="1">
        <v>0.67992424961482001</v>
      </c>
      <c r="O75" s="1">
        <v>70.804803082671654</v>
      </c>
      <c r="Q75" s="3">
        <v>79.4109846894942</v>
      </c>
      <c r="U75" s="2">
        <v>160.2131177646356</v>
      </c>
      <c r="W75">
        <v>0.50853694623887202</v>
      </c>
      <c r="X75" s="1"/>
    </row>
    <row r="76" spans="1:24" x14ac:dyDescent="0.15">
      <c r="A76">
        <v>159.69999999999999</v>
      </c>
      <c r="B76">
        <v>13</v>
      </c>
      <c r="E76" s="1">
        <v>150.32724520095707</v>
      </c>
      <c r="K76" s="2">
        <v>9.372754799042923</v>
      </c>
      <c r="L76" s="4">
        <v>9.9973299924697194</v>
      </c>
      <c r="M76" s="1">
        <v>0.39009417224412019</v>
      </c>
      <c r="O76" s="1">
        <v>70.804803082671654</v>
      </c>
      <c r="Q76" s="3">
        <v>79.4109846894942</v>
      </c>
      <c r="U76" s="2">
        <v>160.2131177646356</v>
      </c>
      <c r="W76">
        <v>0.26328984038464454</v>
      </c>
      <c r="X76" s="1"/>
    </row>
    <row r="77" spans="1:24" x14ac:dyDescent="0.15">
      <c r="A77">
        <v>165</v>
      </c>
      <c r="B77">
        <v>14</v>
      </c>
      <c r="E77" s="1">
        <v>153.27744532940173</v>
      </c>
      <c r="K77" s="2">
        <v>11.722554670598271</v>
      </c>
      <c r="L77" s="4">
        <v>11.550740587176385</v>
      </c>
      <c r="M77" s="1">
        <v>2.9520079262102716E-2</v>
      </c>
      <c r="O77" s="1">
        <v>73.755003211116318</v>
      </c>
      <c r="Q77" s="3">
        <v>79.4109846894942</v>
      </c>
      <c r="U77" s="2">
        <v>164.7167284877869</v>
      </c>
      <c r="W77">
        <v>8.0242749631499216E-2</v>
      </c>
      <c r="X77" s="1">
        <v>0.39581140290126898</v>
      </c>
    </row>
    <row r="78" spans="1:24" x14ac:dyDescent="0.15">
      <c r="A78">
        <v>165.4</v>
      </c>
      <c r="B78">
        <v>14</v>
      </c>
      <c r="E78" s="1">
        <v>153.27744532940173</v>
      </c>
      <c r="K78" s="2">
        <v>12.122554670598277</v>
      </c>
      <c r="L78" s="4">
        <v>11.550740587176385</v>
      </c>
      <c r="M78" s="1">
        <v>0.3269713459996178</v>
      </c>
      <c r="O78" s="1">
        <v>73.755003211116318</v>
      </c>
      <c r="Q78" s="3">
        <v>79.4109846894942</v>
      </c>
      <c r="U78" s="2">
        <v>164.7167284877869</v>
      </c>
      <c r="W78">
        <v>0.46685995940199088</v>
      </c>
      <c r="X78" s="1"/>
    </row>
    <row r="79" spans="1:24" x14ac:dyDescent="0.15">
      <c r="A79">
        <v>166</v>
      </c>
      <c r="B79">
        <v>14</v>
      </c>
      <c r="E79" s="1">
        <v>153.27744532940173</v>
      </c>
      <c r="K79" s="2">
        <v>12.722554670598271</v>
      </c>
      <c r="L79" s="4">
        <v>11.550740587176385</v>
      </c>
      <c r="M79" s="1">
        <v>1.3731482461058742</v>
      </c>
      <c r="O79" s="1">
        <v>73.755003211116318</v>
      </c>
      <c r="Q79" s="3">
        <v>79.4109846894942</v>
      </c>
      <c r="U79" s="2">
        <v>164.7167284877869</v>
      </c>
      <c r="W79">
        <v>1.646785774057709</v>
      </c>
      <c r="X79" s="1"/>
    </row>
    <row r="80" spans="1:24" x14ac:dyDescent="0.15">
      <c r="A80">
        <v>165.8</v>
      </c>
      <c r="B80">
        <v>14</v>
      </c>
      <c r="E80" s="1">
        <v>153.27744532940173</v>
      </c>
      <c r="K80" s="2">
        <v>12.522554670598282</v>
      </c>
      <c r="L80" s="4">
        <v>11.550740587176385</v>
      </c>
      <c r="M80" s="1">
        <v>0.94442261273714201</v>
      </c>
      <c r="O80" s="1">
        <v>73.755003211116318</v>
      </c>
      <c r="Q80" s="3">
        <v>79.4109846894942</v>
      </c>
      <c r="U80" s="2">
        <v>164.7167284877869</v>
      </c>
      <c r="W80">
        <v>1.1734771691724917</v>
      </c>
      <c r="X80" s="1"/>
    </row>
    <row r="81" spans="1:24" x14ac:dyDescent="0.15">
      <c r="A81">
        <v>165.2</v>
      </c>
      <c r="B81">
        <v>14</v>
      </c>
      <c r="E81" s="1">
        <v>153.27744532940173</v>
      </c>
      <c r="K81" s="2">
        <v>11.922554670598259</v>
      </c>
      <c r="L81" s="4">
        <v>11.550740587176385</v>
      </c>
      <c r="M81" s="1">
        <v>0.13824571263084856</v>
      </c>
      <c r="O81" s="1">
        <v>73.755003211116318</v>
      </c>
      <c r="Q81" s="3">
        <v>79.4109846894942</v>
      </c>
      <c r="U81" s="2">
        <v>164.7167284877869</v>
      </c>
      <c r="W81">
        <v>0.23355135451673018</v>
      </c>
      <c r="X81" s="1"/>
    </row>
    <row r="82" spans="1:24" x14ac:dyDescent="0.15">
      <c r="A82">
        <v>165.9</v>
      </c>
      <c r="B82">
        <v>14</v>
      </c>
      <c r="E82" s="1">
        <v>153.27744532940173</v>
      </c>
      <c r="K82" s="2">
        <v>12.622554670598277</v>
      </c>
      <c r="L82" s="4">
        <v>11.550740587176385</v>
      </c>
      <c r="M82" s="1">
        <v>1.1487854294215092</v>
      </c>
      <c r="O82" s="1">
        <v>73.755003211116318</v>
      </c>
      <c r="Q82" s="3">
        <v>79.4109846894942</v>
      </c>
      <c r="U82" s="2">
        <v>164.7167284877869</v>
      </c>
      <c r="W82">
        <v>1.4001314716151014</v>
      </c>
      <c r="X82" s="1"/>
    </row>
    <row r="83" spans="1:24" x14ac:dyDescent="0.15">
      <c r="A83">
        <v>165.2</v>
      </c>
      <c r="B83">
        <v>14</v>
      </c>
      <c r="E83" s="1">
        <v>153.27744532940173</v>
      </c>
      <c r="K83" s="2">
        <v>11.922554670598259</v>
      </c>
      <c r="L83" s="4">
        <v>11.550740587176385</v>
      </c>
      <c r="M83" s="1">
        <v>0.13824571263084856</v>
      </c>
      <c r="O83" s="1">
        <v>73.755003211116318</v>
      </c>
      <c r="Q83" s="3">
        <v>79.4109846894942</v>
      </c>
      <c r="U83" s="2">
        <v>164.7167284877869</v>
      </c>
      <c r="W83">
        <v>0.23355135451673018</v>
      </c>
      <c r="X83" s="1"/>
    </row>
    <row r="84" spans="1:24" x14ac:dyDescent="0.15">
      <c r="A84">
        <v>168.7</v>
      </c>
      <c r="B84">
        <v>15</v>
      </c>
      <c r="E84" s="1">
        <v>155.77376851500878</v>
      </c>
      <c r="K84" s="2">
        <v>12.926231484991206</v>
      </c>
      <c r="L84" s="4">
        <v>11.978822766938176</v>
      </c>
      <c r="M84" s="1">
        <v>0.89758327904288515</v>
      </c>
      <c r="O84" s="1">
        <v>76.251326396723371</v>
      </c>
      <c r="Q84" s="3">
        <v>79.4109846894942</v>
      </c>
      <c r="U84" s="2">
        <v>167.64113385315576</v>
      </c>
      <c r="W84">
        <v>1.1211975169327337</v>
      </c>
      <c r="X84" s="1">
        <v>0.28702082220798547</v>
      </c>
    </row>
    <row r="85" spans="1:24" x14ac:dyDescent="0.15">
      <c r="A85">
        <v>168.3</v>
      </c>
      <c r="B85">
        <v>15</v>
      </c>
      <c r="E85" s="1">
        <v>155.77376851500878</v>
      </c>
      <c r="K85" s="2">
        <v>12.526231484991229</v>
      </c>
      <c r="L85" s="4">
        <v>11.978822766938176</v>
      </c>
      <c r="M85" s="1">
        <v>0.29965630460048631</v>
      </c>
      <c r="O85" s="1">
        <v>76.251326396723371</v>
      </c>
      <c r="Q85" s="3">
        <v>79.4109846894942</v>
      </c>
      <c r="U85" s="2">
        <v>167.64113385315576</v>
      </c>
      <c r="W85">
        <v>0.4341045994573845</v>
      </c>
      <c r="X85" s="1"/>
    </row>
    <row r="86" spans="1:24" x14ac:dyDescent="0.15">
      <c r="A86">
        <v>168.5</v>
      </c>
      <c r="B86">
        <v>15</v>
      </c>
      <c r="E86" s="1">
        <v>155.77376851500878</v>
      </c>
      <c r="K86" s="2">
        <v>12.726231484991217</v>
      </c>
      <c r="L86" s="4">
        <v>11.978822766938176</v>
      </c>
      <c r="M86" s="1">
        <v>0.5586197918216903</v>
      </c>
      <c r="O86" s="1">
        <v>76.251326396723371</v>
      </c>
      <c r="Q86" s="3">
        <v>79.4109846894942</v>
      </c>
      <c r="U86" s="2">
        <v>167.64113385315576</v>
      </c>
      <c r="W86">
        <v>0.7376510581950636</v>
      </c>
      <c r="X86" s="1"/>
    </row>
    <row r="87" spans="1:24" x14ac:dyDescent="0.15">
      <c r="A87">
        <v>168.7</v>
      </c>
      <c r="B87">
        <v>15</v>
      </c>
      <c r="E87" s="1">
        <v>155.77376851500878</v>
      </c>
      <c r="K87" s="2">
        <v>12.926231484991206</v>
      </c>
      <c r="L87" s="4">
        <v>11.978822766938176</v>
      </c>
      <c r="M87" s="1">
        <v>0.89758327904288515</v>
      </c>
      <c r="O87" s="1">
        <v>76.251326396723371</v>
      </c>
      <c r="Q87" s="3">
        <v>79.4109846894942</v>
      </c>
      <c r="U87" s="2">
        <v>167.64113385315576</v>
      </c>
      <c r="W87">
        <v>1.1211975169327337</v>
      </c>
      <c r="X87" s="1"/>
    </row>
    <row r="88" spans="1:24" x14ac:dyDescent="0.15">
      <c r="A88">
        <v>168.6</v>
      </c>
      <c r="B88">
        <v>15</v>
      </c>
      <c r="E88" s="1">
        <v>155.77376851500878</v>
      </c>
      <c r="K88" s="2">
        <v>12.826231484991212</v>
      </c>
      <c r="L88" s="4">
        <v>11.978822766938176</v>
      </c>
      <c r="M88" s="1">
        <v>0.71810153543228883</v>
      </c>
      <c r="O88" s="1">
        <v>76.251326396723371</v>
      </c>
      <c r="Q88" s="3">
        <v>79.4109846894942</v>
      </c>
      <c r="U88" s="2">
        <v>167.64113385315576</v>
      </c>
      <c r="W88">
        <v>0.91942428756389982</v>
      </c>
      <c r="X88" s="1"/>
    </row>
    <row r="89" spans="1:24" x14ac:dyDescent="0.15">
      <c r="A89">
        <v>168.3</v>
      </c>
      <c r="B89">
        <v>15</v>
      </c>
      <c r="E89" s="1">
        <v>155.77376851500878</v>
      </c>
      <c r="K89" s="2">
        <v>12.526231484991229</v>
      </c>
      <c r="L89" s="4">
        <v>11.978822766938176</v>
      </c>
      <c r="M89" s="1">
        <v>0.29965630460048631</v>
      </c>
      <c r="O89" s="1">
        <v>76.251326396723371</v>
      </c>
      <c r="Q89" s="3">
        <v>79.4109846894942</v>
      </c>
      <c r="U89" s="2">
        <v>167.64113385315576</v>
      </c>
      <c r="W89">
        <v>0.4341045994573845</v>
      </c>
      <c r="X89" s="1"/>
    </row>
    <row r="90" spans="1:24" x14ac:dyDescent="0.15">
      <c r="A90">
        <v>167.9</v>
      </c>
      <c r="B90">
        <v>15</v>
      </c>
      <c r="E90" s="1">
        <v>155.77376851500878</v>
      </c>
      <c r="K90" s="2">
        <v>12.126231484991223</v>
      </c>
      <c r="L90" s="4">
        <v>11.978822766938176</v>
      </c>
      <c r="M90" s="1">
        <v>2.172933015804264E-2</v>
      </c>
      <c r="O90" s="1">
        <v>76.251326396723371</v>
      </c>
      <c r="Q90" s="3">
        <v>79.4109846894942</v>
      </c>
      <c r="U90" s="2">
        <v>167.64113385315576</v>
      </c>
      <c r="W90">
        <v>6.7011681981984164E-2</v>
      </c>
      <c r="X90" s="1"/>
    </row>
    <row r="91" spans="1:24" x14ac:dyDescent="0.15">
      <c r="A91">
        <v>170.2</v>
      </c>
      <c r="B91">
        <v>16</v>
      </c>
      <c r="E91" s="1">
        <v>157.81621475777814</v>
      </c>
      <c r="K91" s="2">
        <v>12.383785242221848</v>
      </c>
      <c r="L91" s="4">
        <v>12.081804428615895</v>
      </c>
      <c r="M91" s="1">
        <v>9.1192411786113176E-2</v>
      </c>
      <c r="O91" s="1">
        <v>78.29377263949273</v>
      </c>
      <c r="Q91" s="3">
        <v>79.4109846894942</v>
      </c>
      <c r="U91" s="2">
        <v>169.78656175760284</v>
      </c>
      <c r="W91">
        <v>0.17093118027644355</v>
      </c>
      <c r="X91" s="1">
        <v>0.2563479777846599</v>
      </c>
    </row>
    <row r="92" spans="1:24" x14ac:dyDescent="0.15">
      <c r="A92">
        <v>169.9</v>
      </c>
      <c r="B92">
        <v>16</v>
      </c>
      <c r="E92" s="1">
        <v>157.81621475777814</v>
      </c>
      <c r="K92" s="2">
        <v>12.083785242221865</v>
      </c>
      <c r="L92" s="4">
        <v>12.081804428615895</v>
      </c>
      <c r="M92" s="1">
        <v>3.9236225415950825E-6</v>
      </c>
      <c r="O92" s="1">
        <v>78.29377263949273</v>
      </c>
      <c r="Q92" s="3">
        <v>79.4109846894942</v>
      </c>
      <c r="U92" s="2">
        <v>169.78656175760284</v>
      </c>
      <c r="W92">
        <v>1.286823483815815E-2</v>
      </c>
      <c r="X92" s="1"/>
    </row>
    <row r="93" spans="1:24" x14ac:dyDescent="0.15">
      <c r="A93">
        <v>169.9</v>
      </c>
      <c r="B93">
        <v>16</v>
      </c>
      <c r="E93" s="1">
        <v>157.81621475777814</v>
      </c>
      <c r="K93" s="2">
        <v>12.083785242221865</v>
      </c>
      <c r="L93" s="4">
        <v>12.081804428615895</v>
      </c>
      <c r="M93" s="1">
        <v>3.9236225415950825E-6</v>
      </c>
      <c r="O93" s="1">
        <v>78.29377263949273</v>
      </c>
      <c r="Q93" s="3">
        <v>79.4109846894942</v>
      </c>
      <c r="U93" s="2">
        <v>169.78656175760284</v>
      </c>
      <c r="W93">
        <v>1.286823483815815E-2</v>
      </c>
      <c r="X93" s="1"/>
    </row>
    <row r="94" spans="1:24" x14ac:dyDescent="0.15">
      <c r="A94">
        <v>169.6</v>
      </c>
      <c r="B94">
        <v>16</v>
      </c>
      <c r="E94" s="1">
        <v>157.81621475777814</v>
      </c>
      <c r="K94" s="2">
        <v>11.783785242221853</v>
      </c>
      <c r="L94" s="4">
        <v>12.081804428615895</v>
      </c>
      <c r="M94" s="1">
        <v>8.8815435458966488E-2</v>
      </c>
      <c r="O94" s="1">
        <v>78.29377263949273</v>
      </c>
      <c r="Q94" s="3">
        <v>79.4109846894942</v>
      </c>
      <c r="U94" s="2">
        <v>169.78656175760284</v>
      </c>
      <c r="W94">
        <v>3.4805289399862896E-2</v>
      </c>
      <c r="X94" s="1"/>
    </row>
    <row r="95" spans="1:24" x14ac:dyDescent="0.15">
      <c r="A95">
        <v>169.6</v>
      </c>
      <c r="B95">
        <v>16</v>
      </c>
      <c r="E95" s="1">
        <v>157.81621475777814</v>
      </c>
      <c r="K95" s="2">
        <v>11.783785242221853</v>
      </c>
      <c r="L95" s="4">
        <v>12.081804428615895</v>
      </c>
      <c r="M95" s="1">
        <v>8.8815435458966488E-2</v>
      </c>
      <c r="O95" s="1">
        <v>78.29377263949273</v>
      </c>
      <c r="Q95" s="3">
        <v>79.4109846894942</v>
      </c>
      <c r="U95" s="2">
        <v>169.78656175760284</v>
      </c>
      <c r="W95">
        <v>3.4805289399862896E-2</v>
      </c>
      <c r="X95" s="1"/>
    </row>
    <row r="96" spans="1:24" x14ac:dyDescent="0.15">
      <c r="A96">
        <v>170.1</v>
      </c>
      <c r="B96">
        <v>16</v>
      </c>
      <c r="E96" s="1">
        <v>157.81621475777814</v>
      </c>
      <c r="K96" s="2">
        <v>12.283785242221853</v>
      </c>
      <c r="L96" s="4">
        <v>12.081804428615895</v>
      </c>
      <c r="M96" s="1">
        <v>4.0796249064924919E-2</v>
      </c>
      <c r="O96" s="1">
        <v>78.29377263949273</v>
      </c>
      <c r="Q96" s="3">
        <v>79.4109846894942</v>
      </c>
      <c r="U96" s="2">
        <v>169.78656175760284</v>
      </c>
      <c r="W96">
        <v>9.824353179701735E-2</v>
      </c>
      <c r="X96" s="1"/>
    </row>
    <row r="97" spans="1:24" x14ac:dyDescent="0.15">
      <c r="A97">
        <v>170.2</v>
      </c>
      <c r="B97">
        <v>16</v>
      </c>
      <c r="E97" s="1">
        <v>157.81621475777814</v>
      </c>
      <c r="K97" s="2">
        <v>12.383785242221848</v>
      </c>
      <c r="L97" s="4">
        <v>12.081804428615895</v>
      </c>
      <c r="M97" s="1">
        <v>9.1192411786113176E-2</v>
      </c>
      <c r="O97" s="1">
        <v>78.29377263949273</v>
      </c>
      <c r="Q97" s="3">
        <v>79.4109846894942</v>
      </c>
      <c r="U97" s="2">
        <v>169.78656175760284</v>
      </c>
      <c r="W97">
        <v>0.17093118027644355</v>
      </c>
      <c r="X97" s="1"/>
    </row>
    <row r="98" spans="1:24" x14ac:dyDescent="0.15">
      <c r="A98">
        <v>170.6</v>
      </c>
      <c r="B98">
        <v>17</v>
      </c>
      <c r="E98" s="1">
        <v>159.40478405770983</v>
      </c>
      <c r="K98" s="2">
        <v>11.195215942290162</v>
      </c>
      <c r="L98" s="4">
        <v>12.105740224947031</v>
      </c>
      <c r="M98" s="1">
        <v>0.82905446930780613</v>
      </c>
      <c r="O98" s="1">
        <v>79.882341939424421</v>
      </c>
      <c r="Q98" s="3">
        <v>79.4109846894942</v>
      </c>
      <c r="U98" s="2">
        <v>171.39906685386566</v>
      </c>
      <c r="W98">
        <v>0.63850783694677649</v>
      </c>
      <c r="X98" s="1">
        <v>0.50896720822427943</v>
      </c>
    </row>
    <row r="99" spans="1:24" x14ac:dyDescent="0.15">
      <c r="A99">
        <v>170.4</v>
      </c>
      <c r="B99">
        <v>17</v>
      </c>
      <c r="E99" s="1">
        <v>159.40478405770983</v>
      </c>
      <c r="K99" s="2">
        <v>10.995215942290173</v>
      </c>
      <c r="L99" s="4">
        <v>12.105740224947031</v>
      </c>
      <c r="M99" s="1">
        <v>1.2332641823705286</v>
      </c>
      <c r="O99" s="1">
        <v>79.882341939424421</v>
      </c>
      <c r="Q99" s="3">
        <v>79.4109846894942</v>
      </c>
      <c r="U99" s="2">
        <v>171.39906685386566</v>
      </c>
      <c r="W99">
        <v>0.9981345784930209</v>
      </c>
      <c r="X99" s="1"/>
    </row>
    <row r="100" spans="1:24" x14ac:dyDescent="0.15">
      <c r="A100">
        <v>171.2</v>
      </c>
      <c r="B100">
        <v>17</v>
      </c>
      <c r="E100" s="1">
        <v>159.40478405770983</v>
      </c>
      <c r="K100" s="2">
        <v>11.795215942290156</v>
      </c>
      <c r="L100" s="4">
        <v>12.105740224947031</v>
      </c>
      <c r="M100" s="1">
        <v>9.642533011956668E-2</v>
      </c>
      <c r="O100" s="1">
        <v>79.882341939424421</v>
      </c>
      <c r="Q100" s="3">
        <v>79.4109846894942</v>
      </c>
      <c r="U100" s="2">
        <v>171.39906685386566</v>
      </c>
      <c r="W100">
        <v>3.9627612307977393E-2</v>
      </c>
      <c r="X100" s="1"/>
    </row>
    <row r="101" spans="1:24" x14ac:dyDescent="0.15">
      <c r="A101">
        <v>170.9</v>
      </c>
      <c r="B101">
        <v>17</v>
      </c>
      <c r="E101" s="1">
        <v>159.40478405770983</v>
      </c>
      <c r="K101" s="2">
        <v>11.495215942290173</v>
      </c>
      <c r="L101" s="4">
        <v>12.105740224947031</v>
      </c>
      <c r="M101" s="1">
        <v>0.37273989971367077</v>
      </c>
      <c r="O101" s="1">
        <v>79.882341939424421</v>
      </c>
      <c r="Q101" s="3">
        <v>79.4109846894942</v>
      </c>
      <c r="U101" s="2">
        <v>171.39906685386566</v>
      </c>
      <c r="W101">
        <v>0.24906772462736446</v>
      </c>
      <c r="X101" s="1"/>
    </row>
    <row r="102" spans="1:24" x14ac:dyDescent="0.15">
      <c r="A102">
        <v>170.3</v>
      </c>
      <c r="B102">
        <v>17</v>
      </c>
      <c r="E102" s="1">
        <v>159.40478405770983</v>
      </c>
      <c r="K102" s="2">
        <v>10.895215942290179</v>
      </c>
      <c r="L102" s="4">
        <v>12.105740224947031</v>
      </c>
      <c r="M102" s="1">
        <v>1.4653690389018863</v>
      </c>
      <c r="O102" s="1">
        <v>79.882341939424421</v>
      </c>
      <c r="Q102" s="3">
        <v>79.4109846894942</v>
      </c>
      <c r="U102" s="2">
        <v>171.39906685386566</v>
      </c>
      <c r="W102">
        <v>1.2079479492661396</v>
      </c>
      <c r="X102" s="1"/>
    </row>
    <row r="103" spans="1:24" x14ac:dyDescent="0.15">
      <c r="A103">
        <v>170.3</v>
      </c>
      <c r="B103">
        <v>17</v>
      </c>
      <c r="E103" s="1">
        <v>159.40478405770983</v>
      </c>
      <c r="K103" s="2">
        <v>10.895215942290179</v>
      </c>
      <c r="L103" s="4">
        <v>12.105740224947031</v>
      </c>
      <c r="M103" s="1">
        <v>1.4653690389018863</v>
      </c>
      <c r="O103" s="1">
        <v>79.882341939424421</v>
      </c>
      <c r="Q103" s="3">
        <v>79.4109846894942</v>
      </c>
      <c r="U103" s="2">
        <v>171.39906685386566</v>
      </c>
      <c r="W103">
        <v>1.2079479492661396</v>
      </c>
      <c r="X103" s="1"/>
    </row>
    <row r="104" spans="1:24" x14ac:dyDescent="0.15">
      <c r="A104">
        <v>169.6</v>
      </c>
      <c r="B104">
        <v>17</v>
      </c>
      <c r="E104" s="1">
        <v>159.40478405770983</v>
      </c>
      <c r="K104" s="2">
        <v>10.195215942290162</v>
      </c>
      <c r="L104" s="4">
        <v>12.105740224947031</v>
      </c>
      <c r="M104" s="1">
        <v>3.6501030346215444</v>
      </c>
      <c r="O104" s="1">
        <v>79.882341939424421</v>
      </c>
      <c r="Q104" s="3">
        <v>79.4109846894942</v>
      </c>
      <c r="U104" s="2">
        <v>171.39906685386566</v>
      </c>
      <c r="W104">
        <v>3.236641544678112</v>
      </c>
      <c r="X104" s="1"/>
    </row>
    <row r="105" spans="1:24" x14ac:dyDescent="0.15">
      <c r="O105" s="1"/>
      <c r="Q105" s="3"/>
      <c r="U105" s="2"/>
      <c r="X105" s="1"/>
    </row>
    <row r="106" spans="1:24" x14ac:dyDescent="0.15">
      <c r="O106" s="1"/>
      <c r="Q106" s="3"/>
      <c r="U106" s="2"/>
      <c r="X106" s="1"/>
    </row>
    <row r="107" spans="1:24" x14ac:dyDescent="0.15">
      <c r="O107" s="1"/>
      <c r="Q107" s="3"/>
      <c r="U107" s="2"/>
      <c r="X107" s="1"/>
    </row>
    <row r="108" spans="1:24" x14ac:dyDescent="0.15">
      <c r="O108" s="1"/>
      <c r="Q108" s="3"/>
      <c r="U108" s="2"/>
      <c r="X108" s="1"/>
    </row>
    <row r="109" spans="1:24" x14ac:dyDescent="0.15">
      <c r="O109" s="1"/>
      <c r="Q109" s="3"/>
      <c r="U109" s="2"/>
      <c r="X109" s="1"/>
    </row>
    <row r="110" spans="1:24" x14ac:dyDescent="0.15">
      <c r="O110" s="1"/>
      <c r="Q110" s="3"/>
      <c r="U110" s="2"/>
      <c r="X110" s="1"/>
    </row>
    <row r="111" spans="1:24" x14ac:dyDescent="0.15">
      <c r="O111" s="1"/>
      <c r="Q111" s="3"/>
      <c r="U111" s="2"/>
      <c r="X111" s="1"/>
    </row>
    <row r="112" spans="1:24" x14ac:dyDescent="0.15">
      <c r="O112" s="1"/>
      <c r="Q112" s="3"/>
      <c r="U112" s="2"/>
      <c r="X112" s="1"/>
    </row>
    <row r="113" spans="15:24" x14ac:dyDescent="0.15">
      <c r="O113" s="1"/>
      <c r="Q113" s="3"/>
      <c r="U113" s="2"/>
      <c r="X113" s="1"/>
    </row>
    <row r="114" spans="15:24" x14ac:dyDescent="0.15">
      <c r="O114" s="1"/>
      <c r="Q114" s="3"/>
      <c r="U114" s="2"/>
      <c r="X114" s="1"/>
    </row>
    <row r="115" spans="15:24" x14ac:dyDescent="0.15">
      <c r="O115" s="1"/>
      <c r="Q115" s="3"/>
      <c r="U115" s="2"/>
      <c r="X115" s="1"/>
    </row>
    <row r="116" spans="15:24" x14ac:dyDescent="0.15">
      <c r="X116" s="1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14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49.1</v>
      </c>
      <c r="B2">
        <v>0</v>
      </c>
      <c r="P2" s="2">
        <v>49.1</v>
      </c>
      <c r="Q2" s="3">
        <v>49.025012070523843</v>
      </c>
      <c r="R2" s="3">
        <v>5.6231895671213054E-3</v>
      </c>
      <c r="U2" s="3">
        <v>49.025012070523843</v>
      </c>
      <c r="W2">
        <v>5.6231895671213054E-3</v>
      </c>
      <c r="X2" s="1">
        <v>4.6291004988628232E-2</v>
      </c>
    </row>
    <row r="3" spans="1:24" x14ac:dyDescent="0.15">
      <c r="A3">
        <v>49</v>
      </c>
      <c r="B3">
        <v>0</v>
      </c>
      <c r="P3" s="2">
        <v>49</v>
      </c>
      <c r="Q3" s="3">
        <v>49.025012070523843</v>
      </c>
      <c r="R3" s="3">
        <v>6.2560367188969695E-4</v>
      </c>
      <c r="U3" s="3">
        <v>49.025012070523843</v>
      </c>
      <c r="W3">
        <v>6.2560367188969695E-4</v>
      </c>
    </row>
    <row r="4" spans="1:24" x14ac:dyDescent="0.15">
      <c r="A4">
        <v>49</v>
      </c>
      <c r="B4">
        <v>0</v>
      </c>
      <c r="P4" s="2">
        <v>49</v>
      </c>
      <c r="Q4" s="3">
        <v>49.025012070523843</v>
      </c>
      <c r="R4" s="3">
        <v>6.2560367188969695E-4</v>
      </c>
      <c r="U4" s="3">
        <v>49.025012070523843</v>
      </c>
      <c r="W4">
        <v>6.2560367188969695E-4</v>
      </c>
    </row>
    <row r="5" spans="1:24" x14ac:dyDescent="0.15">
      <c r="A5">
        <v>49.1</v>
      </c>
      <c r="B5">
        <v>0</v>
      </c>
      <c r="P5" s="2">
        <v>49.1</v>
      </c>
      <c r="Q5" s="3">
        <v>49.025012070523843</v>
      </c>
      <c r="R5" s="3">
        <v>5.6231895671213054E-3</v>
      </c>
      <c r="U5" s="3">
        <v>49.025012070523843</v>
      </c>
      <c r="W5">
        <v>5.6231895671213054E-3</v>
      </c>
    </row>
    <row r="6" spans="1:24" x14ac:dyDescent="0.15">
      <c r="A6">
        <v>49</v>
      </c>
      <c r="B6">
        <v>0</v>
      </c>
      <c r="P6" s="2">
        <v>49</v>
      </c>
      <c r="Q6" s="3">
        <v>49.025012070523843</v>
      </c>
      <c r="R6" s="3">
        <v>6.2560367188969695E-4</v>
      </c>
      <c r="U6" s="3">
        <v>49.025012070523843</v>
      </c>
      <c r="W6">
        <v>6.2560367188969695E-4</v>
      </c>
    </row>
    <row r="7" spans="1:24" x14ac:dyDescent="0.15">
      <c r="A7">
        <v>49</v>
      </c>
      <c r="B7">
        <v>0</v>
      </c>
      <c r="P7" s="2">
        <v>49</v>
      </c>
      <c r="Q7" s="3">
        <v>49.025012070523843</v>
      </c>
      <c r="R7" s="3">
        <v>6.2560367188969695E-4</v>
      </c>
      <c r="U7" s="3">
        <v>49.025012070523843</v>
      </c>
      <c r="W7">
        <v>6.2560367188969695E-4</v>
      </c>
    </row>
    <row r="8" spans="1:24" x14ac:dyDescent="0.15">
      <c r="A8">
        <v>49</v>
      </c>
      <c r="B8">
        <v>0</v>
      </c>
      <c r="P8" s="2">
        <v>49</v>
      </c>
      <c r="Q8" s="3">
        <v>49.025012070523843</v>
      </c>
      <c r="R8" s="3">
        <v>6.2560367188969695E-4</v>
      </c>
      <c r="U8" s="3">
        <v>49.025012070523843</v>
      </c>
      <c r="W8">
        <v>6.2560367188969695E-4</v>
      </c>
    </row>
    <row r="9" spans="1:24" x14ac:dyDescent="0.15">
      <c r="A9">
        <v>49</v>
      </c>
      <c r="B9">
        <v>0</v>
      </c>
      <c r="P9" s="2">
        <v>49</v>
      </c>
      <c r="Q9" s="3">
        <v>49.025012070523843</v>
      </c>
      <c r="R9" s="3">
        <v>6.2560367188969695E-4</v>
      </c>
      <c r="U9" s="3">
        <v>49.025012070523843</v>
      </c>
      <c r="W9">
        <v>6.2560367188969695E-4</v>
      </c>
    </row>
    <row r="10" spans="1:24" x14ac:dyDescent="0.15">
      <c r="B10">
        <v>1</v>
      </c>
      <c r="E10" s="1">
        <v>79.516387986581549</v>
      </c>
      <c r="O10" s="1">
        <v>0</v>
      </c>
    </row>
    <row r="11" spans="1:24" x14ac:dyDescent="0.15">
      <c r="B11">
        <v>2</v>
      </c>
      <c r="E11" s="1">
        <v>87.896053008731457</v>
      </c>
      <c r="O11" s="1">
        <v>8.3796650221499078</v>
      </c>
    </row>
    <row r="12" spans="1:24" x14ac:dyDescent="0.15">
      <c r="B12">
        <v>3</v>
      </c>
      <c r="E12" s="1">
        <v>95.822763164819193</v>
      </c>
      <c r="O12" s="1">
        <v>16.306375178237644</v>
      </c>
    </row>
    <row r="13" spans="1:24" x14ac:dyDescent="0.15">
      <c r="B13">
        <v>4</v>
      </c>
      <c r="E13" s="1">
        <v>103.29651845484477</v>
      </c>
      <c r="O13" s="1">
        <v>23.780130468263224</v>
      </c>
    </row>
    <row r="14" spans="1:24" x14ac:dyDescent="0.15">
      <c r="A14">
        <v>110.9</v>
      </c>
      <c r="B14">
        <v>5</v>
      </c>
      <c r="C14">
        <v>0.33951728899334621</v>
      </c>
      <c r="D14">
        <v>68.418993768058712</v>
      </c>
      <c r="E14" s="1">
        <v>110.31731887880821</v>
      </c>
      <c r="F14">
        <v>0.33951728899332967</v>
      </c>
      <c r="G14" t="s">
        <v>74</v>
      </c>
      <c r="H14">
        <v>122.45250000000001</v>
      </c>
      <c r="I14" t="s">
        <v>1</v>
      </c>
      <c r="J14">
        <v>70.683768098369498</v>
      </c>
      <c r="K14" s="2">
        <v>0.58268112119179705</v>
      </c>
      <c r="L14" s="3"/>
      <c r="O14" s="1">
        <v>30.80093089222666</v>
      </c>
      <c r="P14" s="2">
        <v>80.099069107773346</v>
      </c>
      <c r="Q14" s="3">
        <v>79.400150808721563</v>
      </c>
      <c r="R14" s="3">
        <v>0.48848678874943796</v>
      </c>
      <c r="S14" t="s">
        <v>59</v>
      </c>
      <c r="T14">
        <v>79.400150808722884</v>
      </c>
      <c r="U14" s="2">
        <v>110.20108170094822</v>
      </c>
      <c r="W14">
        <v>0.48848678874943796</v>
      </c>
      <c r="X14" s="1">
        <v>0.2199837656347805</v>
      </c>
    </row>
    <row r="15" spans="1:24" x14ac:dyDescent="0.15">
      <c r="A15">
        <v>111</v>
      </c>
      <c r="B15">
        <v>5</v>
      </c>
      <c r="C15">
        <v>0.46605351323170074</v>
      </c>
      <c r="D15">
        <v>68.418993768058712</v>
      </c>
      <c r="E15" s="1">
        <v>110.31731887880821</v>
      </c>
      <c r="F15">
        <v>0.46605351323168132</v>
      </c>
      <c r="G15" t="s">
        <v>0</v>
      </c>
      <c r="H15">
        <v>0.47878834555204186</v>
      </c>
      <c r="I15" t="s">
        <v>2</v>
      </c>
      <c r="J15">
        <v>-0.2264774330310784</v>
      </c>
      <c r="K15" s="2">
        <v>0.68268112119179136</v>
      </c>
      <c r="L15" s="3"/>
      <c r="O15" s="1">
        <v>30.80093089222666</v>
      </c>
      <c r="P15" s="2">
        <v>80.19906910777334</v>
      </c>
      <c r="Q15" s="3">
        <v>79.400150808721563</v>
      </c>
      <c r="R15" s="3">
        <v>0.63827044855978554</v>
      </c>
      <c r="S15" t="s">
        <v>60</v>
      </c>
      <c r="T15">
        <v>30.375138738199038</v>
      </c>
      <c r="U15" s="2">
        <v>110.20108170094822</v>
      </c>
      <c r="W15">
        <v>0.63827044855978554</v>
      </c>
    </row>
    <row r="16" spans="1:24" x14ac:dyDescent="0.15">
      <c r="A16">
        <v>110.7</v>
      </c>
      <c r="B16">
        <v>5</v>
      </c>
      <c r="C16">
        <v>0.14644484051661957</v>
      </c>
      <c r="D16">
        <v>68.418993768058712</v>
      </c>
      <c r="E16" s="1">
        <v>110.31731887880821</v>
      </c>
      <c r="F16">
        <v>0.14644484051660869</v>
      </c>
      <c r="I16" t="s">
        <v>3</v>
      </c>
      <c r="J16">
        <v>9.0590973212431329</v>
      </c>
      <c r="K16" s="2">
        <v>0.3826811211917942</v>
      </c>
      <c r="L16" s="3"/>
      <c r="O16" s="1">
        <v>30.80093089222666</v>
      </c>
      <c r="P16" s="2">
        <v>79.899069107773343</v>
      </c>
      <c r="Q16" s="3">
        <v>79.400150808721563</v>
      </c>
      <c r="R16" s="3">
        <v>0.24891946912872182</v>
      </c>
      <c r="S16" t="s">
        <v>61</v>
      </c>
      <c r="T16">
        <v>6.1539723663005974</v>
      </c>
      <c r="U16" s="2">
        <v>110.20108170094822</v>
      </c>
      <c r="W16">
        <v>0.24891946912872182</v>
      </c>
    </row>
    <row r="17" spans="1:24" x14ac:dyDescent="0.15">
      <c r="A17">
        <v>110.9</v>
      </c>
      <c r="B17">
        <v>5</v>
      </c>
      <c r="C17">
        <v>0.33951728899334621</v>
      </c>
      <c r="D17">
        <v>68.418993768058712</v>
      </c>
      <c r="E17" s="1">
        <v>110.31731887880821</v>
      </c>
      <c r="F17">
        <v>0.33951728899332967</v>
      </c>
      <c r="K17" s="2">
        <v>0.58268112119179705</v>
      </c>
      <c r="L17" s="3"/>
      <c r="O17" s="1">
        <v>30.80093089222666</v>
      </c>
      <c r="P17" s="2">
        <v>80.099069107773346</v>
      </c>
      <c r="Q17" s="3">
        <v>79.400150808721563</v>
      </c>
      <c r="R17" s="3">
        <v>0.48848678874943796</v>
      </c>
      <c r="U17" s="2">
        <v>110.20108170094822</v>
      </c>
      <c r="W17">
        <v>0.48848678874943796</v>
      </c>
    </row>
    <row r="18" spans="1:24" x14ac:dyDescent="0.15">
      <c r="A18">
        <v>110.7</v>
      </c>
      <c r="B18">
        <v>5</v>
      </c>
      <c r="C18">
        <v>0.14644484051661957</v>
      </c>
      <c r="D18">
        <v>68.418993768058712</v>
      </c>
      <c r="E18" s="1">
        <v>110.31731887880821</v>
      </c>
      <c r="F18">
        <v>0.14644484051660869</v>
      </c>
      <c r="K18" s="2">
        <v>0.3826811211917942</v>
      </c>
      <c r="L18" s="3"/>
      <c r="O18" s="1">
        <v>30.80093089222666</v>
      </c>
      <c r="P18" s="2">
        <v>79.899069107773343</v>
      </c>
      <c r="Q18" s="3">
        <v>79.400150808721563</v>
      </c>
      <c r="R18" s="3">
        <v>0.24891946912872182</v>
      </c>
      <c r="U18" s="2">
        <v>110.20108170094822</v>
      </c>
      <c r="W18">
        <v>0.24891946912872182</v>
      </c>
    </row>
    <row r="19" spans="1:24" x14ac:dyDescent="0.15">
      <c r="A19">
        <v>110.7</v>
      </c>
      <c r="B19">
        <v>5</v>
      </c>
      <c r="C19">
        <v>0.14644484051661957</v>
      </c>
      <c r="D19">
        <v>68.418993768058712</v>
      </c>
      <c r="E19" s="1">
        <v>110.31731887880821</v>
      </c>
      <c r="F19">
        <v>0.14644484051660869</v>
      </c>
      <c r="K19" s="2">
        <v>0.3826811211917942</v>
      </c>
      <c r="L19" s="3"/>
      <c r="O19" s="1">
        <v>30.80093089222666</v>
      </c>
      <c r="P19" s="2">
        <v>79.899069107773343</v>
      </c>
      <c r="Q19" s="3">
        <v>79.400150808721563</v>
      </c>
      <c r="R19" s="3">
        <v>0.24891946912872182</v>
      </c>
      <c r="U19" s="2">
        <v>110.20108170094822</v>
      </c>
      <c r="W19">
        <v>0.24891946912872182</v>
      </c>
    </row>
    <row r="20" spans="1:24" x14ac:dyDescent="0.15">
      <c r="A20">
        <v>110.9</v>
      </c>
      <c r="B20">
        <v>5</v>
      </c>
      <c r="C20">
        <v>0.33951728899334621</v>
      </c>
      <c r="D20">
        <v>68.418993768058712</v>
      </c>
      <c r="E20" s="1">
        <v>110.31731887880821</v>
      </c>
      <c r="F20">
        <v>0.33951728899332967</v>
      </c>
      <c r="K20" s="2">
        <v>0.58268112119179705</v>
      </c>
      <c r="L20" s="3"/>
      <c r="O20" s="1">
        <v>30.80093089222666</v>
      </c>
      <c r="P20" s="2">
        <v>80.099069107773346</v>
      </c>
      <c r="Q20" s="3">
        <v>79.400150808721563</v>
      </c>
      <c r="R20" s="3">
        <v>0.48848678874943796</v>
      </c>
      <c r="U20" s="2">
        <v>110.20108170094822</v>
      </c>
      <c r="W20">
        <v>0.48848678874943796</v>
      </c>
    </row>
    <row r="21" spans="1:24" x14ac:dyDescent="0.15">
      <c r="A21">
        <v>110.3</v>
      </c>
      <c r="B21">
        <v>5</v>
      </c>
      <c r="C21">
        <v>2.9994356317302443E-4</v>
      </c>
      <c r="D21">
        <v>68.418993768058712</v>
      </c>
      <c r="E21" s="1">
        <v>110.31731887880821</v>
      </c>
      <c r="F21">
        <v>2.9994356317351666E-4</v>
      </c>
      <c r="K21" s="2">
        <v>-1.731887880821148E-2</v>
      </c>
      <c r="L21" s="3"/>
      <c r="O21" s="1">
        <v>30.80093089222666</v>
      </c>
      <c r="P21" s="2">
        <v>79.499069107773337</v>
      </c>
      <c r="Q21" s="3">
        <v>79.400150808721563</v>
      </c>
      <c r="R21" s="3">
        <v>9.7848298872963389E-3</v>
      </c>
      <c r="U21" s="2">
        <v>110.20108170094822</v>
      </c>
      <c r="W21">
        <v>9.7848298872963389E-3</v>
      </c>
    </row>
    <row r="22" spans="1:24" x14ac:dyDescent="0.15">
      <c r="A22">
        <v>116.5</v>
      </c>
      <c r="B22">
        <v>6</v>
      </c>
      <c r="C22">
        <v>0.14835164330572603</v>
      </c>
      <c r="D22">
        <v>67.966038901996555</v>
      </c>
      <c r="E22" s="1">
        <v>116.88516443670947</v>
      </c>
      <c r="F22">
        <v>0.14835164330572603</v>
      </c>
      <c r="K22" s="2">
        <v>-0.38516443670947353</v>
      </c>
      <c r="L22" s="3"/>
      <c r="O22" s="1">
        <v>37.368776450127925</v>
      </c>
      <c r="P22" s="2">
        <v>79.131223549872075</v>
      </c>
      <c r="Q22" s="3">
        <v>79.400150808722884</v>
      </c>
      <c r="R22" s="3">
        <v>7.2321870553009981E-2</v>
      </c>
      <c r="U22" s="2">
        <v>116.76892725885081</v>
      </c>
      <c r="W22">
        <v>7.2321870553009981E-2</v>
      </c>
      <c r="X22" s="1">
        <v>0.26152028055746857</v>
      </c>
    </row>
    <row r="23" spans="1:24" x14ac:dyDescent="0.15">
      <c r="A23">
        <v>116.7</v>
      </c>
      <c r="B23">
        <v>6</v>
      </c>
      <c r="C23">
        <v>3.4285868621940843E-2</v>
      </c>
      <c r="D23">
        <v>67.966038901996555</v>
      </c>
      <c r="E23" s="1">
        <v>116.88516443670947</v>
      </c>
      <c r="F23">
        <v>3.4285868621935577E-2</v>
      </c>
      <c r="K23" s="2">
        <v>-0.18516443670947069</v>
      </c>
      <c r="L23" s="3"/>
      <c r="O23" s="1">
        <v>37.368776450127925</v>
      </c>
      <c r="P23" s="2">
        <v>79.331223549872078</v>
      </c>
      <c r="Q23" s="3">
        <v>79.400150808722884</v>
      </c>
      <c r="R23" s="3">
        <v>4.7509670126860259E-3</v>
      </c>
      <c r="U23" s="2">
        <v>116.76892725885081</v>
      </c>
      <c r="W23">
        <v>4.7509670126860259E-3</v>
      </c>
    </row>
    <row r="24" spans="1:24" x14ac:dyDescent="0.15">
      <c r="A24">
        <v>117.1</v>
      </c>
      <c r="B24">
        <v>6</v>
      </c>
      <c r="C24">
        <v>4.6154319254355362E-2</v>
      </c>
      <c r="D24">
        <v>67.966038901996555</v>
      </c>
      <c r="E24" s="1">
        <v>116.88516443670947</v>
      </c>
      <c r="F24">
        <v>4.6154319254355362E-2</v>
      </c>
      <c r="K24" s="2">
        <v>0.21483556329052078</v>
      </c>
      <c r="L24" s="3"/>
      <c r="O24" s="1">
        <v>37.368776450127925</v>
      </c>
      <c r="P24" s="2">
        <v>79.73122354987207</v>
      </c>
      <c r="Q24" s="3">
        <v>79.400150808722884</v>
      </c>
      <c r="R24" s="3">
        <v>0.10960915993203552</v>
      </c>
      <c r="U24" s="2">
        <v>116.76892725885081</v>
      </c>
      <c r="W24">
        <v>0.10960915993203552</v>
      </c>
    </row>
    <row r="25" spans="1:24" x14ac:dyDescent="0.15">
      <c r="A25">
        <v>117.2</v>
      </c>
      <c r="B25">
        <v>6</v>
      </c>
      <c r="C25">
        <v>9.912143191245594E-2</v>
      </c>
      <c r="D25">
        <v>67.966038901996555</v>
      </c>
      <c r="E25" s="1">
        <v>116.88516443670947</v>
      </c>
      <c r="F25">
        <v>9.9121431912464891E-2</v>
      </c>
      <c r="K25" s="2">
        <v>0.31483556329052931</v>
      </c>
      <c r="L25" s="3"/>
      <c r="O25" s="1">
        <v>37.368776450127925</v>
      </c>
      <c r="P25" s="2">
        <v>79.831223549872078</v>
      </c>
      <c r="Q25" s="3">
        <v>79.400150808722884</v>
      </c>
      <c r="R25" s="3">
        <v>0.18582370816187993</v>
      </c>
      <c r="U25" s="2">
        <v>116.76892725885081</v>
      </c>
      <c r="W25">
        <v>0.18582370816187993</v>
      </c>
    </row>
    <row r="26" spans="1:24" x14ac:dyDescent="0.15">
      <c r="A26">
        <v>116.5</v>
      </c>
      <c r="B26">
        <v>6</v>
      </c>
      <c r="C26">
        <v>0.14835164330572603</v>
      </c>
      <c r="D26">
        <v>67.966038901996555</v>
      </c>
      <c r="E26" s="1">
        <v>116.88516443670947</v>
      </c>
      <c r="F26">
        <v>0.14835164330572603</v>
      </c>
      <c r="K26" s="2">
        <v>-0.38516443670947353</v>
      </c>
      <c r="L26" s="3"/>
      <c r="O26" s="1">
        <v>37.368776450127925</v>
      </c>
      <c r="P26" s="2">
        <v>79.131223549872075</v>
      </c>
      <c r="Q26" s="3">
        <v>79.400150808722884</v>
      </c>
      <c r="R26" s="3">
        <v>7.2321870553009981E-2</v>
      </c>
      <c r="U26" s="2">
        <v>116.76892725885081</v>
      </c>
      <c r="W26">
        <v>7.2321870553009981E-2</v>
      </c>
    </row>
    <row r="27" spans="1:24" x14ac:dyDescent="0.15">
      <c r="A27">
        <v>116.8</v>
      </c>
      <c r="B27">
        <v>6</v>
      </c>
      <c r="C27">
        <v>7.252981280044828E-3</v>
      </c>
      <c r="D27">
        <v>67.966038901996555</v>
      </c>
      <c r="E27" s="1">
        <v>116.88516443670947</v>
      </c>
      <c r="F27">
        <v>7.2529812800424072E-3</v>
      </c>
      <c r="K27" s="2">
        <v>-8.5164436709476377E-2</v>
      </c>
      <c r="L27" s="3"/>
      <c r="O27" s="1">
        <v>37.368776450127925</v>
      </c>
      <c r="P27" s="2">
        <v>79.431223549872072</v>
      </c>
      <c r="Q27" s="3">
        <v>79.400150808722884</v>
      </c>
      <c r="R27" s="3">
        <v>9.6551524252445561E-4</v>
      </c>
      <c r="U27" s="2">
        <v>116.76892725885081</v>
      </c>
      <c r="W27">
        <v>9.6551524252445561E-4</v>
      </c>
    </row>
    <row r="28" spans="1:24" x14ac:dyDescent="0.15">
      <c r="A28">
        <v>116.6</v>
      </c>
      <c r="B28">
        <v>6</v>
      </c>
      <c r="C28">
        <v>8.1318755963834574E-2</v>
      </c>
      <c r="D28">
        <v>67.966038901996555</v>
      </c>
      <c r="E28" s="1">
        <v>116.88516443670947</v>
      </c>
      <c r="F28">
        <v>8.1318755963834574E-2</v>
      </c>
      <c r="K28" s="2">
        <v>-0.28516443670947922</v>
      </c>
      <c r="L28" s="3"/>
      <c r="O28" s="1">
        <v>37.368776450127925</v>
      </c>
      <c r="P28" s="2">
        <v>79.23122354987207</v>
      </c>
      <c r="Q28" s="3">
        <v>79.400150808722884</v>
      </c>
      <c r="R28" s="3">
        <v>2.8536418782850122E-2</v>
      </c>
      <c r="U28" s="2">
        <v>116.76892725885081</v>
      </c>
      <c r="W28">
        <v>2.8536418782850122E-2</v>
      </c>
    </row>
    <row r="29" spans="1:24" x14ac:dyDescent="0.15">
      <c r="A29">
        <v>116.7</v>
      </c>
      <c r="B29">
        <v>6</v>
      </c>
      <c r="C29">
        <v>3.4285868621940843E-2</v>
      </c>
      <c r="D29">
        <v>67.966038901996555</v>
      </c>
      <c r="E29" s="1">
        <v>116.88516443670947</v>
      </c>
      <c r="F29">
        <v>3.4285868621935577E-2</v>
      </c>
      <c r="K29" s="2">
        <v>-0.18516443670947069</v>
      </c>
      <c r="L29" s="3"/>
      <c r="O29" s="1">
        <v>37.368776450127925</v>
      </c>
      <c r="P29" s="2">
        <v>79.331223549872078</v>
      </c>
      <c r="Q29" s="3">
        <v>79.400150808722884</v>
      </c>
      <c r="R29" s="3">
        <v>4.7509670126860259E-3</v>
      </c>
      <c r="U29" s="2">
        <v>116.76892725885081</v>
      </c>
      <c r="W29">
        <v>4.7509670126860259E-3</v>
      </c>
    </row>
    <row r="30" spans="1:24" x14ac:dyDescent="0.15">
      <c r="A30">
        <v>122.7</v>
      </c>
      <c r="B30">
        <v>7</v>
      </c>
      <c r="C30">
        <v>9.0033080168312449E-2</v>
      </c>
      <c r="D30">
        <v>67.513084035934398</v>
      </c>
      <c r="E30" s="1">
        <v>123.00005512854858</v>
      </c>
      <c r="F30">
        <v>9.0033080168303914E-2</v>
      </c>
      <c r="K30" s="2">
        <v>-0.30005512854857841</v>
      </c>
      <c r="L30" s="3"/>
      <c r="O30" s="1">
        <v>43.483667141967032</v>
      </c>
      <c r="P30" s="2">
        <v>79.21633285803297</v>
      </c>
      <c r="Q30" s="3">
        <v>79.400150808722884</v>
      </c>
      <c r="R30" s="3">
        <v>3.3789038995839585E-2</v>
      </c>
      <c r="U30" s="2">
        <v>122.88381795068992</v>
      </c>
      <c r="W30">
        <v>3.3789038995839585E-2</v>
      </c>
      <c r="X30" s="1">
        <v>0.19226098333849587</v>
      </c>
    </row>
    <row r="31" spans="1:24" x14ac:dyDescent="0.15">
      <c r="A31">
        <v>123</v>
      </c>
      <c r="B31">
        <v>7</v>
      </c>
      <c r="C31">
        <v>3.0391568686753935E-9</v>
      </c>
      <c r="D31">
        <v>67.513084035934398</v>
      </c>
      <c r="E31" s="1">
        <v>123.00005512854858</v>
      </c>
      <c r="F31">
        <v>3.0391568686753935E-9</v>
      </c>
      <c r="K31" s="2">
        <v>-5.512854858125138E-5</v>
      </c>
      <c r="L31" s="3"/>
      <c r="O31" s="1">
        <v>43.483667141967032</v>
      </c>
      <c r="P31" s="2">
        <v>79.516332858032968</v>
      </c>
      <c r="Q31" s="3">
        <v>79.400150808722884</v>
      </c>
      <c r="R31" s="3">
        <v>1.3498268581890641E-2</v>
      </c>
      <c r="U31" s="2">
        <v>122.88381795068992</v>
      </c>
      <c r="W31">
        <v>1.3498268581890641E-2</v>
      </c>
    </row>
    <row r="32" spans="1:24" x14ac:dyDescent="0.15">
      <c r="A32">
        <v>122.5</v>
      </c>
      <c r="B32">
        <v>7</v>
      </c>
      <c r="C32">
        <v>0.25005513158773812</v>
      </c>
      <c r="D32">
        <v>67.513084035934398</v>
      </c>
      <c r="E32" s="1">
        <v>123.00005512854858</v>
      </c>
      <c r="F32">
        <v>0.25005513158773812</v>
      </c>
      <c r="K32" s="2">
        <v>-0.50005512854858125</v>
      </c>
      <c r="L32" s="3"/>
      <c r="O32" s="1">
        <v>43.483667141967032</v>
      </c>
      <c r="P32" s="2">
        <v>79.016332858032968</v>
      </c>
      <c r="Q32" s="3">
        <v>79.400150808722884</v>
      </c>
      <c r="R32" s="3">
        <v>0.1473162192718073</v>
      </c>
      <c r="U32" s="2">
        <v>122.88381795068992</v>
      </c>
      <c r="W32">
        <v>0.1473162192718073</v>
      </c>
    </row>
    <row r="33" spans="1:24" x14ac:dyDescent="0.15">
      <c r="A33">
        <v>122.5</v>
      </c>
      <c r="B33">
        <v>7</v>
      </c>
      <c r="C33">
        <v>0.25005513158773812</v>
      </c>
      <c r="D33">
        <v>67.513084035934398</v>
      </c>
      <c r="E33" s="1">
        <v>123.00005512854858</v>
      </c>
      <c r="F33">
        <v>0.25005513158773812</v>
      </c>
      <c r="K33" s="2">
        <v>-0.50005512854858125</v>
      </c>
      <c r="L33" s="3"/>
      <c r="O33" s="1">
        <v>43.483667141967032</v>
      </c>
      <c r="P33" s="2">
        <v>79.016332858032968</v>
      </c>
      <c r="Q33" s="3">
        <v>79.400150808722884</v>
      </c>
      <c r="R33" s="3">
        <v>0.1473162192718073</v>
      </c>
      <c r="U33" s="2">
        <v>122.88381795068992</v>
      </c>
      <c r="W33">
        <v>0.1473162192718073</v>
      </c>
    </row>
    <row r="34" spans="1:24" x14ac:dyDescent="0.15">
      <c r="A34">
        <v>122.8</v>
      </c>
      <c r="B34">
        <v>7</v>
      </c>
      <c r="C34">
        <v>4.002205445859619E-2</v>
      </c>
      <c r="D34">
        <v>67.513084035934398</v>
      </c>
      <c r="E34" s="1">
        <v>123.00005512854858</v>
      </c>
      <c r="F34">
        <v>4.0022054458590507E-2</v>
      </c>
      <c r="K34" s="2">
        <v>-0.20005512854858409</v>
      </c>
      <c r="L34" s="3"/>
      <c r="O34" s="1">
        <v>43.483667141967032</v>
      </c>
      <c r="P34" s="2">
        <v>79.316332858032965</v>
      </c>
      <c r="Q34" s="3">
        <v>79.400150808722884</v>
      </c>
      <c r="R34" s="3">
        <v>7.0254488578577745E-3</v>
      </c>
      <c r="U34" s="2">
        <v>122.88381795068992</v>
      </c>
      <c r="W34">
        <v>7.0254488578577745E-3</v>
      </c>
    </row>
    <row r="35" spans="1:24" x14ac:dyDescent="0.15">
      <c r="A35">
        <v>122.6</v>
      </c>
      <c r="B35">
        <v>7</v>
      </c>
      <c r="C35">
        <v>0.16004410587802642</v>
      </c>
      <c r="D35">
        <v>67.513084035934398</v>
      </c>
      <c r="E35" s="1">
        <v>123.00005512854858</v>
      </c>
      <c r="F35">
        <v>0.16004410587802642</v>
      </c>
      <c r="K35" s="2">
        <v>-0.40005512854858694</v>
      </c>
      <c r="L35" s="3"/>
      <c r="O35" s="1">
        <v>43.483667141967032</v>
      </c>
      <c r="P35" s="2">
        <v>79.116332858032962</v>
      </c>
      <c r="Q35" s="3">
        <v>79.400150808722884</v>
      </c>
      <c r="R35" s="3">
        <v>8.0552629133827186E-2</v>
      </c>
      <c r="U35" s="2">
        <v>122.88381795068992</v>
      </c>
      <c r="W35">
        <v>8.0552629133827186E-2</v>
      </c>
    </row>
    <row r="36" spans="1:24" x14ac:dyDescent="0.15">
      <c r="A36">
        <v>122.4</v>
      </c>
      <c r="B36">
        <v>7</v>
      </c>
      <c r="C36">
        <v>0.36006615729744756</v>
      </c>
      <c r="D36">
        <v>67.513084035934398</v>
      </c>
      <c r="E36" s="1">
        <v>123.00005512854858</v>
      </c>
      <c r="F36">
        <v>0.36006615729744756</v>
      </c>
      <c r="K36" s="2">
        <v>-0.60005512854857557</v>
      </c>
      <c r="L36" s="3"/>
      <c r="O36" s="1">
        <v>43.483667141967032</v>
      </c>
      <c r="P36" s="2">
        <v>78.916332858032973</v>
      </c>
      <c r="Q36" s="3">
        <v>79.400150808722884</v>
      </c>
      <c r="R36" s="3">
        <v>0.23407980940978512</v>
      </c>
      <c r="U36" s="2">
        <v>122.88381795068992</v>
      </c>
      <c r="W36">
        <v>0.23407980940978512</v>
      </c>
    </row>
    <row r="37" spans="1:24" x14ac:dyDescent="0.15">
      <c r="A37">
        <v>122.6</v>
      </c>
      <c r="B37">
        <v>7</v>
      </c>
      <c r="C37">
        <v>0.16004410587802642</v>
      </c>
      <c r="D37">
        <v>67.513084035934398</v>
      </c>
      <c r="E37" s="1">
        <v>123.00005512854858</v>
      </c>
      <c r="F37">
        <v>0.16004410587802642</v>
      </c>
      <c r="K37" s="2">
        <v>-0.40005512854858694</v>
      </c>
      <c r="L37" s="3"/>
      <c r="O37" s="1">
        <v>43.483667141967032</v>
      </c>
      <c r="P37" s="2">
        <v>79.116332858032962</v>
      </c>
      <c r="Q37" s="3">
        <v>79.400150808722884</v>
      </c>
      <c r="R37" s="3">
        <v>8.0552629133827186E-2</v>
      </c>
      <c r="U37" s="2">
        <v>122.88381795068992</v>
      </c>
      <c r="W37">
        <v>8.0552629133827186E-2</v>
      </c>
    </row>
    <row r="38" spans="1:24" x14ac:dyDescent="0.15">
      <c r="A38">
        <v>128.30000000000001</v>
      </c>
      <c r="B38">
        <v>8</v>
      </c>
      <c r="C38">
        <v>0.13103745101350101</v>
      </c>
      <c r="D38">
        <v>67.060129169872241</v>
      </c>
      <c r="E38" s="1">
        <v>128.66199095432555</v>
      </c>
      <c r="F38">
        <v>0.1310374510135113</v>
      </c>
      <c r="K38" s="2">
        <v>-0.36199095432553463</v>
      </c>
      <c r="O38" s="1">
        <v>49.145602967743997</v>
      </c>
      <c r="P38" s="2">
        <v>79.154397032256014</v>
      </c>
      <c r="Q38" s="3">
        <v>79.400150808722884</v>
      </c>
      <c r="R38" s="3">
        <v>6.0394918647728321E-2</v>
      </c>
      <c r="U38" s="2">
        <v>128.54575377646688</v>
      </c>
      <c r="W38">
        <v>6.0394918647728321E-2</v>
      </c>
      <c r="X38" s="1">
        <v>0.28252686345094141</v>
      </c>
    </row>
    <row r="39" spans="1:24" x14ac:dyDescent="0.15">
      <c r="A39">
        <v>128.30000000000001</v>
      </c>
      <c r="B39">
        <v>8</v>
      </c>
      <c r="C39">
        <v>0.13103745101350101</v>
      </c>
      <c r="D39">
        <v>67.060129169872241</v>
      </c>
      <c r="E39" s="1">
        <v>128.66199095432555</v>
      </c>
      <c r="F39">
        <v>0.1310374510135113</v>
      </c>
      <c r="K39" s="2">
        <v>-0.36199095432553463</v>
      </c>
      <c r="O39" s="1">
        <v>49.145602967743997</v>
      </c>
      <c r="P39" s="2">
        <v>79.154397032256014</v>
      </c>
      <c r="Q39" s="3">
        <v>79.400150808722884</v>
      </c>
      <c r="R39" s="3">
        <v>6.0394918647728321E-2</v>
      </c>
      <c r="U39" s="2">
        <v>128.54575377646688</v>
      </c>
      <c r="W39">
        <v>6.0394918647728321E-2</v>
      </c>
    </row>
    <row r="40" spans="1:24" x14ac:dyDescent="0.15">
      <c r="A40">
        <v>128.4</v>
      </c>
      <c r="B40">
        <v>8</v>
      </c>
      <c r="C40">
        <v>6.8639260148399911E-2</v>
      </c>
      <c r="D40">
        <v>67.060129169872241</v>
      </c>
      <c r="E40" s="1">
        <v>128.66199095432555</v>
      </c>
      <c r="F40">
        <v>6.8639260148407349E-2</v>
      </c>
      <c r="K40" s="2">
        <v>-0.26199095432554032</v>
      </c>
      <c r="O40" s="1">
        <v>49.145602967743997</v>
      </c>
      <c r="P40" s="2">
        <v>79.254397032256009</v>
      </c>
      <c r="Q40" s="3">
        <v>79.400150808722884</v>
      </c>
      <c r="R40" s="3">
        <v>2.1244163354355972E-2</v>
      </c>
      <c r="U40" s="2">
        <v>128.54575377646688</v>
      </c>
      <c r="W40">
        <v>2.1244163354355972E-2</v>
      </c>
    </row>
    <row r="41" spans="1:24" x14ac:dyDescent="0.15">
      <c r="A41">
        <v>128.4</v>
      </c>
      <c r="B41">
        <v>8</v>
      </c>
      <c r="C41">
        <v>6.8639260148399911E-2</v>
      </c>
      <c r="D41">
        <v>67.060129169872241</v>
      </c>
      <c r="E41" s="1">
        <v>128.66199095432555</v>
      </c>
      <c r="F41">
        <v>6.8639260148407349E-2</v>
      </c>
      <c r="K41" s="2">
        <v>-0.26199095432554032</v>
      </c>
      <c r="O41" s="1">
        <v>49.145602967743997</v>
      </c>
      <c r="P41" s="2">
        <v>79.254397032256009</v>
      </c>
      <c r="Q41" s="3">
        <v>79.400150808722884</v>
      </c>
      <c r="R41" s="3">
        <v>2.1244163354355972E-2</v>
      </c>
      <c r="U41" s="2">
        <v>128.54575377646688</v>
      </c>
      <c r="W41">
        <v>2.1244163354355972E-2</v>
      </c>
    </row>
    <row r="42" spans="1:24" x14ac:dyDescent="0.15">
      <c r="A42">
        <v>128</v>
      </c>
      <c r="B42">
        <v>8</v>
      </c>
      <c r="C42">
        <v>0.43823202360882829</v>
      </c>
      <c r="D42">
        <v>67.060129169872241</v>
      </c>
      <c r="E42" s="1">
        <v>128.66199095432555</v>
      </c>
      <c r="F42">
        <v>0.43823202360884711</v>
      </c>
      <c r="K42" s="2">
        <v>-0.661990954325546</v>
      </c>
      <c r="O42" s="1">
        <v>49.145602967743997</v>
      </c>
      <c r="P42" s="2">
        <v>78.854397032256003</v>
      </c>
      <c r="Q42" s="3">
        <v>79.400150808722884</v>
      </c>
      <c r="R42" s="3">
        <v>0.29784718452786274</v>
      </c>
      <c r="U42" s="2">
        <v>128.54575377646688</v>
      </c>
      <c r="W42">
        <v>0.29784718452786274</v>
      </c>
    </row>
    <row r="43" spans="1:24" x14ac:dyDescent="0.15">
      <c r="A43">
        <v>128.69999999999999</v>
      </c>
      <c r="B43">
        <v>8</v>
      </c>
      <c r="C43">
        <v>1.4446875530829465E-3</v>
      </c>
      <c r="D43">
        <v>67.060129169872241</v>
      </c>
      <c r="E43" s="1">
        <v>128.66199095432555</v>
      </c>
      <c r="F43">
        <v>1.4446875530818662E-3</v>
      </c>
      <c r="K43" s="2">
        <v>3.8009045674442632E-2</v>
      </c>
      <c r="O43" s="1">
        <v>49.145602967743997</v>
      </c>
      <c r="P43" s="2">
        <v>79.554397032255991</v>
      </c>
      <c r="Q43" s="3">
        <v>79.400150808722884</v>
      </c>
      <c r="R43" s="3">
        <v>2.3791897474225287E-2</v>
      </c>
      <c r="U43" s="2">
        <v>128.54575377646688</v>
      </c>
      <c r="W43">
        <v>2.3791897474225287E-2</v>
      </c>
    </row>
    <row r="44" spans="1:24" x14ac:dyDescent="0.15">
      <c r="A44">
        <v>127.9</v>
      </c>
      <c r="B44">
        <v>8</v>
      </c>
      <c r="C44">
        <v>0.58063021447392604</v>
      </c>
      <c r="D44">
        <v>67.060129169872241</v>
      </c>
      <c r="E44" s="1">
        <v>128.66199095432555</v>
      </c>
      <c r="F44">
        <v>0.58063021447394769</v>
      </c>
      <c r="K44" s="2">
        <v>-0.76199095432554032</v>
      </c>
      <c r="O44" s="1">
        <v>49.145602967743997</v>
      </c>
      <c r="P44" s="2">
        <v>78.754397032256009</v>
      </c>
      <c r="Q44" s="3">
        <v>79.400150808722884</v>
      </c>
      <c r="R44" s="3">
        <v>0.41699793982123168</v>
      </c>
      <c r="U44" s="2">
        <v>128.54575377646688</v>
      </c>
      <c r="W44">
        <v>0.41699793982123168</v>
      </c>
    </row>
    <row r="45" spans="1:24" x14ac:dyDescent="0.15">
      <c r="A45">
        <v>127.9</v>
      </c>
      <c r="B45">
        <v>8</v>
      </c>
      <c r="C45">
        <v>0.58063021447392604</v>
      </c>
      <c r="D45">
        <v>67.060129169872241</v>
      </c>
      <c r="E45" s="1">
        <v>128.66199095432555</v>
      </c>
      <c r="F45">
        <v>0.58063021447394769</v>
      </c>
      <c r="K45" s="2">
        <v>-0.76199095432554032</v>
      </c>
      <c r="O45" s="1">
        <v>49.145602967743997</v>
      </c>
      <c r="P45" s="2">
        <v>78.754397032256009</v>
      </c>
      <c r="Q45" s="3">
        <v>79.400150808722884</v>
      </c>
      <c r="R45" s="3">
        <v>0.41699793982123168</v>
      </c>
      <c r="U45" s="2">
        <v>128.54575377646688</v>
      </c>
      <c r="W45">
        <v>0.41699793982123168</v>
      </c>
    </row>
    <row r="46" spans="1:24" x14ac:dyDescent="0.15">
      <c r="A46">
        <v>133.80000000000001</v>
      </c>
      <c r="B46">
        <v>9</v>
      </c>
      <c r="C46">
        <v>5.0370125825497224E-3</v>
      </c>
      <c r="D46">
        <v>66.607174303810083</v>
      </c>
      <c r="E46" s="1">
        <v>133.87097191404035</v>
      </c>
      <c r="F46">
        <v>5.0370125825497224E-3</v>
      </c>
      <c r="K46" s="2">
        <v>-7.0971914040342199E-2</v>
      </c>
      <c r="O46" s="1">
        <v>54.354583927458805</v>
      </c>
      <c r="Q46" s="3">
        <v>79.400150808722884</v>
      </c>
      <c r="U46" s="2">
        <v>133.75473473618169</v>
      </c>
      <c r="W46">
        <v>2.0489441085423279E-3</v>
      </c>
      <c r="X46" s="1">
        <v>0.32043497223082851</v>
      </c>
    </row>
    <row r="47" spans="1:24" x14ac:dyDescent="0.15">
      <c r="A47">
        <v>133.69999999999999</v>
      </c>
      <c r="B47">
        <v>9</v>
      </c>
      <c r="C47">
        <v>2.9231395390625938E-2</v>
      </c>
      <c r="D47">
        <v>66.607174303810083</v>
      </c>
      <c r="E47" s="1">
        <v>133.87097191404035</v>
      </c>
      <c r="F47">
        <v>2.9231395390625938E-2</v>
      </c>
      <c r="K47" s="2">
        <v>-0.17097191404036494</v>
      </c>
      <c r="O47" s="1">
        <v>54.354583927458805</v>
      </c>
      <c r="Q47" s="3">
        <v>79.400150808722884</v>
      </c>
      <c r="U47" s="2">
        <v>133.75473473618169</v>
      </c>
      <c r="W47">
        <v>2.9958913448803349E-3</v>
      </c>
    </row>
    <row r="48" spans="1:24" x14ac:dyDescent="0.15">
      <c r="A48">
        <v>133.80000000000001</v>
      </c>
      <c r="B48">
        <v>9</v>
      </c>
      <c r="C48">
        <v>5.0370125825497224E-3</v>
      </c>
      <c r="D48">
        <v>66.607174303810083</v>
      </c>
      <c r="E48" s="1">
        <v>133.87097191404035</v>
      </c>
      <c r="F48">
        <v>5.0370125825497224E-3</v>
      </c>
      <c r="K48" s="2">
        <v>-7.0971914040342199E-2</v>
      </c>
      <c r="O48" s="1">
        <v>54.354583927458805</v>
      </c>
      <c r="Q48" s="3">
        <v>79.400150808722884</v>
      </c>
      <c r="U48" s="2">
        <v>133.75473473618169</v>
      </c>
      <c r="W48">
        <v>2.0489441085423279E-3</v>
      </c>
    </row>
    <row r="49" spans="1:24" x14ac:dyDescent="0.15">
      <c r="A49">
        <v>134.6</v>
      </c>
      <c r="B49">
        <v>9</v>
      </c>
      <c r="C49">
        <v>0.5314819501180188</v>
      </c>
      <c r="D49">
        <v>66.607174303810083</v>
      </c>
      <c r="E49" s="1">
        <v>133.87097191404035</v>
      </c>
      <c r="F49">
        <v>0.53148195011797739</v>
      </c>
      <c r="K49" s="2">
        <v>0.72902808595964075</v>
      </c>
      <c r="O49" s="1">
        <v>54.354583927458805</v>
      </c>
      <c r="Q49" s="3">
        <v>79.400150808722884</v>
      </c>
      <c r="U49" s="2">
        <v>133.75473473618169</v>
      </c>
      <c r="W49">
        <v>0.71447336621782931</v>
      </c>
    </row>
    <row r="50" spans="1:24" x14ac:dyDescent="0.15">
      <c r="A50">
        <v>133.6</v>
      </c>
      <c r="B50">
        <v>9</v>
      </c>
      <c r="C50">
        <v>7.3425778198680444E-2</v>
      </c>
      <c r="D50">
        <v>66.607174303810083</v>
      </c>
      <c r="E50" s="1">
        <v>133.87097191404035</v>
      </c>
      <c r="F50">
        <v>7.3425778198695849E-2</v>
      </c>
      <c r="K50" s="2">
        <v>-0.27097191404035925</v>
      </c>
      <c r="O50" s="1">
        <v>54.354583927458805</v>
      </c>
      <c r="Q50" s="3">
        <v>79.400150808722884</v>
      </c>
      <c r="U50" s="2">
        <v>133.75473473618169</v>
      </c>
      <c r="W50">
        <v>2.394283858121864E-2</v>
      </c>
    </row>
    <row r="51" spans="1:24" x14ac:dyDescent="0.15">
      <c r="A51">
        <v>134</v>
      </c>
      <c r="B51">
        <v>9</v>
      </c>
      <c r="C51">
        <v>1.6648246966409909E-2</v>
      </c>
      <c r="D51">
        <v>66.607174303810083</v>
      </c>
      <c r="E51" s="1">
        <v>133.87097191404035</v>
      </c>
      <c r="F51">
        <v>1.6648246966409909E-2</v>
      </c>
      <c r="K51" s="2">
        <v>0.12902808595964643</v>
      </c>
      <c r="O51" s="1">
        <v>54.354583927458805</v>
      </c>
      <c r="Q51" s="3">
        <v>79.400150808722884</v>
      </c>
      <c r="U51" s="2">
        <v>133.75473473618169</v>
      </c>
      <c r="W51">
        <v>6.0155049635865716E-2</v>
      </c>
    </row>
    <row r="52" spans="1:24" x14ac:dyDescent="0.15">
      <c r="A52">
        <v>133.69999999999999</v>
      </c>
      <c r="B52">
        <v>9</v>
      </c>
      <c r="C52">
        <v>2.9231395390625938E-2</v>
      </c>
      <c r="D52">
        <v>66.607174303810083</v>
      </c>
      <c r="E52" s="1">
        <v>133.87097191404035</v>
      </c>
      <c r="F52">
        <v>2.9231395390625938E-2</v>
      </c>
      <c r="K52" s="2">
        <v>-0.17097191404036494</v>
      </c>
      <c r="O52" s="1">
        <v>54.354583927458805</v>
      </c>
      <c r="Q52" s="3">
        <v>79.400150808722884</v>
      </c>
      <c r="U52" s="2">
        <v>133.75473473618169</v>
      </c>
      <c r="W52">
        <v>2.9958913448803349E-3</v>
      </c>
    </row>
    <row r="53" spans="1:24" x14ac:dyDescent="0.15">
      <c r="A53">
        <v>133.69999999999999</v>
      </c>
      <c r="B53">
        <v>9</v>
      </c>
      <c r="C53">
        <v>2.9231395390625938E-2</v>
      </c>
      <c r="D53">
        <v>66.607174303810083</v>
      </c>
      <c r="E53" s="1">
        <v>133.87097191404035</v>
      </c>
      <c r="F53">
        <v>2.9231395390625938E-2</v>
      </c>
      <c r="K53" s="2">
        <v>-0.17097191404036494</v>
      </c>
      <c r="O53" s="1">
        <v>54.354583927458805</v>
      </c>
      <c r="Q53" s="3">
        <v>79.400150808722884</v>
      </c>
      <c r="U53" s="2">
        <v>133.75473473618169</v>
      </c>
      <c r="W53">
        <v>2.9958913448803349E-3</v>
      </c>
    </row>
    <row r="54" spans="1:24" x14ac:dyDescent="0.15">
      <c r="A54">
        <v>139.4</v>
      </c>
      <c r="B54">
        <v>10</v>
      </c>
      <c r="C54">
        <v>0.59753208011061598</v>
      </c>
      <c r="D54">
        <v>66.154219437747926</v>
      </c>
      <c r="E54" s="1">
        <v>138.62699800769298</v>
      </c>
      <c r="F54">
        <v>0.59753208011063785</v>
      </c>
      <c r="K54" s="2">
        <v>0.77300199230703015</v>
      </c>
      <c r="L54" s="4">
        <v>0.67513276488903962</v>
      </c>
      <c r="M54">
        <v>9.5783856753943498E-3</v>
      </c>
      <c r="N54">
        <v>12.340453431547729</v>
      </c>
      <c r="O54" s="1">
        <v>59.110610021111427</v>
      </c>
      <c r="Q54" s="3">
        <v>79.400150808722884</v>
      </c>
      <c r="U54" s="2">
        <v>139.18589359472335</v>
      </c>
      <c r="W54">
        <v>4.5841552780490111E-2</v>
      </c>
      <c r="X54" s="1">
        <v>0.33806170189140905</v>
      </c>
    </row>
    <row r="55" spans="1:24" x14ac:dyDescent="0.15">
      <c r="A55">
        <v>138.80000000000001</v>
      </c>
      <c r="B55">
        <v>10</v>
      </c>
      <c r="C55">
        <v>2.9929689342198768E-2</v>
      </c>
      <c r="D55">
        <v>66.154219437747926</v>
      </c>
      <c r="E55" s="1">
        <v>138.62699800769298</v>
      </c>
      <c r="F55">
        <v>2.9929689342203684E-2</v>
      </c>
      <c r="K55" s="2">
        <v>0.17300199230703583</v>
      </c>
      <c r="L55" s="4">
        <v>0.67513276488903962</v>
      </c>
      <c r="M55">
        <v>0.25213531277380002</v>
      </c>
      <c r="N55">
        <v>16.741652761940991</v>
      </c>
      <c r="O55" s="1">
        <v>59.110610021111427</v>
      </c>
      <c r="Q55" s="3">
        <v>79.400150808722884</v>
      </c>
      <c r="U55" s="2">
        <v>139.18589359472335</v>
      </c>
      <c r="W55">
        <v>0.14891386644850288</v>
      </c>
    </row>
    <row r="56" spans="1:24" x14ac:dyDescent="0.15">
      <c r="A56">
        <v>139.30000000000001</v>
      </c>
      <c r="B56">
        <v>10</v>
      </c>
      <c r="C56">
        <v>0.45293168164922037</v>
      </c>
      <c r="D56">
        <v>66.154219437747926</v>
      </c>
      <c r="E56" s="1">
        <v>138.62699800769298</v>
      </c>
      <c r="F56">
        <v>0.45293168164923953</v>
      </c>
      <c r="K56" s="2">
        <v>0.67300199230703583</v>
      </c>
      <c r="L56" s="4">
        <v>0.67513276488903962</v>
      </c>
      <c r="M56">
        <v>4.5401917962190618E-6</v>
      </c>
      <c r="N56">
        <v>1.3892186448478943</v>
      </c>
      <c r="O56" s="1">
        <v>59.110610021111427</v>
      </c>
      <c r="Q56" s="3">
        <v>79.400150808722884</v>
      </c>
      <c r="U56" s="2">
        <v>139.18589359472335</v>
      </c>
      <c r="W56">
        <v>1.3020271725160936E-2</v>
      </c>
    </row>
    <row r="57" spans="1:24" x14ac:dyDescent="0.15">
      <c r="A57">
        <v>138.69999999999999</v>
      </c>
      <c r="B57">
        <v>10</v>
      </c>
      <c r="C57">
        <v>5.3292908807911245E-3</v>
      </c>
      <c r="D57">
        <v>66.154219437747926</v>
      </c>
      <c r="E57" s="1">
        <v>138.62699800769298</v>
      </c>
      <c r="F57">
        <v>5.3292908807931992E-3</v>
      </c>
      <c r="K57" s="2">
        <v>7.3001992307013097E-2</v>
      </c>
      <c r="L57" s="4">
        <v>0.67513276488903962</v>
      </c>
      <c r="M57">
        <v>0.36256146729022815</v>
      </c>
      <c r="O57" s="1">
        <v>59.110610021111427</v>
      </c>
      <c r="Q57" s="3">
        <v>79.400150808722884</v>
      </c>
      <c r="U57" s="2">
        <v>139.18589359472335</v>
      </c>
      <c r="W57">
        <v>0.23609258539319336</v>
      </c>
    </row>
    <row r="58" spans="1:24" x14ac:dyDescent="0.15">
      <c r="A58">
        <v>139.19999999999999</v>
      </c>
      <c r="B58">
        <v>10</v>
      </c>
      <c r="C58">
        <v>0.32833128318779004</v>
      </c>
      <c r="D58">
        <v>66.154219437747926</v>
      </c>
      <c r="E58" s="1">
        <v>138.62699800769298</v>
      </c>
      <c r="F58">
        <v>0.3283312831878063</v>
      </c>
      <c r="K58" s="2">
        <v>0.5730019923070131</v>
      </c>
      <c r="L58" s="4">
        <v>0.67513276488903962</v>
      </c>
      <c r="M58">
        <v>1.043069470820162E-2</v>
      </c>
      <c r="O58" s="1">
        <v>59.110610021111427</v>
      </c>
      <c r="Q58" s="3">
        <v>79.400150808722884</v>
      </c>
      <c r="U58" s="2">
        <v>139.18589359472335</v>
      </c>
      <c r="W58">
        <v>1.9899066982868464E-4</v>
      </c>
    </row>
    <row r="59" spans="1:24" x14ac:dyDescent="0.15">
      <c r="A59">
        <v>139.6</v>
      </c>
      <c r="B59">
        <v>10</v>
      </c>
      <c r="C59">
        <v>0.94673287703340014</v>
      </c>
      <c r="D59">
        <v>66.154219437747926</v>
      </c>
      <c r="E59" s="1">
        <v>138.62699800769298</v>
      </c>
      <c r="F59">
        <v>0.94673287703342779</v>
      </c>
      <c r="K59" s="2">
        <v>0.97300199230701878</v>
      </c>
      <c r="L59" s="4">
        <v>0.67513276488903962</v>
      </c>
      <c r="M59">
        <v>8.8726076642583793E-2</v>
      </c>
      <c r="O59" s="1">
        <v>59.110610021111427</v>
      </c>
      <c r="Q59" s="3">
        <v>79.400150808722884</v>
      </c>
      <c r="U59" s="2">
        <v>139.18589359472335</v>
      </c>
      <c r="W59">
        <v>0.17148411489114165</v>
      </c>
    </row>
    <row r="60" spans="1:24" x14ac:dyDescent="0.15">
      <c r="A60">
        <v>138.69999999999999</v>
      </c>
      <c r="B60">
        <v>10</v>
      </c>
      <c r="C60">
        <v>5.3292908807911245E-3</v>
      </c>
      <c r="D60">
        <v>66.154219437747926</v>
      </c>
      <c r="E60" s="1">
        <v>138.62699800769298</v>
      </c>
      <c r="F60">
        <v>5.3292908807931992E-3</v>
      </c>
      <c r="K60" s="2">
        <v>7.3001992307013097E-2</v>
      </c>
      <c r="L60" s="4">
        <v>0.67513276488903962</v>
      </c>
      <c r="M60">
        <v>0.36256146729022815</v>
      </c>
      <c r="O60" s="1">
        <v>59.110610021111427</v>
      </c>
      <c r="Q60" s="3">
        <v>79.400150808722884</v>
      </c>
      <c r="U60" s="2">
        <v>139.18589359472335</v>
      </c>
      <c r="W60">
        <v>0.23609258539319336</v>
      </c>
    </row>
    <row r="61" spans="1:24" x14ac:dyDescent="0.15">
      <c r="A61">
        <v>139.1</v>
      </c>
      <c r="B61">
        <v>10</v>
      </c>
      <c r="C61">
        <v>0.2237308847263956</v>
      </c>
      <c r="D61">
        <v>66.154219437747926</v>
      </c>
      <c r="E61" s="1">
        <v>138.62699800769298</v>
      </c>
      <c r="F61">
        <v>0.22373088472640906</v>
      </c>
      <c r="K61" s="2">
        <v>0.47300199230701878</v>
      </c>
      <c r="L61" s="4">
        <v>0.67513276488903962</v>
      </c>
      <c r="M61">
        <v>4.0856849224604627E-2</v>
      </c>
      <c r="O61" s="1">
        <v>59.110610021111427</v>
      </c>
      <c r="Q61" s="3">
        <v>79.400150808722884</v>
      </c>
      <c r="U61" s="2">
        <v>139.18589359472335</v>
      </c>
      <c r="W61">
        <v>7.3777096145006453E-3</v>
      </c>
    </row>
    <row r="62" spans="1:24" x14ac:dyDescent="0.15">
      <c r="A62">
        <v>145.69999999999999</v>
      </c>
      <c r="B62">
        <v>11</v>
      </c>
      <c r="E62" s="1">
        <v>142.9300692352835</v>
      </c>
      <c r="K62" s="2">
        <v>2.7699307647164915</v>
      </c>
      <c r="L62" s="4">
        <v>2.3253048265443614</v>
      </c>
      <c r="M62">
        <v>0.1976922248954468</v>
      </c>
      <c r="O62" s="1">
        <v>63.413681248701948</v>
      </c>
      <c r="Q62" s="3">
        <v>79.400150808722884</v>
      </c>
      <c r="U62" s="2">
        <v>145.1391368839692</v>
      </c>
      <c r="W62">
        <v>0.31456743492376515</v>
      </c>
      <c r="X62" s="1">
        <v>0.33806170189140899</v>
      </c>
    </row>
    <row r="63" spans="1:24" x14ac:dyDescent="0.15">
      <c r="A63">
        <v>145.19999999999999</v>
      </c>
      <c r="B63">
        <v>11</v>
      </c>
      <c r="E63" s="1">
        <v>142.9300692352835</v>
      </c>
      <c r="K63" s="2">
        <v>2.2699307647164915</v>
      </c>
      <c r="L63" s="4">
        <v>2.3253048265443614</v>
      </c>
      <c r="M63">
        <v>3.066286723316766E-3</v>
      </c>
      <c r="O63" s="1">
        <v>63.413681248701948</v>
      </c>
      <c r="Q63" s="3">
        <v>79.400150808722884</v>
      </c>
      <c r="U63" s="2">
        <v>145.1391368839692</v>
      </c>
      <c r="W63">
        <v>3.7043188929771604E-3</v>
      </c>
    </row>
    <row r="64" spans="1:24" x14ac:dyDescent="0.15">
      <c r="A64">
        <v>145.9</v>
      </c>
      <c r="B64">
        <v>11</v>
      </c>
      <c r="E64" s="1">
        <v>142.9300692352835</v>
      </c>
      <c r="K64" s="2">
        <v>2.9699307647165085</v>
      </c>
      <c r="L64" s="4">
        <v>2.3253048265443614</v>
      </c>
      <c r="M64">
        <v>0.41554260016432082</v>
      </c>
      <c r="O64" s="1">
        <v>63.413681248701948</v>
      </c>
      <c r="Q64" s="3">
        <v>79.400150808722884</v>
      </c>
      <c r="U64" s="2">
        <v>145.1391368839692</v>
      </c>
      <c r="W64">
        <v>0.57891268133610629</v>
      </c>
    </row>
    <row r="65" spans="1:24" x14ac:dyDescent="0.15">
      <c r="A65">
        <v>145</v>
      </c>
      <c r="B65">
        <v>11</v>
      </c>
      <c r="E65" s="1">
        <v>142.9300692352835</v>
      </c>
      <c r="K65" s="2">
        <v>2.0699307647165028</v>
      </c>
      <c r="L65" s="4">
        <v>2.3253048265443614</v>
      </c>
      <c r="M65">
        <v>6.5215911454458944E-2</v>
      </c>
      <c r="O65" s="1">
        <v>63.413681248701948</v>
      </c>
      <c r="Q65" s="3">
        <v>79.400150808722884</v>
      </c>
      <c r="U65" s="2">
        <v>145.1391368839692</v>
      </c>
      <c r="W65">
        <v>1.9359072480658806E-2</v>
      </c>
    </row>
    <row r="66" spans="1:24" x14ac:dyDescent="0.15">
      <c r="A66">
        <v>145.80000000000001</v>
      </c>
      <c r="B66">
        <v>11</v>
      </c>
      <c r="E66" s="1">
        <v>142.9300692352835</v>
      </c>
      <c r="K66" s="2">
        <v>2.8699307647165142</v>
      </c>
      <c r="L66" s="4">
        <v>2.3253048265443614</v>
      </c>
      <c r="M66">
        <v>0.29661741252989759</v>
      </c>
      <c r="O66" s="1">
        <v>63.413681248701948</v>
      </c>
      <c r="Q66" s="3">
        <v>79.400150808722884</v>
      </c>
      <c r="U66" s="2">
        <v>145.1391368839692</v>
      </c>
      <c r="W66">
        <v>0.43674005812995281</v>
      </c>
    </row>
    <row r="67" spans="1:24" x14ac:dyDescent="0.15">
      <c r="A67">
        <v>145.30000000000001</v>
      </c>
      <c r="B67">
        <v>11</v>
      </c>
      <c r="E67" s="1">
        <v>142.9300692352835</v>
      </c>
      <c r="K67" s="2">
        <v>2.3699307647165142</v>
      </c>
      <c r="L67" s="4">
        <v>2.3253048265443614</v>
      </c>
      <c r="M67">
        <v>1.9914743577448017E-3</v>
      </c>
      <c r="O67" s="1">
        <v>63.413681248701948</v>
      </c>
      <c r="Q67" s="3">
        <v>79.400150808722884</v>
      </c>
      <c r="U67" s="2">
        <v>145.1391368839692</v>
      </c>
      <c r="W67">
        <v>2.5876942099142073E-2</v>
      </c>
    </row>
    <row r="68" spans="1:24" x14ac:dyDescent="0.15">
      <c r="A68">
        <v>145.30000000000001</v>
      </c>
      <c r="B68">
        <v>11</v>
      </c>
      <c r="E68" s="1">
        <v>142.9300692352835</v>
      </c>
      <c r="K68" s="2">
        <v>2.3699307647165142</v>
      </c>
      <c r="L68" s="4">
        <v>2.3253048265443614</v>
      </c>
      <c r="M68">
        <v>1.9914743577448017E-3</v>
      </c>
      <c r="O68" s="1">
        <v>63.413681248701948</v>
      </c>
      <c r="Q68" s="3">
        <v>79.400150808722884</v>
      </c>
      <c r="U68" s="2">
        <v>145.1391368839692</v>
      </c>
      <c r="W68">
        <v>2.5876942099142073E-2</v>
      </c>
    </row>
    <row r="69" spans="1:24" x14ac:dyDescent="0.15">
      <c r="A69">
        <v>145.80000000000001</v>
      </c>
      <c r="B69">
        <v>11</v>
      </c>
      <c r="E69" s="1">
        <v>142.9300692352835</v>
      </c>
      <c r="K69" s="2">
        <v>2.8699307647165142</v>
      </c>
      <c r="L69" s="4">
        <v>2.3253048265443614</v>
      </c>
      <c r="M69">
        <v>0.29661741252989759</v>
      </c>
      <c r="O69" s="1">
        <v>63.413681248701948</v>
      </c>
      <c r="Q69" s="3">
        <v>79.400150808722884</v>
      </c>
      <c r="U69" s="2">
        <v>145.1391368839692</v>
      </c>
      <c r="W69">
        <v>0.43674005812995281</v>
      </c>
    </row>
    <row r="70" spans="1:24" x14ac:dyDescent="0.15">
      <c r="A70">
        <v>152.9</v>
      </c>
      <c r="B70">
        <v>12</v>
      </c>
      <c r="E70" s="1">
        <v>146.7801855968118</v>
      </c>
      <c r="K70" s="2">
        <v>6.1198144031882009</v>
      </c>
      <c r="L70" s="4">
        <v>5.9511862085231799</v>
      </c>
      <c r="M70">
        <v>2.8435468035984214E-2</v>
      </c>
      <c r="O70" s="1">
        <v>67.263797610230256</v>
      </c>
      <c r="Q70" s="3">
        <v>79.400150808722884</v>
      </c>
      <c r="U70" s="2">
        <v>152.61513462747632</v>
      </c>
      <c r="W70">
        <v>8.1148280463056652E-2</v>
      </c>
      <c r="X70" s="1">
        <v>0.24348657927227538</v>
      </c>
    </row>
    <row r="71" spans="1:24" x14ac:dyDescent="0.15">
      <c r="A71">
        <v>153</v>
      </c>
      <c r="B71">
        <v>12</v>
      </c>
      <c r="E71" s="1">
        <v>146.7801855968118</v>
      </c>
      <c r="K71" s="2">
        <v>6.2198144031881952</v>
      </c>
      <c r="L71" s="4">
        <v>5.9511862085231799</v>
      </c>
      <c r="M71">
        <v>7.2161106968985353E-2</v>
      </c>
      <c r="O71" s="1">
        <v>67.263797610230256</v>
      </c>
      <c r="Q71" s="3">
        <v>79.400150808722884</v>
      </c>
      <c r="U71" s="2">
        <v>152.61513462747632</v>
      </c>
      <c r="W71">
        <v>0.14812135496778886</v>
      </c>
    </row>
    <row r="72" spans="1:24" x14ac:dyDescent="0.15">
      <c r="A72">
        <v>152.6</v>
      </c>
      <c r="B72">
        <v>12</v>
      </c>
      <c r="E72" s="1">
        <v>146.7801855968118</v>
      </c>
      <c r="K72" s="2">
        <v>5.8198144031881895</v>
      </c>
      <c r="L72" s="4">
        <v>5.9511862085231799</v>
      </c>
      <c r="M72">
        <v>1.7258551236974607E-2</v>
      </c>
      <c r="O72" s="1">
        <v>67.263797610230256</v>
      </c>
      <c r="Q72" s="3">
        <v>79.400150808722884</v>
      </c>
      <c r="U72" s="2">
        <v>152.61513462747632</v>
      </c>
      <c r="W72">
        <v>2.2905694884723553E-4</v>
      </c>
    </row>
    <row r="73" spans="1:24" x14ac:dyDescent="0.15">
      <c r="A73">
        <v>152.69999999999999</v>
      </c>
      <c r="B73">
        <v>12</v>
      </c>
      <c r="E73" s="1">
        <v>146.7801855968118</v>
      </c>
      <c r="K73" s="2">
        <v>5.9198144031881839</v>
      </c>
      <c r="L73" s="4">
        <v>5.9511862085231799</v>
      </c>
      <c r="M73">
        <v>9.841901699768874E-4</v>
      </c>
      <c r="O73" s="1">
        <v>67.263797610230256</v>
      </c>
      <c r="Q73" s="3">
        <v>79.400150808722884</v>
      </c>
      <c r="U73" s="2">
        <v>152.61513462747632</v>
      </c>
      <c r="W73">
        <v>7.2021314535805842E-3</v>
      </c>
    </row>
    <row r="74" spans="1:24" x14ac:dyDescent="0.15">
      <c r="A74">
        <v>152.5</v>
      </c>
      <c r="B74">
        <v>12</v>
      </c>
      <c r="E74" s="1">
        <v>146.7801855968118</v>
      </c>
      <c r="K74" s="2">
        <v>5.7198144031881952</v>
      </c>
      <c r="L74" s="4">
        <v>5.9511862085231799</v>
      </c>
      <c r="M74">
        <v>5.3532912303970052E-2</v>
      </c>
      <c r="O74" s="1">
        <v>67.263797610230256</v>
      </c>
      <c r="Q74" s="3">
        <v>79.400150808722884</v>
      </c>
      <c r="U74" s="2">
        <v>152.61513462747632</v>
      </c>
      <c r="W74">
        <v>1.3255982444111613E-2</v>
      </c>
    </row>
    <row r="75" spans="1:24" x14ac:dyDescent="0.15">
      <c r="A75">
        <v>152.9</v>
      </c>
      <c r="B75">
        <v>12</v>
      </c>
      <c r="E75" s="1">
        <v>146.7801855968118</v>
      </c>
      <c r="K75" s="2">
        <v>6.1198144031882009</v>
      </c>
      <c r="L75" s="4">
        <v>5.9511862085231799</v>
      </c>
      <c r="M75">
        <v>2.8435468035984214E-2</v>
      </c>
      <c r="O75" s="1">
        <v>67.263797610230256</v>
      </c>
      <c r="Q75" s="3">
        <v>79.400150808722884</v>
      </c>
      <c r="U75" s="2">
        <v>152.61513462747632</v>
      </c>
      <c r="W75">
        <v>8.1148280463056652E-2</v>
      </c>
    </row>
    <row r="76" spans="1:24" x14ac:dyDescent="0.15">
      <c r="A76">
        <v>152.9</v>
      </c>
      <c r="B76">
        <v>12</v>
      </c>
      <c r="E76" s="1">
        <v>146.7801855968118</v>
      </c>
      <c r="K76" s="2">
        <v>6.1198144031882009</v>
      </c>
      <c r="L76" s="4">
        <v>5.9511862085231799</v>
      </c>
      <c r="M76">
        <v>2.8435468035984214E-2</v>
      </c>
      <c r="O76" s="1">
        <v>67.263797610230256</v>
      </c>
      <c r="Q76" s="3">
        <v>79.400150808722884</v>
      </c>
      <c r="U76" s="2">
        <v>152.61513462747632</v>
      </c>
      <c r="W76">
        <v>8.1148280463056652E-2</v>
      </c>
    </row>
    <row r="77" spans="1:24" x14ac:dyDescent="0.15">
      <c r="A77">
        <v>152.30000000000001</v>
      </c>
      <c r="B77">
        <v>12</v>
      </c>
      <c r="E77" s="1">
        <v>146.7801855968118</v>
      </c>
      <c r="K77" s="2">
        <v>5.5198144031882066</v>
      </c>
      <c r="L77" s="4">
        <v>5.9511862085231799</v>
      </c>
      <c r="M77">
        <v>0.18608163443795411</v>
      </c>
      <c r="O77" s="1">
        <v>67.263797610230256</v>
      </c>
      <c r="Q77" s="3">
        <v>79.400150808722884</v>
      </c>
      <c r="U77" s="2">
        <v>152.61513462747632</v>
      </c>
      <c r="W77">
        <v>9.9309833434633552E-2</v>
      </c>
    </row>
    <row r="78" spans="1:24" x14ac:dyDescent="0.15">
      <c r="A78">
        <v>159.80000000000001</v>
      </c>
      <c r="B78">
        <v>13</v>
      </c>
      <c r="E78" s="1">
        <v>150.17734709227796</v>
      </c>
      <c r="K78" s="2">
        <v>9.6226529077220562</v>
      </c>
      <c r="L78" s="4">
        <v>9.7351412094120011</v>
      </c>
      <c r="M78">
        <v>1.2653618017088071E-2</v>
      </c>
      <c r="O78" s="1">
        <v>70.660959105696406</v>
      </c>
      <c r="Q78" s="3">
        <v>79.400150808722884</v>
      </c>
      <c r="U78" s="2">
        <v>159.7962511238313</v>
      </c>
      <c r="W78">
        <v>1.4054072528354251E-5</v>
      </c>
      <c r="X78" s="1">
        <v>0.24458419526091893</v>
      </c>
    </row>
    <row r="79" spans="1:24" x14ac:dyDescent="0.15">
      <c r="A79">
        <v>159.5</v>
      </c>
      <c r="B79">
        <v>13</v>
      </c>
      <c r="E79" s="1">
        <v>150.17734709227796</v>
      </c>
      <c r="K79" s="2">
        <v>9.3226529077220448</v>
      </c>
      <c r="L79" s="4">
        <v>9.7351412094120011</v>
      </c>
      <c r="M79">
        <v>0.17014659903106441</v>
      </c>
      <c r="O79" s="1">
        <v>70.660959105696406</v>
      </c>
      <c r="Q79" s="3">
        <v>79.400150808722884</v>
      </c>
      <c r="U79" s="2">
        <v>159.7962511238313</v>
      </c>
      <c r="W79">
        <v>8.7764728371306486E-2</v>
      </c>
    </row>
    <row r="80" spans="1:24" x14ac:dyDescent="0.15">
      <c r="A80">
        <v>159.6</v>
      </c>
      <c r="B80">
        <v>13</v>
      </c>
      <c r="E80" s="1">
        <v>150.17734709227796</v>
      </c>
      <c r="K80" s="2">
        <v>9.4226529077220391</v>
      </c>
      <c r="L80" s="4">
        <v>9.7351412094120011</v>
      </c>
      <c r="M80">
        <v>9.7648938693076712E-2</v>
      </c>
      <c r="O80" s="1">
        <v>70.660959105696406</v>
      </c>
      <c r="Q80" s="3">
        <v>79.400150808722884</v>
      </c>
      <c r="U80" s="2">
        <v>159.7962511238313</v>
      </c>
      <c r="W80">
        <v>3.8514503605049315E-2</v>
      </c>
    </row>
    <row r="81" spans="1:24" x14ac:dyDescent="0.15">
      <c r="A81">
        <v>159.80000000000001</v>
      </c>
      <c r="B81">
        <v>13</v>
      </c>
      <c r="E81" s="1">
        <v>150.17734709227796</v>
      </c>
      <c r="K81" s="2">
        <v>9.6226529077220562</v>
      </c>
      <c r="L81" s="4">
        <v>9.7351412094120011</v>
      </c>
      <c r="M81">
        <v>1.2653618017088071E-2</v>
      </c>
      <c r="O81" s="1">
        <v>70.660959105696406</v>
      </c>
      <c r="Q81" s="3">
        <v>79.400150808722884</v>
      </c>
      <c r="U81" s="2">
        <v>159.7962511238313</v>
      </c>
      <c r="W81">
        <v>1.4054072528354251E-5</v>
      </c>
    </row>
    <row r="82" spans="1:24" x14ac:dyDescent="0.15">
      <c r="A82">
        <v>159.5</v>
      </c>
      <c r="B82">
        <v>13</v>
      </c>
      <c r="E82" s="1">
        <v>150.17734709227796</v>
      </c>
      <c r="K82" s="2">
        <v>9.3226529077220448</v>
      </c>
      <c r="L82" s="4">
        <v>9.7351412094120011</v>
      </c>
      <c r="M82">
        <v>0.17014659903106441</v>
      </c>
      <c r="O82" s="1">
        <v>70.660959105696406</v>
      </c>
      <c r="Q82" s="3">
        <v>79.400150808722884</v>
      </c>
      <c r="U82" s="2">
        <v>159.7962511238313</v>
      </c>
      <c r="W82">
        <v>8.7764728371306486E-2</v>
      </c>
    </row>
    <row r="83" spans="1:24" x14ac:dyDescent="0.15">
      <c r="A83">
        <v>159.4</v>
      </c>
      <c r="B83">
        <v>13</v>
      </c>
      <c r="E83" s="1">
        <v>150.17734709227796</v>
      </c>
      <c r="K83" s="2">
        <v>9.2226529077220505</v>
      </c>
      <c r="L83" s="4">
        <v>9.7351412094120011</v>
      </c>
      <c r="M83">
        <v>0.26264425936904984</v>
      </c>
      <c r="O83" s="1">
        <v>70.660959105696406</v>
      </c>
      <c r="Q83" s="3">
        <v>79.400150808722884</v>
      </c>
      <c r="U83" s="2">
        <v>159.7962511238313</v>
      </c>
      <c r="W83">
        <v>0.15701495313756139</v>
      </c>
    </row>
    <row r="84" spans="1:24" x14ac:dyDescent="0.15">
      <c r="A84">
        <v>159.80000000000001</v>
      </c>
      <c r="B84">
        <v>13</v>
      </c>
      <c r="E84" s="1">
        <v>150.17734709227796</v>
      </c>
      <c r="K84" s="2">
        <v>9.6226529077220562</v>
      </c>
      <c r="L84" s="4">
        <v>9.7351412094120011</v>
      </c>
      <c r="M84">
        <v>1.2653618017088071E-2</v>
      </c>
      <c r="O84" s="1">
        <v>70.660959105696406</v>
      </c>
      <c r="Q84" s="3">
        <v>79.400150808722884</v>
      </c>
      <c r="U84" s="2">
        <v>159.7962511238313</v>
      </c>
      <c r="W84">
        <v>1.4054072528354251E-5</v>
      </c>
    </row>
    <row r="85" spans="1:24" x14ac:dyDescent="0.15">
      <c r="A85">
        <v>159.1</v>
      </c>
      <c r="B85">
        <v>13</v>
      </c>
      <c r="E85" s="1">
        <v>150.17734709227796</v>
      </c>
      <c r="K85" s="2">
        <v>8.9226529077220391</v>
      </c>
      <c r="L85" s="4">
        <v>9.7351412094120011</v>
      </c>
      <c r="M85">
        <v>0.66013724038303867</v>
      </c>
      <c r="O85" s="1">
        <v>70.660959105696406</v>
      </c>
      <c r="Q85" s="3">
        <v>79.400150808722884</v>
      </c>
      <c r="U85" s="2">
        <v>159.7962511238313</v>
      </c>
      <c r="W85">
        <v>0.48476562743635204</v>
      </c>
    </row>
    <row r="86" spans="1:24" x14ac:dyDescent="0.15">
      <c r="A86">
        <v>165.2</v>
      </c>
      <c r="B86">
        <v>14</v>
      </c>
      <c r="E86" s="1">
        <v>153.12155372168201</v>
      </c>
      <c r="K86" s="2">
        <v>12.078446278317983</v>
      </c>
      <c r="L86" s="4">
        <v>11.568710795420129</v>
      </c>
      <c r="M86">
        <v>0.2598302625251086</v>
      </c>
      <c r="O86" s="1">
        <v>73.605165735100456</v>
      </c>
      <c r="Q86" s="3">
        <v>79.400150808722884</v>
      </c>
      <c r="U86" s="2">
        <v>164.57402733924346</v>
      </c>
      <c r="W86">
        <v>0.39184177201461134</v>
      </c>
      <c r="X86" s="1">
        <v>0.34615231989895118</v>
      </c>
    </row>
    <row r="87" spans="1:24" x14ac:dyDescent="0.15">
      <c r="A87">
        <v>165.2</v>
      </c>
      <c r="B87">
        <v>14</v>
      </c>
      <c r="E87" s="1">
        <v>153.12155372168201</v>
      </c>
      <c r="K87" s="2">
        <v>12.078446278317983</v>
      </c>
      <c r="L87" s="4">
        <v>11.568710795420129</v>
      </c>
      <c r="M87">
        <v>0.2598302625251086</v>
      </c>
      <c r="O87" s="1">
        <v>73.605165735100456</v>
      </c>
      <c r="Q87" s="3">
        <v>79.400150808722884</v>
      </c>
      <c r="U87" s="2">
        <v>164.57402733924346</v>
      </c>
      <c r="W87">
        <v>0.39184177201461134</v>
      </c>
    </row>
    <row r="88" spans="1:24" x14ac:dyDescent="0.15">
      <c r="A88">
        <v>165.4</v>
      </c>
      <c r="B88">
        <v>14</v>
      </c>
      <c r="E88" s="1">
        <v>153.12155372168201</v>
      </c>
      <c r="K88" s="2">
        <v>12.278446278318</v>
      </c>
      <c r="L88" s="4">
        <v>11.568710795420129</v>
      </c>
      <c r="M88">
        <v>0.50372445568427449</v>
      </c>
      <c r="O88" s="1">
        <v>73.605165735100456</v>
      </c>
      <c r="Q88" s="3">
        <v>79.400150808722884</v>
      </c>
      <c r="U88" s="2">
        <v>164.57402733924346</v>
      </c>
      <c r="W88">
        <v>0.68223083631725201</v>
      </c>
    </row>
    <row r="89" spans="1:24" x14ac:dyDescent="0.15">
      <c r="A89">
        <v>165.3</v>
      </c>
      <c r="B89">
        <v>14</v>
      </c>
      <c r="E89" s="1">
        <v>153.12155372168201</v>
      </c>
      <c r="K89" s="2">
        <v>12.178446278318006</v>
      </c>
      <c r="L89" s="4">
        <v>11.568710795420129</v>
      </c>
      <c r="M89">
        <v>0.37177735910470716</v>
      </c>
      <c r="O89" s="1">
        <v>73.605165735100456</v>
      </c>
      <c r="Q89" s="3">
        <v>79.400150808722884</v>
      </c>
      <c r="U89" s="2">
        <v>164.57402733924346</v>
      </c>
      <c r="W89">
        <v>0.5270363041659506</v>
      </c>
    </row>
    <row r="90" spans="1:24" x14ac:dyDescent="0.15">
      <c r="A90">
        <v>164.9</v>
      </c>
      <c r="B90">
        <v>14</v>
      </c>
      <c r="E90" s="1">
        <v>153.12155372168201</v>
      </c>
      <c r="K90" s="2">
        <v>11.778446278318</v>
      </c>
      <c r="L90" s="4">
        <v>11.568710795420129</v>
      </c>
      <c r="M90">
        <v>4.3988972786403242E-2</v>
      </c>
      <c r="O90" s="1">
        <v>73.605165735100456</v>
      </c>
      <c r="Q90" s="3">
        <v>79.400150808722884</v>
      </c>
      <c r="U90" s="2">
        <v>164.57402733924346</v>
      </c>
      <c r="W90">
        <v>0.10625817556070372</v>
      </c>
    </row>
    <row r="91" spans="1:24" x14ac:dyDescent="0.15">
      <c r="A91">
        <v>164.3</v>
      </c>
      <c r="B91">
        <v>14</v>
      </c>
      <c r="E91" s="1">
        <v>153.12155372168201</v>
      </c>
      <c r="K91" s="2">
        <v>11.178446278318006</v>
      </c>
      <c r="L91" s="4">
        <v>11.568710795420129</v>
      </c>
      <c r="M91">
        <v>0.15230639330895332</v>
      </c>
      <c r="O91" s="1">
        <v>73.605165735100456</v>
      </c>
      <c r="Q91" s="3">
        <v>79.400150808722884</v>
      </c>
      <c r="U91" s="2">
        <v>164.57402733924346</v>
      </c>
      <c r="W91">
        <v>7.5090982652842655E-2</v>
      </c>
    </row>
    <row r="92" spans="1:24" x14ac:dyDescent="0.15">
      <c r="A92">
        <v>165</v>
      </c>
      <c r="B92">
        <v>14</v>
      </c>
      <c r="E92" s="1">
        <v>153.12155372168201</v>
      </c>
      <c r="K92" s="2">
        <v>11.878446278317995</v>
      </c>
      <c r="L92" s="4">
        <v>11.568710795420129</v>
      </c>
      <c r="M92">
        <v>9.5936069365973972E-2</v>
      </c>
      <c r="O92" s="1">
        <v>73.605165735100456</v>
      </c>
      <c r="Q92" s="3">
        <v>79.400150808722884</v>
      </c>
      <c r="U92" s="2">
        <v>164.57402733924346</v>
      </c>
      <c r="W92">
        <v>0.18145270771200853</v>
      </c>
    </row>
    <row r="93" spans="1:24" x14ac:dyDescent="0.15">
      <c r="A93">
        <v>165.2</v>
      </c>
      <c r="B93">
        <v>14</v>
      </c>
      <c r="E93" s="1">
        <v>153.12155372168201</v>
      </c>
      <c r="K93" s="2">
        <v>12.078446278317983</v>
      </c>
      <c r="L93" s="4">
        <v>11.568710795420129</v>
      </c>
      <c r="M93">
        <v>0.2598302625251086</v>
      </c>
      <c r="O93" s="1">
        <v>73.605165735100456</v>
      </c>
      <c r="Q93" s="3">
        <v>79.400150808722884</v>
      </c>
      <c r="U93" s="2">
        <v>164.57402733924346</v>
      </c>
      <c r="W93">
        <v>0.39184177201461134</v>
      </c>
    </row>
    <row r="94" spans="1:24" x14ac:dyDescent="0.15">
      <c r="A94">
        <v>168.6</v>
      </c>
      <c r="B94">
        <v>15</v>
      </c>
      <c r="E94" s="1">
        <v>155.61280548502384</v>
      </c>
      <c r="K94" s="2">
        <v>12.987194514976153</v>
      </c>
      <c r="L94" s="4">
        <v>12.138604570947797</v>
      </c>
      <c r="M94">
        <v>0.72010489310604908</v>
      </c>
      <c r="O94" s="1">
        <v>76.096417498442293</v>
      </c>
      <c r="Q94" s="3">
        <v>79.400150808722884</v>
      </c>
      <c r="U94" s="2">
        <v>167.63517287811297</v>
      </c>
      <c r="W94">
        <v>0.93089137512880282</v>
      </c>
      <c r="X94" s="1">
        <v>0.28784916685157036</v>
      </c>
    </row>
    <row r="95" spans="1:24" x14ac:dyDescent="0.15">
      <c r="A95">
        <v>168.4</v>
      </c>
      <c r="B95">
        <v>15</v>
      </c>
      <c r="E95" s="1">
        <v>155.61280548502384</v>
      </c>
      <c r="K95" s="2">
        <v>12.787194514976164</v>
      </c>
      <c r="L95" s="4">
        <v>12.138604570947797</v>
      </c>
      <c r="M95">
        <v>0.42066891549472124</v>
      </c>
      <c r="O95" s="1">
        <v>76.096417498442293</v>
      </c>
      <c r="Q95" s="3">
        <v>79.400150808722884</v>
      </c>
      <c r="U95" s="2">
        <v>167.63517287811297</v>
      </c>
      <c r="W95">
        <v>0.58496052637400964</v>
      </c>
    </row>
    <row r="96" spans="1:24" x14ac:dyDescent="0.15">
      <c r="A96">
        <v>168.7</v>
      </c>
      <c r="B96">
        <v>15</v>
      </c>
      <c r="E96" s="1">
        <v>155.61280548502384</v>
      </c>
      <c r="K96" s="2">
        <v>13.087194514976147</v>
      </c>
      <c r="L96" s="4">
        <v>12.138604570947797</v>
      </c>
      <c r="M96">
        <v>0.89982288191170956</v>
      </c>
      <c r="O96" s="1">
        <v>76.096417498442293</v>
      </c>
      <c r="Q96" s="3">
        <v>79.400150808722884</v>
      </c>
      <c r="U96" s="2">
        <v>167.63517287811297</v>
      </c>
      <c r="W96">
        <v>1.1338567995061959</v>
      </c>
    </row>
    <row r="97" spans="1:24" x14ac:dyDescent="0.15">
      <c r="A97">
        <v>168.6</v>
      </c>
      <c r="B97">
        <v>15</v>
      </c>
      <c r="E97" s="1">
        <v>155.61280548502384</v>
      </c>
      <c r="K97" s="2">
        <v>12.987194514976153</v>
      </c>
      <c r="L97" s="4">
        <v>12.138604570947797</v>
      </c>
      <c r="M97">
        <v>0.72010489310604908</v>
      </c>
      <c r="O97" s="1">
        <v>76.096417498442293</v>
      </c>
      <c r="Q97" s="3">
        <v>79.400150808722884</v>
      </c>
      <c r="U97" s="2">
        <v>167.63517287811297</v>
      </c>
      <c r="W97">
        <v>0.93089137512880282</v>
      </c>
    </row>
    <row r="98" spans="1:24" x14ac:dyDescent="0.15">
      <c r="A98">
        <v>168.9</v>
      </c>
      <c r="B98">
        <v>15</v>
      </c>
      <c r="E98" s="1">
        <v>155.61280548502384</v>
      </c>
      <c r="K98" s="2">
        <v>13.287194514976164</v>
      </c>
      <c r="L98" s="4">
        <v>12.138604570947797</v>
      </c>
      <c r="M98">
        <v>1.319258859523089</v>
      </c>
      <c r="O98" s="1">
        <v>76.096417498442293</v>
      </c>
      <c r="Q98" s="3">
        <v>79.400150808722884</v>
      </c>
      <c r="U98" s="2">
        <v>167.63517287811297</v>
      </c>
      <c r="W98">
        <v>1.5997876482610474</v>
      </c>
    </row>
    <row r="99" spans="1:24" x14ac:dyDescent="0.15">
      <c r="A99">
        <v>168.6</v>
      </c>
      <c r="B99">
        <v>15</v>
      </c>
      <c r="E99" s="1">
        <v>155.61280548502384</v>
      </c>
      <c r="K99" s="2">
        <v>12.987194514976153</v>
      </c>
      <c r="L99" s="4">
        <v>12.138604570947797</v>
      </c>
      <c r="M99">
        <v>0.72010489310604908</v>
      </c>
      <c r="O99" s="1">
        <v>76.096417498442293</v>
      </c>
      <c r="Q99" s="3">
        <v>79.400150808722884</v>
      </c>
      <c r="U99" s="2">
        <v>167.63517287811297</v>
      </c>
      <c r="W99">
        <v>0.93089137512880282</v>
      </c>
    </row>
    <row r="100" spans="1:24" x14ac:dyDescent="0.15">
      <c r="A100">
        <v>168</v>
      </c>
      <c r="B100">
        <v>15</v>
      </c>
      <c r="E100" s="1">
        <v>155.61280548502384</v>
      </c>
      <c r="K100" s="2">
        <v>12.387194514976159</v>
      </c>
      <c r="L100" s="4">
        <v>12.138604570947797</v>
      </c>
      <c r="M100">
        <v>6.17969602720242E-2</v>
      </c>
      <c r="O100" s="1">
        <v>76.096417498442293</v>
      </c>
      <c r="Q100" s="3">
        <v>79.400150808722884</v>
      </c>
      <c r="U100" s="2">
        <v>167.63517287811297</v>
      </c>
      <c r="W100">
        <v>0.13309882886437532</v>
      </c>
    </row>
    <row r="101" spans="1:24" x14ac:dyDescent="0.15">
      <c r="A101">
        <v>168.2</v>
      </c>
      <c r="B101">
        <v>15</v>
      </c>
      <c r="E101" s="1">
        <v>155.61280548502384</v>
      </c>
      <c r="K101" s="2">
        <v>12.587194514976147</v>
      </c>
      <c r="L101" s="4">
        <v>12.138604570947797</v>
      </c>
      <c r="M101">
        <v>0.20123293788335883</v>
      </c>
      <c r="O101" s="1">
        <v>76.096417498442293</v>
      </c>
      <c r="Q101" s="3">
        <v>79.400150808722884</v>
      </c>
      <c r="U101" s="2">
        <v>167.63517287811297</v>
      </c>
      <c r="W101">
        <v>0.31902967761917528</v>
      </c>
    </row>
    <row r="102" spans="1:24" x14ac:dyDescent="0.15">
      <c r="A102">
        <v>169.7</v>
      </c>
      <c r="B102">
        <v>16</v>
      </c>
      <c r="E102" s="1">
        <v>157.65110238230358</v>
      </c>
      <c r="K102" s="2">
        <v>12.048897617696412</v>
      </c>
      <c r="L102" s="4">
        <v>12.289513046710509</v>
      </c>
      <c r="M102">
        <v>5.7895784679638032E-2</v>
      </c>
      <c r="O102" s="1">
        <v>78.134714395722028</v>
      </c>
      <c r="Q102" s="3">
        <v>79.400150808722884</v>
      </c>
      <c r="U102" s="2">
        <v>169.82437825115542</v>
      </c>
      <c r="W102">
        <v>1.5469949360484301E-2</v>
      </c>
      <c r="X102" s="1">
        <v>0.25877458475339027</v>
      </c>
    </row>
    <row r="103" spans="1:24" x14ac:dyDescent="0.15">
      <c r="A103">
        <v>170</v>
      </c>
      <c r="B103">
        <v>16</v>
      </c>
      <c r="E103" s="1">
        <v>157.65110238230358</v>
      </c>
      <c r="K103" s="2">
        <v>12.348897617696423</v>
      </c>
      <c r="L103" s="4">
        <v>12.289513046710509</v>
      </c>
      <c r="M103">
        <v>3.5265272711810839E-3</v>
      </c>
      <c r="O103" s="1">
        <v>78.134714395722028</v>
      </c>
      <c r="Q103" s="3">
        <v>79.400150808722884</v>
      </c>
      <c r="U103" s="2">
        <v>169.82437825115542</v>
      </c>
      <c r="W103">
        <v>3.0842998667227697E-2</v>
      </c>
    </row>
    <row r="104" spans="1:24" x14ac:dyDescent="0.15">
      <c r="A104">
        <v>169.7</v>
      </c>
      <c r="B104">
        <v>16</v>
      </c>
      <c r="E104" s="1">
        <v>157.65110238230358</v>
      </c>
      <c r="K104" s="2">
        <v>12.048897617696412</v>
      </c>
      <c r="L104" s="4">
        <v>12.289513046710509</v>
      </c>
      <c r="M104">
        <v>5.7895784679638032E-2</v>
      </c>
      <c r="O104" s="1">
        <v>78.134714395722028</v>
      </c>
      <c r="Q104" s="3">
        <v>79.400150808722884</v>
      </c>
      <c r="U104" s="2">
        <v>169.82437825115542</v>
      </c>
      <c r="W104">
        <v>1.5469949360484301E-2</v>
      </c>
    </row>
    <row r="105" spans="1:24" x14ac:dyDescent="0.15">
      <c r="A105">
        <v>170.3</v>
      </c>
      <c r="B105">
        <v>16</v>
      </c>
      <c r="E105" s="1">
        <v>157.65110238230358</v>
      </c>
      <c r="K105" s="2">
        <v>12.648897617696434</v>
      </c>
      <c r="L105" s="4">
        <v>12.289513046710509</v>
      </c>
      <c r="M105">
        <v>0.12915726986273779</v>
      </c>
      <c r="O105" s="1">
        <v>78.134714395722028</v>
      </c>
      <c r="Q105" s="3">
        <v>79.400150808722884</v>
      </c>
      <c r="U105" s="2">
        <v>169.82437825115542</v>
      </c>
      <c r="W105">
        <v>0.22621604797398473</v>
      </c>
    </row>
    <row r="106" spans="1:24" x14ac:dyDescent="0.15">
      <c r="A106">
        <v>169.8</v>
      </c>
      <c r="B106">
        <v>16</v>
      </c>
      <c r="E106" s="1">
        <v>157.65110238230358</v>
      </c>
      <c r="K106" s="2">
        <v>12.148897617696434</v>
      </c>
      <c r="L106" s="4">
        <v>12.289513046710509</v>
      </c>
      <c r="M106">
        <v>1.9772698876812204E-2</v>
      </c>
      <c r="O106" s="1">
        <v>78.134714395722028</v>
      </c>
      <c r="Q106" s="3">
        <v>79.400150808722884</v>
      </c>
      <c r="U106" s="2">
        <v>169.82437825115542</v>
      </c>
      <c r="W106">
        <v>5.9429912939632651E-4</v>
      </c>
    </row>
    <row r="107" spans="1:24" x14ac:dyDescent="0.15">
      <c r="A107">
        <v>169.7</v>
      </c>
      <c r="B107">
        <v>16</v>
      </c>
      <c r="E107" s="1">
        <v>157.65110238230358</v>
      </c>
      <c r="K107" s="2">
        <v>12.048897617696412</v>
      </c>
      <c r="L107" s="4">
        <v>12.289513046710509</v>
      </c>
      <c r="M107">
        <v>5.7895784679638032E-2</v>
      </c>
      <c r="O107" s="1">
        <v>78.134714395722028</v>
      </c>
      <c r="Q107" s="3">
        <v>79.400150808722884</v>
      </c>
      <c r="U107" s="2">
        <v>169.82437825115542</v>
      </c>
      <c r="W107">
        <v>1.5469949360484301E-2</v>
      </c>
    </row>
    <row r="108" spans="1:24" x14ac:dyDescent="0.15">
      <c r="A108">
        <v>170.3</v>
      </c>
      <c r="B108">
        <v>16</v>
      </c>
      <c r="E108" s="1">
        <v>157.65110238230358</v>
      </c>
      <c r="K108" s="2">
        <v>12.648897617696434</v>
      </c>
      <c r="L108" s="4">
        <v>12.289513046710509</v>
      </c>
      <c r="M108">
        <v>0.12915726986273779</v>
      </c>
      <c r="O108" s="1">
        <v>78.134714395722028</v>
      </c>
      <c r="Q108" s="3">
        <v>79.400150808722884</v>
      </c>
      <c r="U108" s="2">
        <v>169.82437825115542</v>
      </c>
      <c r="W108">
        <v>0.22621604797398473</v>
      </c>
    </row>
    <row r="109" spans="1:24" x14ac:dyDescent="0.15">
      <c r="A109">
        <v>169.8</v>
      </c>
      <c r="B109">
        <v>16</v>
      </c>
      <c r="E109" s="1">
        <v>157.65110238230358</v>
      </c>
      <c r="K109" s="2">
        <v>12.148897617696434</v>
      </c>
      <c r="L109" s="4">
        <v>12.289513046710509</v>
      </c>
      <c r="M109">
        <v>1.9772698876812204E-2</v>
      </c>
      <c r="O109" s="1">
        <v>78.134714395722028</v>
      </c>
      <c r="Q109" s="3">
        <v>79.400150808722884</v>
      </c>
      <c r="U109" s="2">
        <v>169.82437825115542</v>
      </c>
      <c r="W109">
        <v>5.9429912939632651E-4</v>
      </c>
    </row>
    <row r="110" spans="1:24" x14ac:dyDescent="0.15">
      <c r="A110">
        <v>171.5</v>
      </c>
      <c r="B110">
        <v>17</v>
      </c>
      <c r="E110" s="1">
        <v>159.2364444135211</v>
      </c>
      <c r="K110" s="2">
        <v>12.263555586478901</v>
      </c>
      <c r="L110" s="4">
        <v>12.327716049436139</v>
      </c>
      <c r="M110">
        <v>4.1165650068871219E-3</v>
      </c>
      <c r="O110" s="1">
        <v>79.72005642693955</v>
      </c>
      <c r="Q110" s="3">
        <v>79.400150808722884</v>
      </c>
      <c r="U110" s="2">
        <v>171.44792328509857</v>
      </c>
      <c r="W110">
        <v>2.7119842349250132E-3</v>
      </c>
      <c r="X110" s="1">
        <v>0.48697315854454948</v>
      </c>
    </row>
    <row r="111" spans="1:24" x14ac:dyDescent="0.15">
      <c r="A111">
        <v>171.1</v>
      </c>
      <c r="B111">
        <v>17</v>
      </c>
      <c r="E111" s="1">
        <v>159.2364444135211</v>
      </c>
      <c r="K111" s="2">
        <v>11.863555586478896</v>
      </c>
      <c r="L111" s="4">
        <v>12.327716049436139</v>
      </c>
      <c r="M111">
        <v>0.21544493537268289</v>
      </c>
      <c r="O111" s="1">
        <v>79.72005642693955</v>
      </c>
      <c r="Q111" s="3">
        <v>79.400150808722884</v>
      </c>
      <c r="U111" s="2">
        <v>171.44792328509857</v>
      </c>
      <c r="W111">
        <v>0.1210506123137835</v>
      </c>
    </row>
    <row r="112" spans="1:24" x14ac:dyDescent="0.15">
      <c r="A112">
        <v>170.6</v>
      </c>
      <c r="B112">
        <v>17</v>
      </c>
      <c r="E112" s="1">
        <v>159.2364444135211</v>
      </c>
      <c r="K112" s="2">
        <v>11.363555586478896</v>
      </c>
      <c r="L112" s="4">
        <v>12.327716049436139</v>
      </c>
      <c r="M112">
        <v>0.92960539832992661</v>
      </c>
      <c r="O112" s="1">
        <v>79.72005642693955</v>
      </c>
      <c r="Q112" s="3">
        <v>79.400150808722884</v>
      </c>
      <c r="U112" s="2">
        <v>171.44792328509857</v>
      </c>
      <c r="W112">
        <v>0.71897389741235729</v>
      </c>
    </row>
    <row r="113" spans="1:23" x14ac:dyDescent="0.15">
      <c r="A113">
        <v>170.7</v>
      </c>
      <c r="B113">
        <v>17</v>
      </c>
      <c r="E113" s="1">
        <v>159.2364444135211</v>
      </c>
      <c r="K113" s="2">
        <v>11.46355558647889</v>
      </c>
      <c r="L113" s="4">
        <v>12.327716049436139</v>
      </c>
      <c r="M113">
        <v>0.74677330573848777</v>
      </c>
      <c r="O113" s="1">
        <v>79.72005642693955</v>
      </c>
      <c r="Q113" s="3">
        <v>79.400150808722884</v>
      </c>
      <c r="U113" s="2">
        <v>171.44792328509857</v>
      </c>
      <c r="W113">
        <v>0.55938924039265103</v>
      </c>
    </row>
    <row r="114" spans="1:23" x14ac:dyDescent="0.15">
      <c r="A114">
        <v>170.4</v>
      </c>
      <c r="B114">
        <v>17</v>
      </c>
      <c r="E114" s="1">
        <v>159.2364444135211</v>
      </c>
      <c r="K114" s="2">
        <v>11.163555586478907</v>
      </c>
      <c r="L114" s="4">
        <v>12.327716049436139</v>
      </c>
      <c r="M114">
        <v>1.3552695835127977</v>
      </c>
      <c r="O114" s="1">
        <v>79.72005642693955</v>
      </c>
      <c r="Q114" s="3">
        <v>79.400150808722884</v>
      </c>
      <c r="U114" s="2">
        <v>171.44792328509857</v>
      </c>
      <c r="W114">
        <v>1.0981432114517631</v>
      </c>
    </row>
    <row r="115" spans="1:23" x14ac:dyDescent="0.15">
      <c r="A115">
        <v>170</v>
      </c>
      <c r="B115">
        <v>17</v>
      </c>
      <c r="E115" s="1">
        <v>159.2364444135211</v>
      </c>
      <c r="K115" s="2">
        <v>10.763555586478901</v>
      </c>
      <c r="L115" s="4">
        <v>12.327716049436139</v>
      </c>
      <c r="M115">
        <v>2.4465979538786016</v>
      </c>
      <c r="O115" s="1">
        <v>79.72005642693955</v>
      </c>
      <c r="Q115" s="3">
        <v>79.400150808722884</v>
      </c>
      <c r="U115" s="2">
        <v>171.44792328509857</v>
      </c>
      <c r="W115">
        <v>2.0964818395306293</v>
      </c>
    </row>
    <row r="116" spans="1:23" x14ac:dyDescent="0.15">
      <c r="A116">
        <v>171.2</v>
      </c>
      <c r="B116">
        <v>17</v>
      </c>
      <c r="E116" s="1">
        <v>159.2364444135211</v>
      </c>
      <c r="K116" s="2">
        <v>11.96355558647889</v>
      </c>
      <c r="L116" s="4">
        <v>12.327716049436139</v>
      </c>
      <c r="M116">
        <v>0.13261284278123825</v>
      </c>
      <c r="O116" s="1">
        <v>79.72005642693955</v>
      </c>
      <c r="Q116" s="3">
        <v>79.400150808722884</v>
      </c>
      <c r="U116" s="2">
        <v>171.44792328509857</v>
      </c>
      <c r="W116">
        <v>6.1465955294071548E-2</v>
      </c>
    </row>
    <row r="117" spans="1:23" x14ac:dyDescent="0.15">
      <c r="A117">
        <v>170.5</v>
      </c>
      <c r="B117">
        <v>17</v>
      </c>
      <c r="E117" s="1">
        <v>159.2364444135211</v>
      </c>
      <c r="K117" s="2">
        <v>11.263555586478901</v>
      </c>
      <c r="L117" s="4">
        <v>12.327716049436139</v>
      </c>
      <c r="M117">
        <v>1.1324374909213633</v>
      </c>
      <c r="O117" s="1">
        <v>79.72005642693955</v>
      </c>
      <c r="Q117" s="3">
        <v>79.400150808722884</v>
      </c>
      <c r="U117" s="2">
        <v>171.44792328509857</v>
      </c>
      <c r="W117">
        <v>0.89855855443206134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117"/>
  <sheetViews>
    <sheetView zoomScale="85" zoomScaleNormal="85" workbookViewId="0"/>
  </sheetViews>
  <sheetFormatPr defaultRowHeight="13.5" x14ac:dyDescent="0.15"/>
  <cols>
    <col min="11" max="11" width="10.25" customWidth="1"/>
    <col min="15" max="15" width="7.125" customWidth="1"/>
    <col min="16" max="16" width="12.375" customWidth="1"/>
    <col min="18" max="18" width="9.875" bestFit="1" customWidth="1"/>
    <col min="21" max="21" width="13" customWidth="1"/>
    <col min="23" max="23" width="9.25" customWidth="1"/>
  </cols>
  <sheetData>
    <row r="1" spans="1:24" x14ac:dyDescent="0.15">
      <c r="A1" t="s">
        <v>15</v>
      </c>
      <c r="B1" t="s">
        <v>5</v>
      </c>
      <c r="E1" t="s">
        <v>7</v>
      </c>
      <c r="K1" t="s">
        <v>72</v>
      </c>
      <c r="O1" t="s">
        <v>58</v>
      </c>
      <c r="P1" t="s">
        <v>71</v>
      </c>
      <c r="U1" s="5" t="s">
        <v>64</v>
      </c>
      <c r="W1" t="s">
        <v>62</v>
      </c>
      <c r="X1" t="s">
        <v>73</v>
      </c>
    </row>
    <row r="2" spans="1:24" x14ac:dyDescent="0.15">
      <c r="A2">
        <v>49.1</v>
      </c>
      <c r="B2">
        <v>0</v>
      </c>
      <c r="P2" s="2">
        <v>49.1</v>
      </c>
      <c r="Q2" s="3">
        <v>49.087595558634206</v>
      </c>
      <c r="R2" s="3">
        <v>1.5387016559745975E-4</v>
      </c>
      <c r="U2" s="3">
        <v>49.087595558634206</v>
      </c>
      <c r="W2">
        <v>1.5387016559745975E-4</v>
      </c>
      <c r="X2" s="1">
        <v>3.5355339059327875E-2</v>
      </c>
    </row>
    <row r="3" spans="1:24" x14ac:dyDescent="0.15">
      <c r="A3">
        <v>49.1</v>
      </c>
      <c r="B3">
        <v>0</v>
      </c>
      <c r="P3" s="2">
        <v>49.1</v>
      </c>
      <c r="Q3" s="3">
        <v>49.087595558634206</v>
      </c>
      <c r="R3" s="3">
        <v>1.5387016559745975E-4</v>
      </c>
      <c r="U3" s="3">
        <v>49.087595558634206</v>
      </c>
      <c r="W3">
        <v>1.5387016559745975E-4</v>
      </c>
    </row>
    <row r="4" spans="1:24" x14ac:dyDescent="0.15">
      <c r="A4">
        <v>49.1</v>
      </c>
      <c r="B4">
        <v>0</v>
      </c>
      <c r="P4" s="2">
        <v>49.1</v>
      </c>
      <c r="Q4" s="3">
        <v>49.087595558634206</v>
      </c>
      <c r="R4" s="3">
        <v>1.5387016559745975E-4</v>
      </c>
      <c r="U4" s="3">
        <v>49.087595558634206</v>
      </c>
      <c r="W4">
        <v>1.5387016559745975E-4</v>
      </c>
    </row>
    <row r="5" spans="1:24" x14ac:dyDescent="0.15">
      <c r="A5">
        <v>49.1</v>
      </c>
      <c r="B5">
        <v>0</v>
      </c>
      <c r="P5" s="2">
        <v>49.1</v>
      </c>
      <c r="Q5" s="3">
        <v>49.087595558634206</v>
      </c>
      <c r="R5" s="3">
        <v>1.5387016559745975E-4</v>
      </c>
      <c r="U5" s="3">
        <v>49.087595558634206</v>
      </c>
      <c r="W5">
        <v>1.5387016559745975E-4</v>
      </c>
    </row>
    <row r="6" spans="1:24" x14ac:dyDescent="0.15">
      <c r="A6">
        <v>49.1</v>
      </c>
      <c r="B6">
        <v>0</v>
      </c>
      <c r="P6" s="2">
        <v>49.1</v>
      </c>
      <c r="Q6" s="3">
        <v>49.087595558634206</v>
      </c>
      <c r="R6" s="3">
        <v>1.5387016559745975E-4</v>
      </c>
      <c r="U6" s="3">
        <v>49.087595558634206</v>
      </c>
      <c r="W6">
        <v>1.5387016559745975E-4</v>
      </c>
    </row>
    <row r="7" spans="1:24" x14ac:dyDescent="0.15">
      <c r="A7">
        <v>49</v>
      </c>
      <c r="B7">
        <v>0</v>
      </c>
      <c r="P7" s="2">
        <v>49</v>
      </c>
      <c r="Q7" s="3">
        <v>49.087595558634206</v>
      </c>
      <c r="R7" s="3">
        <v>7.6729818924385993E-3</v>
      </c>
      <c r="U7" s="3">
        <v>49.087595558634206</v>
      </c>
      <c r="W7">
        <v>7.6729818924385993E-3</v>
      </c>
    </row>
    <row r="8" spans="1:24" x14ac:dyDescent="0.15">
      <c r="A8">
        <v>49.1</v>
      </c>
      <c r="B8">
        <v>0</v>
      </c>
      <c r="P8" s="2">
        <v>49.1</v>
      </c>
      <c r="Q8" s="3">
        <v>49.087595558634206</v>
      </c>
      <c r="R8" s="3">
        <v>1.5387016559745975E-4</v>
      </c>
      <c r="U8" s="3">
        <v>49.087595558634206</v>
      </c>
      <c r="W8">
        <v>1.5387016559745975E-4</v>
      </c>
    </row>
    <row r="9" spans="1:24" x14ac:dyDescent="0.15">
      <c r="A9">
        <v>49.1</v>
      </c>
      <c r="B9">
        <v>0</v>
      </c>
      <c r="P9" s="2">
        <v>49.1</v>
      </c>
      <c r="Q9" s="3">
        <v>49.087595558634206</v>
      </c>
      <c r="R9" s="3">
        <v>1.5387016559745975E-4</v>
      </c>
      <c r="U9" s="3">
        <v>49.087595558634206</v>
      </c>
      <c r="W9">
        <v>1.5387016559745975E-4</v>
      </c>
    </row>
    <row r="10" spans="1:24" x14ac:dyDescent="0.15">
      <c r="B10">
        <v>1</v>
      </c>
      <c r="E10" s="1">
        <v>79.337905080101336</v>
      </c>
      <c r="O10" s="1">
        <v>0</v>
      </c>
    </row>
    <row r="11" spans="1:24" x14ac:dyDescent="0.15">
      <c r="B11">
        <v>2</v>
      </c>
      <c r="E11" s="1">
        <v>87.704077668291205</v>
      </c>
      <c r="O11" s="1">
        <v>8.366172588189869</v>
      </c>
    </row>
    <row r="12" spans="1:24" x14ac:dyDescent="0.15">
      <c r="B12">
        <v>3</v>
      </c>
      <c r="E12" s="1">
        <v>95.618024711173518</v>
      </c>
      <c r="O12" s="1">
        <v>16.280119631072182</v>
      </c>
    </row>
    <row r="13" spans="1:24" x14ac:dyDescent="0.15">
      <c r="B13">
        <v>4</v>
      </c>
      <c r="E13" s="1">
        <v>103.07974620874828</v>
      </c>
      <c r="O13" s="1">
        <v>23.741841128646939</v>
      </c>
    </row>
    <row r="14" spans="1:24" x14ac:dyDescent="0.15">
      <c r="A14">
        <v>110.9</v>
      </c>
      <c r="B14">
        <v>5</v>
      </c>
      <c r="C14">
        <v>0.65732827347490907</v>
      </c>
      <c r="D14">
        <v>68.258379220066104</v>
      </c>
      <c r="E14" s="1">
        <v>110.08924216101545</v>
      </c>
      <c r="F14">
        <v>0.65732827347490907</v>
      </c>
      <c r="G14" t="s">
        <v>74</v>
      </c>
      <c r="H14">
        <v>122.20250000000001</v>
      </c>
      <c r="I14" t="s">
        <v>1</v>
      </c>
      <c r="J14">
        <v>70.519506946603912</v>
      </c>
      <c r="K14" s="2">
        <v>0.81075783898455711</v>
      </c>
      <c r="L14" s="3"/>
      <c r="O14" s="1">
        <v>30.751337080914112</v>
      </c>
      <c r="P14" s="2">
        <v>80.148662919085893</v>
      </c>
      <c r="Q14" s="3">
        <v>79.24016114840677</v>
      </c>
      <c r="R14" s="3">
        <v>0.82537546732710254</v>
      </c>
      <c r="S14" t="s">
        <v>59</v>
      </c>
      <c r="T14">
        <v>79.240161148408077</v>
      </c>
      <c r="U14" s="2">
        <v>109.99149822932088</v>
      </c>
      <c r="W14">
        <v>0.82537546732710254</v>
      </c>
      <c r="X14" s="1">
        <v>0.37961446607992105</v>
      </c>
    </row>
    <row r="15" spans="1:24" x14ac:dyDescent="0.15">
      <c r="A15">
        <v>111</v>
      </c>
      <c r="B15">
        <v>5</v>
      </c>
      <c r="C15">
        <v>0.82947984127181007</v>
      </c>
      <c r="D15">
        <v>68.258379220066104</v>
      </c>
      <c r="E15" s="1">
        <v>110.08924216101545</v>
      </c>
      <c r="F15">
        <v>0.82947984127181007</v>
      </c>
      <c r="G15" t="s">
        <v>0</v>
      </c>
      <c r="H15">
        <v>0.4789764626442744</v>
      </c>
      <c r="I15" t="s">
        <v>2</v>
      </c>
      <c r="J15">
        <v>-0.22611277265378027</v>
      </c>
      <c r="K15" s="2">
        <v>0.91075783898455143</v>
      </c>
      <c r="L15" s="3"/>
      <c r="O15" s="1">
        <v>30.751337080914112</v>
      </c>
      <c r="P15" s="2">
        <v>80.248662919085888</v>
      </c>
      <c r="Q15" s="3">
        <v>79.24016114840677</v>
      </c>
      <c r="R15" s="3">
        <v>1.0170758214629159</v>
      </c>
      <c r="S15" t="s">
        <v>60</v>
      </c>
      <c r="T15">
        <v>30.152565589773868</v>
      </c>
      <c r="U15" s="2">
        <v>109.99149822932088</v>
      </c>
      <c r="W15">
        <v>1.0170758214629159</v>
      </c>
    </row>
    <row r="16" spans="1:24" x14ac:dyDescent="0.15">
      <c r="A16">
        <v>110.7</v>
      </c>
      <c r="B16">
        <v>5</v>
      </c>
      <c r="C16">
        <v>0.37302513788106534</v>
      </c>
      <c r="D16">
        <v>68.258379220066104</v>
      </c>
      <c r="E16" s="1">
        <v>110.08924216101545</v>
      </c>
      <c r="F16">
        <v>0.37302513788108271</v>
      </c>
      <c r="I16" t="s">
        <v>3</v>
      </c>
      <c r="J16">
        <v>9.0445109061512099</v>
      </c>
      <c r="K16" s="2">
        <v>0.61075783898455427</v>
      </c>
      <c r="L16" s="3"/>
      <c r="O16" s="1">
        <v>30.751337080914112</v>
      </c>
      <c r="P16" s="2">
        <v>79.948662919085891</v>
      </c>
      <c r="Q16" s="3">
        <v>79.24016114840677</v>
      </c>
      <c r="R16" s="3">
        <v>0.50197475905544919</v>
      </c>
      <c r="S16" t="s">
        <v>61</v>
      </c>
      <c r="T16">
        <v>6.1539723663005974</v>
      </c>
      <c r="U16" s="2">
        <v>109.99149822932088</v>
      </c>
      <c r="W16">
        <v>0.50197475905544919</v>
      </c>
    </row>
    <row r="17" spans="1:24" x14ac:dyDescent="0.15">
      <c r="A17">
        <v>110.4</v>
      </c>
      <c r="B17">
        <v>5</v>
      </c>
      <c r="C17">
        <v>9.6570434490351922E-2</v>
      </c>
      <c r="D17">
        <v>68.258379220066104</v>
      </c>
      <c r="E17" s="1">
        <v>110.08924216101545</v>
      </c>
      <c r="F17">
        <v>9.6570434490351922E-2</v>
      </c>
      <c r="K17" s="2">
        <v>0.31075783898455711</v>
      </c>
      <c r="L17" s="3"/>
      <c r="O17" s="1">
        <v>30.751337080914112</v>
      </c>
      <c r="P17" s="2">
        <v>79.648662919085893</v>
      </c>
      <c r="Q17" s="3">
        <v>79.24016114840677</v>
      </c>
      <c r="R17" s="3">
        <v>0.16687369664797913</v>
      </c>
      <c r="U17" s="2">
        <v>109.99149822932088</v>
      </c>
      <c r="W17">
        <v>0.16687369664797913</v>
      </c>
    </row>
    <row r="18" spans="1:24" x14ac:dyDescent="0.15">
      <c r="A18">
        <v>110.6</v>
      </c>
      <c r="B18">
        <v>5</v>
      </c>
      <c r="C18">
        <v>0.26087357008416318</v>
      </c>
      <c r="D18">
        <v>68.258379220066104</v>
      </c>
      <c r="E18" s="1">
        <v>110.08924216101545</v>
      </c>
      <c r="F18">
        <v>0.26087357008416318</v>
      </c>
      <c r="K18" s="2">
        <v>0.51075783898454574</v>
      </c>
      <c r="L18" s="3"/>
      <c r="O18" s="1">
        <v>30.751337080914112</v>
      </c>
      <c r="P18" s="2">
        <v>79.848662919085882</v>
      </c>
      <c r="Q18" s="3">
        <v>79.24016114840677</v>
      </c>
      <c r="R18" s="3">
        <v>0.37027440491961466</v>
      </c>
      <c r="U18" s="2">
        <v>109.99149822932088</v>
      </c>
      <c r="W18">
        <v>0.37027440491961466</v>
      </c>
    </row>
    <row r="19" spans="1:24" x14ac:dyDescent="0.15">
      <c r="A19">
        <v>110</v>
      </c>
      <c r="B19">
        <v>5</v>
      </c>
      <c r="C19">
        <v>7.9641633027072497E-3</v>
      </c>
      <c r="D19">
        <v>68.258379220066104</v>
      </c>
      <c r="E19" s="1">
        <v>110.08924216101545</v>
      </c>
      <c r="F19">
        <v>7.9641633027072497E-3</v>
      </c>
      <c r="K19" s="2">
        <v>-8.9242161015448573E-2</v>
      </c>
      <c r="L19" s="3"/>
      <c r="O19" s="1">
        <v>30.751337080914112</v>
      </c>
      <c r="P19" s="2">
        <v>79.248662919085888</v>
      </c>
      <c r="Q19" s="3">
        <v>79.24016114840677</v>
      </c>
      <c r="R19" s="3">
        <v>7.2280104680305879E-5</v>
      </c>
      <c r="U19" s="2">
        <v>109.99149822932088</v>
      </c>
      <c r="W19">
        <v>7.2280104680305879E-5</v>
      </c>
    </row>
    <row r="20" spans="1:24" x14ac:dyDescent="0.15">
      <c r="A20">
        <v>110.3</v>
      </c>
      <c r="B20">
        <v>5</v>
      </c>
      <c r="C20">
        <v>4.4418866693430918E-2</v>
      </c>
      <c r="D20">
        <v>68.258379220066104</v>
      </c>
      <c r="E20" s="1">
        <v>110.08924216101545</v>
      </c>
      <c r="F20">
        <v>4.4418866693436906E-2</v>
      </c>
      <c r="K20" s="2">
        <v>0.21075783898454858</v>
      </c>
      <c r="L20" s="3"/>
      <c r="O20" s="1">
        <v>30.751337080914112</v>
      </c>
      <c r="P20" s="2">
        <v>79.548662919085885</v>
      </c>
      <c r="Q20" s="3">
        <v>79.24016114840677</v>
      </c>
      <c r="R20" s="3">
        <v>9.5173342512149192E-2</v>
      </c>
      <c r="U20" s="2">
        <v>109.99149822932088</v>
      </c>
      <c r="W20">
        <v>9.5173342512149192E-2</v>
      </c>
    </row>
    <row r="21" spans="1:24" x14ac:dyDescent="0.15">
      <c r="A21">
        <v>110</v>
      </c>
      <c r="B21">
        <v>5</v>
      </c>
      <c r="C21">
        <v>7.9641633027072497E-3</v>
      </c>
      <c r="D21">
        <v>68.258379220066104</v>
      </c>
      <c r="E21" s="1">
        <v>110.08924216101545</v>
      </c>
      <c r="F21">
        <v>7.9641633027072497E-3</v>
      </c>
      <c r="K21" s="2">
        <v>-8.9242161015448573E-2</v>
      </c>
      <c r="L21" s="3"/>
      <c r="O21" s="1">
        <v>30.751337080914112</v>
      </c>
      <c r="P21" s="2">
        <v>79.248662919085888</v>
      </c>
      <c r="Q21" s="3">
        <v>79.24016114840677</v>
      </c>
      <c r="R21" s="3">
        <v>7.2280104680305879E-5</v>
      </c>
      <c r="U21" s="2">
        <v>109.99149822932088</v>
      </c>
      <c r="W21">
        <v>7.2280104680305879E-5</v>
      </c>
    </row>
    <row r="22" spans="1:24" x14ac:dyDescent="0.15">
      <c r="A22">
        <v>116.6</v>
      </c>
      <c r="B22">
        <v>6</v>
      </c>
      <c r="C22">
        <v>2.1634189796369508E-3</v>
      </c>
      <c r="D22">
        <v>67.806153674758548</v>
      </c>
      <c r="E22" s="1">
        <v>116.64651256797508</v>
      </c>
      <c r="F22">
        <v>2.1634189796369508E-3</v>
      </c>
      <c r="K22" s="2">
        <v>-4.6512567975085517E-2</v>
      </c>
      <c r="L22" s="3"/>
      <c r="O22" s="1">
        <v>37.308607487873743</v>
      </c>
      <c r="P22" s="2">
        <v>79.291392512126251</v>
      </c>
      <c r="Q22" s="3">
        <v>79.240161148408077</v>
      </c>
      <c r="R22" s="3">
        <v>2.6246526284237721E-3</v>
      </c>
      <c r="U22" s="2">
        <v>116.54876863628182</v>
      </c>
      <c r="W22">
        <v>2.6246526284237721E-3</v>
      </c>
      <c r="X22" s="1">
        <v>0.23566016694748079</v>
      </c>
    </row>
    <row r="23" spans="1:24" x14ac:dyDescent="0.15">
      <c r="A23">
        <v>116.8</v>
      </c>
      <c r="B23">
        <v>6</v>
      </c>
      <c r="C23">
        <v>2.3558391789603617E-2</v>
      </c>
      <c r="D23">
        <v>67.806153674758548</v>
      </c>
      <c r="E23" s="1">
        <v>116.64651256797508</v>
      </c>
      <c r="F23">
        <v>2.3558391789603617E-2</v>
      </c>
      <c r="K23" s="2">
        <v>0.15348743202491733</v>
      </c>
      <c r="L23" s="3"/>
      <c r="O23" s="1">
        <v>37.308607487873743</v>
      </c>
      <c r="P23" s="2">
        <v>79.491392512126254</v>
      </c>
      <c r="Q23" s="3">
        <v>79.240161148408077</v>
      </c>
      <c r="R23" s="3">
        <v>6.3117198115694551E-2</v>
      </c>
      <c r="U23" s="2">
        <v>116.54876863628182</v>
      </c>
      <c r="W23">
        <v>6.3117198115694551E-2</v>
      </c>
    </row>
    <row r="24" spans="1:24" x14ac:dyDescent="0.15">
      <c r="A24">
        <v>116.6</v>
      </c>
      <c r="B24">
        <v>6</v>
      </c>
      <c r="C24">
        <v>2.1634189796369508E-3</v>
      </c>
      <c r="D24">
        <v>67.806153674758548</v>
      </c>
      <c r="E24" s="1">
        <v>116.64651256797508</v>
      </c>
      <c r="F24">
        <v>2.1634189796369508E-3</v>
      </c>
      <c r="K24" s="2">
        <v>-4.6512567975085517E-2</v>
      </c>
      <c r="L24" s="3"/>
      <c r="O24" s="1">
        <v>37.308607487873743</v>
      </c>
      <c r="P24" s="2">
        <v>79.291392512126251</v>
      </c>
      <c r="Q24" s="3">
        <v>79.240161148408077</v>
      </c>
      <c r="R24" s="3">
        <v>2.6246526284237721E-3</v>
      </c>
      <c r="U24" s="2">
        <v>116.54876863628182</v>
      </c>
      <c r="W24">
        <v>2.6246526284237721E-3</v>
      </c>
    </row>
    <row r="25" spans="1:24" x14ac:dyDescent="0.15">
      <c r="A25">
        <v>116.8</v>
      </c>
      <c r="B25">
        <v>6</v>
      </c>
      <c r="C25">
        <v>2.3558391789603617E-2</v>
      </c>
      <c r="D25">
        <v>67.806153674758548</v>
      </c>
      <c r="E25" s="1">
        <v>116.64651256797508</v>
      </c>
      <c r="F25">
        <v>2.3558391789603617E-2</v>
      </c>
      <c r="K25" s="2">
        <v>0.15348743202491733</v>
      </c>
      <c r="L25" s="3"/>
      <c r="O25" s="1">
        <v>37.308607487873743</v>
      </c>
      <c r="P25" s="2">
        <v>79.491392512126254</v>
      </c>
      <c r="Q25" s="3">
        <v>79.240161148408077</v>
      </c>
      <c r="R25" s="3">
        <v>6.3117198115694551E-2</v>
      </c>
      <c r="U25" s="2">
        <v>116.54876863628182</v>
      </c>
      <c r="W25">
        <v>6.3117198115694551E-2</v>
      </c>
    </row>
    <row r="26" spans="1:24" x14ac:dyDescent="0.15">
      <c r="A26">
        <v>116.8</v>
      </c>
      <c r="B26">
        <v>6</v>
      </c>
      <c r="C26">
        <v>2.3558391789603617E-2</v>
      </c>
      <c r="D26">
        <v>67.806153674758548</v>
      </c>
      <c r="E26" s="1">
        <v>116.64651256797508</v>
      </c>
      <c r="F26">
        <v>2.3558391789603617E-2</v>
      </c>
      <c r="K26" s="2">
        <v>0.15348743202491733</v>
      </c>
      <c r="L26" s="3"/>
      <c r="O26" s="1">
        <v>37.308607487873743</v>
      </c>
      <c r="P26" s="2">
        <v>79.491392512126254</v>
      </c>
      <c r="Q26" s="3">
        <v>79.240161148408077</v>
      </c>
      <c r="R26" s="3">
        <v>6.3117198115694551E-2</v>
      </c>
      <c r="U26" s="2">
        <v>116.54876863628182</v>
      </c>
      <c r="W26">
        <v>6.3117198115694551E-2</v>
      </c>
    </row>
    <row r="27" spans="1:24" x14ac:dyDescent="0.15">
      <c r="A27">
        <v>116.5</v>
      </c>
      <c r="B27">
        <v>6</v>
      </c>
      <c r="C27">
        <v>2.1465932574652388E-2</v>
      </c>
      <c r="D27">
        <v>67.806153674758548</v>
      </c>
      <c r="E27" s="1">
        <v>116.64651256797508</v>
      </c>
      <c r="F27">
        <v>2.1465932574652388E-2</v>
      </c>
      <c r="K27" s="2">
        <v>-0.14651256797507983</v>
      </c>
      <c r="L27" s="3"/>
      <c r="O27" s="1">
        <v>37.308607487873743</v>
      </c>
      <c r="P27" s="2">
        <v>79.191392512126257</v>
      </c>
      <c r="Q27" s="3">
        <v>79.240161148408077</v>
      </c>
      <c r="R27" s="3">
        <v>2.378379884788541E-3</v>
      </c>
      <c r="U27" s="2">
        <v>116.54876863628182</v>
      </c>
      <c r="W27">
        <v>2.378379884788541E-3</v>
      </c>
    </row>
    <row r="28" spans="1:24" x14ac:dyDescent="0.15">
      <c r="A28">
        <v>116.1</v>
      </c>
      <c r="B28">
        <v>6</v>
      </c>
      <c r="C28">
        <v>0.29867598695472247</v>
      </c>
      <c r="D28">
        <v>67.806153674758548</v>
      </c>
      <c r="E28" s="1">
        <v>116.64651256797508</v>
      </c>
      <c r="F28">
        <v>0.29867598695472247</v>
      </c>
      <c r="K28" s="2">
        <v>-0.54651256797508552</v>
      </c>
      <c r="L28" s="3"/>
      <c r="O28" s="1">
        <v>37.308607487873743</v>
      </c>
      <c r="P28" s="2">
        <v>78.791392512126251</v>
      </c>
      <c r="Q28" s="3">
        <v>79.240161148408077</v>
      </c>
      <c r="R28" s="3">
        <v>0.20139328891025038</v>
      </c>
      <c r="U28" s="2">
        <v>116.54876863628182</v>
      </c>
      <c r="W28">
        <v>0.20139328891025038</v>
      </c>
    </row>
    <row r="29" spans="1:24" x14ac:dyDescent="0.15">
      <c r="A29">
        <v>116.5</v>
      </c>
      <c r="B29">
        <v>6</v>
      </c>
      <c r="C29">
        <v>2.1465932574652388E-2</v>
      </c>
      <c r="D29">
        <v>67.806153674758548</v>
      </c>
      <c r="E29" s="1">
        <v>116.64651256797508</v>
      </c>
      <c r="F29">
        <v>2.1465932574652388E-2</v>
      </c>
      <c r="K29" s="2">
        <v>-0.14651256797507983</v>
      </c>
      <c r="L29" s="3"/>
      <c r="O29" s="1">
        <v>37.308607487873743</v>
      </c>
      <c r="P29" s="2">
        <v>79.191392512126257</v>
      </c>
      <c r="Q29" s="3">
        <v>79.240161148408077</v>
      </c>
      <c r="R29" s="3">
        <v>2.378379884788541E-3</v>
      </c>
      <c r="U29" s="2">
        <v>116.54876863628182</v>
      </c>
      <c r="W29">
        <v>2.378379884788541E-3</v>
      </c>
    </row>
    <row r="30" spans="1:24" x14ac:dyDescent="0.15">
      <c r="A30">
        <v>121.9</v>
      </c>
      <c r="B30">
        <v>7</v>
      </c>
      <c r="C30">
        <v>0.7251500559531977</v>
      </c>
      <c r="D30">
        <v>67.353928129450992</v>
      </c>
      <c r="E30" s="1">
        <v>122.75155742962716</v>
      </c>
      <c r="F30">
        <v>0.7251500559531977</v>
      </c>
      <c r="K30" s="2">
        <v>-0.85155742962714953</v>
      </c>
      <c r="L30" s="3"/>
      <c r="O30" s="1">
        <v>43.413652349525819</v>
      </c>
      <c r="P30" s="2">
        <v>78.486347650474187</v>
      </c>
      <c r="Q30" s="3">
        <v>79.240161148408077</v>
      </c>
      <c r="R30" s="3">
        <v>0.56823478966732777</v>
      </c>
      <c r="U30" s="2">
        <v>122.6538134979339</v>
      </c>
      <c r="W30">
        <v>0.56823478966732777</v>
      </c>
      <c r="X30" s="1">
        <v>0.23260942125619369</v>
      </c>
    </row>
    <row r="31" spans="1:24" x14ac:dyDescent="0.15">
      <c r="A31">
        <v>122.5</v>
      </c>
      <c r="B31">
        <v>7</v>
      </c>
      <c r="C31">
        <v>6.3281140400621147E-2</v>
      </c>
      <c r="D31">
        <v>67.353928129450992</v>
      </c>
      <c r="E31" s="1">
        <v>122.75155742962716</v>
      </c>
      <c r="F31">
        <v>6.3281140400621147E-2</v>
      </c>
      <c r="K31" s="2">
        <v>-0.25155742962715522</v>
      </c>
      <c r="L31" s="3"/>
      <c r="O31" s="1">
        <v>43.413652349525819</v>
      </c>
      <c r="P31" s="2">
        <v>79.086347650474181</v>
      </c>
      <c r="Q31" s="3">
        <v>79.240161148408077</v>
      </c>
      <c r="R31" s="3">
        <v>2.3658592146660724E-2</v>
      </c>
      <c r="U31" s="2">
        <v>122.6538134979339</v>
      </c>
      <c r="W31">
        <v>2.3658592146660724E-2</v>
      </c>
    </row>
    <row r="32" spans="1:24" x14ac:dyDescent="0.15">
      <c r="A32">
        <v>122.6</v>
      </c>
      <c r="B32">
        <v>7</v>
      </c>
      <c r="C32">
        <v>2.2969654475191829E-2</v>
      </c>
      <c r="D32">
        <v>67.353928129450992</v>
      </c>
      <c r="E32" s="1">
        <v>122.75155742962716</v>
      </c>
      <c r="F32">
        <v>2.2969654475191829E-2</v>
      </c>
      <c r="K32" s="2">
        <v>-0.1515574296271609</v>
      </c>
      <c r="L32" s="3"/>
      <c r="O32" s="1">
        <v>43.413652349525819</v>
      </c>
      <c r="P32" s="2">
        <v>79.186347650474175</v>
      </c>
      <c r="Q32" s="3">
        <v>79.240161148408077</v>
      </c>
      <c r="R32" s="3">
        <v>2.8958925598820749E-3</v>
      </c>
      <c r="U32" s="2">
        <v>122.6538134979339</v>
      </c>
      <c r="W32">
        <v>2.8958925598820749E-3</v>
      </c>
    </row>
    <row r="33" spans="1:24" x14ac:dyDescent="0.15">
      <c r="A33">
        <v>122.2</v>
      </c>
      <c r="B33">
        <v>7</v>
      </c>
      <c r="C33">
        <v>0.30421559817692684</v>
      </c>
      <c r="D33">
        <v>67.353928129450992</v>
      </c>
      <c r="E33" s="1">
        <v>122.75155742962716</v>
      </c>
      <c r="F33">
        <v>0.30421559817691113</v>
      </c>
      <c r="K33" s="2">
        <v>-0.55155742962715237</v>
      </c>
      <c r="L33" s="3"/>
      <c r="O33" s="1">
        <v>43.413652349525819</v>
      </c>
      <c r="P33" s="2">
        <v>78.786347650474184</v>
      </c>
      <c r="Q33" s="3">
        <v>79.240161148408077</v>
      </c>
      <c r="R33" s="3">
        <v>0.20594669090699594</v>
      </c>
      <c r="U33" s="2">
        <v>122.6538134979339</v>
      </c>
      <c r="W33">
        <v>0.20594669090699594</v>
      </c>
    </row>
    <row r="34" spans="1:24" x14ac:dyDescent="0.15">
      <c r="A34">
        <v>122.4</v>
      </c>
      <c r="B34">
        <v>7</v>
      </c>
      <c r="C34">
        <v>0.1235926263260482</v>
      </c>
      <c r="D34">
        <v>67.353928129450992</v>
      </c>
      <c r="E34" s="1">
        <v>122.75155742962716</v>
      </c>
      <c r="F34">
        <v>0.1235926263260482</v>
      </c>
      <c r="K34" s="2">
        <v>-0.35155742962714953</v>
      </c>
      <c r="L34" s="3"/>
      <c r="O34" s="1">
        <v>43.413652349525819</v>
      </c>
      <c r="P34" s="2">
        <v>78.986347650474187</v>
      </c>
      <c r="Q34" s="3">
        <v>79.240161148408077</v>
      </c>
      <c r="R34" s="3">
        <v>6.4421291733437108E-2</v>
      </c>
      <c r="U34" s="2">
        <v>122.6538134979339</v>
      </c>
      <c r="W34">
        <v>6.4421291733437108E-2</v>
      </c>
    </row>
    <row r="35" spans="1:24" x14ac:dyDescent="0.15">
      <c r="A35">
        <v>122.3</v>
      </c>
      <c r="B35">
        <v>7</v>
      </c>
      <c r="C35">
        <v>0.20390411225147298</v>
      </c>
      <c r="D35">
        <v>67.353928129450992</v>
      </c>
      <c r="E35" s="1">
        <v>122.75155742962716</v>
      </c>
      <c r="F35">
        <v>0.2039041122514858</v>
      </c>
      <c r="K35" s="2">
        <v>-0.45155742962715806</v>
      </c>
      <c r="L35" s="3"/>
      <c r="O35" s="1">
        <v>43.413652349525819</v>
      </c>
      <c r="P35" s="2">
        <v>78.886347650474178</v>
      </c>
      <c r="Q35" s="3">
        <v>79.240161148408077</v>
      </c>
      <c r="R35" s="3">
        <v>0.12518399132022126</v>
      </c>
      <c r="U35" s="2">
        <v>122.6538134979339</v>
      </c>
      <c r="W35">
        <v>0.12518399132022126</v>
      </c>
    </row>
    <row r="36" spans="1:24" x14ac:dyDescent="0.15">
      <c r="A36">
        <v>122.4</v>
      </c>
      <c r="B36">
        <v>7</v>
      </c>
      <c r="C36">
        <v>0.1235926263260482</v>
      </c>
      <c r="D36">
        <v>67.353928129450992</v>
      </c>
      <c r="E36" s="1">
        <v>122.75155742962716</v>
      </c>
      <c r="F36">
        <v>0.1235926263260482</v>
      </c>
      <c r="K36" s="2">
        <v>-0.35155742962714953</v>
      </c>
      <c r="L36" s="3"/>
      <c r="O36" s="1">
        <v>43.413652349525819</v>
      </c>
      <c r="P36" s="2">
        <v>78.986347650474187</v>
      </c>
      <c r="Q36" s="3">
        <v>79.240161148408077</v>
      </c>
      <c r="R36" s="3">
        <v>6.4421291733437108E-2</v>
      </c>
      <c r="U36" s="2">
        <v>122.6538134979339</v>
      </c>
      <c r="W36">
        <v>6.4421291733437108E-2</v>
      </c>
    </row>
    <row r="37" spans="1:24" x14ac:dyDescent="0.15">
      <c r="A37">
        <v>122.6</v>
      </c>
      <c r="B37">
        <v>7</v>
      </c>
      <c r="C37">
        <v>2.2969654475191829E-2</v>
      </c>
      <c r="D37">
        <v>67.353928129450992</v>
      </c>
      <c r="E37" s="1">
        <v>122.75155742962716</v>
      </c>
      <c r="F37">
        <v>2.2969654475191829E-2</v>
      </c>
      <c r="K37" s="2">
        <v>-0.1515574296271609</v>
      </c>
      <c r="L37" s="3"/>
      <c r="O37" s="1">
        <v>43.413652349525819</v>
      </c>
      <c r="P37" s="2">
        <v>79.186347650474175</v>
      </c>
      <c r="Q37" s="3">
        <v>79.240161148408077</v>
      </c>
      <c r="R37" s="3">
        <v>2.8958925598820749E-3</v>
      </c>
      <c r="U37" s="2">
        <v>122.6538134979339</v>
      </c>
      <c r="W37">
        <v>2.8958925598820749E-3</v>
      </c>
    </row>
    <row r="38" spans="1:24" x14ac:dyDescent="0.15">
      <c r="A38">
        <v>128.1</v>
      </c>
      <c r="B38">
        <v>8</v>
      </c>
      <c r="C38">
        <v>9.2645203488300215E-2</v>
      </c>
      <c r="D38">
        <v>66.901702584143422</v>
      </c>
      <c r="E38" s="1">
        <v>128.40437674597166</v>
      </c>
      <c r="F38">
        <v>9.2645203488300215E-2</v>
      </c>
      <c r="K38" s="2">
        <v>-0.3043767459716662</v>
      </c>
      <c r="O38" s="1">
        <v>49.066471665870324</v>
      </c>
      <c r="P38" s="2">
        <v>79.03352833412967</v>
      </c>
      <c r="Q38" s="3">
        <v>79.240161148408077</v>
      </c>
      <c r="R38" s="3">
        <v>4.2697119936614764E-2</v>
      </c>
      <c r="U38" s="2">
        <v>128.3066328142784</v>
      </c>
      <c r="W38">
        <v>4.2697119936614764E-2</v>
      </c>
      <c r="X38" s="1">
        <v>0.13093073414158798</v>
      </c>
    </row>
    <row r="39" spans="1:24" x14ac:dyDescent="0.15">
      <c r="A39">
        <v>127.9</v>
      </c>
      <c r="B39">
        <v>8</v>
      </c>
      <c r="C39">
        <v>0.25439590187695521</v>
      </c>
      <c r="D39">
        <v>66.901702584143422</v>
      </c>
      <c r="E39" s="1">
        <v>128.40437674597166</v>
      </c>
      <c r="F39">
        <v>0.25439590187695521</v>
      </c>
      <c r="K39" s="2">
        <v>-0.50437674597165483</v>
      </c>
      <c r="O39" s="1">
        <v>49.066471665870324</v>
      </c>
      <c r="P39" s="2">
        <v>78.833528334129682</v>
      </c>
      <c r="Q39" s="3">
        <v>79.240161148408077</v>
      </c>
      <c r="R39" s="3">
        <v>0.16535024564796844</v>
      </c>
      <c r="U39" s="2">
        <v>128.3066328142784</v>
      </c>
      <c r="W39">
        <v>0.16535024564796844</v>
      </c>
    </row>
    <row r="40" spans="1:24" x14ac:dyDescent="0.15">
      <c r="A40">
        <v>128.1</v>
      </c>
      <c r="B40">
        <v>8</v>
      </c>
      <c r="C40">
        <v>9.2645203488300215E-2</v>
      </c>
      <c r="D40">
        <v>66.901702584143422</v>
      </c>
      <c r="E40" s="1">
        <v>128.40437674597166</v>
      </c>
      <c r="F40">
        <v>9.2645203488300215E-2</v>
      </c>
      <c r="K40" s="2">
        <v>-0.3043767459716662</v>
      </c>
      <c r="O40" s="1">
        <v>49.066471665870324</v>
      </c>
      <c r="P40" s="2">
        <v>79.03352833412967</v>
      </c>
      <c r="Q40" s="3">
        <v>79.240161148408077</v>
      </c>
      <c r="R40" s="3">
        <v>4.2697119936614764E-2</v>
      </c>
      <c r="U40" s="2">
        <v>128.3066328142784</v>
      </c>
      <c r="W40">
        <v>4.2697119936614764E-2</v>
      </c>
    </row>
    <row r="41" spans="1:24" x14ac:dyDescent="0.15">
      <c r="A41">
        <v>127.9</v>
      </c>
      <c r="B41">
        <v>8</v>
      </c>
      <c r="C41">
        <v>0.25439590187695521</v>
      </c>
      <c r="D41">
        <v>66.901702584143422</v>
      </c>
      <c r="E41" s="1">
        <v>128.40437674597166</v>
      </c>
      <c r="F41">
        <v>0.25439590187695521</v>
      </c>
      <c r="K41" s="2">
        <v>-0.50437674597165483</v>
      </c>
      <c r="O41" s="1">
        <v>49.066471665870324</v>
      </c>
      <c r="P41" s="2">
        <v>78.833528334129682</v>
      </c>
      <c r="Q41" s="3">
        <v>79.240161148408077</v>
      </c>
      <c r="R41" s="3">
        <v>0.16535024564796844</v>
      </c>
      <c r="U41" s="2">
        <v>128.3066328142784</v>
      </c>
      <c r="W41">
        <v>0.16535024564796844</v>
      </c>
    </row>
    <row r="42" spans="1:24" x14ac:dyDescent="0.15">
      <c r="A42">
        <v>128.1</v>
      </c>
      <c r="B42">
        <v>8</v>
      </c>
      <c r="C42">
        <v>9.2645203488300215E-2</v>
      </c>
      <c r="D42">
        <v>66.901702584143422</v>
      </c>
      <c r="E42" s="1">
        <v>128.40437674597166</v>
      </c>
      <c r="F42">
        <v>9.2645203488300215E-2</v>
      </c>
      <c r="K42" s="2">
        <v>-0.3043767459716662</v>
      </c>
      <c r="O42" s="1">
        <v>49.066471665870324</v>
      </c>
      <c r="P42" s="2">
        <v>79.03352833412967</v>
      </c>
      <c r="Q42" s="3">
        <v>79.240161148408077</v>
      </c>
      <c r="R42" s="3">
        <v>4.2697119936614764E-2</v>
      </c>
      <c r="U42" s="2">
        <v>128.3066328142784</v>
      </c>
      <c r="W42">
        <v>4.2697119936614764E-2</v>
      </c>
    </row>
    <row r="43" spans="1:24" x14ac:dyDescent="0.15">
      <c r="A43">
        <v>127.9</v>
      </c>
      <c r="B43">
        <v>8</v>
      </c>
      <c r="C43">
        <v>0.25439590187695521</v>
      </c>
      <c r="D43">
        <v>66.901702584143422</v>
      </c>
      <c r="E43" s="1">
        <v>128.40437674597166</v>
      </c>
      <c r="F43">
        <v>0.25439590187695521</v>
      </c>
      <c r="K43" s="2">
        <v>-0.50437674597165483</v>
      </c>
      <c r="O43" s="1">
        <v>49.066471665870324</v>
      </c>
      <c r="P43" s="2">
        <v>78.833528334129682</v>
      </c>
      <c r="Q43" s="3">
        <v>79.240161148408077</v>
      </c>
      <c r="R43" s="3">
        <v>0.16535024564796844</v>
      </c>
      <c r="U43" s="2">
        <v>128.3066328142784</v>
      </c>
      <c r="W43">
        <v>0.16535024564796844</v>
      </c>
    </row>
    <row r="44" spans="1:24" x14ac:dyDescent="0.15">
      <c r="A44">
        <v>128.19999999999999</v>
      </c>
      <c r="B44">
        <v>8</v>
      </c>
      <c r="C44">
        <v>4.1769854293969295E-2</v>
      </c>
      <c r="D44">
        <v>66.901702584143422</v>
      </c>
      <c r="E44" s="1">
        <v>128.40437674597166</v>
      </c>
      <c r="F44">
        <v>4.1769854293969295E-2</v>
      </c>
      <c r="K44" s="2">
        <v>-0.20437674597167188</v>
      </c>
      <c r="O44" s="1">
        <v>49.066471665870324</v>
      </c>
      <c r="P44" s="2">
        <v>79.133528334129664</v>
      </c>
      <c r="Q44" s="3">
        <v>79.240161148408077</v>
      </c>
      <c r="R44" s="3">
        <v>1.1370557080934514E-2</v>
      </c>
      <c r="U44" s="2">
        <v>128.3066328142784</v>
      </c>
      <c r="W44">
        <v>1.1370557080934514E-2</v>
      </c>
    </row>
    <row r="45" spans="1:24" x14ac:dyDescent="0.15">
      <c r="A45">
        <v>128.19999999999999</v>
      </c>
      <c r="B45">
        <v>8</v>
      </c>
      <c r="C45">
        <v>4.1769854293969295E-2</v>
      </c>
      <c r="D45">
        <v>66.901702584143422</v>
      </c>
      <c r="E45" s="1">
        <v>128.40437674597166</v>
      </c>
      <c r="F45">
        <v>4.1769854293969295E-2</v>
      </c>
      <c r="K45" s="2">
        <v>-0.20437674597167188</v>
      </c>
      <c r="O45" s="1">
        <v>49.066471665870324</v>
      </c>
      <c r="P45" s="2">
        <v>79.133528334129664</v>
      </c>
      <c r="Q45" s="3">
        <v>79.240161148408077</v>
      </c>
      <c r="R45" s="3">
        <v>1.1370557080934514E-2</v>
      </c>
      <c r="U45" s="2">
        <v>128.3066328142784</v>
      </c>
      <c r="W45">
        <v>1.1370557080934514E-2</v>
      </c>
    </row>
    <row r="46" spans="1:24" x14ac:dyDescent="0.15">
      <c r="A46">
        <v>133.80000000000001</v>
      </c>
      <c r="B46">
        <v>9</v>
      </c>
      <c r="C46">
        <v>3.8036499235904429E-2</v>
      </c>
      <c r="D46">
        <v>66.449477038835866</v>
      </c>
      <c r="E46" s="1">
        <v>133.60497051700861</v>
      </c>
      <c r="F46">
        <v>3.8036499235893341E-2</v>
      </c>
      <c r="K46" s="2">
        <v>0.19502948299140144</v>
      </c>
      <c r="O46" s="1">
        <v>54.267065436907274</v>
      </c>
      <c r="Q46" s="3">
        <v>79.240161148408077</v>
      </c>
      <c r="U46" s="2">
        <v>133.50722658531535</v>
      </c>
      <c r="W46">
        <v>8.571627234611609E-2</v>
      </c>
      <c r="X46" s="1">
        <v>0.23145502494314005</v>
      </c>
    </row>
    <row r="47" spans="1:24" x14ac:dyDescent="0.15">
      <c r="A47">
        <v>133.4</v>
      </c>
      <c r="B47">
        <v>9</v>
      </c>
      <c r="C47">
        <v>4.2012912842762873E-2</v>
      </c>
      <c r="D47">
        <v>66.449477038835866</v>
      </c>
      <c r="E47" s="1">
        <v>133.60497051700861</v>
      </c>
      <c r="F47">
        <v>4.2012912842774523E-2</v>
      </c>
      <c r="K47" s="2">
        <v>-0.20497051700860425</v>
      </c>
      <c r="O47" s="1">
        <v>54.267065436907274</v>
      </c>
      <c r="Q47" s="3">
        <v>79.240161148408077</v>
      </c>
      <c r="U47" s="2">
        <v>133.50722658531535</v>
      </c>
      <c r="W47">
        <v>1.1497540598389035E-2</v>
      </c>
    </row>
    <row r="48" spans="1:24" x14ac:dyDescent="0.15">
      <c r="A48">
        <v>133.19999999999999</v>
      </c>
      <c r="B48">
        <v>9</v>
      </c>
      <c r="C48">
        <v>0.16400111964620701</v>
      </c>
      <c r="D48">
        <v>66.449477038835866</v>
      </c>
      <c r="E48" s="1">
        <v>133.60497051700861</v>
      </c>
      <c r="F48">
        <v>0.16400111964623004</v>
      </c>
      <c r="K48" s="2">
        <v>-0.4049705170086213</v>
      </c>
      <c r="O48" s="1">
        <v>54.267065436907274</v>
      </c>
      <c r="Q48" s="3">
        <v>79.240161148408077</v>
      </c>
      <c r="U48" s="2">
        <v>133.50722658531535</v>
      </c>
      <c r="W48">
        <v>9.4388174724537657E-2</v>
      </c>
    </row>
    <row r="49" spans="1:24" x14ac:dyDescent="0.15">
      <c r="A49">
        <v>133.30000000000001</v>
      </c>
      <c r="B49">
        <v>9</v>
      </c>
      <c r="C49">
        <v>9.3007016244474564E-2</v>
      </c>
      <c r="D49">
        <v>66.449477038835866</v>
      </c>
      <c r="E49" s="1">
        <v>133.60497051700861</v>
      </c>
      <c r="F49">
        <v>9.3007016244491911E-2</v>
      </c>
      <c r="K49" s="2">
        <v>-0.30497051700859856</v>
      </c>
      <c r="O49" s="1">
        <v>54.267065436907274</v>
      </c>
      <c r="Q49" s="3">
        <v>79.240161148408077</v>
      </c>
      <c r="U49" s="2">
        <v>133.50722658531535</v>
      </c>
      <c r="W49">
        <v>4.2942857661455745E-2</v>
      </c>
    </row>
    <row r="50" spans="1:24" x14ac:dyDescent="0.15">
      <c r="A50">
        <v>133.69999999999999</v>
      </c>
      <c r="B50">
        <v>9</v>
      </c>
      <c r="C50">
        <v>9.0306026376141355E-3</v>
      </c>
      <c r="D50">
        <v>66.449477038835866</v>
      </c>
      <c r="E50" s="1">
        <v>133.60497051700861</v>
      </c>
      <c r="F50">
        <v>9.0306026376087336E-3</v>
      </c>
      <c r="K50" s="2">
        <v>9.50294829913787E-2</v>
      </c>
      <c r="O50" s="1">
        <v>54.267065436907274</v>
      </c>
      <c r="Q50" s="3">
        <v>79.240161148408077</v>
      </c>
      <c r="U50" s="2">
        <v>133.50722658531535</v>
      </c>
      <c r="W50">
        <v>3.7161589409175251E-2</v>
      </c>
    </row>
    <row r="51" spans="1:24" x14ac:dyDescent="0.15">
      <c r="A51">
        <v>133.4</v>
      </c>
      <c r="B51">
        <v>9</v>
      </c>
      <c r="C51">
        <v>4.2012912842762873E-2</v>
      </c>
      <c r="D51">
        <v>66.449477038835866</v>
      </c>
      <c r="E51" s="1">
        <v>133.60497051700861</v>
      </c>
      <c r="F51">
        <v>4.2012912842774523E-2</v>
      </c>
      <c r="K51" s="2">
        <v>-0.20497051700860425</v>
      </c>
      <c r="O51" s="1">
        <v>54.267065436907274</v>
      </c>
      <c r="Q51" s="3">
        <v>79.240161148408077</v>
      </c>
      <c r="U51" s="2">
        <v>133.50722658531535</v>
      </c>
      <c r="W51">
        <v>1.1497540598389035E-2</v>
      </c>
    </row>
    <row r="52" spans="1:24" x14ac:dyDescent="0.15">
      <c r="A52">
        <v>133.80000000000001</v>
      </c>
      <c r="B52">
        <v>9</v>
      </c>
      <c r="C52">
        <v>3.8036499235904429E-2</v>
      </c>
      <c r="D52">
        <v>66.449477038835866</v>
      </c>
      <c r="E52" s="1">
        <v>133.60497051700861</v>
      </c>
      <c r="F52">
        <v>3.8036499235893341E-2</v>
      </c>
      <c r="K52" s="2">
        <v>0.19502948299140144</v>
      </c>
      <c r="O52" s="1">
        <v>54.267065436907274</v>
      </c>
      <c r="Q52" s="3">
        <v>79.240161148408077</v>
      </c>
      <c r="U52" s="2">
        <v>133.50722658531535</v>
      </c>
      <c r="W52">
        <v>8.571627234611609E-2</v>
      </c>
    </row>
    <row r="53" spans="1:24" x14ac:dyDescent="0.15">
      <c r="A53">
        <v>133.6</v>
      </c>
      <c r="B53">
        <v>9</v>
      </c>
      <c r="C53">
        <v>2.4706039332654589E-5</v>
      </c>
      <c r="D53">
        <v>66.449477038835866</v>
      </c>
      <c r="E53" s="1">
        <v>133.60497051700861</v>
      </c>
      <c r="F53">
        <v>2.4706039332937129E-5</v>
      </c>
      <c r="K53" s="2">
        <v>-4.9705170086156159E-3</v>
      </c>
      <c r="O53" s="1">
        <v>54.267065436907274</v>
      </c>
      <c r="Q53" s="3">
        <v>79.240161148408077</v>
      </c>
      <c r="U53" s="2">
        <v>133.50722658531535</v>
      </c>
      <c r="W53">
        <v>8.6069064722487862E-3</v>
      </c>
    </row>
    <row r="54" spans="1:24" x14ac:dyDescent="0.15">
      <c r="A54">
        <v>138.80000000000001</v>
      </c>
      <c r="B54">
        <v>10</v>
      </c>
      <c r="C54">
        <v>0.19950627873889029</v>
      </c>
      <c r="D54">
        <v>65.99725149352831</v>
      </c>
      <c r="E54" s="1">
        <v>138.35333874273798</v>
      </c>
      <c r="F54">
        <v>0.19950627873890298</v>
      </c>
      <c r="K54" s="2">
        <v>0.44666125726203632</v>
      </c>
      <c r="L54" s="4">
        <v>0.57678024657299398</v>
      </c>
      <c r="M54">
        <v>1.6930951379305115E-2</v>
      </c>
      <c r="N54">
        <v>12.216187389654321</v>
      </c>
      <c r="O54" s="1">
        <v>59.015433662636639</v>
      </c>
      <c r="Q54" s="3">
        <v>79.240161148408077</v>
      </c>
      <c r="U54" s="2">
        <v>138.8323750576177</v>
      </c>
      <c r="W54">
        <v>1.0481443557484164E-3</v>
      </c>
      <c r="X54" s="1">
        <v>0.23260942125619302</v>
      </c>
    </row>
    <row r="55" spans="1:24" x14ac:dyDescent="0.15">
      <c r="A55">
        <v>138.80000000000001</v>
      </c>
      <c r="B55">
        <v>10</v>
      </c>
      <c r="C55">
        <v>0.19950627873889029</v>
      </c>
      <c r="D55">
        <v>65.99725149352831</v>
      </c>
      <c r="E55" s="1">
        <v>138.35333874273798</v>
      </c>
      <c r="F55">
        <v>0.19950627873890298</v>
      </c>
      <c r="K55" s="2">
        <v>0.44666125726203632</v>
      </c>
      <c r="L55" s="4">
        <v>0.57678024657299398</v>
      </c>
      <c r="M55">
        <v>1.6930951379305115E-2</v>
      </c>
      <c r="N55">
        <v>17.644369976071996</v>
      </c>
      <c r="O55" s="1">
        <v>59.015433662636639</v>
      </c>
      <c r="Q55" s="3">
        <v>79.240161148408077</v>
      </c>
      <c r="U55" s="2">
        <v>138.8323750576177</v>
      </c>
      <c r="W55">
        <v>1.0481443557484164E-3</v>
      </c>
    </row>
    <row r="56" spans="1:24" x14ac:dyDescent="0.15">
      <c r="A56">
        <v>138.30000000000001</v>
      </c>
      <c r="B56">
        <v>10</v>
      </c>
      <c r="C56">
        <v>2.8450214768681896E-3</v>
      </c>
      <c r="D56">
        <v>65.99725149352831</v>
      </c>
      <c r="E56" s="1">
        <v>138.35333874273798</v>
      </c>
      <c r="F56">
        <v>2.8450214768666738E-3</v>
      </c>
      <c r="K56" s="2">
        <v>-5.3338742737963685E-2</v>
      </c>
      <c r="L56" s="4">
        <v>0.57678024657299398</v>
      </c>
      <c r="M56">
        <v>0.39704994069026278</v>
      </c>
      <c r="N56">
        <v>1.4639679527613552</v>
      </c>
      <c r="O56" s="1">
        <v>59.015433662636639</v>
      </c>
      <c r="Q56" s="3">
        <v>79.240161148408077</v>
      </c>
      <c r="U56" s="2">
        <v>138.8323750576177</v>
      </c>
      <c r="W56">
        <v>0.28342320197343329</v>
      </c>
    </row>
    <row r="57" spans="1:24" x14ac:dyDescent="0.15">
      <c r="A57">
        <v>138.9</v>
      </c>
      <c r="B57">
        <v>10</v>
      </c>
      <c r="C57">
        <v>0.29883853019128848</v>
      </c>
      <c r="D57">
        <v>65.99725149352831</v>
      </c>
      <c r="E57" s="1">
        <v>138.35333874273798</v>
      </c>
      <c r="F57">
        <v>0.29883853019130402</v>
      </c>
      <c r="K57" s="2">
        <v>0.54666125726203063</v>
      </c>
      <c r="L57" s="4">
        <v>0.57678024657299398</v>
      </c>
      <c r="M57">
        <v>9.0715351711392455E-4</v>
      </c>
      <c r="O57" s="1">
        <v>59.015433662636639</v>
      </c>
      <c r="Q57" s="3">
        <v>79.240161148408077</v>
      </c>
      <c r="U57" s="2">
        <v>138.8323750576177</v>
      </c>
      <c r="W57">
        <v>4.5731328322106699E-3</v>
      </c>
    </row>
    <row r="58" spans="1:24" x14ac:dyDescent="0.15">
      <c r="A58">
        <v>139</v>
      </c>
      <c r="B58">
        <v>10</v>
      </c>
      <c r="C58">
        <v>0.41817078164368443</v>
      </c>
      <c r="D58">
        <v>65.99725149352831</v>
      </c>
      <c r="E58" s="1">
        <v>138.35333874273798</v>
      </c>
      <c r="F58">
        <v>0.4181707816437028</v>
      </c>
      <c r="K58" s="2">
        <v>0.64666125726202495</v>
      </c>
      <c r="L58" s="4">
        <v>0.57678024657299398</v>
      </c>
      <c r="M58">
        <v>4.8833556549204597E-3</v>
      </c>
      <c r="O58" s="1">
        <v>59.015433662636639</v>
      </c>
      <c r="Q58" s="3">
        <v>79.240161148408077</v>
      </c>
      <c r="U58" s="2">
        <v>138.8323750576177</v>
      </c>
      <c r="W58">
        <v>2.8098121308670648E-2</v>
      </c>
    </row>
    <row r="59" spans="1:24" x14ac:dyDescent="0.15">
      <c r="A59">
        <v>139</v>
      </c>
      <c r="B59">
        <v>10</v>
      </c>
      <c r="C59">
        <v>0.41817078164368443</v>
      </c>
      <c r="D59">
        <v>65.99725149352831</v>
      </c>
      <c r="E59" s="1">
        <v>138.35333874273798</v>
      </c>
      <c r="F59">
        <v>0.4181707816437028</v>
      </c>
      <c r="K59" s="2">
        <v>0.64666125726202495</v>
      </c>
      <c r="L59" s="4">
        <v>0.57678024657299398</v>
      </c>
      <c r="M59">
        <v>4.8833556549204597E-3</v>
      </c>
      <c r="O59" s="1">
        <v>59.015433662636639</v>
      </c>
      <c r="Q59" s="3">
        <v>79.240161148408077</v>
      </c>
      <c r="U59" s="2">
        <v>138.8323750576177</v>
      </c>
      <c r="W59">
        <v>2.8098121308670648E-2</v>
      </c>
    </row>
    <row r="60" spans="1:24" x14ac:dyDescent="0.15">
      <c r="A60">
        <v>138.9</v>
      </c>
      <c r="B60">
        <v>10</v>
      </c>
      <c r="C60">
        <v>0.29883853019128848</v>
      </c>
      <c r="D60">
        <v>65.99725149352831</v>
      </c>
      <c r="E60" s="1">
        <v>138.35333874273798</v>
      </c>
      <c r="F60">
        <v>0.29883853019130402</v>
      </c>
      <c r="K60" s="2">
        <v>0.54666125726203063</v>
      </c>
      <c r="L60" s="4">
        <v>0.57678024657299398</v>
      </c>
      <c r="M60">
        <v>9.0715351711392455E-4</v>
      </c>
      <c r="O60" s="1">
        <v>59.015433662636639</v>
      </c>
      <c r="Q60" s="3">
        <v>79.240161148408077</v>
      </c>
      <c r="U60" s="2">
        <v>138.8323750576177</v>
      </c>
      <c r="W60">
        <v>4.5731328322106699E-3</v>
      </c>
    </row>
    <row r="61" spans="1:24" x14ac:dyDescent="0.15">
      <c r="A61">
        <v>139</v>
      </c>
      <c r="B61">
        <v>10</v>
      </c>
      <c r="C61">
        <v>0.41817078164368443</v>
      </c>
      <c r="D61">
        <v>65.99725149352831</v>
      </c>
      <c r="E61" s="1">
        <v>138.35333874273798</v>
      </c>
      <c r="F61">
        <v>0.4181707816437028</v>
      </c>
      <c r="K61" s="2">
        <v>0.64666125726202495</v>
      </c>
      <c r="L61" s="4">
        <v>0.57678024657299398</v>
      </c>
      <c r="M61">
        <v>4.8833556549204597E-3</v>
      </c>
      <c r="O61" s="1">
        <v>59.015433662636639</v>
      </c>
      <c r="Q61" s="3">
        <v>79.240161148408077</v>
      </c>
      <c r="U61" s="2">
        <v>138.8323750576177</v>
      </c>
      <c r="W61">
        <v>2.8098121308670648E-2</v>
      </c>
    </row>
    <row r="62" spans="1:24" x14ac:dyDescent="0.15">
      <c r="A62">
        <v>145</v>
      </c>
      <c r="B62">
        <v>11</v>
      </c>
      <c r="E62" s="1">
        <v>142.64948142315981</v>
      </c>
      <c r="K62" s="2">
        <v>2.3505185768401873</v>
      </c>
      <c r="L62" s="4">
        <v>2.1553052359986116</v>
      </c>
      <c r="M62">
        <v>3.8108248442529212E-2</v>
      </c>
      <c r="O62" s="1">
        <v>63.311576343058476</v>
      </c>
      <c r="Q62" s="3">
        <v>79.240161148408077</v>
      </c>
      <c r="U62" s="2">
        <v>144.70704272746516</v>
      </c>
      <c r="W62">
        <v>8.5823963531049624E-2</v>
      </c>
      <c r="X62" s="1">
        <v>0.41747540560578505</v>
      </c>
    </row>
    <row r="63" spans="1:24" x14ac:dyDescent="0.15">
      <c r="A63">
        <v>145.4</v>
      </c>
      <c r="B63">
        <v>11</v>
      </c>
      <c r="E63" s="1">
        <v>142.64948142315981</v>
      </c>
      <c r="K63" s="2">
        <v>2.750518576840193</v>
      </c>
      <c r="L63" s="4">
        <v>2.1553052359986116</v>
      </c>
      <c r="M63">
        <v>0.35427892111579656</v>
      </c>
      <c r="O63" s="1">
        <v>63.311576343058476</v>
      </c>
      <c r="Q63" s="3">
        <v>79.240161148408077</v>
      </c>
      <c r="U63" s="2">
        <v>144.70704272746516</v>
      </c>
      <c r="W63">
        <v>0.48018978155892555</v>
      </c>
    </row>
    <row r="64" spans="1:24" x14ac:dyDescent="0.15">
      <c r="A64">
        <v>144.6</v>
      </c>
      <c r="B64">
        <v>11</v>
      </c>
      <c r="E64" s="1">
        <v>142.64948142315981</v>
      </c>
      <c r="K64" s="2">
        <v>1.9505185768401816</v>
      </c>
      <c r="L64" s="4">
        <v>2.1553052359986116</v>
      </c>
      <c r="M64">
        <v>4.1937575769270971E-2</v>
      </c>
      <c r="O64" s="1">
        <v>63.311576343058476</v>
      </c>
      <c r="Q64" s="3">
        <v>79.240161148408077</v>
      </c>
      <c r="U64" s="2">
        <v>144.70704272746516</v>
      </c>
      <c r="W64">
        <v>1.1458145503182795E-2</v>
      </c>
    </row>
    <row r="65" spans="1:24" x14ac:dyDescent="0.15">
      <c r="A65">
        <v>144.6</v>
      </c>
      <c r="B65">
        <v>11</v>
      </c>
      <c r="E65" s="1">
        <v>142.64948142315981</v>
      </c>
      <c r="K65" s="2">
        <v>1.9505185768401816</v>
      </c>
      <c r="L65" s="4">
        <v>2.1553052359986116</v>
      </c>
      <c r="M65">
        <v>4.1937575769270971E-2</v>
      </c>
      <c r="O65" s="1">
        <v>63.311576343058476</v>
      </c>
      <c r="Q65" s="3">
        <v>79.240161148408077</v>
      </c>
      <c r="U65" s="2">
        <v>144.70704272746516</v>
      </c>
      <c r="W65">
        <v>1.1458145503182795E-2</v>
      </c>
    </row>
    <row r="66" spans="1:24" x14ac:dyDescent="0.15">
      <c r="A66">
        <v>145.6</v>
      </c>
      <c r="B66">
        <v>11</v>
      </c>
      <c r="E66" s="1">
        <v>142.64948142315981</v>
      </c>
      <c r="K66" s="2">
        <v>2.9505185768401816</v>
      </c>
      <c r="L66" s="4">
        <v>2.1553052359986116</v>
      </c>
      <c r="M66">
        <v>0.63236425745241098</v>
      </c>
      <c r="O66" s="1">
        <v>63.311576343058476</v>
      </c>
      <c r="Q66" s="3">
        <v>79.240161148408077</v>
      </c>
      <c r="U66" s="2">
        <v>144.70704272746516</v>
      </c>
      <c r="W66">
        <v>0.79737269057284155</v>
      </c>
    </row>
    <row r="67" spans="1:24" x14ac:dyDescent="0.15">
      <c r="A67">
        <v>144.69999999999999</v>
      </c>
      <c r="B67">
        <v>11</v>
      </c>
      <c r="E67" s="1">
        <v>142.64948142315981</v>
      </c>
      <c r="K67" s="2">
        <v>2.0505185768401759</v>
      </c>
      <c r="L67" s="4">
        <v>2.1553052359986116</v>
      </c>
      <c r="M67">
        <v>1.0980243937586167E-2</v>
      </c>
      <c r="O67" s="1">
        <v>63.311576343058476</v>
      </c>
      <c r="Q67" s="3">
        <v>79.240161148408077</v>
      </c>
      <c r="U67" s="2">
        <v>144.70704272746516</v>
      </c>
      <c r="W67">
        <v>4.9600010148748771E-5</v>
      </c>
    </row>
    <row r="68" spans="1:24" x14ac:dyDescent="0.15">
      <c r="A68">
        <v>144.4</v>
      </c>
      <c r="B68">
        <v>11</v>
      </c>
      <c r="E68" s="1">
        <v>142.64948142315981</v>
      </c>
      <c r="K68" s="2">
        <v>1.750518576840193</v>
      </c>
      <c r="L68" s="4">
        <v>2.1553052359986116</v>
      </c>
      <c r="M68">
        <v>0.16385223943263375</v>
      </c>
      <c r="O68" s="1">
        <v>63.311576343058476</v>
      </c>
      <c r="Q68" s="3">
        <v>79.240161148408077</v>
      </c>
      <c r="U68" s="2">
        <v>144.70704272746516</v>
      </c>
      <c r="W68">
        <v>9.427523648924406E-2</v>
      </c>
    </row>
    <row r="69" spans="1:24" x14ac:dyDescent="0.15">
      <c r="A69">
        <v>144.9</v>
      </c>
      <c r="B69">
        <v>11</v>
      </c>
      <c r="E69" s="1">
        <v>142.64948142315981</v>
      </c>
      <c r="K69" s="2">
        <v>2.250518576840193</v>
      </c>
      <c r="L69" s="4">
        <v>2.1553052359986116</v>
      </c>
      <c r="M69">
        <v>9.0655802742151525E-3</v>
      </c>
      <c r="O69" s="1">
        <v>63.311576343058476</v>
      </c>
      <c r="Q69" s="3">
        <v>79.240161148408077</v>
      </c>
      <c r="U69" s="2">
        <v>144.70704272746516</v>
      </c>
      <c r="W69">
        <v>3.7232509024084808E-2</v>
      </c>
    </row>
    <row r="70" spans="1:24" x14ac:dyDescent="0.15">
      <c r="A70">
        <v>152.69999999999999</v>
      </c>
      <c r="B70">
        <v>12</v>
      </c>
      <c r="E70" s="1">
        <v>146.49339855827407</v>
      </c>
      <c r="K70" s="2">
        <v>6.2066014417259225</v>
      </c>
      <c r="L70" s="4">
        <v>5.8737967390114081</v>
      </c>
      <c r="M70">
        <v>0.11075897014889635</v>
      </c>
      <c r="O70" s="1">
        <v>67.15549347817273</v>
      </c>
      <c r="Q70" s="3">
        <v>79.240161148408077</v>
      </c>
      <c r="U70" s="2">
        <v>152.2694513655922</v>
      </c>
      <c r="W70">
        <v>0.18537212659040841</v>
      </c>
      <c r="X70" s="1">
        <v>0.41317585325655981</v>
      </c>
    </row>
    <row r="71" spans="1:24" x14ac:dyDescent="0.15">
      <c r="A71">
        <v>153</v>
      </c>
      <c r="B71">
        <v>12</v>
      </c>
      <c r="E71" s="1">
        <v>146.49339855827407</v>
      </c>
      <c r="K71" s="2">
        <v>6.5066014417259339</v>
      </c>
      <c r="L71" s="4">
        <v>5.8737967390114081</v>
      </c>
      <c r="M71">
        <v>0.4004417917776194</v>
      </c>
      <c r="O71" s="1">
        <v>67.15549347817273</v>
      </c>
      <c r="Q71" s="3">
        <v>79.240161148408077</v>
      </c>
      <c r="U71" s="2">
        <v>152.2694513655922</v>
      </c>
      <c r="W71">
        <v>0.53370130723509601</v>
      </c>
    </row>
    <row r="72" spans="1:24" x14ac:dyDescent="0.15">
      <c r="A72">
        <v>152.4</v>
      </c>
      <c r="B72">
        <v>12</v>
      </c>
      <c r="E72" s="1">
        <v>146.49339855827407</v>
      </c>
      <c r="K72" s="2">
        <v>5.9066014417259396</v>
      </c>
      <c r="L72" s="4">
        <v>5.8737967390114081</v>
      </c>
      <c r="M72">
        <v>1.076148520188791E-3</v>
      </c>
      <c r="O72" s="1">
        <v>67.15549347817273</v>
      </c>
      <c r="Q72" s="3">
        <v>79.240161148408077</v>
      </c>
      <c r="U72" s="2">
        <v>152.2694513655922</v>
      </c>
      <c r="W72">
        <v>1.7042945945741933E-2</v>
      </c>
    </row>
    <row r="73" spans="1:24" x14ac:dyDescent="0.15">
      <c r="A73">
        <v>152.69999999999999</v>
      </c>
      <c r="B73">
        <v>12</v>
      </c>
      <c r="E73" s="1">
        <v>146.49339855827407</v>
      </c>
      <c r="K73" s="2">
        <v>6.2066014417259225</v>
      </c>
      <c r="L73" s="4">
        <v>5.8737967390114081</v>
      </c>
      <c r="M73">
        <v>0.11075897014889635</v>
      </c>
      <c r="O73" s="1">
        <v>67.15549347817273</v>
      </c>
      <c r="Q73" s="3">
        <v>79.240161148408077</v>
      </c>
      <c r="U73" s="2">
        <v>152.2694513655922</v>
      </c>
      <c r="W73">
        <v>0.18537212659040841</v>
      </c>
    </row>
    <row r="74" spans="1:24" x14ac:dyDescent="0.15">
      <c r="A74">
        <v>152.4</v>
      </c>
      <c r="B74">
        <v>12</v>
      </c>
      <c r="E74" s="1">
        <v>146.49339855827407</v>
      </c>
      <c r="K74" s="2">
        <v>5.9066014417259396</v>
      </c>
      <c r="L74" s="4">
        <v>5.8737967390114081</v>
      </c>
      <c r="M74">
        <v>1.076148520188791E-3</v>
      </c>
      <c r="O74" s="1">
        <v>67.15549347817273</v>
      </c>
      <c r="Q74" s="3">
        <v>79.240161148408077</v>
      </c>
      <c r="U74" s="2">
        <v>152.2694513655922</v>
      </c>
      <c r="W74">
        <v>1.7042945945741933E-2</v>
      </c>
    </row>
    <row r="75" spans="1:24" x14ac:dyDescent="0.15">
      <c r="A75">
        <v>152</v>
      </c>
      <c r="B75">
        <v>12</v>
      </c>
      <c r="E75" s="1">
        <v>146.49339855827407</v>
      </c>
      <c r="K75" s="2">
        <v>5.5066014417259339</v>
      </c>
      <c r="L75" s="4">
        <v>5.8737967390114081</v>
      </c>
      <c r="M75">
        <v>0.13483238634856776</v>
      </c>
      <c r="O75" s="1">
        <v>67.15549347817273</v>
      </c>
      <c r="Q75" s="3">
        <v>79.240161148408077</v>
      </c>
      <c r="U75" s="2">
        <v>152.2694513655922</v>
      </c>
      <c r="W75">
        <v>7.2604038419503428E-2</v>
      </c>
    </row>
    <row r="76" spans="1:24" x14ac:dyDescent="0.15">
      <c r="A76">
        <v>151.69999999999999</v>
      </c>
      <c r="B76">
        <v>12</v>
      </c>
      <c r="E76" s="1">
        <v>146.49339855827407</v>
      </c>
      <c r="K76" s="2">
        <v>5.2066014417259225</v>
      </c>
      <c r="L76" s="4">
        <v>5.8737967390114081</v>
      </c>
      <c r="M76">
        <v>0.44514956471986744</v>
      </c>
      <c r="O76" s="1">
        <v>67.15549347817273</v>
      </c>
      <c r="Q76" s="3">
        <v>79.240161148408077</v>
      </c>
      <c r="U76" s="2">
        <v>152.2694513655922</v>
      </c>
      <c r="W76">
        <v>0.32427485777483861</v>
      </c>
    </row>
    <row r="77" spans="1:24" x14ac:dyDescent="0.15">
      <c r="A77">
        <v>152.5</v>
      </c>
      <c r="B77">
        <v>12</v>
      </c>
      <c r="E77" s="1">
        <v>146.49339855827407</v>
      </c>
      <c r="K77" s="2">
        <v>6.0066014417259339</v>
      </c>
      <c r="L77" s="4">
        <v>5.8737967390114081</v>
      </c>
      <c r="M77">
        <v>1.7637089063093584E-2</v>
      </c>
      <c r="O77" s="1">
        <v>67.15549347817273</v>
      </c>
      <c r="Q77" s="3">
        <v>79.240161148408077</v>
      </c>
      <c r="U77" s="2">
        <v>152.2694513655922</v>
      </c>
      <c r="W77">
        <v>5.3152672827299706E-2</v>
      </c>
    </row>
    <row r="78" spans="1:24" x14ac:dyDescent="0.15">
      <c r="A78">
        <v>159.19999999999999</v>
      </c>
      <c r="B78">
        <v>13</v>
      </c>
      <c r="E78" s="1">
        <v>149.88509014808076</v>
      </c>
      <c r="K78" s="2">
        <v>9.314909851919225</v>
      </c>
      <c r="L78" s="4">
        <v>9.7747457798434745</v>
      </c>
      <c r="M78">
        <v>0.21144908060995551</v>
      </c>
      <c r="O78" s="1">
        <v>70.547185067979427</v>
      </c>
      <c r="Q78" s="3">
        <v>79.240161148408077</v>
      </c>
      <c r="U78" s="2">
        <v>159.56209199623098</v>
      </c>
      <c r="W78">
        <v>0.13111061373454108</v>
      </c>
      <c r="X78" s="1">
        <v>0.27222627143085382</v>
      </c>
    </row>
    <row r="79" spans="1:24" x14ac:dyDescent="0.15">
      <c r="A79">
        <v>159.6</v>
      </c>
      <c r="B79">
        <v>13</v>
      </c>
      <c r="E79" s="1">
        <v>149.88509014808076</v>
      </c>
      <c r="K79" s="2">
        <v>9.7149098519192307</v>
      </c>
      <c r="L79" s="4">
        <v>9.7747457798434745</v>
      </c>
      <c r="M79">
        <v>3.5803382705552928E-3</v>
      </c>
      <c r="O79" s="1">
        <v>70.547185067979427</v>
      </c>
      <c r="Q79" s="3">
        <v>79.240161148408077</v>
      </c>
      <c r="U79" s="2">
        <v>159.56209199623098</v>
      </c>
      <c r="W79">
        <v>1.4370167497519365E-3</v>
      </c>
    </row>
    <row r="80" spans="1:24" x14ac:dyDescent="0.15">
      <c r="A80">
        <v>159.6</v>
      </c>
      <c r="B80">
        <v>13</v>
      </c>
      <c r="E80" s="1">
        <v>149.88509014808076</v>
      </c>
      <c r="K80" s="2">
        <v>9.7149098519192307</v>
      </c>
      <c r="L80" s="4">
        <v>9.7747457798434745</v>
      </c>
      <c r="M80">
        <v>3.5803382705552928E-3</v>
      </c>
      <c r="O80" s="1">
        <v>70.547185067979427</v>
      </c>
      <c r="Q80" s="3">
        <v>79.240161148408077</v>
      </c>
      <c r="U80" s="2">
        <v>159.56209199623098</v>
      </c>
      <c r="W80">
        <v>1.4370167497519365E-3</v>
      </c>
    </row>
    <row r="81" spans="1:24" x14ac:dyDescent="0.15">
      <c r="A81">
        <v>159.19999999999999</v>
      </c>
      <c r="B81">
        <v>13</v>
      </c>
      <c r="E81" s="1">
        <v>149.88509014808076</v>
      </c>
      <c r="K81" s="2">
        <v>9.314909851919225</v>
      </c>
      <c r="L81" s="4">
        <v>9.7747457798434745</v>
      </c>
      <c r="M81">
        <v>0.21144908060995551</v>
      </c>
      <c r="O81" s="1">
        <v>70.547185067979427</v>
      </c>
      <c r="Q81" s="3">
        <v>79.240161148408077</v>
      </c>
      <c r="U81" s="2">
        <v>159.56209199623098</v>
      </c>
      <c r="W81">
        <v>0.13111061373454108</v>
      </c>
    </row>
    <row r="82" spans="1:24" x14ac:dyDescent="0.15">
      <c r="A82">
        <v>159.30000000000001</v>
      </c>
      <c r="B82">
        <v>13</v>
      </c>
      <c r="E82" s="1">
        <v>149.88509014808076</v>
      </c>
      <c r="K82" s="2">
        <v>9.4149098519192478</v>
      </c>
      <c r="L82" s="4">
        <v>9.7747457798434745</v>
      </c>
      <c r="M82">
        <v>0.12948189502508928</v>
      </c>
      <c r="O82" s="1">
        <v>70.547185067979427</v>
      </c>
      <c r="Q82" s="3">
        <v>79.240161148408077</v>
      </c>
      <c r="U82" s="2">
        <v>159.56209199623098</v>
      </c>
      <c r="W82">
        <v>6.8692214488331779E-2</v>
      </c>
    </row>
    <row r="83" spans="1:24" x14ac:dyDescent="0.15">
      <c r="A83">
        <v>159.19999999999999</v>
      </c>
      <c r="B83">
        <v>13</v>
      </c>
      <c r="E83" s="1">
        <v>149.88509014808076</v>
      </c>
      <c r="K83" s="2">
        <v>9.314909851919225</v>
      </c>
      <c r="L83" s="4">
        <v>9.7747457798434745</v>
      </c>
      <c r="M83">
        <v>0.21144908060995551</v>
      </c>
      <c r="O83" s="1">
        <v>70.547185067979427</v>
      </c>
      <c r="Q83" s="3">
        <v>79.240161148408077</v>
      </c>
      <c r="U83" s="2">
        <v>159.56209199623098</v>
      </c>
      <c r="W83">
        <v>0.13111061373454108</v>
      </c>
    </row>
    <row r="84" spans="1:24" x14ac:dyDescent="0.15">
      <c r="A84">
        <v>159</v>
      </c>
      <c r="B84">
        <v>13</v>
      </c>
      <c r="E84" s="1">
        <v>149.88509014808076</v>
      </c>
      <c r="K84" s="2">
        <v>9.1149098519192364</v>
      </c>
      <c r="L84" s="4">
        <v>9.7747457798434745</v>
      </c>
      <c r="M84">
        <v>0.43538345177964027</v>
      </c>
      <c r="O84" s="1">
        <v>70.547185067979427</v>
      </c>
      <c r="Q84" s="3">
        <v>79.240161148408077</v>
      </c>
      <c r="U84" s="2">
        <v>159.56209199623098</v>
      </c>
      <c r="W84">
        <v>0.31594741222692307</v>
      </c>
    </row>
    <row r="85" spans="1:24" x14ac:dyDescent="0.15">
      <c r="A85">
        <v>159.80000000000001</v>
      </c>
      <c r="B85">
        <v>13</v>
      </c>
      <c r="E85" s="1">
        <v>149.88509014808076</v>
      </c>
      <c r="K85" s="2">
        <v>9.9149098519192478</v>
      </c>
      <c r="L85" s="4">
        <v>9.7747457798434745</v>
      </c>
      <c r="M85">
        <v>1.9645967100862576E-2</v>
      </c>
      <c r="O85" s="1">
        <v>70.547185067979427</v>
      </c>
      <c r="Q85" s="3">
        <v>79.240161148408077</v>
      </c>
      <c r="U85" s="2">
        <v>159.56209199623098</v>
      </c>
      <c r="W85">
        <v>5.6600218257367531E-2</v>
      </c>
    </row>
    <row r="86" spans="1:24" x14ac:dyDescent="0.15">
      <c r="A86">
        <v>164.3</v>
      </c>
      <c r="B86">
        <v>14</v>
      </c>
      <c r="E86" s="1">
        <v>152.82455619257991</v>
      </c>
      <c r="K86" s="2">
        <v>11.475443807420106</v>
      </c>
      <c r="L86" s="4">
        <v>11.548935774823814</v>
      </c>
      <c r="M86">
        <v>5.4010692728676795E-3</v>
      </c>
      <c r="O86" s="1">
        <v>73.486651112478569</v>
      </c>
      <c r="Q86" s="3">
        <v>79.240161148408077</v>
      </c>
      <c r="U86" s="2">
        <v>164.27574803571045</v>
      </c>
      <c r="W86">
        <v>5.8815777190216899E-4</v>
      </c>
      <c r="X86" s="1">
        <v>0.26592157812837219</v>
      </c>
    </row>
    <row r="87" spans="1:24" x14ac:dyDescent="0.15">
      <c r="A87">
        <v>164.7</v>
      </c>
      <c r="B87">
        <v>14</v>
      </c>
      <c r="E87" s="1">
        <v>152.82455619257991</v>
      </c>
      <c r="K87" s="2">
        <v>11.875443807420083</v>
      </c>
      <c r="L87" s="4">
        <v>11.548935774823814</v>
      </c>
      <c r="M87">
        <v>0.10660749534988644</v>
      </c>
      <c r="O87" s="1">
        <v>73.486651112478569</v>
      </c>
      <c r="Q87" s="3">
        <v>79.240161148408077</v>
      </c>
      <c r="U87" s="2">
        <v>164.27574803571045</v>
      </c>
      <c r="W87">
        <v>0.17998972920353212</v>
      </c>
    </row>
    <row r="88" spans="1:24" x14ac:dyDescent="0.15">
      <c r="A88">
        <v>165.1</v>
      </c>
      <c r="B88">
        <v>14</v>
      </c>
      <c r="E88" s="1">
        <v>152.82455619257991</v>
      </c>
      <c r="K88" s="2">
        <v>12.275443807420089</v>
      </c>
      <c r="L88" s="4">
        <v>11.548935774823814</v>
      </c>
      <c r="M88">
        <v>0.52781392142691008</v>
      </c>
      <c r="O88" s="1">
        <v>73.486651112478569</v>
      </c>
      <c r="Q88" s="3">
        <v>79.240161148408077</v>
      </c>
      <c r="U88" s="2">
        <v>164.27574803571045</v>
      </c>
      <c r="W88">
        <v>0.6793913006351725</v>
      </c>
    </row>
    <row r="89" spans="1:24" x14ac:dyDescent="0.15">
      <c r="A89">
        <v>164.9</v>
      </c>
      <c r="B89">
        <v>14</v>
      </c>
      <c r="E89" s="1">
        <v>152.82455619257991</v>
      </c>
      <c r="K89" s="2">
        <v>12.0754438074201</v>
      </c>
      <c r="L89" s="4">
        <v>11.548935774823814</v>
      </c>
      <c r="M89">
        <v>0.27721070838841211</v>
      </c>
      <c r="O89" s="1">
        <v>73.486651112478569</v>
      </c>
      <c r="Q89" s="3">
        <v>79.240161148408077</v>
      </c>
      <c r="U89" s="2">
        <v>164.27574803571045</v>
      </c>
      <c r="W89">
        <v>0.38969051491936896</v>
      </c>
    </row>
    <row r="90" spans="1:24" x14ac:dyDescent="0.15">
      <c r="A90">
        <v>164.5</v>
      </c>
      <c r="B90">
        <v>14</v>
      </c>
      <c r="E90" s="1">
        <v>152.82455619257991</v>
      </c>
      <c r="K90" s="2">
        <v>11.675443807420095</v>
      </c>
      <c r="L90" s="4">
        <v>11.548935774823814</v>
      </c>
      <c r="M90">
        <v>1.6004282311381603E-2</v>
      </c>
      <c r="O90" s="1">
        <v>73.486651112478569</v>
      </c>
      <c r="Q90" s="3">
        <v>79.240161148408077</v>
      </c>
      <c r="U90" s="2">
        <v>164.27574803571045</v>
      </c>
      <c r="W90">
        <v>5.0288943487721692E-2</v>
      </c>
    </row>
    <row r="91" spans="1:24" x14ac:dyDescent="0.15">
      <c r="A91">
        <v>164.7</v>
      </c>
      <c r="B91">
        <v>14</v>
      </c>
      <c r="E91" s="1">
        <v>152.82455619257991</v>
      </c>
      <c r="K91" s="2">
        <v>11.875443807420083</v>
      </c>
      <c r="L91" s="4">
        <v>11.548935774823814</v>
      </c>
      <c r="M91">
        <v>0.10660749534988644</v>
      </c>
      <c r="O91" s="1">
        <v>73.486651112478569</v>
      </c>
      <c r="Q91" s="3">
        <v>79.240161148408077</v>
      </c>
      <c r="U91" s="2">
        <v>164.27574803571045</v>
      </c>
      <c r="W91">
        <v>0.17998972920353212</v>
      </c>
    </row>
    <row r="92" spans="1:24" x14ac:dyDescent="0.15">
      <c r="A92">
        <v>164.4</v>
      </c>
      <c r="B92">
        <v>14</v>
      </c>
      <c r="E92" s="1">
        <v>152.82455619257991</v>
      </c>
      <c r="K92" s="2">
        <v>11.5754438074201</v>
      </c>
      <c r="L92" s="4">
        <v>11.548935774823814</v>
      </c>
      <c r="M92">
        <v>7.0267579212577767E-4</v>
      </c>
      <c r="O92" s="1">
        <v>73.486651112478569</v>
      </c>
      <c r="Q92" s="3">
        <v>79.240161148408077</v>
      </c>
      <c r="U92" s="2">
        <v>164.27574803571045</v>
      </c>
      <c r="W92">
        <v>1.5438550629813067E-2</v>
      </c>
    </row>
    <row r="93" spans="1:24" x14ac:dyDescent="0.15">
      <c r="A93">
        <v>164.8</v>
      </c>
      <c r="B93">
        <v>14</v>
      </c>
      <c r="E93" s="1">
        <v>152.82455619257991</v>
      </c>
      <c r="K93" s="2">
        <v>11.975443807420106</v>
      </c>
      <c r="L93" s="4">
        <v>11.548935774823814</v>
      </c>
      <c r="M93">
        <v>0.18190910186915968</v>
      </c>
      <c r="O93" s="1">
        <v>73.486651112478569</v>
      </c>
      <c r="Q93" s="3">
        <v>79.240161148408077</v>
      </c>
      <c r="U93" s="2">
        <v>164.27574803571045</v>
      </c>
      <c r="W93">
        <v>0.27484012206146374</v>
      </c>
    </row>
    <row r="94" spans="1:24" x14ac:dyDescent="0.15">
      <c r="A94">
        <v>168.4</v>
      </c>
      <c r="B94">
        <v>15</v>
      </c>
      <c r="E94" s="1">
        <v>155.31179669177152</v>
      </c>
      <c r="K94" s="2">
        <v>13.088203308228486</v>
      </c>
      <c r="L94" s="4">
        <v>12.055076668899872</v>
      </c>
      <c r="M94">
        <v>1.0673506528904366</v>
      </c>
      <c r="O94" s="1">
        <v>75.973891611670183</v>
      </c>
      <c r="Q94" s="3">
        <v>79.240161148408077</v>
      </c>
      <c r="U94" s="2">
        <v>167.26912942897815</v>
      </c>
      <c r="W94">
        <v>1.2788682484033054</v>
      </c>
      <c r="X94" s="1">
        <v>0.37583240945932078</v>
      </c>
    </row>
    <row r="95" spans="1:24" x14ac:dyDescent="0.15">
      <c r="A95">
        <v>167.8</v>
      </c>
      <c r="B95">
        <v>15</v>
      </c>
      <c r="E95" s="1">
        <v>155.31179669177152</v>
      </c>
      <c r="K95" s="2">
        <v>12.488203308228492</v>
      </c>
      <c r="L95" s="4">
        <v>12.055076668899872</v>
      </c>
      <c r="M95">
        <v>0.18759868569610444</v>
      </c>
      <c r="O95" s="1">
        <v>75.973891611670183</v>
      </c>
      <c r="Q95" s="3">
        <v>79.240161148408077</v>
      </c>
      <c r="U95" s="2">
        <v>167.26912942897815</v>
      </c>
      <c r="W95">
        <v>0.28182356317708063</v>
      </c>
    </row>
    <row r="96" spans="1:24" x14ac:dyDescent="0.15">
      <c r="A96">
        <v>168.2</v>
      </c>
      <c r="B96">
        <v>15</v>
      </c>
      <c r="E96" s="1">
        <v>155.31179669177152</v>
      </c>
      <c r="K96" s="2">
        <v>12.888203308228469</v>
      </c>
      <c r="L96" s="4">
        <v>12.055076668899872</v>
      </c>
      <c r="M96">
        <v>0.69409999715896253</v>
      </c>
      <c r="O96" s="1">
        <v>75.973891611670183</v>
      </c>
      <c r="Q96" s="3">
        <v>79.240161148408077</v>
      </c>
      <c r="U96" s="2">
        <v>167.26912942897815</v>
      </c>
      <c r="W96">
        <v>0.86652001999452999</v>
      </c>
    </row>
    <row r="97" spans="1:24" x14ac:dyDescent="0.15">
      <c r="A97">
        <v>168.6</v>
      </c>
      <c r="B97">
        <v>15</v>
      </c>
      <c r="E97" s="1">
        <v>155.31179669177152</v>
      </c>
      <c r="K97" s="2">
        <v>13.288203308228475</v>
      </c>
      <c r="L97" s="4">
        <v>12.055076668899872</v>
      </c>
      <c r="M97">
        <v>1.5206013086218544</v>
      </c>
      <c r="O97" s="1">
        <v>75.973891611670183</v>
      </c>
      <c r="Q97" s="3">
        <v>79.240161148408077</v>
      </c>
      <c r="U97" s="2">
        <v>167.26912942897815</v>
      </c>
      <c r="W97">
        <v>1.7712164768120187</v>
      </c>
    </row>
    <row r="98" spans="1:24" x14ac:dyDescent="0.15">
      <c r="A98">
        <v>167.7</v>
      </c>
      <c r="B98">
        <v>15</v>
      </c>
      <c r="E98" s="1">
        <v>155.31179669177152</v>
      </c>
      <c r="K98" s="2">
        <v>12.388203308228469</v>
      </c>
      <c r="L98" s="4">
        <v>12.055076668899872</v>
      </c>
      <c r="M98">
        <v>0.11097335783036529</v>
      </c>
      <c r="O98" s="1">
        <v>75.973891611670183</v>
      </c>
      <c r="Q98" s="3">
        <v>79.240161148408077</v>
      </c>
      <c r="U98" s="2">
        <v>167.26912942897815</v>
      </c>
      <c r="W98">
        <v>0.18564944897268809</v>
      </c>
    </row>
    <row r="99" spans="1:24" x14ac:dyDescent="0.15">
      <c r="A99">
        <v>167.5</v>
      </c>
      <c r="B99">
        <v>15</v>
      </c>
      <c r="E99" s="1">
        <v>155.31179669177152</v>
      </c>
      <c r="K99" s="2">
        <v>12.188203308228481</v>
      </c>
      <c r="L99" s="4">
        <v>12.055076668899872</v>
      </c>
      <c r="M99">
        <v>1.7722702098929431E-2</v>
      </c>
      <c r="O99" s="1">
        <v>75.973891611670183</v>
      </c>
      <c r="Q99" s="3">
        <v>79.240161148408077</v>
      </c>
      <c r="U99" s="2">
        <v>167.26912942897815</v>
      </c>
      <c r="W99">
        <v>5.3301220563956593E-2</v>
      </c>
    </row>
    <row r="100" spans="1:24" x14ac:dyDescent="0.15">
      <c r="A100">
        <v>167.8</v>
      </c>
      <c r="B100">
        <v>15</v>
      </c>
      <c r="E100" s="1">
        <v>155.31179669177152</v>
      </c>
      <c r="K100" s="2">
        <v>12.488203308228492</v>
      </c>
      <c r="L100" s="4">
        <v>12.055076668899872</v>
      </c>
      <c r="M100">
        <v>0.18759868569610444</v>
      </c>
      <c r="O100" s="1">
        <v>75.973891611670183</v>
      </c>
      <c r="Q100" s="3">
        <v>79.240161148408077</v>
      </c>
      <c r="U100" s="2">
        <v>167.26912942897815</v>
      </c>
      <c r="W100">
        <v>0.28182356317708063</v>
      </c>
    </row>
    <row r="101" spans="1:24" x14ac:dyDescent="0.15">
      <c r="A101">
        <v>168.1</v>
      </c>
      <c r="B101">
        <v>15</v>
      </c>
      <c r="E101" s="1">
        <v>155.31179669177152</v>
      </c>
      <c r="K101" s="2">
        <v>12.788203308228475</v>
      </c>
      <c r="L101" s="4">
        <v>12.055076668899872</v>
      </c>
      <c r="M101">
        <v>0.53747466929325138</v>
      </c>
      <c r="O101" s="1">
        <v>75.973891611670183</v>
      </c>
      <c r="Q101" s="3">
        <v>79.240161148408077</v>
      </c>
      <c r="U101" s="2">
        <v>167.26912942897815</v>
      </c>
      <c r="W101">
        <v>0.69034590579017108</v>
      </c>
    </row>
    <row r="102" spans="1:24" x14ac:dyDescent="0.15">
      <c r="A102">
        <v>169.8</v>
      </c>
      <c r="B102">
        <v>16</v>
      </c>
      <c r="E102" s="1">
        <v>157.34681164565552</v>
      </c>
      <c r="K102" s="2">
        <v>12.453188354344491</v>
      </c>
      <c r="L102" s="4">
        <v>12.178538131740538</v>
      </c>
      <c r="M102">
        <v>7.5432744776400634E-2</v>
      </c>
      <c r="O102" s="1">
        <v>78.008906565554184</v>
      </c>
      <c r="Q102" s="3">
        <v>79.240161148408077</v>
      </c>
      <c r="U102" s="2">
        <v>169.4276058457028</v>
      </c>
      <c r="W102">
        <v>0.13867740615473526</v>
      </c>
      <c r="X102" s="1">
        <v>0.30443155458751403</v>
      </c>
    </row>
    <row r="103" spans="1:24" x14ac:dyDescent="0.15">
      <c r="A103">
        <v>169.3</v>
      </c>
      <c r="B103">
        <v>16</v>
      </c>
      <c r="E103" s="1">
        <v>157.34681164565552</v>
      </c>
      <c r="K103" s="2">
        <v>11.953188354344491</v>
      </c>
      <c r="L103" s="4">
        <v>12.178538131740538</v>
      </c>
      <c r="M103">
        <v>5.0782522172448184E-2</v>
      </c>
      <c r="O103" s="1">
        <v>78.008906565554184</v>
      </c>
      <c r="Q103" s="3">
        <v>79.240161148408077</v>
      </c>
      <c r="U103" s="2">
        <v>169.4276058457028</v>
      </c>
      <c r="W103">
        <v>1.6283251857523905E-2</v>
      </c>
    </row>
    <row r="104" spans="1:24" x14ac:dyDescent="0.15">
      <c r="A104">
        <v>169.2</v>
      </c>
      <c r="B104">
        <v>16</v>
      </c>
      <c r="E104" s="1">
        <v>157.34681164565552</v>
      </c>
      <c r="K104" s="2">
        <v>11.853188354344468</v>
      </c>
      <c r="L104" s="4">
        <v>12.178538131740538</v>
      </c>
      <c r="M104">
        <v>0.10585247765167249</v>
      </c>
      <c r="O104" s="1">
        <v>78.008906565554184</v>
      </c>
      <c r="Q104" s="3">
        <v>79.240161148408077</v>
      </c>
      <c r="U104" s="2">
        <v>169.4276058457028</v>
      </c>
      <c r="W104">
        <v>5.1804420998091988E-2</v>
      </c>
    </row>
    <row r="105" spans="1:24" x14ac:dyDescent="0.15">
      <c r="A105">
        <v>169.6</v>
      </c>
      <c r="B105">
        <v>16</v>
      </c>
      <c r="E105" s="1">
        <v>157.34681164565552</v>
      </c>
      <c r="K105" s="2">
        <v>12.253188354344474</v>
      </c>
      <c r="L105" s="4">
        <v>12.178538131740538</v>
      </c>
      <c r="M105">
        <v>5.5726557348171066E-3</v>
      </c>
      <c r="O105" s="1">
        <v>78.008906565554184</v>
      </c>
      <c r="Q105" s="3">
        <v>79.240161148408077</v>
      </c>
      <c r="U105" s="2">
        <v>169.4276058457028</v>
      </c>
      <c r="W105">
        <v>2.9719744435844832E-2</v>
      </c>
    </row>
    <row r="106" spans="1:24" x14ac:dyDescent="0.15">
      <c r="A106">
        <v>170.1</v>
      </c>
      <c r="B106">
        <v>16</v>
      </c>
      <c r="E106" s="1">
        <v>157.34681164565552</v>
      </c>
      <c r="K106" s="2">
        <v>12.753188354344474</v>
      </c>
      <c r="L106" s="4">
        <v>12.178538131740538</v>
      </c>
      <c r="M106">
        <v>0.33022287833875252</v>
      </c>
      <c r="O106" s="1">
        <v>78.008906565554184</v>
      </c>
      <c r="Q106" s="3">
        <v>79.240161148408077</v>
      </c>
      <c r="U106" s="2">
        <v>169.4276058457028</v>
      </c>
      <c r="W106">
        <v>0.45211389873303914</v>
      </c>
    </row>
    <row r="107" spans="1:24" x14ac:dyDescent="0.15">
      <c r="A107">
        <v>169.4</v>
      </c>
      <c r="B107">
        <v>16</v>
      </c>
      <c r="E107" s="1">
        <v>157.34681164565552</v>
      </c>
      <c r="K107" s="2">
        <v>12.053188354344485</v>
      </c>
      <c r="L107" s="4">
        <v>12.178538131740538</v>
      </c>
      <c r="M107">
        <v>1.5712566693240101E-2</v>
      </c>
      <c r="O107" s="1">
        <v>78.008906565554184</v>
      </c>
      <c r="Q107" s="3">
        <v>79.240161148408077</v>
      </c>
      <c r="U107" s="2">
        <v>169.4276058457028</v>
      </c>
      <c r="W107">
        <v>7.6208271696648875E-4</v>
      </c>
    </row>
    <row r="108" spans="1:24" x14ac:dyDescent="0.15">
      <c r="A108">
        <v>169.4</v>
      </c>
      <c r="B108">
        <v>16</v>
      </c>
      <c r="E108" s="1">
        <v>157.34681164565552</v>
      </c>
      <c r="K108" s="2">
        <v>12.053188354344485</v>
      </c>
      <c r="L108" s="4">
        <v>12.178538131740538</v>
      </c>
      <c r="M108">
        <v>1.5712566693240101E-2</v>
      </c>
      <c r="O108" s="1">
        <v>78.008906565554184</v>
      </c>
      <c r="Q108" s="3">
        <v>79.240161148408077</v>
      </c>
      <c r="U108" s="2">
        <v>169.4276058457028</v>
      </c>
      <c r="W108">
        <v>7.6208271696648875E-4</v>
      </c>
    </row>
    <row r="109" spans="1:24" x14ac:dyDescent="0.15">
      <c r="A109">
        <v>169.3</v>
      </c>
      <c r="B109">
        <v>16</v>
      </c>
      <c r="E109" s="1">
        <v>157.34681164565552</v>
      </c>
      <c r="K109" s="2">
        <v>11.953188354344491</v>
      </c>
      <c r="L109" s="4">
        <v>12.178538131740538</v>
      </c>
      <c r="M109">
        <v>5.0782522172448184E-2</v>
      </c>
      <c r="O109" s="1">
        <v>78.008906565554184</v>
      </c>
      <c r="Q109" s="3">
        <v>79.240161148408077</v>
      </c>
      <c r="U109" s="2">
        <v>169.4276058457028</v>
      </c>
      <c r="W109">
        <v>1.6283251857523905E-2</v>
      </c>
    </row>
    <row r="110" spans="1:24" x14ac:dyDescent="0.15">
      <c r="A110">
        <v>170.2</v>
      </c>
      <c r="B110">
        <v>17</v>
      </c>
      <c r="E110" s="1">
        <v>158.92960105423197</v>
      </c>
      <c r="K110" s="2">
        <v>11.270398945768022</v>
      </c>
      <c r="L110" s="4">
        <v>12.207457810873583</v>
      </c>
      <c r="M110">
        <v>0.87807931667292183</v>
      </c>
      <c r="O110" s="1">
        <v>79.59169597413063</v>
      </c>
      <c r="Q110" s="3">
        <v>79.240161148408077</v>
      </c>
      <c r="U110" s="2">
        <v>171.0393149334123</v>
      </c>
      <c r="W110">
        <v>0.70444955744891191</v>
      </c>
      <c r="X110" s="1">
        <v>0.31509635714446899</v>
      </c>
    </row>
    <row r="111" spans="1:24" x14ac:dyDescent="0.15">
      <c r="A111">
        <v>170.5</v>
      </c>
      <c r="B111">
        <v>17</v>
      </c>
      <c r="E111" s="1">
        <v>158.92960105423197</v>
      </c>
      <c r="K111" s="2">
        <v>11.570398945768034</v>
      </c>
      <c r="L111" s="4">
        <v>12.207457810873583</v>
      </c>
      <c r="M111">
        <v>0.40584399760957079</v>
      </c>
      <c r="O111" s="1">
        <v>79.59169597413063</v>
      </c>
      <c r="Q111" s="3">
        <v>79.240161148408077</v>
      </c>
      <c r="U111" s="2">
        <v>171.0393149334123</v>
      </c>
      <c r="W111">
        <v>0.29086059740151304</v>
      </c>
    </row>
    <row r="112" spans="1:24" x14ac:dyDescent="0.15">
      <c r="A112">
        <v>171.1</v>
      </c>
      <c r="B112">
        <v>17</v>
      </c>
      <c r="E112" s="1">
        <v>158.92960105423197</v>
      </c>
      <c r="K112" s="2">
        <v>12.170398945768028</v>
      </c>
      <c r="L112" s="4">
        <v>12.207457810873583</v>
      </c>
      <c r="M112">
        <v>1.3733594829117388E-3</v>
      </c>
      <c r="O112" s="1">
        <v>79.59169597413063</v>
      </c>
      <c r="Q112" s="3">
        <v>79.240161148408077</v>
      </c>
      <c r="U112" s="2">
        <v>171.0393149334123</v>
      </c>
      <c r="W112">
        <v>3.6826773067529508E-3</v>
      </c>
    </row>
    <row r="113" spans="1:23" x14ac:dyDescent="0.15">
      <c r="A113">
        <v>170.5</v>
      </c>
      <c r="B113">
        <v>17</v>
      </c>
      <c r="E113" s="1">
        <v>158.92960105423197</v>
      </c>
      <c r="K113" s="2">
        <v>11.570398945768034</v>
      </c>
      <c r="L113" s="4">
        <v>12.207457810873583</v>
      </c>
      <c r="M113">
        <v>0.40584399760957079</v>
      </c>
      <c r="O113" s="1">
        <v>79.59169597413063</v>
      </c>
      <c r="Q113" s="3">
        <v>79.240161148408077</v>
      </c>
      <c r="U113" s="2">
        <v>171.0393149334123</v>
      </c>
      <c r="W113">
        <v>0.29086059740151304</v>
      </c>
    </row>
    <row r="114" spans="1:23" x14ac:dyDescent="0.15">
      <c r="A114">
        <v>170.2</v>
      </c>
      <c r="B114">
        <v>17</v>
      </c>
      <c r="E114" s="1">
        <v>158.92960105423197</v>
      </c>
      <c r="K114" s="2">
        <v>11.270398945768022</v>
      </c>
      <c r="L114" s="4">
        <v>12.207457810873583</v>
      </c>
      <c r="M114">
        <v>0.87807931667292183</v>
      </c>
      <c r="O114" s="1">
        <v>79.59169597413063</v>
      </c>
      <c r="Q114" s="3">
        <v>79.240161148408077</v>
      </c>
      <c r="U114" s="2">
        <v>171.0393149334123</v>
      </c>
      <c r="W114">
        <v>0.70444955744891191</v>
      </c>
    </row>
    <row r="115" spans="1:23" x14ac:dyDescent="0.15">
      <c r="A115">
        <v>170.5</v>
      </c>
      <c r="B115">
        <v>17</v>
      </c>
      <c r="E115" s="1">
        <v>158.92960105423197</v>
      </c>
      <c r="K115" s="2">
        <v>11.570398945768034</v>
      </c>
      <c r="L115" s="4">
        <v>12.207457810873583</v>
      </c>
      <c r="M115">
        <v>0.40584399760957079</v>
      </c>
      <c r="O115" s="1">
        <v>79.59169597413063</v>
      </c>
      <c r="Q115" s="3">
        <v>79.240161148408077</v>
      </c>
      <c r="U115" s="2">
        <v>171.0393149334123</v>
      </c>
      <c r="W115">
        <v>0.29086059740151304</v>
      </c>
    </row>
    <row r="116" spans="1:23" x14ac:dyDescent="0.15">
      <c r="A116">
        <v>170.3</v>
      </c>
      <c r="B116">
        <v>17</v>
      </c>
      <c r="E116" s="1">
        <v>158.92960105423197</v>
      </c>
      <c r="K116" s="2">
        <v>11.370398945768045</v>
      </c>
      <c r="L116" s="4">
        <v>12.207457810873583</v>
      </c>
      <c r="M116">
        <v>0.70066754365177153</v>
      </c>
      <c r="O116" s="1">
        <v>79.59169597413063</v>
      </c>
      <c r="Q116" s="3">
        <v>79.240161148408077</v>
      </c>
      <c r="U116" s="2">
        <v>171.0393149334123</v>
      </c>
      <c r="W116">
        <v>0.54658657076641604</v>
      </c>
    </row>
    <row r="117" spans="1:23" x14ac:dyDescent="0.15">
      <c r="A117">
        <v>170.1</v>
      </c>
      <c r="B117">
        <v>17</v>
      </c>
      <c r="E117" s="1">
        <v>158.92960105423197</v>
      </c>
      <c r="K117" s="2">
        <v>11.170398945768028</v>
      </c>
      <c r="L117" s="4">
        <v>12.207457810873583</v>
      </c>
      <c r="M117">
        <v>1.0754910896940222</v>
      </c>
      <c r="O117" s="1">
        <v>79.59169597413063</v>
      </c>
      <c r="Q117" s="3">
        <v>79.240161148408077</v>
      </c>
      <c r="U117" s="2">
        <v>171.0393149334123</v>
      </c>
      <c r="W117">
        <v>0.8823125441313634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48</vt:i4>
      </vt:variant>
    </vt:vector>
  </HeadingPairs>
  <TitlesOfParts>
    <vt:vector size="48" baseType="lpstr">
      <vt:lpstr>1</vt:lpstr>
      <vt:lpstr>2</vt:lpstr>
      <vt:lpstr>3</vt:lpstr>
      <vt:lpstr>4</vt:lpstr>
      <vt:lpstr>5</vt:lpstr>
      <vt:lpstr>６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Sheet52</vt:lpstr>
    </vt:vector>
  </TitlesOfParts>
  <Company>学校法人河野学園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2017-05-24T23:28:01Z</dcterms:created>
  <dcterms:modified xsi:type="dcterms:W3CDTF">2017-10-30T01:30:57Z</dcterms:modified>
</cp:coreProperties>
</file>