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"/>
    </mc:Choice>
  </mc:AlternateContent>
  <bookViews>
    <workbookView xWindow="0" yWindow="0" windowWidth="19200" windowHeight="6950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summary'!$D$44:$H$44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194" i="9"/>
  <c r="B72" i="9"/>
  <c r="B102" i="9" s="1"/>
  <c r="B132" i="9" s="1"/>
  <c r="B163" i="9" s="1"/>
  <c r="B71" i="9"/>
  <c r="B101" i="9" s="1"/>
  <c r="B131" i="9" s="1"/>
  <c r="B161" i="9" s="1"/>
  <c r="B193" i="9" s="1"/>
  <c r="B70" i="9"/>
  <c r="B100" i="9" s="1"/>
  <c r="B130" i="9" s="1"/>
  <c r="B160" i="9" s="1"/>
  <c r="B191" i="9" s="1"/>
  <c r="B69" i="9"/>
  <c r="B99" i="9" s="1"/>
  <c r="B129" i="9" s="1"/>
  <c r="B159" i="9" s="1"/>
  <c r="B18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C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C3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C3" i="2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F42" i="9" l="1"/>
  <c r="C130" i="9" s="1"/>
  <c r="C160" i="9"/>
  <c r="C192" i="9"/>
  <c r="AI25" i="10"/>
  <c r="D24" i="9" s="1"/>
  <c r="D42" i="9" l="1"/>
  <c r="J24" i="9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C3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34" i="7"/>
  <c r="AM34" i="7" s="1"/>
  <c r="AN34" i="7" s="1"/>
  <c r="AN50" i="7" s="1"/>
  <c r="R33" i="7"/>
  <c r="Q33" i="7"/>
  <c r="P33" i="7"/>
  <c r="O33" i="7"/>
  <c r="N33" i="7"/>
  <c r="M33" i="7"/>
  <c r="AY65" i="7" s="1"/>
  <c r="BO33" i="7" s="1"/>
  <c r="BO49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32" i="7"/>
  <c r="AM32" i="7" s="1"/>
  <c r="AN32" i="7" s="1"/>
  <c r="AN48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30" i="7"/>
  <c r="AM30" i="7" s="1"/>
  <c r="AN30" i="7" s="1"/>
  <c r="AN46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W138" i="7"/>
  <c r="X138" i="7" s="1"/>
  <c r="AV64" i="7"/>
  <c r="BL32" i="7" s="1"/>
  <c r="BL48" i="7" s="1"/>
  <c r="AZ64" i="7"/>
  <c r="BP32" i="7" s="1"/>
  <c r="BP48" i="7" s="1"/>
  <c r="W198" i="7"/>
  <c r="X198" i="7" s="1"/>
  <c r="W258" i="7"/>
  <c r="X258" i="7" s="1"/>
  <c r="BD64" i="7"/>
  <c r="BT32" i="7" s="1"/>
  <c r="BT48" i="7" s="1"/>
  <c r="E21" i="7"/>
  <c r="Z5" i="7" s="1"/>
  <c r="AA52" i="7" s="1"/>
  <c r="AB52" i="7" s="1"/>
  <c r="W126" i="7"/>
  <c r="X126" i="7" s="1"/>
  <c r="AV52" i="7"/>
  <c r="BL20" i="7" s="1"/>
  <c r="BL36" i="7" s="1"/>
  <c r="AZ52" i="7"/>
  <c r="BP20" i="7" s="1"/>
  <c r="BP36" i="7" s="1"/>
  <c r="W186" i="7"/>
  <c r="X186" i="7" s="1"/>
  <c r="W246" i="7"/>
  <c r="X246" i="7" s="1"/>
  <c r="BD52" i="7"/>
  <c r="BT20" i="7" s="1"/>
  <c r="BT36" i="7" s="1"/>
  <c r="W115" i="7"/>
  <c r="X115" i="7" s="1"/>
  <c r="AU56" i="7"/>
  <c r="BK24" i="7" s="1"/>
  <c r="BK40" i="7" s="1"/>
  <c r="W175" i="7"/>
  <c r="X175" i="7" s="1"/>
  <c r="AY56" i="7"/>
  <c r="BO24" i="7" s="1"/>
  <c r="BO40" i="7" s="1"/>
  <c r="W235" i="7"/>
  <c r="X235" i="7" s="1"/>
  <c r="BC56" i="7"/>
  <c r="BS24" i="7" s="1"/>
  <c r="BS40" i="7" s="1"/>
  <c r="W86" i="7"/>
  <c r="X86" i="7" s="1"/>
  <c r="AS57" i="7"/>
  <c r="BI25" i="7" s="1"/>
  <c r="BI41" i="7" s="1"/>
  <c r="W146" i="7"/>
  <c r="X146" i="7" s="1"/>
  <c r="AW57" i="7"/>
  <c r="BM25" i="7" s="1"/>
  <c r="BM41" i="7" s="1"/>
  <c r="W206" i="7"/>
  <c r="X206" i="7" s="1"/>
  <c r="BA57" i="7"/>
  <c r="BQ25" i="7" s="1"/>
  <c r="BQ41" i="7" s="1"/>
  <c r="W61" i="7"/>
  <c r="X61" i="7" s="1"/>
  <c r="AQ62" i="7"/>
  <c r="BG30" i="7" s="1"/>
  <c r="BG46" i="7" s="1"/>
  <c r="W121" i="7"/>
  <c r="X121" i="7" s="1"/>
  <c r="AU62" i="7"/>
  <c r="BK30" i="7" s="1"/>
  <c r="BK46" i="7" s="1"/>
  <c r="W181" i="7"/>
  <c r="X181" i="7" s="1"/>
  <c r="AY62" i="7"/>
  <c r="BO30" i="7" s="1"/>
  <c r="BO46" i="7" s="1"/>
  <c r="W241" i="7"/>
  <c r="X241" i="7" s="1"/>
  <c r="BC62" i="7"/>
  <c r="BS30" i="7" s="1"/>
  <c r="BS46" i="7" s="1"/>
  <c r="D20" i="7"/>
  <c r="Y4" i="7" s="1"/>
  <c r="AA36" i="7" s="1"/>
  <c r="AB36" i="7" s="1"/>
  <c r="AO53" i="7"/>
  <c r="BE21" i="7" s="1"/>
  <c r="BE37" i="7" s="1"/>
  <c r="W22" i="7"/>
  <c r="X22" i="7" s="1"/>
  <c r="W117" i="7"/>
  <c r="X117" i="7" s="1"/>
  <c r="AU58" i="7"/>
  <c r="BK26" i="7" s="1"/>
  <c r="BK42" i="7" s="1"/>
  <c r="W177" i="7"/>
  <c r="X177" i="7" s="1"/>
  <c r="AY58" i="7"/>
  <c r="BO26" i="7" s="1"/>
  <c r="BO42" i="7" s="1"/>
  <c r="W237" i="7"/>
  <c r="X237" i="7" s="1"/>
  <c r="BC58" i="7"/>
  <c r="BS26" i="7" s="1"/>
  <c r="BS42" i="7" s="1"/>
  <c r="AU59" i="7"/>
  <c r="BK27" i="7" s="1"/>
  <c r="BK43" i="7" s="1"/>
  <c r="W118" i="7"/>
  <c r="X118" i="7" s="1"/>
  <c r="W178" i="7"/>
  <c r="X178" i="7" s="1"/>
  <c r="AY59" i="7"/>
  <c r="BO27" i="7" s="1"/>
  <c r="BO43" i="7" s="1"/>
  <c r="W238" i="7"/>
  <c r="X238" i="7" s="1"/>
  <c r="BC59" i="7"/>
  <c r="BS27" i="7" s="1"/>
  <c r="BS43" i="7" s="1"/>
  <c r="W119" i="7"/>
  <c r="X119" i="7" s="1"/>
  <c r="AU60" i="7"/>
  <c r="BK28" i="7" s="1"/>
  <c r="BK44" i="7" s="1"/>
  <c r="W179" i="7"/>
  <c r="X179" i="7" s="1"/>
  <c r="AY60" i="7"/>
  <c r="BO28" i="7" s="1"/>
  <c r="BO44" i="7" s="1"/>
  <c r="W239" i="7"/>
  <c r="X239" i="7" s="1"/>
  <c r="BC60" i="7"/>
  <c r="BS28" i="7" s="1"/>
  <c r="BS44" i="7" s="1"/>
  <c r="C20" i="7"/>
  <c r="X4" i="7" s="1"/>
  <c r="AA21" i="7" s="1"/>
  <c r="AB21" i="7" s="1"/>
  <c r="B21" i="7"/>
  <c r="AM21" i="7" s="1"/>
  <c r="AN21" i="7" s="1"/>
  <c r="AN37" i="7" s="1"/>
  <c r="W82" i="7"/>
  <c r="X82" i="7" s="1"/>
  <c r="AS53" i="7"/>
  <c r="BI21" i="7" s="1"/>
  <c r="BI37" i="7" s="1"/>
  <c r="W142" i="7"/>
  <c r="X142" i="7" s="1"/>
  <c r="AW53" i="7"/>
  <c r="BM21" i="7" s="1"/>
  <c r="BM37" i="7" s="1"/>
  <c r="W202" i="7"/>
  <c r="X202" i="7" s="1"/>
  <c r="BA53" i="7"/>
  <c r="BQ21" i="7" s="1"/>
  <c r="BQ37" i="7" s="1"/>
  <c r="AO65" i="7"/>
  <c r="BE33" i="7" s="1"/>
  <c r="BE49" i="7" s="1"/>
  <c r="W34" i="7"/>
  <c r="X34" i="7" s="1"/>
  <c r="AS65" i="7"/>
  <c r="BI33" i="7" s="1"/>
  <c r="BI49" i="7" s="1"/>
  <c r="W94" i="7"/>
  <c r="X94" i="7" s="1"/>
  <c r="W154" i="7"/>
  <c r="X154" i="7" s="1"/>
  <c r="AW65" i="7"/>
  <c r="BM33" i="7" s="1"/>
  <c r="BM49" i="7" s="1"/>
  <c r="W214" i="7"/>
  <c r="X214" i="7" s="1"/>
  <c r="BA65" i="7"/>
  <c r="BQ33" i="7" s="1"/>
  <c r="BQ49" i="7" s="1"/>
  <c r="B22" i="7"/>
  <c r="AM22" i="7" s="1"/>
  <c r="AN22" i="7" s="1"/>
  <c r="AN38" i="7" s="1"/>
  <c r="W113" i="7"/>
  <c r="X113" i="7" s="1"/>
  <c r="AU54" i="7"/>
  <c r="BK22" i="7" s="1"/>
  <c r="BK38" i="7" s="1"/>
  <c r="W173" i="7"/>
  <c r="X173" i="7" s="1"/>
  <c r="AY54" i="7"/>
  <c r="BO22" i="7" s="1"/>
  <c r="BO38" i="7" s="1"/>
  <c r="W233" i="7"/>
  <c r="X233" i="7" s="1"/>
  <c r="BC54" i="7"/>
  <c r="BS22" i="7" s="1"/>
  <c r="BS38" i="7" s="1"/>
  <c r="W84" i="7"/>
  <c r="X84" i="7" s="1"/>
  <c r="AS55" i="7"/>
  <c r="BI23" i="7" s="1"/>
  <c r="BI39" i="7" s="1"/>
  <c r="W144" i="7"/>
  <c r="X144" i="7" s="1"/>
  <c r="AW55" i="7"/>
  <c r="BM23" i="7" s="1"/>
  <c r="BM39" i="7" s="1"/>
  <c r="W204" i="7"/>
  <c r="X204" i="7" s="1"/>
  <c r="BA55" i="7"/>
  <c r="BQ23" i="7" s="1"/>
  <c r="BQ39" i="7" s="1"/>
  <c r="AS52" i="7"/>
  <c r="BI20" i="7" s="1"/>
  <c r="BI36" i="7" s="1"/>
  <c r="W81" i="7"/>
  <c r="X81" i="7" s="1"/>
  <c r="W141" i="7"/>
  <c r="X141" i="7" s="1"/>
  <c r="AW52" i="7"/>
  <c r="BM20" i="7" s="1"/>
  <c r="BM36" i="7" s="1"/>
  <c r="W201" i="7"/>
  <c r="X201" i="7" s="1"/>
  <c r="BA52" i="7"/>
  <c r="BQ20" i="7" s="1"/>
  <c r="BQ36" i="7" s="1"/>
  <c r="W97" i="7"/>
  <c r="X97" i="7" s="1"/>
  <c r="AT53" i="7"/>
  <c r="BJ21" i="7" s="1"/>
  <c r="BJ37" i="7" s="1"/>
  <c r="W157" i="7"/>
  <c r="X157" i="7" s="1"/>
  <c r="AX53" i="7"/>
  <c r="BN21" i="7" s="1"/>
  <c r="BN37" i="7" s="1"/>
  <c r="W217" i="7"/>
  <c r="X217" i="7" s="1"/>
  <c r="BB53" i="7"/>
  <c r="BR21" i="7" s="1"/>
  <c r="BR37" i="7" s="1"/>
  <c r="W128" i="7"/>
  <c r="X128" i="7" s="1"/>
  <c r="AV54" i="7"/>
  <c r="BL22" i="7" s="1"/>
  <c r="BL38" i="7" s="1"/>
  <c r="W188" i="7"/>
  <c r="X188" i="7" s="1"/>
  <c r="AZ54" i="7"/>
  <c r="BP22" i="7" s="1"/>
  <c r="BP38" i="7" s="1"/>
  <c r="W248" i="7"/>
  <c r="X248" i="7" s="1"/>
  <c r="BD54" i="7"/>
  <c r="BT22" i="7" s="1"/>
  <c r="BT38" i="7" s="1"/>
  <c r="W99" i="7"/>
  <c r="X99" i="7" s="1"/>
  <c r="AT55" i="7"/>
  <c r="BJ23" i="7" s="1"/>
  <c r="BJ39" i="7" s="1"/>
  <c r="W159" i="7"/>
  <c r="X159" i="7" s="1"/>
  <c r="AX55" i="7"/>
  <c r="BN23" i="7" s="1"/>
  <c r="BN39" i="7" s="1"/>
  <c r="W219" i="7"/>
  <c r="X219" i="7" s="1"/>
  <c r="BB55" i="7"/>
  <c r="BR23" i="7" s="1"/>
  <c r="BR39" i="7" s="1"/>
  <c r="W130" i="7"/>
  <c r="X130" i="7" s="1"/>
  <c r="AV56" i="7"/>
  <c r="BL24" i="7" s="1"/>
  <c r="BL40" i="7" s="1"/>
  <c r="W190" i="7"/>
  <c r="X190" i="7" s="1"/>
  <c r="AZ56" i="7"/>
  <c r="BP24" i="7" s="1"/>
  <c r="BP40" i="7" s="1"/>
  <c r="BD56" i="7"/>
  <c r="BT24" i="7" s="1"/>
  <c r="BT40" i="7" s="1"/>
  <c r="W250" i="7"/>
  <c r="X250" i="7" s="1"/>
  <c r="W101" i="7"/>
  <c r="X101" i="7" s="1"/>
  <c r="AT57" i="7"/>
  <c r="BJ25" i="7" s="1"/>
  <c r="BJ41" i="7" s="1"/>
  <c r="W161" i="7"/>
  <c r="X161" i="7" s="1"/>
  <c r="AX57" i="7"/>
  <c r="BN25" i="7" s="1"/>
  <c r="BN41" i="7" s="1"/>
  <c r="W221" i="7"/>
  <c r="X221" i="7" s="1"/>
  <c r="BB57" i="7"/>
  <c r="BR25" i="7" s="1"/>
  <c r="BR41" i="7" s="1"/>
  <c r="AV58" i="7"/>
  <c r="BL26" i="7" s="1"/>
  <c r="BL42" i="7" s="1"/>
  <c r="W132" i="7"/>
  <c r="X132" i="7" s="1"/>
  <c r="W192" i="7"/>
  <c r="X192" i="7" s="1"/>
  <c r="AZ58" i="7"/>
  <c r="BP26" i="7" s="1"/>
  <c r="BP42" i="7" s="1"/>
  <c r="W252" i="7"/>
  <c r="X252" i="7" s="1"/>
  <c r="BD58" i="7"/>
  <c r="BT26" i="7" s="1"/>
  <c r="BT42" i="7" s="1"/>
  <c r="W134" i="7"/>
  <c r="X134" i="7" s="1"/>
  <c r="AV60" i="7"/>
  <c r="BL28" i="7" s="1"/>
  <c r="BL44" i="7" s="1"/>
  <c r="W194" i="7"/>
  <c r="X194" i="7" s="1"/>
  <c r="AZ60" i="7"/>
  <c r="BP28" i="7" s="1"/>
  <c r="BP44" i="7" s="1"/>
  <c r="W254" i="7"/>
  <c r="X254" i="7" s="1"/>
  <c r="BD60" i="7"/>
  <c r="BT28" i="7" s="1"/>
  <c r="BT44" i="7" s="1"/>
  <c r="W76" i="7"/>
  <c r="X76" i="7" s="1"/>
  <c r="AR62" i="7"/>
  <c r="BH30" i="7" s="1"/>
  <c r="BH46" i="7" s="1"/>
  <c r="W136" i="7"/>
  <c r="X136" i="7" s="1"/>
  <c r="AV62" i="7"/>
  <c r="BL30" i="7" s="1"/>
  <c r="BL46" i="7" s="1"/>
  <c r="W196" i="7"/>
  <c r="X196" i="7" s="1"/>
  <c r="AZ62" i="7"/>
  <c r="BP30" i="7" s="1"/>
  <c r="BP46" i="7" s="1"/>
  <c r="W256" i="7"/>
  <c r="X256" i="7" s="1"/>
  <c r="BD62" i="7"/>
  <c r="BT30" i="7" s="1"/>
  <c r="BT46" i="7" s="1"/>
  <c r="AO63" i="7"/>
  <c r="BE31" i="7" s="1"/>
  <c r="BE47" i="7" s="1"/>
  <c r="W32" i="7"/>
  <c r="X32" i="7" s="1"/>
  <c r="AS63" i="7"/>
  <c r="BI31" i="7" s="1"/>
  <c r="BI47" i="7" s="1"/>
  <c r="W92" i="7"/>
  <c r="X92" i="7" s="1"/>
  <c r="W152" i="7"/>
  <c r="X152" i="7" s="1"/>
  <c r="AW63" i="7"/>
  <c r="BM31" i="7" s="1"/>
  <c r="BM47" i="7" s="1"/>
  <c r="W212" i="7"/>
  <c r="X212" i="7" s="1"/>
  <c r="BA63" i="7"/>
  <c r="BQ31" i="7" s="1"/>
  <c r="BQ47" i="7" s="1"/>
  <c r="AP65" i="7"/>
  <c r="BF33" i="7" s="1"/>
  <c r="BF49" i="7" s="1"/>
  <c r="W49" i="7"/>
  <c r="X49" i="7" s="1"/>
  <c r="AQ66" i="7"/>
  <c r="BG34" i="7" s="1"/>
  <c r="BG50" i="7" s="1"/>
  <c r="W65" i="7"/>
  <c r="X65" i="7" s="1"/>
  <c r="W96" i="7"/>
  <c r="X96" i="7" s="1"/>
  <c r="AT52" i="7"/>
  <c r="BJ20" i="7" s="1"/>
  <c r="BJ36" i="7" s="1"/>
  <c r="W156" i="7"/>
  <c r="X156" i="7" s="1"/>
  <c r="AX52" i="7"/>
  <c r="BN20" i="7" s="1"/>
  <c r="BN36" i="7" s="1"/>
  <c r="W216" i="7"/>
  <c r="X216" i="7" s="1"/>
  <c r="BB52" i="7"/>
  <c r="BR20" i="7" s="1"/>
  <c r="BR36" i="7" s="1"/>
  <c r="W112" i="7"/>
  <c r="X112" i="7" s="1"/>
  <c r="AU53" i="7"/>
  <c r="BK21" i="7" s="1"/>
  <c r="BK37" i="7" s="1"/>
  <c r="W172" i="7"/>
  <c r="X172" i="7" s="1"/>
  <c r="AY53" i="7"/>
  <c r="BO21" i="7" s="1"/>
  <c r="BO37" i="7" s="1"/>
  <c r="W232" i="7"/>
  <c r="X232" i="7" s="1"/>
  <c r="BC53" i="7"/>
  <c r="BS21" i="7" s="1"/>
  <c r="BS37" i="7" s="1"/>
  <c r="W83" i="7"/>
  <c r="X83" i="7" s="1"/>
  <c r="AS54" i="7"/>
  <c r="BI22" i="7" s="1"/>
  <c r="BI38" i="7" s="1"/>
  <c r="W143" i="7"/>
  <c r="X143" i="7" s="1"/>
  <c r="AW54" i="7"/>
  <c r="BM22" i="7" s="1"/>
  <c r="BM38" i="7" s="1"/>
  <c r="W203" i="7"/>
  <c r="X203" i="7" s="1"/>
  <c r="BA54" i="7"/>
  <c r="BQ22" i="7" s="1"/>
  <c r="BQ38" i="7" s="1"/>
  <c r="AU55" i="7"/>
  <c r="BK23" i="7" s="1"/>
  <c r="BK39" i="7" s="1"/>
  <c r="W114" i="7"/>
  <c r="X114" i="7" s="1"/>
  <c r="W174" i="7"/>
  <c r="X174" i="7" s="1"/>
  <c r="AY55" i="7"/>
  <c r="BO23" i="7" s="1"/>
  <c r="BO39" i="7" s="1"/>
  <c r="W234" i="7"/>
  <c r="X234" i="7" s="1"/>
  <c r="BC55" i="7"/>
  <c r="BS23" i="7" s="1"/>
  <c r="BS39" i="7" s="1"/>
  <c r="AS56" i="7"/>
  <c r="BI24" i="7" s="1"/>
  <c r="BI40" i="7" s="1"/>
  <c r="W85" i="7"/>
  <c r="X85" i="7" s="1"/>
  <c r="W145" i="7"/>
  <c r="X145" i="7" s="1"/>
  <c r="AW56" i="7"/>
  <c r="BM24" i="7" s="1"/>
  <c r="BM40" i="7" s="1"/>
  <c r="W205" i="7"/>
  <c r="X205" i="7" s="1"/>
  <c r="BA56" i="7"/>
  <c r="BQ24" i="7" s="1"/>
  <c r="BQ40" i="7" s="1"/>
  <c r="W116" i="7"/>
  <c r="X116" i="7" s="1"/>
  <c r="AU57" i="7"/>
  <c r="BK25" i="7" s="1"/>
  <c r="BK41" i="7" s="1"/>
  <c r="W176" i="7"/>
  <c r="X176" i="7" s="1"/>
  <c r="AY57" i="7"/>
  <c r="BO25" i="7" s="1"/>
  <c r="BO41" i="7" s="1"/>
  <c r="W236" i="7"/>
  <c r="X236" i="7" s="1"/>
  <c r="BC57" i="7"/>
  <c r="BS25" i="7" s="1"/>
  <c r="BS41" i="7" s="1"/>
  <c r="W87" i="7"/>
  <c r="X87" i="7" s="1"/>
  <c r="AS58" i="7"/>
  <c r="BI26" i="7" s="1"/>
  <c r="BI42" i="7" s="1"/>
  <c r="W147" i="7"/>
  <c r="X147" i="7" s="1"/>
  <c r="AW58" i="7"/>
  <c r="BM26" i="7" s="1"/>
  <c r="BM42" i="7" s="1"/>
  <c r="W207" i="7"/>
  <c r="X207" i="7" s="1"/>
  <c r="BA58" i="7"/>
  <c r="BQ26" i="7" s="1"/>
  <c r="BQ42" i="7" s="1"/>
  <c r="W88" i="7"/>
  <c r="X88" i="7" s="1"/>
  <c r="AS59" i="7"/>
  <c r="BI27" i="7" s="1"/>
  <c r="BI43" i="7" s="1"/>
  <c r="W148" i="7"/>
  <c r="X148" i="7" s="1"/>
  <c r="AW59" i="7"/>
  <c r="BM27" i="7" s="1"/>
  <c r="BM43" i="7" s="1"/>
  <c r="W208" i="7"/>
  <c r="X208" i="7" s="1"/>
  <c r="BA59" i="7"/>
  <c r="BQ27" i="7" s="1"/>
  <c r="BQ43" i="7" s="1"/>
  <c r="W89" i="7"/>
  <c r="X89" i="7" s="1"/>
  <c r="AS60" i="7"/>
  <c r="BI28" i="7" s="1"/>
  <c r="BI44" i="7" s="1"/>
  <c r="W90" i="7"/>
  <c r="X90" i="7" s="1"/>
  <c r="AS61" i="7"/>
  <c r="BI29" i="7" s="1"/>
  <c r="BI45" i="7" s="1"/>
  <c r="W150" i="7"/>
  <c r="X150" i="7" s="1"/>
  <c r="AW61" i="7"/>
  <c r="BM29" i="7" s="1"/>
  <c r="BM45" i="7" s="1"/>
  <c r="W210" i="7"/>
  <c r="X210" i="7" s="1"/>
  <c r="BA61" i="7"/>
  <c r="BQ29" i="7" s="1"/>
  <c r="BQ45" i="7" s="1"/>
  <c r="AP63" i="7"/>
  <c r="BF31" i="7" s="1"/>
  <c r="BF47" i="7" s="1"/>
  <c r="W47" i="7"/>
  <c r="X47" i="7" s="1"/>
  <c r="W107" i="7"/>
  <c r="X107" i="7" s="1"/>
  <c r="AT63" i="7"/>
  <c r="BJ31" i="7" s="1"/>
  <c r="BJ47" i="7" s="1"/>
  <c r="W167" i="7"/>
  <c r="X167" i="7" s="1"/>
  <c r="AX63" i="7"/>
  <c r="BN31" i="7" s="1"/>
  <c r="BN47" i="7" s="1"/>
  <c r="W227" i="7"/>
  <c r="X227" i="7" s="1"/>
  <c r="BB63" i="7"/>
  <c r="BR31" i="7" s="1"/>
  <c r="BR47" i="7" s="1"/>
  <c r="W111" i="7"/>
  <c r="X111" i="7" s="1"/>
  <c r="AU52" i="7"/>
  <c r="BK20" i="7" s="1"/>
  <c r="BK36" i="7" s="1"/>
  <c r="W171" i="7"/>
  <c r="X171" i="7" s="1"/>
  <c r="AY52" i="7"/>
  <c r="BO20" i="7" s="1"/>
  <c r="BO36" i="7" s="1"/>
  <c r="W231" i="7"/>
  <c r="X231" i="7" s="1"/>
  <c r="BC52" i="7"/>
  <c r="BS20" i="7" s="1"/>
  <c r="BS36" i="7" s="1"/>
  <c r="W127" i="7"/>
  <c r="X127" i="7" s="1"/>
  <c r="AV53" i="7"/>
  <c r="BL21" i="7" s="1"/>
  <c r="BL37" i="7" s="1"/>
  <c r="W187" i="7"/>
  <c r="X187" i="7" s="1"/>
  <c r="AZ53" i="7"/>
  <c r="BP21" i="7" s="1"/>
  <c r="BP37" i="7" s="1"/>
  <c r="W247" i="7"/>
  <c r="X247" i="7" s="1"/>
  <c r="BD53" i="7"/>
  <c r="BT21" i="7" s="1"/>
  <c r="BT37" i="7" s="1"/>
  <c r="AT54" i="7"/>
  <c r="BJ22" i="7" s="1"/>
  <c r="BJ38" i="7" s="1"/>
  <c r="W98" i="7"/>
  <c r="X98" i="7" s="1"/>
  <c r="W158" i="7"/>
  <c r="X158" i="7" s="1"/>
  <c r="AX54" i="7"/>
  <c r="BN22" i="7" s="1"/>
  <c r="BN38" i="7" s="1"/>
  <c r="W218" i="7"/>
  <c r="X218" i="7" s="1"/>
  <c r="BB54" i="7"/>
  <c r="BR22" i="7" s="1"/>
  <c r="BR38" i="7" s="1"/>
  <c r="W129" i="7"/>
  <c r="X129" i="7" s="1"/>
  <c r="AV55" i="7"/>
  <c r="BL23" i="7" s="1"/>
  <c r="BL39" i="7" s="1"/>
  <c r="W189" i="7"/>
  <c r="X189" i="7" s="1"/>
  <c r="AZ55" i="7"/>
  <c r="BP23" i="7" s="1"/>
  <c r="BP39" i="7" s="1"/>
  <c r="W249" i="7"/>
  <c r="X249" i="7" s="1"/>
  <c r="BD55" i="7"/>
  <c r="BT23" i="7" s="1"/>
  <c r="BT39" i="7" s="1"/>
  <c r="W100" i="7"/>
  <c r="X100" i="7" s="1"/>
  <c r="AT56" i="7"/>
  <c r="BJ24" i="7" s="1"/>
  <c r="BJ40" i="7" s="1"/>
  <c r="W160" i="7"/>
  <c r="X160" i="7" s="1"/>
  <c r="AX56" i="7"/>
  <c r="BN24" i="7" s="1"/>
  <c r="BN40" i="7" s="1"/>
  <c r="W220" i="7"/>
  <c r="X220" i="7" s="1"/>
  <c r="BB56" i="7"/>
  <c r="BR24" i="7" s="1"/>
  <c r="BR40" i="7" s="1"/>
  <c r="W131" i="7"/>
  <c r="X131" i="7" s="1"/>
  <c r="AV57" i="7"/>
  <c r="BL25" i="7" s="1"/>
  <c r="BL41" i="7" s="1"/>
  <c r="W191" i="7"/>
  <c r="X191" i="7" s="1"/>
  <c r="AZ57" i="7"/>
  <c r="BP25" i="7" s="1"/>
  <c r="BP41" i="7" s="1"/>
  <c r="W251" i="7"/>
  <c r="X251" i="7" s="1"/>
  <c r="BD57" i="7"/>
  <c r="BT25" i="7" s="1"/>
  <c r="BT41" i="7" s="1"/>
  <c r="AT58" i="7"/>
  <c r="BJ26" i="7" s="1"/>
  <c r="BJ42" i="7" s="1"/>
  <c r="W102" i="7"/>
  <c r="X102" i="7" s="1"/>
  <c r="W162" i="7"/>
  <c r="X162" i="7" s="1"/>
  <c r="AX58" i="7"/>
  <c r="BN26" i="7" s="1"/>
  <c r="BN42" i="7" s="1"/>
  <c r="W222" i="7"/>
  <c r="X222" i="7" s="1"/>
  <c r="BB58" i="7"/>
  <c r="BR26" i="7" s="1"/>
  <c r="BR42" i="7" s="1"/>
  <c r="W103" i="7"/>
  <c r="X103" i="7" s="1"/>
  <c r="AT59" i="7"/>
  <c r="BJ27" i="7" s="1"/>
  <c r="BJ43" i="7" s="1"/>
  <c r="W163" i="7"/>
  <c r="X163" i="7" s="1"/>
  <c r="AX59" i="7"/>
  <c r="BN27" i="7" s="1"/>
  <c r="BN43" i="7" s="1"/>
  <c r="W223" i="7"/>
  <c r="X223" i="7" s="1"/>
  <c r="BB59" i="7"/>
  <c r="BR27" i="7" s="1"/>
  <c r="BR43" i="7" s="1"/>
  <c r="W105" i="7"/>
  <c r="X105" i="7" s="1"/>
  <c r="AT61" i="7"/>
  <c r="BJ29" i="7" s="1"/>
  <c r="BJ45" i="7" s="1"/>
  <c r="W165" i="7"/>
  <c r="X165" i="7" s="1"/>
  <c r="AX61" i="7"/>
  <c r="BN29" i="7" s="1"/>
  <c r="BN45" i="7" s="1"/>
  <c r="W225" i="7"/>
  <c r="X225" i="7" s="1"/>
  <c r="BB61" i="7"/>
  <c r="BR29" i="7" s="1"/>
  <c r="BR45" i="7" s="1"/>
  <c r="AQ64" i="7"/>
  <c r="BG32" i="7" s="1"/>
  <c r="BG48" i="7" s="1"/>
  <c r="W63" i="7"/>
  <c r="X63" i="7" s="1"/>
  <c r="W123" i="7"/>
  <c r="X123" i="7" s="1"/>
  <c r="AU64" i="7"/>
  <c r="BK32" i="7" s="1"/>
  <c r="BK48" i="7" s="1"/>
  <c r="W183" i="7"/>
  <c r="X183" i="7" s="1"/>
  <c r="AY64" i="7"/>
  <c r="BO32" i="7" s="1"/>
  <c r="BO48" i="7" s="1"/>
  <c r="BC64" i="7"/>
  <c r="BS32" i="7" s="1"/>
  <c r="BS48" i="7" s="1"/>
  <c r="W243" i="7"/>
  <c r="X243" i="7" s="1"/>
  <c r="W209" i="7"/>
  <c r="X209" i="7" s="1"/>
  <c r="BA60" i="7"/>
  <c r="BQ28" i="7" s="1"/>
  <c r="BQ44" i="7" s="1"/>
  <c r="W120" i="7"/>
  <c r="X120" i="7" s="1"/>
  <c r="AU61" i="7"/>
  <c r="BK29" i="7" s="1"/>
  <c r="BK45" i="7" s="1"/>
  <c r="W180" i="7"/>
  <c r="X180" i="7" s="1"/>
  <c r="AY61" i="7"/>
  <c r="BO29" i="7" s="1"/>
  <c r="BO45" i="7" s="1"/>
  <c r="W240" i="7"/>
  <c r="X240" i="7" s="1"/>
  <c r="BC61" i="7"/>
  <c r="BS29" i="7" s="1"/>
  <c r="BS45" i="7" s="1"/>
  <c r="W91" i="7"/>
  <c r="X91" i="7" s="1"/>
  <c r="AS62" i="7"/>
  <c r="BI30" i="7" s="1"/>
  <c r="BI46" i="7" s="1"/>
  <c r="W151" i="7"/>
  <c r="X151" i="7" s="1"/>
  <c r="AW62" i="7"/>
  <c r="BM30" i="7" s="1"/>
  <c r="BM46" i="7" s="1"/>
  <c r="W211" i="7"/>
  <c r="X211" i="7" s="1"/>
  <c r="BA62" i="7"/>
  <c r="BQ30" i="7" s="1"/>
  <c r="BQ46" i="7" s="1"/>
  <c r="AQ63" i="7"/>
  <c r="BG31" i="7" s="1"/>
  <c r="BG47" i="7" s="1"/>
  <c r="W62" i="7"/>
  <c r="X62" i="7" s="1"/>
  <c r="W122" i="7"/>
  <c r="X122" i="7" s="1"/>
  <c r="AU63" i="7"/>
  <c r="BK31" i="7" s="1"/>
  <c r="BK47" i="7" s="1"/>
  <c r="W182" i="7"/>
  <c r="X182" i="7" s="1"/>
  <c r="AY63" i="7"/>
  <c r="BO31" i="7" s="1"/>
  <c r="BO47" i="7" s="1"/>
  <c r="W242" i="7"/>
  <c r="X242" i="7" s="1"/>
  <c r="BC63" i="7"/>
  <c r="BS31" i="7" s="1"/>
  <c r="BS47" i="7" s="1"/>
  <c r="W93" i="7"/>
  <c r="X93" i="7" s="1"/>
  <c r="AS64" i="7"/>
  <c r="BI32" i="7" s="1"/>
  <c r="BI48" i="7" s="1"/>
  <c r="W153" i="7"/>
  <c r="X153" i="7" s="1"/>
  <c r="AW64" i="7"/>
  <c r="BM32" i="7" s="1"/>
  <c r="BM48" i="7" s="1"/>
  <c r="AQ65" i="7"/>
  <c r="BG33" i="7" s="1"/>
  <c r="BG49" i="7" s="1"/>
  <c r="W64" i="7"/>
  <c r="X64" i="7" s="1"/>
  <c r="W124" i="7"/>
  <c r="X124" i="7" s="1"/>
  <c r="AU65" i="7"/>
  <c r="BK33" i="7" s="1"/>
  <c r="BK49" i="7" s="1"/>
  <c r="W244" i="7"/>
  <c r="X244" i="7" s="1"/>
  <c r="BC65" i="7"/>
  <c r="BS33" i="7" s="1"/>
  <c r="BS49" i="7" s="1"/>
  <c r="W95" i="7"/>
  <c r="X95" i="7" s="1"/>
  <c r="AS66" i="7"/>
  <c r="BI34" i="7" s="1"/>
  <c r="BI50" i="7" s="1"/>
  <c r="W155" i="7"/>
  <c r="X155" i="7" s="1"/>
  <c r="AW66" i="7"/>
  <c r="BM34" i="7" s="1"/>
  <c r="BM50" i="7" s="1"/>
  <c r="W215" i="7"/>
  <c r="X215" i="7" s="1"/>
  <c r="BA66" i="7"/>
  <c r="BQ34" i="7" s="1"/>
  <c r="BQ50" i="7" s="1"/>
  <c r="AZ59" i="7"/>
  <c r="BP27" i="7" s="1"/>
  <c r="BP43" i="7" s="1"/>
  <c r="W133" i="7"/>
  <c r="X133" i="7" s="1"/>
  <c r="AV59" i="7"/>
  <c r="BL27" i="7" s="1"/>
  <c r="BL43" i="7" s="1"/>
  <c r="W253" i="7"/>
  <c r="X253" i="7" s="1"/>
  <c r="BD59" i="7"/>
  <c r="BT27" i="7" s="1"/>
  <c r="BT43" i="7" s="1"/>
  <c r="W104" i="7"/>
  <c r="X104" i="7" s="1"/>
  <c r="AT60" i="7"/>
  <c r="BJ28" i="7" s="1"/>
  <c r="BJ44" i="7" s="1"/>
  <c r="W164" i="7"/>
  <c r="X164" i="7" s="1"/>
  <c r="AX60" i="7"/>
  <c r="BN28" i="7" s="1"/>
  <c r="BN44" i="7" s="1"/>
  <c r="W224" i="7"/>
  <c r="X224" i="7" s="1"/>
  <c r="BB60" i="7"/>
  <c r="BR28" i="7" s="1"/>
  <c r="BR44" i="7" s="1"/>
  <c r="W135" i="7"/>
  <c r="X135" i="7" s="1"/>
  <c r="AV61" i="7"/>
  <c r="BL29" i="7" s="1"/>
  <c r="BL45" i="7" s="1"/>
  <c r="W195" i="7"/>
  <c r="X195" i="7" s="1"/>
  <c r="AZ61" i="7"/>
  <c r="BP29" i="7" s="1"/>
  <c r="BP45" i="7" s="1"/>
  <c r="W255" i="7"/>
  <c r="X255" i="7" s="1"/>
  <c r="BD61" i="7"/>
  <c r="BT29" i="7" s="1"/>
  <c r="BT45" i="7" s="1"/>
  <c r="AP62" i="7"/>
  <c r="BF30" i="7" s="1"/>
  <c r="BF46" i="7" s="1"/>
  <c r="W46" i="7"/>
  <c r="X46" i="7" s="1"/>
  <c r="AT62" i="7"/>
  <c r="BJ30" i="7" s="1"/>
  <c r="BJ46" i="7" s="1"/>
  <c r="W106" i="7"/>
  <c r="X106" i="7" s="1"/>
  <c r="W166" i="7"/>
  <c r="X166" i="7" s="1"/>
  <c r="AX62" i="7"/>
  <c r="BN30" i="7" s="1"/>
  <c r="BN46" i="7" s="1"/>
  <c r="W226" i="7"/>
  <c r="X226" i="7" s="1"/>
  <c r="BB62" i="7"/>
  <c r="BR30" i="7" s="1"/>
  <c r="BR46" i="7" s="1"/>
  <c r="W77" i="7"/>
  <c r="X77" i="7" s="1"/>
  <c r="AR63" i="7"/>
  <c r="BH31" i="7" s="1"/>
  <c r="BH47" i="7" s="1"/>
  <c r="W137" i="7"/>
  <c r="X137" i="7" s="1"/>
  <c r="AV63" i="7"/>
  <c r="BL31" i="7" s="1"/>
  <c r="BL47" i="7" s="1"/>
  <c r="W197" i="7"/>
  <c r="X197" i="7" s="1"/>
  <c r="AZ63" i="7"/>
  <c r="BP31" i="7" s="1"/>
  <c r="BP47" i="7" s="1"/>
  <c r="AP64" i="7"/>
  <c r="BF32" i="7" s="1"/>
  <c r="BF48" i="7" s="1"/>
  <c r="W48" i="7"/>
  <c r="X48" i="7" s="1"/>
  <c r="W108" i="7"/>
  <c r="X108" i="7" s="1"/>
  <c r="AT64" i="7"/>
  <c r="BJ32" i="7" s="1"/>
  <c r="BJ48" i="7" s="1"/>
  <c r="W168" i="7"/>
  <c r="X168" i="7" s="1"/>
  <c r="AX64" i="7"/>
  <c r="BN32" i="7" s="1"/>
  <c r="BN48" i="7" s="1"/>
  <c r="W228" i="7"/>
  <c r="X228" i="7" s="1"/>
  <c r="BB64" i="7"/>
  <c r="BR32" i="7" s="1"/>
  <c r="BR48" i="7" s="1"/>
  <c r="W79" i="7"/>
  <c r="X79" i="7" s="1"/>
  <c r="AR65" i="7"/>
  <c r="BH33" i="7" s="1"/>
  <c r="BH49" i="7" s="1"/>
  <c r="AV65" i="7"/>
  <c r="BL33" i="7" s="1"/>
  <c r="BL49" i="7" s="1"/>
  <c r="W139" i="7"/>
  <c r="X139" i="7" s="1"/>
  <c r="W199" i="7"/>
  <c r="X199" i="7" s="1"/>
  <c r="AZ65" i="7"/>
  <c r="BP33" i="7" s="1"/>
  <c r="BP49" i="7" s="1"/>
  <c r="W259" i="7"/>
  <c r="X259" i="7" s="1"/>
  <c r="BD65" i="7"/>
  <c r="BT33" i="7" s="1"/>
  <c r="BT49" i="7" s="1"/>
  <c r="AP66" i="7"/>
  <c r="BF34" i="7" s="1"/>
  <c r="BF50" i="7" s="1"/>
  <c r="W50" i="7"/>
  <c r="X50" i="7" s="1"/>
  <c r="W110" i="7"/>
  <c r="X110" i="7" s="1"/>
  <c r="AT66" i="7"/>
  <c r="BJ34" i="7" s="1"/>
  <c r="BJ50" i="7" s="1"/>
  <c r="W170" i="7"/>
  <c r="X170" i="7" s="1"/>
  <c r="AX66" i="7"/>
  <c r="BN34" i="7" s="1"/>
  <c r="BN50" i="7" s="1"/>
  <c r="W230" i="7"/>
  <c r="X230" i="7" s="1"/>
  <c r="BB66" i="7"/>
  <c r="BR34" i="7" s="1"/>
  <c r="BR50" i="7" s="1"/>
  <c r="W35" i="7"/>
  <c r="X35" i="7" s="1"/>
  <c r="AW60" i="7"/>
  <c r="BM28" i="7" s="1"/>
  <c r="BM44" i="7" s="1"/>
  <c r="BD63" i="7"/>
  <c r="BT31" i="7" s="1"/>
  <c r="BT47" i="7" s="1"/>
  <c r="W185" i="7"/>
  <c r="X185" i="7" s="1"/>
  <c r="AY66" i="7"/>
  <c r="BO34" i="7" s="1"/>
  <c r="BO50" i="7" s="1"/>
  <c r="W245" i="7"/>
  <c r="X245" i="7" s="1"/>
  <c r="BC66" i="7"/>
  <c r="BS34" i="7" s="1"/>
  <c r="BS50" i="7" s="1"/>
  <c r="BA64" i="7"/>
  <c r="BQ32" i="7" s="1"/>
  <c r="BQ48" i="7" s="1"/>
  <c r="W184" i="7"/>
  <c r="X184" i="7" s="1"/>
  <c r="W109" i="7"/>
  <c r="X109" i="7" s="1"/>
  <c r="AT65" i="7"/>
  <c r="BJ33" i="7" s="1"/>
  <c r="BJ49" i="7" s="1"/>
  <c r="W229" i="7"/>
  <c r="X229" i="7" s="1"/>
  <c r="BB65" i="7"/>
  <c r="BR33" i="7" s="1"/>
  <c r="BR49" i="7" s="1"/>
  <c r="W80" i="7"/>
  <c r="X80" i="7" s="1"/>
  <c r="AR66" i="7"/>
  <c r="BH34" i="7" s="1"/>
  <c r="BH50" i="7" s="1"/>
  <c r="W140" i="7"/>
  <c r="X140" i="7" s="1"/>
  <c r="AV66" i="7"/>
  <c r="BL34" i="7" s="1"/>
  <c r="BL50" i="7" s="1"/>
  <c r="W200" i="7"/>
  <c r="X200" i="7" s="1"/>
  <c r="AZ66" i="7"/>
  <c r="BP34" i="7" s="1"/>
  <c r="BP50" i="7" s="1"/>
  <c r="W260" i="7"/>
  <c r="X260" i="7" s="1"/>
  <c r="BD66" i="7"/>
  <c r="BT34" i="7" s="1"/>
  <c r="BT50" i="7" s="1"/>
  <c r="AX65" i="7"/>
  <c r="BN33" i="7" s="1"/>
  <c r="BN49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AA260" i="7"/>
  <c r="AB260" i="7" s="1"/>
  <c r="BC32" i="7"/>
  <c r="Y243" i="7" s="1"/>
  <c r="AA243" i="7"/>
  <c r="AB243" i="7" s="1"/>
  <c r="AP34" i="7"/>
  <c r="AP50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AP53" i="7"/>
  <c r="BF21" i="7" s="1"/>
  <c r="BF37" i="7" s="1"/>
  <c r="W37" i="7"/>
  <c r="X37" i="7" s="1"/>
  <c r="AR34" i="7"/>
  <c r="Y80" i="7" s="1"/>
  <c r="AO14" i="7"/>
  <c r="BF14" i="7" s="1"/>
  <c r="AP52" i="7"/>
  <c r="BF20" i="7" s="1"/>
  <c r="BF36" i="7" s="1"/>
  <c r="W52" i="7"/>
  <c r="X52" i="7" s="1"/>
  <c r="AP16" i="7"/>
  <c r="BG16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D17" i="7"/>
  <c r="CL17" i="7" s="1"/>
  <c r="DC17" i="7" s="1"/>
  <c r="BC4" i="7"/>
  <c r="CK4" i="7" s="1"/>
  <c r="DB4" i="7" s="1"/>
  <c r="BC50" i="7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F20" i="7"/>
  <c r="AA4" i="7" s="1"/>
  <c r="AA66" i="7" s="1"/>
  <c r="AB66" i="7" s="1"/>
  <c r="AQ20" i="7"/>
  <c r="AQ4" i="7"/>
  <c r="AP48" i="7"/>
  <c r="Y48" i="7"/>
  <c r="AQ34" i="7"/>
  <c r="AQ18" i="7"/>
  <c r="AO52" i="7"/>
  <c r="BE20" i="7" s="1"/>
  <c r="BE36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F22" i="7"/>
  <c r="AA6" i="7" s="1"/>
  <c r="AA68" i="7" s="1"/>
  <c r="AB68" i="7" s="1"/>
  <c r="AQ33" i="7"/>
  <c r="AQ17" i="7"/>
  <c r="Y259" i="7"/>
  <c r="BD49" i="7"/>
  <c r="AQ21" i="7"/>
  <c r="AQ5" i="7"/>
  <c r="AR32" i="7"/>
  <c r="AR16" i="7"/>
  <c r="AR30" i="7"/>
  <c r="AR14" i="7"/>
  <c r="W51" i="7"/>
  <c r="X51" i="7" s="1"/>
  <c r="BC49" i="7" l="1"/>
  <c r="BC37" i="7"/>
  <c r="Y257" i="7"/>
  <c r="BC47" i="7"/>
  <c r="BG14" i="7"/>
  <c r="BC36" i="7"/>
  <c r="BD48" i="7"/>
  <c r="Y31" i="7"/>
  <c r="BI18" i="7"/>
  <c r="Y233" i="7"/>
  <c r="Y63" i="7"/>
  <c r="BC48" i="7"/>
  <c r="AO50" i="7"/>
  <c r="AO48" i="7"/>
  <c r="BD36" i="7"/>
  <c r="AO49" i="7"/>
  <c r="BC46" i="7"/>
  <c r="AP47" i="7"/>
  <c r="BD46" i="7"/>
  <c r="AQ47" i="7"/>
  <c r="AP49" i="7"/>
  <c r="AO37" i="7"/>
  <c r="BF17" i="7"/>
  <c r="BF18" i="7"/>
  <c r="BG18" i="7"/>
  <c r="W66" i="7"/>
  <c r="X66" i="7" s="1"/>
  <c r="BH15" i="7"/>
  <c r="AR52" i="7"/>
  <c r="BH20" i="7" s="1"/>
  <c r="BH36" i="7" s="1"/>
  <c r="BF5" i="7"/>
  <c r="BG17" i="7"/>
  <c r="BG15" i="7"/>
  <c r="BU4" i="7"/>
  <c r="BF16" i="7"/>
  <c r="AP46" i="7"/>
  <c r="AR54" i="7"/>
  <c r="BH22" i="7" s="1"/>
  <c r="BH38" i="7" s="1"/>
  <c r="BW14" i="7"/>
  <c r="CN14" i="7" s="1"/>
  <c r="AR53" i="7"/>
  <c r="BH21" i="7" s="1"/>
  <c r="BH37" i="7" s="1"/>
  <c r="AO47" i="7"/>
  <c r="W68" i="7"/>
  <c r="X68" i="7" s="1"/>
  <c r="BU16" i="7"/>
  <c r="AR50" i="7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Y52" i="7"/>
  <c r="AQ37" i="7"/>
  <c r="BX5" i="7"/>
  <c r="CO5" i="7" s="1"/>
  <c r="BG5" i="7"/>
  <c r="AS21" i="7"/>
  <c r="AS5" i="7"/>
  <c r="AS31" i="7"/>
  <c r="AS15" i="7"/>
  <c r="Y61" i="7"/>
  <c r="AQ46" i="7"/>
  <c r="BY18" i="7"/>
  <c r="CP18" i="7" s="1"/>
  <c r="BH18" i="7"/>
  <c r="Y51" i="7"/>
  <c r="AQ36" i="7"/>
  <c r="AO36" i="7"/>
  <c r="Y21" i="7"/>
  <c r="W67" i="7"/>
  <c r="X67" i="7" s="1"/>
  <c r="Y248" i="7"/>
  <c r="BD38" i="7"/>
  <c r="BH5" i="7"/>
  <c r="BY5" i="7"/>
  <c r="CP5" i="7" s="1"/>
  <c r="Y64" i="7"/>
  <c r="AQ49" i="7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S32" i="7"/>
  <c r="AS16" i="7"/>
  <c r="Y65" i="7"/>
  <c r="AQ50" i="7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AS30" i="7"/>
  <c r="AS14" i="7"/>
  <c r="Y77" i="7"/>
  <c r="AR47" i="7"/>
  <c r="Y78" i="7"/>
  <c r="AR48" i="7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Y79" i="7"/>
  <c r="Y36" i="7"/>
  <c r="AP36" i="7"/>
  <c r="AR5" i="7"/>
  <c r="AR21" i="7"/>
  <c r="Y247" i="7"/>
  <c r="BD37" i="7"/>
  <c r="W53" i="7"/>
  <c r="X53" i="7" s="1"/>
  <c r="AP7" i="7" l="1"/>
  <c r="BG7" i="7" s="1"/>
  <c r="AP23" i="7"/>
  <c r="Y39" i="7" s="1"/>
  <c r="AP55" i="7"/>
  <c r="BF23" i="7" s="1"/>
  <c r="BF39" i="7" s="1"/>
  <c r="W39" i="7"/>
  <c r="X39" i="7" s="1"/>
  <c r="X6" i="7"/>
  <c r="AA23" i="7" s="1"/>
  <c r="AB23" i="7" s="1"/>
  <c r="AO54" i="7"/>
  <c r="BE22" i="7" s="1"/>
  <c r="BE38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CA16" i="7"/>
  <c r="CR16" i="7" s="1"/>
  <c r="BJ16" i="7"/>
  <c r="Y53" i="7"/>
  <c r="AQ38" i="7"/>
  <c r="Y82" i="7"/>
  <c r="AS37" i="7"/>
  <c r="Y83" i="7"/>
  <c r="AS38" i="7"/>
  <c r="Y94" i="7"/>
  <c r="AS49" i="7"/>
  <c r="AD3" i="7"/>
  <c r="BL3" i="7" s="1"/>
  <c r="CT3" i="7" s="1"/>
  <c r="AT30" i="7"/>
  <c r="AT14" i="7"/>
  <c r="Y81" i="7"/>
  <c r="AS36" i="7"/>
  <c r="AT20" i="7"/>
  <c r="AT4" i="7"/>
  <c r="AT31" i="7"/>
  <c r="AT15" i="7"/>
  <c r="Y93" i="7"/>
  <c r="AS48" i="7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BX7" i="7"/>
  <c r="CO7" i="7" s="1"/>
  <c r="CA6" i="7"/>
  <c r="CR6" i="7" s="1"/>
  <c r="BJ6" i="7"/>
  <c r="Y67" i="7"/>
  <c r="AR37" i="7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Y95" i="7"/>
  <c r="AS50" i="7"/>
  <c r="Y92" i="7"/>
  <c r="AS47" i="7"/>
  <c r="W54" i="7" l="1"/>
  <c r="X54" i="7" s="1"/>
  <c r="AP39" i="7"/>
  <c r="AQ56" i="7"/>
  <c r="BG24" i="7" s="1"/>
  <c r="BG40" i="7" s="1"/>
  <c r="W70" i="7"/>
  <c r="X70" i="7" s="1"/>
  <c r="W40" i="7"/>
  <c r="X40" i="7" s="1"/>
  <c r="AP56" i="7"/>
  <c r="BF24" i="7" s="1"/>
  <c r="BF40" i="7" s="1"/>
  <c r="AR56" i="7"/>
  <c r="BH24" i="7" s="1"/>
  <c r="BH40" i="7" s="1"/>
  <c r="AR24" i="7"/>
  <c r="AR40" i="7" s="1"/>
  <c r="AR8" i="7"/>
  <c r="BI8" i="7" s="1"/>
  <c r="AQ24" i="7"/>
  <c r="Y55" i="7" s="1"/>
  <c r="AQ8" i="7"/>
  <c r="BY8" i="7" s="1"/>
  <c r="CP8" i="7" s="1"/>
  <c r="AP24" i="7"/>
  <c r="AP40" i="7" s="1"/>
  <c r="AP8" i="7"/>
  <c r="BX8" i="7" s="1"/>
  <c r="CO8" i="7" s="1"/>
  <c r="Y249" i="7"/>
  <c r="BD39" i="7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Y234" i="7"/>
  <c r="BC39" i="7"/>
  <c r="AR55" i="7"/>
  <c r="BH23" i="7" s="1"/>
  <c r="BH39" i="7" s="1"/>
  <c r="AA7" i="7"/>
  <c r="AA69" i="7" s="1"/>
  <c r="AB69" i="7" s="1"/>
  <c r="Y38" i="7"/>
  <c r="AP38" i="7"/>
  <c r="C24" i="7"/>
  <c r="X8" i="7" s="1"/>
  <c r="AA25" i="7" s="1"/>
  <c r="AB25" i="7" s="1"/>
  <c r="BC8" i="7"/>
  <c r="BC24" i="7"/>
  <c r="BD24" i="7"/>
  <c r="BD8" i="7"/>
  <c r="AO55" i="7"/>
  <c r="BE23" i="7" s="1"/>
  <c r="BE39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T47" i="7"/>
  <c r="Y107" i="7"/>
  <c r="Y106" i="7"/>
  <c r="AT46" i="7"/>
  <c r="AU24" i="7"/>
  <c r="AU8" i="7"/>
  <c r="AU20" i="7"/>
  <c r="AU4" i="7"/>
  <c r="AU21" i="7"/>
  <c r="AU5" i="7"/>
  <c r="Y110" i="7"/>
  <c r="AT50" i="7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CB15" i="7"/>
  <c r="CS15" i="7" s="1"/>
  <c r="BK15" i="7"/>
  <c r="AU34" i="7"/>
  <c r="AU18" i="7"/>
  <c r="CB18" i="7"/>
  <c r="CS18" i="7" s="1"/>
  <c r="BK18" i="7"/>
  <c r="Y108" i="7"/>
  <c r="AT48" i="7"/>
  <c r="Y98" i="7"/>
  <c r="AT38" i="7"/>
  <c r="CB5" i="7"/>
  <c r="CS5" i="7" s="1"/>
  <c r="BK5" i="7"/>
  <c r="Y96" i="7"/>
  <c r="AT36" i="7"/>
  <c r="AU22" i="7"/>
  <c r="AU6" i="7"/>
  <c r="AU32" i="7"/>
  <c r="AU16" i="7"/>
  <c r="AU33" i="7"/>
  <c r="AU17" i="7"/>
  <c r="Y109" i="7"/>
  <c r="AT49" i="7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34" i="6"/>
  <c r="AM34" i="6" s="1"/>
  <c r="AN34" i="6" s="1"/>
  <c r="AN50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33" i="6"/>
  <c r="AM33" i="6" s="1"/>
  <c r="AN33" i="6" s="1"/>
  <c r="AN49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32" i="6"/>
  <c r="AM32" i="6" s="1"/>
  <c r="AN32" i="6" s="1"/>
  <c r="AN48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31" i="6"/>
  <c r="AM31" i="6" s="1"/>
  <c r="AN31" i="6" s="1"/>
  <c r="AN47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30" i="6"/>
  <c r="AM30" i="6" s="1"/>
  <c r="AN30" i="6" s="1"/>
  <c r="AN46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C34" i="4"/>
  <c r="X18" i="4" s="1"/>
  <c r="AA35" i="4" s="1"/>
  <c r="AB35" i="4" s="1"/>
  <c r="B34" i="4"/>
  <c r="AM34" i="4" s="1"/>
  <c r="AN34" i="4" s="1"/>
  <c r="AN50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C33" i="4"/>
  <c r="AO65" i="4" s="1"/>
  <c r="BE33" i="4" s="1"/>
  <c r="BE49" i="4" s="1"/>
  <c r="B33" i="4"/>
  <c r="AM33" i="4" s="1"/>
  <c r="AN33" i="4" s="1"/>
  <c r="AN49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C32" i="4"/>
  <c r="X16" i="4" s="1"/>
  <c r="B32" i="4"/>
  <c r="AM32" i="4" s="1"/>
  <c r="AN32" i="4" s="1"/>
  <c r="AN48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31" i="4"/>
  <c r="AM31" i="4" s="1"/>
  <c r="AN31" i="4" s="1"/>
  <c r="AN47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C30" i="4"/>
  <c r="W31" i="4" s="1"/>
  <c r="X31" i="4" s="1"/>
  <c r="B30" i="4"/>
  <c r="AM30" i="4" s="1"/>
  <c r="AN30" i="4" s="1"/>
  <c r="AN46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J23" i="2"/>
  <c r="AV55" i="2" s="1"/>
  <c r="BL23" i="2" s="1"/>
  <c r="BL39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R33" i="2"/>
  <c r="BD65" i="2" s="1"/>
  <c r="BT33" i="2" s="1"/>
  <c r="BT49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Q25" i="2"/>
  <c r="W236" i="2" s="1"/>
  <c r="O26" i="2"/>
  <c r="BA58" i="2" s="1"/>
  <c r="BQ26" i="2" s="1"/>
  <c r="BQ42" i="2" s="1"/>
  <c r="O27" i="2"/>
  <c r="W208" i="2" s="1"/>
  <c r="P27" i="2"/>
  <c r="W223" i="2" s="1"/>
  <c r="Q27" i="2"/>
  <c r="BC59" i="2" s="1"/>
  <c r="BS27" i="2" s="1"/>
  <c r="BS43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P30" i="2"/>
  <c r="BB62" i="2" s="1"/>
  <c r="BR30" i="2" s="1"/>
  <c r="BR46" i="2" s="1"/>
  <c r="Q30" i="2"/>
  <c r="BC62" i="2" s="1"/>
  <c r="BS30" i="2" s="1"/>
  <c r="BS46" i="2" s="1"/>
  <c r="N31" i="2"/>
  <c r="O31" i="2"/>
  <c r="W212" i="2" s="1"/>
  <c r="P31" i="2"/>
  <c r="BB63" i="2" s="1"/>
  <c r="BR31" i="2" s="1"/>
  <c r="BR47" i="2" s="1"/>
  <c r="Q31" i="2"/>
  <c r="BC63" i="2" s="1"/>
  <c r="BS31" i="2" s="1"/>
  <c r="BS47" i="2" s="1"/>
  <c r="N32" i="2"/>
  <c r="AZ64" i="2" s="1"/>
  <c r="BP32" i="2" s="1"/>
  <c r="BP48" i="2" s="1"/>
  <c r="O32" i="2"/>
  <c r="BA64" i="2" s="1"/>
  <c r="BQ32" i="2" s="1"/>
  <c r="BQ48" i="2" s="1"/>
  <c r="P32" i="2"/>
  <c r="W228" i="2" s="1"/>
  <c r="Q32" i="2"/>
  <c r="BC64" i="2" s="1"/>
  <c r="BS32" i="2" s="1"/>
  <c r="BS48" i="2" s="1"/>
  <c r="N33" i="2"/>
  <c r="O33" i="2"/>
  <c r="BA65" i="2" s="1"/>
  <c r="BQ33" i="2" s="1"/>
  <c r="BQ49" i="2" s="1"/>
  <c r="P33" i="2"/>
  <c r="BB65" i="2" s="1"/>
  <c r="BR33" i="2" s="1"/>
  <c r="BR49" i="2" s="1"/>
  <c r="Q33" i="2"/>
  <c r="W244" i="2" s="1"/>
  <c r="N34" i="2"/>
  <c r="W200" i="2" s="1"/>
  <c r="O34" i="2"/>
  <c r="BA66" i="2" s="1"/>
  <c r="BQ34" i="2" s="1"/>
  <c r="BQ50" i="2" s="1"/>
  <c r="P34" i="2"/>
  <c r="W230" i="2" s="1"/>
  <c r="Q34" i="2"/>
  <c r="BC66" i="2" s="1"/>
  <c r="BS34" i="2" s="1"/>
  <c r="BS50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M29" i="2"/>
  <c r="W180" i="2" s="1"/>
  <c r="D30" i="2"/>
  <c r="W46" i="2" s="1"/>
  <c r="X46" i="2" s="1"/>
  <c r="E30" i="2"/>
  <c r="AQ62" i="2" s="1"/>
  <c r="BG30" i="2" s="1"/>
  <c r="BG46" i="2" s="1"/>
  <c r="F30" i="2"/>
  <c r="W76" i="2" s="1"/>
  <c r="G30" i="2"/>
  <c r="H30" i="2"/>
  <c r="AT62" i="2" s="1"/>
  <c r="BJ30" i="2" s="1"/>
  <c r="BJ46" i="2" s="1"/>
  <c r="I30" i="2"/>
  <c r="AU62" i="2" s="1"/>
  <c r="BK30" i="2" s="1"/>
  <c r="BK46" i="2" s="1"/>
  <c r="J30" i="2"/>
  <c r="W136" i="2" s="1"/>
  <c r="K30" i="2"/>
  <c r="L30" i="2"/>
  <c r="AX62" i="2" s="1"/>
  <c r="BN30" i="2" s="1"/>
  <c r="BN46" i="2" s="1"/>
  <c r="M30" i="2"/>
  <c r="AY62" i="2" s="1"/>
  <c r="BO30" i="2" s="1"/>
  <c r="BO46" i="2" s="1"/>
  <c r="D31" i="2"/>
  <c r="AP63" i="2" s="1"/>
  <c r="BF31" i="2" s="1"/>
  <c r="BF47" i="2" s="1"/>
  <c r="E31" i="2"/>
  <c r="F31" i="2"/>
  <c r="AR63" i="2" s="1"/>
  <c r="BH31" i="2" s="1"/>
  <c r="BH47" i="2" s="1"/>
  <c r="G31" i="2"/>
  <c r="W92" i="2" s="1"/>
  <c r="H31" i="2"/>
  <c r="AT63" i="2" s="1"/>
  <c r="BJ31" i="2" s="1"/>
  <c r="BJ47" i="2" s="1"/>
  <c r="I31" i="2"/>
  <c r="AU63" i="2" s="1"/>
  <c r="BK31" i="2" s="1"/>
  <c r="BK47" i="2" s="1"/>
  <c r="J31" i="2"/>
  <c r="AV63" i="2" s="1"/>
  <c r="BL31" i="2" s="1"/>
  <c r="BL47" i="2" s="1"/>
  <c r="K31" i="2"/>
  <c r="W152" i="2" s="1"/>
  <c r="L31" i="2"/>
  <c r="AX63" i="2" s="1"/>
  <c r="BN31" i="2" s="1"/>
  <c r="BN47" i="2" s="1"/>
  <c r="M31" i="2"/>
  <c r="D32" i="2"/>
  <c r="AP64" i="2" s="1"/>
  <c r="BF32" i="2" s="1"/>
  <c r="BF48" i="2" s="1"/>
  <c r="E32" i="2"/>
  <c r="AQ64" i="2" s="1"/>
  <c r="BG32" i="2" s="1"/>
  <c r="BG48" i="2" s="1"/>
  <c r="F32" i="2"/>
  <c r="W78" i="2" s="1"/>
  <c r="G32" i="2"/>
  <c r="H32" i="2"/>
  <c r="W108" i="2" s="1"/>
  <c r="I32" i="2"/>
  <c r="AU64" i="2" s="1"/>
  <c r="BK32" i="2" s="1"/>
  <c r="BK48" i="2" s="1"/>
  <c r="J32" i="2"/>
  <c r="AV64" i="2" s="1"/>
  <c r="BL32" i="2" s="1"/>
  <c r="BL48" i="2" s="1"/>
  <c r="K32" i="2"/>
  <c r="L32" i="2"/>
  <c r="W168" i="2" s="1"/>
  <c r="M32" i="2"/>
  <c r="AY64" i="2" s="1"/>
  <c r="BO32" i="2" s="1"/>
  <c r="BO48" i="2" s="1"/>
  <c r="D33" i="2"/>
  <c r="AP65" i="2" s="1"/>
  <c r="BF33" i="2" s="1"/>
  <c r="BF49" i="2" s="1"/>
  <c r="E33" i="2"/>
  <c r="AQ65" i="2" s="1"/>
  <c r="BG33" i="2" s="1"/>
  <c r="BG49" i="2" s="1"/>
  <c r="F33" i="2"/>
  <c r="AR65" i="2" s="1"/>
  <c r="BH33" i="2" s="1"/>
  <c r="BH49" i="2" s="1"/>
  <c r="G33" i="2"/>
  <c r="W94" i="2" s="1"/>
  <c r="H33" i="2"/>
  <c r="AT65" i="2" s="1"/>
  <c r="BJ33" i="2" s="1"/>
  <c r="BJ49" i="2" s="1"/>
  <c r="I33" i="2"/>
  <c r="W124" i="2" s="1"/>
  <c r="J33" i="2"/>
  <c r="AV65" i="2" s="1"/>
  <c r="BL33" i="2" s="1"/>
  <c r="BL49" i="2" s="1"/>
  <c r="K33" i="2"/>
  <c r="AW65" i="2" s="1"/>
  <c r="BM33" i="2" s="1"/>
  <c r="BM49" i="2" s="1"/>
  <c r="L33" i="2"/>
  <c r="AX65" i="2" s="1"/>
  <c r="BN33" i="2" s="1"/>
  <c r="BN49" i="2" s="1"/>
  <c r="M33" i="2"/>
  <c r="W184" i="2" s="1"/>
  <c r="D34" i="2"/>
  <c r="AP66" i="2" s="1"/>
  <c r="BF34" i="2" s="1"/>
  <c r="BF50" i="2" s="1"/>
  <c r="E34" i="2"/>
  <c r="AQ66" i="2" s="1"/>
  <c r="BG34" i="2" s="1"/>
  <c r="BG50" i="2" s="1"/>
  <c r="F34" i="2"/>
  <c r="W80" i="2" s="1"/>
  <c r="G34" i="2"/>
  <c r="H34" i="2"/>
  <c r="AT66" i="2" s="1"/>
  <c r="BJ34" i="2" s="1"/>
  <c r="BJ50" i="2" s="1"/>
  <c r="I34" i="2"/>
  <c r="AU66" i="2" s="1"/>
  <c r="BK34" i="2" s="1"/>
  <c r="BK50" i="2" s="1"/>
  <c r="J34" i="2"/>
  <c r="W140" i="2" s="1"/>
  <c r="K34" i="2"/>
  <c r="L34" i="2"/>
  <c r="AX66" i="2" s="1"/>
  <c r="BN34" i="2" s="1"/>
  <c r="BN50" i="2" s="1"/>
  <c r="M34" i="2"/>
  <c r="AY66" i="2" s="1"/>
  <c r="BO34" i="2" s="1"/>
  <c r="BO50" i="2" s="1"/>
  <c r="C30" i="2"/>
  <c r="W31" i="2" s="1"/>
  <c r="X31" i="2" s="1"/>
  <c r="C31" i="2"/>
  <c r="C32" i="2"/>
  <c r="AO64" i="2" s="1"/>
  <c r="BE32" i="2" s="1"/>
  <c r="BE48" i="2" s="1"/>
  <c r="C33" i="2"/>
  <c r="AO65" i="2" s="1"/>
  <c r="BE33" i="2" s="1"/>
  <c r="BE49" i="2" s="1"/>
  <c r="C34" i="2"/>
  <c r="AO66" i="2" s="1"/>
  <c r="BE34" i="2" s="1"/>
  <c r="BE50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AA242" i="6"/>
  <c r="AB242" i="6" s="1"/>
  <c r="BC31" i="4"/>
  <c r="Y242" i="4" s="1"/>
  <c r="AA242" i="4"/>
  <c r="AB242" i="4" s="1"/>
  <c r="BD31" i="4"/>
  <c r="BD47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AA260" i="6"/>
  <c r="AB260" i="6" s="1"/>
  <c r="BC32" i="6"/>
  <c r="Y243" i="6" s="1"/>
  <c r="AA243" i="6"/>
  <c r="AB243" i="6" s="1"/>
  <c r="BD20" i="6"/>
  <c r="BD36" i="6" s="1"/>
  <c r="AA246" i="6"/>
  <c r="AB246" i="6" s="1"/>
  <c r="BC30" i="6"/>
  <c r="Y241" i="6" s="1"/>
  <c r="AA241" i="6"/>
  <c r="AB241" i="6" s="1"/>
  <c r="AP31" i="6"/>
  <c r="AP47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AJ16" i="6"/>
  <c r="AA213" i="6" s="1"/>
  <c r="AB213" i="6" s="1"/>
  <c r="W166" i="2"/>
  <c r="W214" i="2"/>
  <c r="AR62" i="2"/>
  <c r="BH30" i="2" s="1"/>
  <c r="BH46" i="2" s="1"/>
  <c r="W110" i="2"/>
  <c r="AY65" i="2"/>
  <c r="BO33" i="2" s="1"/>
  <c r="BO49" i="2" s="1"/>
  <c r="W121" i="2"/>
  <c r="X121" i="2" s="1"/>
  <c r="AV66" i="2"/>
  <c r="BL34" i="2" s="1"/>
  <c r="BL50" i="2" s="1"/>
  <c r="AS63" i="2"/>
  <c r="BI31" i="2" s="1"/>
  <c r="BI47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B64" i="2"/>
  <c r="BR32" i="2" s="1"/>
  <c r="BR48" i="2" s="1"/>
  <c r="BD62" i="2"/>
  <c r="BT30" i="2" s="1"/>
  <c r="BT46" i="2" s="1"/>
  <c r="W71" i="7"/>
  <c r="X71" i="7" s="1"/>
  <c r="AR57" i="7"/>
  <c r="BH25" i="7" s="1"/>
  <c r="BH41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A63" i="2"/>
  <c r="BQ31" i="2" s="1"/>
  <c r="BQ47" i="2" s="1"/>
  <c r="AZ62" i="2"/>
  <c r="BP30" i="2" s="1"/>
  <c r="BP46" i="2" s="1"/>
  <c r="AD18" i="6"/>
  <c r="AA125" i="6" s="1"/>
  <c r="AB125" i="6" s="1"/>
  <c r="AB16" i="6"/>
  <c r="AA93" i="6" s="1"/>
  <c r="AB93" i="6" s="1"/>
  <c r="AP57" i="7"/>
  <c r="BF25" i="7" s="1"/>
  <c r="BF41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C65" i="2"/>
  <c r="BS33" i="2" s="1"/>
  <c r="BS49" i="2" s="1"/>
  <c r="AW63" i="2"/>
  <c r="BM31" i="2" s="1"/>
  <c r="BM47" i="2" s="1"/>
  <c r="AV62" i="2"/>
  <c r="BL30" i="2" s="1"/>
  <c r="BL46" i="2" s="1"/>
  <c r="X16" i="6"/>
  <c r="AM15" i="6"/>
  <c r="Y40" i="7"/>
  <c r="BZ8" i="7"/>
  <c r="CQ8" i="7" s="1"/>
  <c r="Y70" i="7"/>
  <c r="BG8" i="7"/>
  <c r="AU25" i="7"/>
  <c r="Y116" i="7" s="1"/>
  <c r="AQ40" i="7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Y23" i="7"/>
  <c r="Y85" i="7"/>
  <c r="AS40" i="7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BD25" i="7"/>
  <c r="BD9" i="7"/>
  <c r="Y100" i="7"/>
  <c r="AT40" i="7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AO24" i="7"/>
  <c r="AO8" i="7"/>
  <c r="AR23" i="7"/>
  <c r="AR7" i="7"/>
  <c r="AS9" i="7"/>
  <c r="AS25" i="7"/>
  <c r="AQ39" i="7"/>
  <c r="Y54" i="7"/>
  <c r="BF6" i="7"/>
  <c r="BW6" i="7"/>
  <c r="CN6" i="7" s="1"/>
  <c r="CA8" i="7"/>
  <c r="CR8" i="7" s="1"/>
  <c r="BJ8" i="7"/>
  <c r="AO23" i="7"/>
  <c r="AO7" i="7"/>
  <c r="Y235" i="7"/>
  <c r="BC40" i="7"/>
  <c r="AO56" i="7"/>
  <c r="BE24" i="7" s="1"/>
  <c r="BE40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X15" i="6"/>
  <c r="Z14" i="6"/>
  <c r="AQ14" i="6" s="1"/>
  <c r="AX56" i="6"/>
  <c r="BN24" i="6" s="1"/>
  <c r="BN40" i="6" s="1"/>
  <c r="X18" i="6"/>
  <c r="X14" i="6"/>
  <c r="AQ62" i="6"/>
  <c r="BG30" i="6" s="1"/>
  <c r="BG46" i="6" s="1"/>
  <c r="AW60" i="6"/>
  <c r="BM28" i="6" s="1"/>
  <c r="BM44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Y17" i="4"/>
  <c r="AC17" i="4"/>
  <c r="AA109" i="4" s="1"/>
  <c r="AB109" i="4" s="1"/>
  <c r="BB63" i="4"/>
  <c r="BR31" i="4" s="1"/>
  <c r="BR47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W32" i="2"/>
  <c r="X32" i="2" s="1"/>
  <c r="AO63" i="2"/>
  <c r="BE31" i="2" s="1"/>
  <c r="BE47" i="2" s="1"/>
  <c r="AW66" i="2"/>
  <c r="BM34" i="2" s="1"/>
  <c r="BM50" i="2" s="1"/>
  <c r="W155" i="2"/>
  <c r="X155" i="2" s="1"/>
  <c r="AS66" i="2"/>
  <c r="BI34" i="2" s="1"/>
  <c r="BI50" i="2" s="1"/>
  <c r="W95" i="2"/>
  <c r="X95" i="2" s="1"/>
  <c r="AW64" i="2"/>
  <c r="BM32" i="2" s="1"/>
  <c r="BM48" i="2" s="1"/>
  <c r="W153" i="2"/>
  <c r="X153" i="2" s="1"/>
  <c r="AS64" i="2"/>
  <c r="BI32" i="2" s="1"/>
  <c r="BI48" i="2" s="1"/>
  <c r="W93" i="2"/>
  <c r="X93" i="2" s="1"/>
  <c r="AY63" i="2"/>
  <c r="BO31" i="2" s="1"/>
  <c r="BO47" i="2" s="1"/>
  <c r="AQ63" i="2"/>
  <c r="BG31" i="2" s="1"/>
  <c r="BG47" i="2" s="1"/>
  <c r="W62" i="2"/>
  <c r="X62" i="2" s="1"/>
  <c r="AW62" i="2"/>
  <c r="BM30" i="2" s="1"/>
  <c r="BM46" i="2" s="1"/>
  <c r="W151" i="2"/>
  <c r="X151" i="2" s="1"/>
  <c r="AS62" i="2"/>
  <c r="BI30" i="2" s="1"/>
  <c r="BI46" i="2" s="1"/>
  <c r="W91" i="2"/>
  <c r="X91" i="2" s="1"/>
  <c r="AZ65" i="2"/>
  <c r="BP33" i="2" s="1"/>
  <c r="BP49" i="2" s="1"/>
  <c r="W199" i="2"/>
  <c r="X199" i="2" s="1"/>
  <c r="W197" i="2"/>
  <c r="X197" i="2" s="1"/>
  <c r="AZ63" i="2"/>
  <c r="BP31" i="2" s="1"/>
  <c r="BP47" i="2" s="1"/>
  <c r="BD63" i="2"/>
  <c r="BT31" i="2" s="1"/>
  <c r="BT47" i="2" s="1"/>
  <c r="W257" i="2"/>
  <c r="X257" i="2" s="1"/>
  <c r="W64" i="2"/>
  <c r="X64" i="2" s="1"/>
  <c r="W182" i="2"/>
  <c r="X182" i="2" s="1"/>
  <c r="AZ66" i="2"/>
  <c r="BP34" i="2" s="1"/>
  <c r="BP50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AS65" i="2"/>
  <c r="BI33" i="2" s="1"/>
  <c r="BI49" i="2" s="1"/>
  <c r="AR64" i="2"/>
  <c r="BH32" i="2" s="1"/>
  <c r="BH48" i="2" s="1"/>
  <c r="AP62" i="2"/>
  <c r="BF30" i="2" s="1"/>
  <c r="BF46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C46" i="5"/>
  <c r="AB14" i="5"/>
  <c r="AA91" i="5" s="1"/>
  <c r="AB91" i="5" s="1"/>
  <c r="G46" i="5"/>
  <c r="AW62" i="5"/>
  <c r="BM30" i="5" s="1"/>
  <c r="BM46" i="5" s="1"/>
  <c r="K46" i="5"/>
  <c r="AJ14" i="5"/>
  <c r="AA211" i="5" s="1"/>
  <c r="AB211" i="5" s="1"/>
  <c r="O46" i="5"/>
  <c r="AM31" i="5"/>
  <c r="AN31" i="5" s="1"/>
  <c r="AN47" i="5" s="1"/>
  <c r="AR63" i="5"/>
  <c r="BH31" i="5" s="1"/>
  <c r="BH47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C49" i="5"/>
  <c r="AS65" i="5"/>
  <c r="BI33" i="5" s="1"/>
  <c r="BI49" i="5" s="1"/>
  <c r="G49" i="5"/>
  <c r="AM34" i="5"/>
  <c r="AN34" i="5" s="1"/>
  <c r="AN50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AF16" i="5"/>
  <c r="AA153" i="5" s="1"/>
  <c r="AB153" i="5" s="1"/>
  <c r="AX58" i="5"/>
  <c r="BN26" i="5" s="1"/>
  <c r="BN42" i="5" s="1"/>
  <c r="BB60" i="5"/>
  <c r="BR28" i="5" s="1"/>
  <c r="BR44" i="5" s="1"/>
  <c r="BD63" i="5"/>
  <c r="BT31" i="5" s="1"/>
  <c r="BT47" i="5" s="1"/>
  <c r="AP66" i="5"/>
  <c r="BF34" i="5" s="1"/>
  <c r="BF50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AR62" i="5"/>
  <c r="BH30" i="5" s="1"/>
  <c r="BH46" i="5" s="1"/>
  <c r="AP64" i="5"/>
  <c r="BF32" i="5" s="1"/>
  <c r="BF48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B62" i="5"/>
  <c r="BR30" i="5" s="1"/>
  <c r="BR46" i="5" s="1"/>
  <c r="AP65" i="5"/>
  <c r="BF33" i="5" s="1"/>
  <c r="BF49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W46" i="5"/>
  <c r="X46" i="5" s="1"/>
  <c r="AW53" i="5"/>
  <c r="BM21" i="5" s="1"/>
  <c r="BM37" i="5" s="1"/>
  <c r="AW55" i="5"/>
  <c r="BM23" i="5" s="1"/>
  <c r="BM39" i="5" s="1"/>
  <c r="AZ59" i="5"/>
  <c r="BP27" i="5" s="1"/>
  <c r="BP43" i="5" s="1"/>
  <c r="BA61" i="5"/>
  <c r="BQ29" i="5" s="1"/>
  <c r="BQ45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B53" i="5"/>
  <c r="BR21" i="5" s="1"/>
  <c r="BR37" i="5" s="1"/>
  <c r="AX56" i="5"/>
  <c r="BN24" i="5" s="1"/>
  <c r="BN40" i="5" s="1"/>
  <c r="AW60" i="5"/>
  <c r="BM28" i="5" s="1"/>
  <c r="BM44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AT54" i="5"/>
  <c r="BJ22" i="5" s="1"/>
  <c r="BJ38" i="5" s="1"/>
  <c r="AT58" i="5"/>
  <c r="BJ26" i="5" s="1"/>
  <c r="BJ42" i="5" s="1"/>
  <c r="AU59" i="5"/>
  <c r="BK27" i="5" s="1"/>
  <c r="BK43" i="5" s="1"/>
  <c r="AX60" i="5"/>
  <c r="BN28" i="5" s="1"/>
  <c r="BN44" i="5" s="1"/>
  <c r="AV62" i="5"/>
  <c r="BL30" i="5" s="1"/>
  <c r="BL46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5" i="7"/>
  <c r="AV21" i="7"/>
  <c r="AV30" i="7"/>
  <c r="AV14" i="7"/>
  <c r="Y124" i="7"/>
  <c r="AU49" i="7"/>
  <c r="Y113" i="7"/>
  <c r="AU38" i="7"/>
  <c r="Y125" i="7"/>
  <c r="AU50" i="7"/>
  <c r="Y121" i="7"/>
  <c r="AU46" i="7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Y115" i="7"/>
  <c r="AU40" i="7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Y122" i="7"/>
  <c r="AU47" i="7"/>
  <c r="Y114" i="7"/>
  <c r="AU39" i="7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D4" i="6"/>
  <c r="BD14" i="6"/>
  <c r="W81" i="6"/>
  <c r="X81" i="6" s="1"/>
  <c r="AS52" i="6"/>
  <c r="BI20" i="6" s="1"/>
  <c r="BI36" i="6" s="1"/>
  <c r="W141" i="6"/>
  <c r="X141" i="6" s="1"/>
  <c r="AW52" i="6"/>
  <c r="BM20" i="6" s="1"/>
  <c r="BM36" i="6" s="1"/>
  <c r="W201" i="6"/>
  <c r="X201" i="6" s="1"/>
  <c r="BA52" i="6"/>
  <c r="BQ20" i="6" s="1"/>
  <c r="BQ36" i="6" s="1"/>
  <c r="W128" i="6"/>
  <c r="X128" i="6" s="1"/>
  <c r="AV54" i="6"/>
  <c r="BL22" i="6" s="1"/>
  <c r="BL38" i="6" s="1"/>
  <c r="W188" i="6"/>
  <c r="X188" i="6" s="1"/>
  <c r="AZ54" i="6"/>
  <c r="BP22" i="6" s="1"/>
  <c r="BP38" i="6" s="1"/>
  <c r="W248" i="6"/>
  <c r="X248" i="6" s="1"/>
  <c r="BD54" i="6"/>
  <c r="BT22" i="6" s="1"/>
  <c r="BT38" i="6" s="1"/>
  <c r="AT55" i="6"/>
  <c r="BJ23" i="6" s="1"/>
  <c r="BJ39" i="6" s="1"/>
  <c r="W99" i="6"/>
  <c r="X99" i="6" s="1"/>
  <c r="W159" i="6"/>
  <c r="X159" i="6" s="1"/>
  <c r="AX55" i="6"/>
  <c r="BN23" i="6" s="1"/>
  <c r="BN39" i="6" s="1"/>
  <c r="W219" i="6"/>
  <c r="X219" i="6" s="1"/>
  <c r="BB55" i="6"/>
  <c r="BR23" i="6" s="1"/>
  <c r="BR39" i="6" s="1"/>
  <c r="BD16" i="6"/>
  <c r="W97" i="6"/>
  <c r="X97" i="6" s="1"/>
  <c r="AT53" i="6"/>
  <c r="BJ21" i="6" s="1"/>
  <c r="BJ37" i="6" s="1"/>
  <c r="AO52" i="6"/>
  <c r="BE20" i="6" s="1"/>
  <c r="BE36" i="6" s="1"/>
  <c r="W21" i="6"/>
  <c r="X21" i="6" s="1"/>
  <c r="B21" i="6"/>
  <c r="AM21" i="6" s="1"/>
  <c r="AN21" i="6" s="1"/>
  <c r="AN37" i="6" s="1"/>
  <c r="W130" i="6"/>
  <c r="X130" i="6" s="1"/>
  <c r="AV56" i="6"/>
  <c r="BL24" i="6" s="1"/>
  <c r="BL40" i="6" s="1"/>
  <c r="W190" i="6"/>
  <c r="X190" i="6" s="1"/>
  <c r="AZ56" i="6"/>
  <c r="BP24" i="6" s="1"/>
  <c r="BP40" i="6" s="1"/>
  <c r="W250" i="6"/>
  <c r="X250" i="6" s="1"/>
  <c r="BD56" i="6"/>
  <c r="BT24" i="6" s="1"/>
  <c r="BT40" i="6" s="1"/>
  <c r="W101" i="6"/>
  <c r="X101" i="6" s="1"/>
  <c r="AT57" i="6"/>
  <c r="BJ25" i="6" s="1"/>
  <c r="BJ41" i="6" s="1"/>
  <c r="W161" i="6"/>
  <c r="X161" i="6" s="1"/>
  <c r="AX57" i="6"/>
  <c r="BN25" i="6" s="1"/>
  <c r="BN41" i="6" s="1"/>
  <c r="W221" i="6"/>
  <c r="X221" i="6" s="1"/>
  <c r="BB57" i="6"/>
  <c r="BR25" i="6" s="1"/>
  <c r="BR41" i="6" s="1"/>
  <c r="AQ32" i="6"/>
  <c r="AQ16" i="6"/>
  <c r="AX53" i="6"/>
  <c r="BN21" i="6" s="1"/>
  <c r="BN37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W192" i="6"/>
  <c r="X192" i="6" s="1"/>
  <c r="AZ58" i="6"/>
  <c r="BP26" i="6" s="1"/>
  <c r="BP42" i="6" s="1"/>
  <c r="W252" i="6"/>
  <c r="X252" i="6" s="1"/>
  <c r="BD58" i="6"/>
  <c r="BT26" i="6" s="1"/>
  <c r="BT42" i="6" s="1"/>
  <c r="W103" i="6"/>
  <c r="X103" i="6" s="1"/>
  <c r="AT59" i="6"/>
  <c r="BJ27" i="6" s="1"/>
  <c r="BJ43" i="6" s="1"/>
  <c r="W163" i="6"/>
  <c r="X163" i="6" s="1"/>
  <c r="AX59" i="6"/>
  <c r="BN27" i="6" s="1"/>
  <c r="BN43" i="6" s="1"/>
  <c r="W223" i="6"/>
  <c r="X223" i="6" s="1"/>
  <c r="BB59" i="6"/>
  <c r="BR27" i="6" s="1"/>
  <c r="BR43" i="6" s="1"/>
  <c r="BC16" i="6"/>
  <c r="BC18" i="6"/>
  <c r="W156" i="6"/>
  <c r="X156" i="6" s="1"/>
  <c r="AX52" i="6"/>
  <c r="BN20" i="6" s="1"/>
  <c r="BN36" i="6" s="1"/>
  <c r="W216" i="6"/>
  <c r="X216" i="6" s="1"/>
  <c r="BB52" i="6"/>
  <c r="BR20" i="6" s="1"/>
  <c r="BR36" i="6" s="1"/>
  <c r="W112" i="6"/>
  <c r="X112" i="6" s="1"/>
  <c r="AU53" i="6"/>
  <c r="BK21" i="6" s="1"/>
  <c r="BK37" i="6" s="1"/>
  <c r="W172" i="6"/>
  <c r="X172" i="6" s="1"/>
  <c r="AY53" i="6"/>
  <c r="BO21" i="6" s="1"/>
  <c r="BO37" i="6" s="1"/>
  <c r="W232" i="6"/>
  <c r="X232" i="6" s="1"/>
  <c r="BC53" i="6"/>
  <c r="BS21" i="6" s="1"/>
  <c r="BS37" i="6" s="1"/>
  <c r="AS54" i="6"/>
  <c r="BI22" i="6" s="1"/>
  <c r="BI38" i="6" s="1"/>
  <c r="W83" i="6"/>
  <c r="X83" i="6" s="1"/>
  <c r="W143" i="6"/>
  <c r="X143" i="6" s="1"/>
  <c r="AW54" i="6"/>
  <c r="BM22" i="6" s="1"/>
  <c r="BM38" i="6" s="1"/>
  <c r="W203" i="6"/>
  <c r="X203" i="6" s="1"/>
  <c r="BA54" i="6"/>
  <c r="BQ22" i="6" s="1"/>
  <c r="BQ38" i="6" s="1"/>
  <c r="W114" i="6"/>
  <c r="X114" i="6" s="1"/>
  <c r="AU55" i="6"/>
  <c r="BK23" i="6" s="1"/>
  <c r="BK39" i="6" s="1"/>
  <c r="W174" i="6"/>
  <c r="X174" i="6" s="1"/>
  <c r="AY55" i="6"/>
  <c r="BO23" i="6" s="1"/>
  <c r="BO39" i="6" s="1"/>
  <c r="W234" i="6"/>
  <c r="X234" i="6" s="1"/>
  <c r="BC55" i="6"/>
  <c r="BS23" i="6" s="1"/>
  <c r="BS39" i="6" s="1"/>
  <c r="W85" i="6"/>
  <c r="X85" i="6" s="1"/>
  <c r="AS56" i="6"/>
  <c r="BI24" i="6" s="1"/>
  <c r="BI40" i="6" s="1"/>
  <c r="W145" i="6"/>
  <c r="X145" i="6" s="1"/>
  <c r="AW56" i="6"/>
  <c r="BM24" i="6" s="1"/>
  <c r="BM40" i="6" s="1"/>
  <c r="W205" i="6"/>
  <c r="X205" i="6" s="1"/>
  <c r="BA56" i="6"/>
  <c r="BQ24" i="6" s="1"/>
  <c r="BQ40" i="6" s="1"/>
  <c r="W176" i="6"/>
  <c r="X176" i="6" s="1"/>
  <c r="AY57" i="6"/>
  <c r="BO25" i="6" s="1"/>
  <c r="BO41" i="6" s="1"/>
  <c r="W236" i="6"/>
  <c r="X236" i="6" s="1"/>
  <c r="BC57" i="6"/>
  <c r="BS25" i="6" s="1"/>
  <c r="BS41" i="6" s="1"/>
  <c r="W87" i="6"/>
  <c r="X87" i="6" s="1"/>
  <c r="AS58" i="6"/>
  <c r="BI26" i="6" s="1"/>
  <c r="BI42" i="6" s="1"/>
  <c r="AW58" i="6"/>
  <c r="BM26" i="6" s="1"/>
  <c r="BM42" i="6" s="1"/>
  <c r="W147" i="6"/>
  <c r="X147" i="6" s="1"/>
  <c r="W207" i="6"/>
  <c r="X207" i="6" s="1"/>
  <c r="BA58" i="6"/>
  <c r="BQ26" i="6" s="1"/>
  <c r="BQ42" i="6" s="1"/>
  <c r="AU59" i="6"/>
  <c r="BK27" i="6" s="1"/>
  <c r="BK43" i="6" s="1"/>
  <c r="W118" i="6"/>
  <c r="X118" i="6" s="1"/>
  <c r="W178" i="6"/>
  <c r="X178" i="6" s="1"/>
  <c r="AY59" i="6"/>
  <c r="BO27" i="6" s="1"/>
  <c r="BO43" i="6" s="1"/>
  <c r="AU57" i="6"/>
  <c r="BK25" i="6" s="1"/>
  <c r="BK41" i="6" s="1"/>
  <c r="BD63" i="6"/>
  <c r="BT31" i="6" s="1"/>
  <c r="BT47" i="6" s="1"/>
  <c r="W115" i="6"/>
  <c r="X115" i="6" s="1"/>
  <c r="BD17" i="6"/>
  <c r="BD18" i="6"/>
  <c r="W111" i="6"/>
  <c r="X111" i="6" s="1"/>
  <c r="AU52" i="6"/>
  <c r="BK20" i="6" s="1"/>
  <c r="BK36" i="6" s="1"/>
  <c r="W171" i="6"/>
  <c r="X171" i="6" s="1"/>
  <c r="AY52" i="6"/>
  <c r="BO20" i="6" s="1"/>
  <c r="BO36" i="6" s="1"/>
  <c r="W231" i="6"/>
  <c r="X231" i="6" s="1"/>
  <c r="BC52" i="6"/>
  <c r="BS20" i="6" s="1"/>
  <c r="BS36" i="6" s="1"/>
  <c r="W127" i="6"/>
  <c r="X127" i="6" s="1"/>
  <c r="AV53" i="6"/>
  <c r="BL21" i="6" s="1"/>
  <c r="BL37" i="6" s="1"/>
  <c r="W187" i="6"/>
  <c r="X187" i="6" s="1"/>
  <c r="AZ53" i="6"/>
  <c r="BP21" i="6" s="1"/>
  <c r="BP37" i="6" s="1"/>
  <c r="W247" i="6"/>
  <c r="X247" i="6" s="1"/>
  <c r="BD53" i="6"/>
  <c r="BT21" i="6" s="1"/>
  <c r="BT37" i="6" s="1"/>
  <c r="W98" i="6"/>
  <c r="X98" i="6" s="1"/>
  <c r="AT54" i="6"/>
  <c r="BJ22" i="6" s="1"/>
  <c r="BJ38" i="6" s="1"/>
  <c r="W158" i="6"/>
  <c r="X158" i="6" s="1"/>
  <c r="AX54" i="6"/>
  <c r="BN22" i="6" s="1"/>
  <c r="BN38" i="6" s="1"/>
  <c r="W218" i="6"/>
  <c r="X218" i="6" s="1"/>
  <c r="BB54" i="6"/>
  <c r="BR22" i="6" s="1"/>
  <c r="BR38" i="6" s="1"/>
  <c r="W129" i="6"/>
  <c r="X129" i="6" s="1"/>
  <c r="AV55" i="6"/>
  <c r="BL23" i="6" s="1"/>
  <c r="BL39" i="6" s="1"/>
  <c r="W189" i="6"/>
  <c r="X189" i="6" s="1"/>
  <c r="AZ55" i="6"/>
  <c r="BP23" i="6" s="1"/>
  <c r="BP39" i="6" s="1"/>
  <c r="W249" i="6"/>
  <c r="X249" i="6" s="1"/>
  <c r="BD55" i="6"/>
  <c r="BT23" i="6" s="1"/>
  <c r="BT39" i="6" s="1"/>
  <c r="W100" i="6"/>
  <c r="X100" i="6" s="1"/>
  <c r="AT56" i="6"/>
  <c r="BJ24" i="6" s="1"/>
  <c r="BJ40" i="6" s="1"/>
  <c r="W220" i="6"/>
  <c r="X220" i="6" s="1"/>
  <c r="BB56" i="6"/>
  <c r="BR24" i="6" s="1"/>
  <c r="BR40" i="6" s="1"/>
  <c r="AV57" i="6"/>
  <c r="BL25" i="6" s="1"/>
  <c r="BL41" i="6" s="1"/>
  <c r="W131" i="6"/>
  <c r="X131" i="6" s="1"/>
  <c r="W191" i="6"/>
  <c r="X191" i="6" s="1"/>
  <c r="AZ57" i="6"/>
  <c r="BP25" i="6" s="1"/>
  <c r="BP41" i="6" s="1"/>
  <c r="W251" i="6"/>
  <c r="X251" i="6" s="1"/>
  <c r="BD57" i="6"/>
  <c r="BT25" i="6" s="1"/>
  <c r="BT41" i="6" s="1"/>
  <c r="AT58" i="6"/>
  <c r="BJ26" i="6" s="1"/>
  <c r="BJ42" i="6" s="1"/>
  <c r="W102" i="6"/>
  <c r="X102" i="6" s="1"/>
  <c r="W162" i="6"/>
  <c r="X162" i="6" s="1"/>
  <c r="AX58" i="6"/>
  <c r="BN26" i="6" s="1"/>
  <c r="BN42" i="6" s="1"/>
  <c r="W222" i="6"/>
  <c r="X222" i="6" s="1"/>
  <c r="BB58" i="6"/>
  <c r="BR26" i="6" s="1"/>
  <c r="BR42" i="6" s="1"/>
  <c r="W133" i="6"/>
  <c r="X133" i="6" s="1"/>
  <c r="AV59" i="6"/>
  <c r="BL27" i="6" s="1"/>
  <c r="BL43" i="6" s="1"/>
  <c r="W193" i="6"/>
  <c r="X193" i="6" s="1"/>
  <c r="AZ59" i="6"/>
  <c r="BP27" i="6" s="1"/>
  <c r="BP43" i="6" s="1"/>
  <c r="W253" i="6"/>
  <c r="X253" i="6" s="1"/>
  <c r="BD59" i="6"/>
  <c r="BT27" i="6" s="1"/>
  <c r="BT43" i="6" s="1"/>
  <c r="W104" i="6"/>
  <c r="X104" i="6" s="1"/>
  <c r="AT60" i="6"/>
  <c r="BJ28" i="6" s="1"/>
  <c r="BJ44" i="6" s="1"/>
  <c r="W164" i="6"/>
  <c r="X164" i="6" s="1"/>
  <c r="AX60" i="6"/>
  <c r="BN28" i="6" s="1"/>
  <c r="BN44" i="6" s="1"/>
  <c r="W224" i="6"/>
  <c r="X224" i="6" s="1"/>
  <c r="BB60" i="6"/>
  <c r="BR28" i="6" s="1"/>
  <c r="BR44" i="6" s="1"/>
  <c r="BC58" i="6"/>
  <c r="BS26" i="6" s="1"/>
  <c r="BS42" i="6" s="1"/>
  <c r="AV52" i="6"/>
  <c r="BL20" i="6" s="1"/>
  <c r="BL36" i="6" s="1"/>
  <c r="W126" i="6"/>
  <c r="X126" i="6" s="1"/>
  <c r="W186" i="6"/>
  <c r="X186" i="6" s="1"/>
  <c r="AZ52" i="6"/>
  <c r="BP20" i="6" s="1"/>
  <c r="BP36" i="6" s="1"/>
  <c r="W246" i="6"/>
  <c r="X246" i="6" s="1"/>
  <c r="BD52" i="6"/>
  <c r="BT20" i="6" s="1"/>
  <c r="BT36" i="6" s="1"/>
  <c r="W82" i="6"/>
  <c r="X82" i="6" s="1"/>
  <c r="AS53" i="6"/>
  <c r="BI21" i="6" s="1"/>
  <c r="BI37" i="6" s="1"/>
  <c r="AW53" i="6"/>
  <c r="BM21" i="6" s="1"/>
  <c r="BM37" i="6" s="1"/>
  <c r="W142" i="6"/>
  <c r="X142" i="6" s="1"/>
  <c r="W202" i="6"/>
  <c r="X202" i="6" s="1"/>
  <c r="BA53" i="6"/>
  <c r="BQ21" i="6" s="1"/>
  <c r="BQ37" i="6" s="1"/>
  <c r="W113" i="6"/>
  <c r="X113" i="6" s="1"/>
  <c r="AU54" i="6"/>
  <c r="BK22" i="6" s="1"/>
  <c r="BK38" i="6" s="1"/>
  <c r="W173" i="6"/>
  <c r="X173" i="6" s="1"/>
  <c r="AY54" i="6"/>
  <c r="BO22" i="6" s="1"/>
  <c r="BO38" i="6" s="1"/>
  <c r="W233" i="6"/>
  <c r="X233" i="6" s="1"/>
  <c r="BC54" i="6"/>
  <c r="BS22" i="6" s="1"/>
  <c r="BS38" i="6" s="1"/>
  <c r="W84" i="6"/>
  <c r="X84" i="6" s="1"/>
  <c r="AS55" i="6"/>
  <c r="BI23" i="6" s="1"/>
  <c r="BI39" i="6" s="1"/>
  <c r="W144" i="6"/>
  <c r="X144" i="6" s="1"/>
  <c r="AW55" i="6"/>
  <c r="BM23" i="6" s="1"/>
  <c r="BM39" i="6" s="1"/>
  <c r="W175" i="6"/>
  <c r="X175" i="6" s="1"/>
  <c r="AY56" i="6"/>
  <c r="BO24" i="6" s="1"/>
  <c r="BO40" i="6" s="1"/>
  <c r="W235" i="6"/>
  <c r="X235" i="6" s="1"/>
  <c r="BC56" i="6"/>
  <c r="BS24" i="6" s="1"/>
  <c r="BS40" i="6" s="1"/>
  <c r="W86" i="6"/>
  <c r="X86" i="6" s="1"/>
  <c r="AS57" i="6"/>
  <c r="BI25" i="6" s="1"/>
  <c r="BI41" i="6" s="1"/>
  <c r="W146" i="6"/>
  <c r="X146" i="6" s="1"/>
  <c r="AW57" i="6"/>
  <c r="BM25" i="6" s="1"/>
  <c r="BM41" i="6" s="1"/>
  <c r="W206" i="6"/>
  <c r="X206" i="6" s="1"/>
  <c r="BA57" i="6"/>
  <c r="BQ25" i="6" s="1"/>
  <c r="BQ41" i="6" s="1"/>
  <c r="W117" i="6"/>
  <c r="X117" i="6" s="1"/>
  <c r="AU58" i="6"/>
  <c r="BK26" i="6" s="1"/>
  <c r="BK42" i="6" s="1"/>
  <c r="AY58" i="6"/>
  <c r="BO26" i="6" s="1"/>
  <c r="BO42" i="6" s="1"/>
  <c r="W177" i="6"/>
  <c r="X177" i="6" s="1"/>
  <c r="W88" i="6"/>
  <c r="X88" i="6" s="1"/>
  <c r="AS59" i="6"/>
  <c r="BI27" i="6" s="1"/>
  <c r="BI43" i="6" s="1"/>
  <c r="W148" i="6"/>
  <c r="X148" i="6" s="1"/>
  <c r="AW59" i="6"/>
  <c r="BM27" i="6" s="1"/>
  <c r="BM43" i="6" s="1"/>
  <c r="W208" i="6"/>
  <c r="X208" i="6" s="1"/>
  <c r="BA59" i="6"/>
  <c r="BQ27" i="6" s="1"/>
  <c r="BQ43" i="6" s="1"/>
  <c r="W135" i="6"/>
  <c r="X135" i="6" s="1"/>
  <c r="AV61" i="6"/>
  <c r="BL29" i="6" s="1"/>
  <c r="BL45" i="6" s="1"/>
  <c r="W195" i="6"/>
  <c r="X195" i="6" s="1"/>
  <c r="AZ61" i="6"/>
  <c r="BP29" i="6" s="1"/>
  <c r="BP45" i="6" s="1"/>
  <c r="W255" i="6"/>
  <c r="X255" i="6" s="1"/>
  <c r="BD61" i="6"/>
  <c r="BT29" i="6" s="1"/>
  <c r="BT45" i="6" s="1"/>
  <c r="AP62" i="6"/>
  <c r="BF30" i="6" s="1"/>
  <c r="BF46" i="6" s="1"/>
  <c r="W46" i="6"/>
  <c r="X46" i="6" s="1"/>
  <c r="W106" i="6"/>
  <c r="X106" i="6" s="1"/>
  <c r="AT62" i="6"/>
  <c r="BJ30" i="6" s="1"/>
  <c r="BJ46" i="6" s="1"/>
  <c r="W166" i="6"/>
  <c r="X166" i="6" s="1"/>
  <c r="AX62" i="6"/>
  <c r="BN30" i="6" s="1"/>
  <c r="BN46" i="6" s="1"/>
  <c r="W226" i="6"/>
  <c r="X226" i="6" s="1"/>
  <c r="BB62" i="6"/>
  <c r="BR30" i="6" s="1"/>
  <c r="BR46" i="6" s="1"/>
  <c r="W77" i="6"/>
  <c r="X77" i="6" s="1"/>
  <c r="AR63" i="6"/>
  <c r="BH31" i="6" s="1"/>
  <c r="BH47" i="6" s="1"/>
  <c r="W137" i="6"/>
  <c r="X137" i="6" s="1"/>
  <c r="AV63" i="6"/>
  <c r="BL31" i="6" s="1"/>
  <c r="BL47" i="6" s="1"/>
  <c r="AZ63" i="6"/>
  <c r="BP31" i="6" s="1"/>
  <c r="BP47" i="6" s="1"/>
  <c r="W197" i="6"/>
  <c r="X197" i="6" s="1"/>
  <c r="AP64" i="6"/>
  <c r="BF32" i="6" s="1"/>
  <c r="BF48" i="6" s="1"/>
  <c r="W48" i="6"/>
  <c r="X48" i="6" s="1"/>
  <c r="W108" i="6"/>
  <c r="X108" i="6" s="1"/>
  <c r="AT64" i="6"/>
  <c r="BJ32" i="6" s="1"/>
  <c r="BJ48" i="6" s="1"/>
  <c r="W168" i="6"/>
  <c r="X168" i="6" s="1"/>
  <c r="AX64" i="6"/>
  <c r="BN32" i="6" s="1"/>
  <c r="BN48" i="6" s="1"/>
  <c r="W228" i="6"/>
  <c r="X228" i="6" s="1"/>
  <c r="BB64" i="6"/>
  <c r="BR32" i="6" s="1"/>
  <c r="BR48" i="6" s="1"/>
  <c r="W79" i="6"/>
  <c r="X79" i="6" s="1"/>
  <c r="AR65" i="6"/>
  <c r="BH33" i="6" s="1"/>
  <c r="BH49" i="6" s="1"/>
  <c r="AV65" i="6"/>
  <c r="BL33" i="6" s="1"/>
  <c r="BL49" i="6" s="1"/>
  <c r="W139" i="6"/>
  <c r="X139" i="6" s="1"/>
  <c r="W199" i="6"/>
  <c r="X199" i="6" s="1"/>
  <c r="AZ65" i="6"/>
  <c r="BP33" i="6" s="1"/>
  <c r="BP49" i="6" s="1"/>
  <c r="W259" i="6"/>
  <c r="X259" i="6" s="1"/>
  <c r="BD65" i="6"/>
  <c r="BT33" i="6" s="1"/>
  <c r="BT49" i="6" s="1"/>
  <c r="AP66" i="6"/>
  <c r="BF34" i="6" s="1"/>
  <c r="BF50" i="6" s="1"/>
  <c r="W50" i="6"/>
  <c r="X50" i="6" s="1"/>
  <c r="AT66" i="6"/>
  <c r="BJ34" i="6" s="1"/>
  <c r="BJ50" i="6" s="1"/>
  <c r="W110" i="6"/>
  <c r="X110" i="6" s="1"/>
  <c r="W170" i="6"/>
  <c r="X170" i="6" s="1"/>
  <c r="AX66" i="6"/>
  <c r="BN34" i="6" s="1"/>
  <c r="BN50" i="6" s="1"/>
  <c r="W230" i="6"/>
  <c r="X230" i="6" s="1"/>
  <c r="BB66" i="6"/>
  <c r="BR34" i="6" s="1"/>
  <c r="BR50" i="6" s="1"/>
  <c r="AT52" i="6"/>
  <c r="BJ20" i="6" s="1"/>
  <c r="BJ36" i="6" s="1"/>
  <c r="BA55" i="6"/>
  <c r="BQ23" i="6" s="1"/>
  <c r="BQ39" i="6" s="1"/>
  <c r="W119" i="6"/>
  <c r="X119" i="6" s="1"/>
  <c r="AU60" i="6"/>
  <c r="BK28" i="6" s="1"/>
  <c r="BK44" i="6" s="1"/>
  <c r="W179" i="6"/>
  <c r="X179" i="6" s="1"/>
  <c r="AY60" i="6"/>
  <c r="BO28" i="6" s="1"/>
  <c r="BO44" i="6" s="1"/>
  <c r="W239" i="6"/>
  <c r="X239" i="6" s="1"/>
  <c r="BC60" i="6"/>
  <c r="BS28" i="6" s="1"/>
  <c r="BS44" i="6" s="1"/>
  <c r="W90" i="6"/>
  <c r="X90" i="6" s="1"/>
  <c r="AS61" i="6"/>
  <c r="BI29" i="6" s="1"/>
  <c r="BI45" i="6" s="1"/>
  <c r="W150" i="6"/>
  <c r="X150" i="6" s="1"/>
  <c r="AW61" i="6"/>
  <c r="BM29" i="6" s="1"/>
  <c r="BM45" i="6" s="1"/>
  <c r="W210" i="6"/>
  <c r="X210" i="6" s="1"/>
  <c r="BA61" i="6"/>
  <c r="BQ29" i="6" s="1"/>
  <c r="BQ45" i="6" s="1"/>
  <c r="W121" i="6"/>
  <c r="X121" i="6" s="1"/>
  <c r="AU62" i="6"/>
  <c r="BK30" i="6" s="1"/>
  <c r="BK46" i="6" s="1"/>
  <c r="BC62" i="6"/>
  <c r="BS30" i="6" s="1"/>
  <c r="BS46" i="6" s="1"/>
  <c r="W241" i="6"/>
  <c r="X241" i="6" s="1"/>
  <c r="W92" i="6"/>
  <c r="X92" i="6" s="1"/>
  <c r="AS63" i="6"/>
  <c r="BI31" i="6" s="1"/>
  <c r="BI47" i="6" s="1"/>
  <c r="W152" i="6"/>
  <c r="X152" i="6" s="1"/>
  <c r="AW63" i="6"/>
  <c r="BM31" i="6" s="1"/>
  <c r="BM47" i="6" s="1"/>
  <c r="W212" i="6"/>
  <c r="X212" i="6" s="1"/>
  <c r="BA63" i="6"/>
  <c r="BQ31" i="6" s="1"/>
  <c r="BQ47" i="6" s="1"/>
  <c r="W31" i="6"/>
  <c r="X31" i="6" s="1"/>
  <c r="AQ64" i="6"/>
  <c r="BG32" i="6" s="1"/>
  <c r="BG48" i="6" s="1"/>
  <c r="W63" i="6"/>
  <c r="X63" i="6" s="1"/>
  <c r="AU64" i="6"/>
  <c r="BK32" i="6" s="1"/>
  <c r="BK48" i="6" s="1"/>
  <c r="W123" i="6"/>
  <c r="X123" i="6" s="1"/>
  <c r="W183" i="6"/>
  <c r="X183" i="6" s="1"/>
  <c r="AY64" i="6"/>
  <c r="BO32" i="6" s="1"/>
  <c r="BO48" i="6" s="1"/>
  <c r="W243" i="6"/>
  <c r="X243" i="6" s="1"/>
  <c r="BC64" i="6"/>
  <c r="BS32" i="6" s="1"/>
  <c r="BS48" i="6" s="1"/>
  <c r="AS65" i="6"/>
  <c r="BI33" i="6" s="1"/>
  <c r="BI49" i="6" s="1"/>
  <c r="W94" i="6"/>
  <c r="X94" i="6" s="1"/>
  <c r="W154" i="6"/>
  <c r="X154" i="6" s="1"/>
  <c r="AW65" i="6"/>
  <c r="BM33" i="6" s="1"/>
  <c r="BM49" i="6" s="1"/>
  <c r="W214" i="6"/>
  <c r="X214" i="6" s="1"/>
  <c r="BA65" i="6"/>
  <c r="BQ33" i="6" s="1"/>
  <c r="BQ49" i="6" s="1"/>
  <c r="W33" i="6"/>
  <c r="X33" i="6" s="1"/>
  <c r="AQ66" i="6"/>
  <c r="BG34" i="6" s="1"/>
  <c r="BG50" i="6" s="1"/>
  <c r="W65" i="6"/>
  <c r="X65" i="6" s="1"/>
  <c r="W185" i="6"/>
  <c r="X185" i="6" s="1"/>
  <c r="AY66" i="6"/>
  <c r="BO34" i="6" s="1"/>
  <c r="BO50" i="6" s="1"/>
  <c r="BC66" i="6"/>
  <c r="BS34" i="6" s="1"/>
  <c r="BS50" i="6" s="1"/>
  <c r="W245" i="6"/>
  <c r="X245" i="6" s="1"/>
  <c r="AY62" i="6"/>
  <c r="BO30" i="6" s="1"/>
  <c r="BO46" i="6" s="1"/>
  <c r="AS64" i="6"/>
  <c r="BI32" i="6" s="1"/>
  <c r="BI48" i="6" s="1"/>
  <c r="AV60" i="6"/>
  <c r="BL28" i="6" s="1"/>
  <c r="BL44" i="6" s="1"/>
  <c r="W134" i="6"/>
  <c r="X134" i="6" s="1"/>
  <c r="W194" i="6"/>
  <c r="X194" i="6" s="1"/>
  <c r="AZ60" i="6"/>
  <c r="BP28" i="6" s="1"/>
  <c r="BP44" i="6" s="1"/>
  <c r="W254" i="6"/>
  <c r="X254" i="6" s="1"/>
  <c r="BD60" i="6"/>
  <c r="BT28" i="6" s="1"/>
  <c r="BT44" i="6" s="1"/>
  <c r="W165" i="6"/>
  <c r="X165" i="6" s="1"/>
  <c r="AX61" i="6"/>
  <c r="BN29" i="6" s="1"/>
  <c r="BN45" i="6" s="1"/>
  <c r="W76" i="6"/>
  <c r="X76" i="6" s="1"/>
  <c r="AR62" i="6"/>
  <c r="BH30" i="6" s="1"/>
  <c r="BH46" i="6" s="1"/>
  <c r="W136" i="6"/>
  <c r="X136" i="6" s="1"/>
  <c r="AV62" i="6"/>
  <c r="BL30" i="6" s="1"/>
  <c r="BL46" i="6" s="1"/>
  <c r="W196" i="6"/>
  <c r="X196" i="6" s="1"/>
  <c r="AZ62" i="6"/>
  <c r="BP30" i="6" s="1"/>
  <c r="BP46" i="6" s="1"/>
  <c r="W256" i="6"/>
  <c r="X256" i="6" s="1"/>
  <c r="BD62" i="6"/>
  <c r="BT30" i="6" s="1"/>
  <c r="BT46" i="6" s="1"/>
  <c r="AP63" i="6"/>
  <c r="BF31" i="6" s="1"/>
  <c r="BF47" i="6" s="1"/>
  <c r="W47" i="6"/>
  <c r="X47" i="6" s="1"/>
  <c r="AT63" i="6"/>
  <c r="BJ31" i="6" s="1"/>
  <c r="BJ47" i="6" s="1"/>
  <c r="W107" i="6"/>
  <c r="X107" i="6" s="1"/>
  <c r="W167" i="6"/>
  <c r="X167" i="6" s="1"/>
  <c r="AX63" i="6"/>
  <c r="BN31" i="6" s="1"/>
  <c r="BN47" i="6" s="1"/>
  <c r="W227" i="6"/>
  <c r="X227" i="6" s="1"/>
  <c r="BB63" i="6"/>
  <c r="BR31" i="6" s="1"/>
  <c r="BR47" i="6" s="1"/>
  <c r="AR64" i="6"/>
  <c r="BH32" i="6" s="1"/>
  <c r="BH48" i="6" s="1"/>
  <c r="W78" i="6"/>
  <c r="X78" i="6" s="1"/>
  <c r="W138" i="6"/>
  <c r="X138" i="6" s="1"/>
  <c r="AV64" i="6"/>
  <c r="BL32" i="6" s="1"/>
  <c r="BL48" i="6" s="1"/>
  <c r="W198" i="6"/>
  <c r="X198" i="6" s="1"/>
  <c r="AZ64" i="6"/>
  <c r="BP32" i="6" s="1"/>
  <c r="BP48" i="6" s="1"/>
  <c r="W258" i="6"/>
  <c r="X258" i="6" s="1"/>
  <c r="BD64" i="6"/>
  <c r="BT32" i="6" s="1"/>
  <c r="BT48" i="6" s="1"/>
  <c r="W109" i="6"/>
  <c r="X109" i="6" s="1"/>
  <c r="AT65" i="6"/>
  <c r="BJ33" i="6" s="1"/>
  <c r="BJ49" i="6" s="1"/>
  <c r="W229" i="6"/>
  <c r="X229" i="6" s="1"/>
  <c r="BB65" i="6"/>
  <c r="BR33" i="6" s="1"/>
  <c r="BR49" i="6" s="1"/>
  <c r="W80" i="6"/>
  <c r="X80" i="6" s="1"/>
  <c r="AR66" i="6"/>
  <c r="BH34" i="6" s="1"/>
  <c r="BH50" i="6" s="1"/>
  <c r="W140" i="6"/>
  <c r="X140" i="6" s="1"/>
  <c r="AV66" i="6"/>
  <c r="BL34" i="6" s="1"/>
  <c r="BL50" i="6" s="1"/>
  <c r="W200" i="6"/>
  <c r="X200" i="6" s="1"/>
  <c r="AZ66" i="6"/>
  <c r="BP34" i="6" s="1"/>
  <c r="BP50" i="6" s="1"/>
  <c r="W260" i="6"/>
  <c r="X260" i="6" s="1"/>
  <c r="BD66" i="6"/>
  <c r="BT34" i="6" s="1"/>
  <c r="BT50" i="6" s="1"/>
  <c r="AT61" i="6"/>
  <c r="BJ29" i="6" s="1"/>
  <c r="BJ45" i="6" s="1"/>
  <c r="BA64" i="6"/>
  <c r="BQ32" i="6" s="1"/>
  <c r="BQ48" i="6" s="1"/>
  <c r="AU66" i="6"/>
  <c r="BK34" i="6" s="1"/>
  <c r="BK50" i="6" s="1"/>
  <c r="W238" i="6"/>
  <c r="X238" i="6" s="1"/>
  <c r="BC59" i="6"/>
  <c r="BS27" i="6" s="1"/>
  <c r="BS43" i="6" s="1"/>
  <c r="W89" i="6"/>
  <c r="X89" i="6" s="1"/>
  <c r="AS60" i="6"/>
  <c r="BI28" i="6" s="1"/>
  <c r="BI44" i="6" s="1"/>
  <c r="W209" i="6"/>
  <c r="X209" i="6" s="1"/>
  <c r="BA60" i="6"/>
  <c r="BQ28" i="6" s="1"/>
  <c r="BQ44" i="6" s="1"/>
  <c r="W120" i="6"/>
  <c r="X120" i="6" s="1"/>
  <c r="AU61" i="6"/>
  <c r="BK29" i="6" s="1"/>
  <c r="BK45" i="6" s="1"/>
  <c r="W180" i="6"/>
  <c r="X180" i="6" s="1"/>
  <c r="AY61" i="6"/>
  <c r="BO29" i="6" s="1"/>
  <c r="BO45" i="6" s="1"/>
  <c r="W240" i="6"/>
  <c r="X240" i="6" s="1"/>
  <c r="BC61" i="6"/>
  <c r="BS29" i="6" s="1"/>
  <c r="BS45" i="6" s="1"/>
  <c r="AS62" i="6"/>
  <c r="BI30" i="6" s="1"/>
  <c r="BI46" i="6" s="1"/>
  <c r="W91" i="6"/>
  <c r="X91" i="6" s="1"/>
  <c r="W151" i="6"/>
  <c r="X151" i="6" s="1"/>
  <c r="AW62" i="6"/>
  <c r="BM30" i="6" s="1"/>
  <c r="BM46" i="6" s="1"/>
  <c r="W211" i="6"/>
  <c r="X211" i="6" s="1"/>
  <c r="BA62" i="6"/>
  <c r="BQ30" i="6" s="1"/>
  <c r="BQ46" i="6" s="1"/>
  <c r="AQ63" i="6"/>
  <c r="BG31" i="6" s="1"/>
  <c r="BG47" i="6" s="1"/>
  <c r="W62" i="6"/>
  <c r="X62" i="6" s="1"/>
  <c r="W122" i="6"/>
  <c r="X122" i="6" s="1"/>
  <c r="AU63" i="6"/>
  <c r="BK31" i="6" s="1"/>
  <c r="BK47" i="6" s="1"/>
  <c r="W182" i="6"/>
  <c r="X182" i="6" s="1"/>
  <c r="AY63" i="6"/>
  <c r="BO31" i="6" s="1"/>
  <c r="BO47" i="6" s="1"/>
  <c r="W242" i="6"/>
  <c r="X242" i="6" s="1"/>
  <c r="BC63" i="6"/>
  <c r="BS31" i="6" s="1"/>
  <c r="BS47" i="6" s="1"/>
  <c r="W153" i="6"/>
  <c r="X153" i="6" s="1"/>
  <c r="AW64" i="6"/>
  <c r="BM32" i="6" s="1"/>
  <c r="BM48" i="6" s="1"/>
  <c r="W32" i="6"/>
  <c r="X32" i="6" s="1"/>
  <c r="AQ65" i="6"/>
  <c r="BG33" i="6" s="1"/>
  <c r="BG49" i="6" s="1"/>
  <c r="W64" i="6"/>
  <c r="X64" i="6" s="1"/>
  <c r="W124" i="6"/>
  <c r="X124" i="6" s="1"/>
  <c r="AU65" i="6"/>
  <c r="BK33" i="6" s="1"/>
  <c r="BK49" i="6" s="1"/>
  <c r="W184" i="6"/>
  <c r="X184" i="6" s="1"/>
  <c r="AY65" i="6"/>
  <c r="BO33" i="6" s="1"/>
  <c r="BO49" i="6" s="1"/>
  <c r="W244" i="6"/>
  <c r="X244" i="6" s="1"/>
  <c r="BC65" i="6"/>
  <c r="BS33" i="6" s="1"/>
  <c r="BS49" i="6" s="1"/>
  <c r="W95" i="6"/>
  <c r="X95" i="6" s="1"/>
  <c r="AS66" i="6"/>
  <c r="BI34" i="6" s="1"/>
  <c r="BI50" i="6" s="1"/>
  <c r="W155" i="6"/>
  <c r="X155" i="6" s="1"/>
  <c r="AW66" i="6"/>
  <c r="BM34" i="6" s="1"/>
  <c r="BM50" i="6" s="1"/>
  <c r="W215" i="6"/>
  <c r="X215" i="6" s="1"/>
  <c r="BA66" i="6"/>
  <c r="BQ34" i="6" s="1"/>
  <c r="BQ50" i="6" s="1"/>
  <c r="W34" i="6"/>
  <c r="X34" i="6" s="1"/>
  <c r="BB61" i="6"/>
  <c r="BR29" i="6" s="1"/>
  <c r="BR45" i="6" s="1"/>
  <c r="AP65" i="6"/>
  <c r="BF33" i="6" s="1"/>
  <c r="BF49" i="6" s="1"/>
  <c r="W37" i="5"/>
  <c r="X37" i="5" s="1"/>
  <c r="F20" i="5"/>
  <c r="F36" i="5" s="1"/>
  <c r="AV52" i="5"/>
  <c r="BL20" i="5" s="1"/>
  <c r="BL36" i="5" s="1"/>
  <c r="W126" i="5"/>
  <c r="X126" i="5" s="1"/>
  <c r="W246" i="5"/>
  <c r="X246" i="5" s="1"/>
  <c r="BD52" i="5"/>
  <c r="BT20" i="5" s="1"/>
  <c r="BT36" i="5" s="1"/>
  <c r="W205" i="5"/>
  <c r="X205" i="5" s="1"/>
  <c r="BA56" i="5"/>
  <c r="BQ24" i="5" s="1"/>
  <c r="BQ40" i="5" s="1"/>
  <c r="W161" i="5"/>
  <c r="X161" i="5" s="1"/>
  <c r="AX57" i="5"/>
  <c r="BN25" i="5" s="1"/>
  <c r="BN41" i="5" s="1"/>
  <c r="W107" i="5"/>
  <c r="X107" i="5" s="1"/>
  <c r="AT63" i="5"/>
  <c r="BJ31" i="5" s="1"/>
  <c r="BJ47" i="5" s="1"/>
  <c r="BB63" i="5"/>
  <c r="BR31" i="5" s="1"/>
  <c r="BR47" i="5" s="1"/>
  <c r="W227" i="5"/>
  <c r="X227" i="5" s="1"/>
  <c r="AS64" i="5"/>
  <c r="BI32" i="5" s="1"/>
  <c r="BI48" i="5" s="1"/>
  <c r="W93" i="5"/>
  <c r="X93" i="5" s="1"/>
  <c r="B22" i="5"/>
  <c r="AS52" i="5"/>
  <c r="BI20" i="5" s="1"/>
  <c r="BI36" i="5" s="1"/>
  <c r="W81" i="5"/>
  <c r="X81" i="5" s="1"/>
  <c r="W141" i="5"/>
  <c r="X141" i="5" s="1"/>
  <c r="AW52" i="5"/>
  <c r="BM20" i="5" s="1"/>
  <c r="BM36" i="5" s="1"/>
  <c r="AX59" i="5"/>
  <c r="BN27" i="5" s="1"/>
  <c r="BN43" i="5" s="1"/>
  <c r="W163" i="5"/>
  <c r="X163" i="5" s="1"/>
  <c r="W61" i="5"/>
  <c r="X61" i="5" s="1"/>
  <c r="AQ62" i="5"/>
  <c r="BG30" i="5" s="1"/>
  <c r="BG46" i="5" s="1"/>
  <c r="W181" i="5"/>
  <c r="X181" i="5" s="1"/>
  <c r="AY62" i="5"/>
  <c r="BO30" i="5" s="1"/>
  <c r="BO46" i="5" s="1"/>
  <c r="AQ65" i="5"/>
  <c r="BG33" i="5" s="1"/>
  <c r="BG49" i="5" s="1"/>
  <c r="W244" i="5"/>
  <c r="X244" i="5" s="1"/>
  <c r="BC65" i="5"/>
  <c r="BS33" i="5" s="1"/>
  <c r="BS49" i="5" s="1"/>
  <c r="AQ66" i="5"/>
  <c r="BG34" i="5" s="1"/>
  <c r="BG50" i="5" s="1"/>
  <c r="W65" i="5"/>
  <c r="X65" i="5" s="1"/>
  <c r="W125" i="5"/>
  <c r="X125" i="5" s="1"/>
  <c r="AU66" i="5"/>
  <c r="BK34" i="5" s="1"/>
  <c r="BK50" i="5" s="1"/>
  <c r="W185" i="5"/>
  <c r="X185" i="5" s="1"/>
  <c r="AY66" i="5"/>
  <c r="BO34" i="5" s="1"/>
  <c r="BO50" i="5" s="1"/>
  <c r="BA64" i="5"/>
  <c r="BQ32" i="5" s="1"/>
  <c r="BQ48" i="5" s="1"/>
  <c r="D20" i="5"/>
  <c r="C21" i="5"/>
  <c r="W112" i="5"/>
  <c r="X112" i="5" s="1"/>
  <c r="AU53" i="5"/>
  <c r="BK21" i="5" s="1"/>
  <c r="BK37" i="5" s="1"/>
  <c r="W172" i="5"/>
  <c r="X172" i="5" s="1"/>
  <c r="AY53" i="5"/>
  <c r="BO21" i="5" s="1"/>
  <c r="BO37" i="5" s="1"/>
  <c r="W232" i="5"/>
  <c r="X232" i="5" s="1"/>
  <c r="BC53" i="5"/>
  <c r="BS21" i="5" s="1"/>
  <c r="BS37" i="5" s="1"/>
  <c r="W113" i="5"/>
  <c r="X113" i="5" s="1"/>
  <c r="AU54" i="5"/>
  <c r="BK22" i="5" s="1"/>
  <c r="BK38" i="5" s="1"/>
  <c r="W173" i="5"/>
  <c r="X173" i="5" s="1"/>
  <c r="AY54" i="5"/>
  <c r="BO22" i="5" s="1"/>
  <c r="BO38" i="5" s="1"/>
  <c r="BC54" i="5"/>
  <c r="BS22" i="5" s="1"/>
  <c r="BS38" i="5" s="1"/>
  <c r="W233" i="5"/>
  <c r="X233" i="5" s="1"/>
  <c r="W178" i="5"/>
  <c r="X178" i="5" s="1"/>
  <c r="AY59" i="5"/>
  <c r="BO27" i="5" s="1"/>
  <c r="BO43" i="5" s="1"/>
  <c r="W238" i="5"/>
  <c r="X238" i="5" s="1"/>
  <c r="BC59" i="5"/>
  <c r="BS27" i="5" s="1"/>
  <c r="BS43" i="5" s="1"/>
  <c r="W119" i="5"/>
  <c r="X119" i="5" s="1"/>
  <c r="AU60" i="5"/>
  <c r="BK28" i="5" s="1"/>
  <c r="BK44" i="5" s="1"/>
  <c r="AY60" i="5"/>
  <c r="BO28" i="5" s="1"/>
  <c r="BO44" i="5" s="1"/>
  <c r="W179" i="5"/>
  <c r="X179" i="5" s="1"/>
  <c r="W239" i="5"/>
  <c r="X239" i="5" s="1"/>
  <c r="BC60" i="5"/>
  <c r="BS28" i="5" s="1"/>
  <c r="BS44" i="5" s="1"/>
  <c r="W120" i="5"/>
  <c r="X120" i="5" s="1"/>
  <c r="AU61" i="5"/>
  <c r="BK29" i="5" s="1"/>
  <c r="BK45" i="5" s="1"/>
  <c r="BC61" i="5"/>
  <c r="BS29" i="5" s="1"/>
  <c r="BS45" i="5" s="1"/>
  <c r="W240" i="5"/>
  <c r="X240" i="5" s="1"/>
  <c r="BD54" i="5"/>
  <c r="BT22" i="5" s="1"/>
  <c r="BT38" i="5" s="1"/>
  <c r="BA55" i="5"/>
  <c r="BQ23" i="5" s="1"/>
  <c r="BQ39" i="5" s="1"/>
  <c r="AY61" i="5"/>
  <c r="BO29" i="5" s="1"/>
  <c r="BO45" i="5" s="1"/>
  <c r="W64" i="5"/>
  <c r="X64" i="5" s="1"/>
  <c r="BC66" i="5"/>
  <c r="BS34" i="5" s="1"/>
  <c r="BS50" i="5" s="1"/>
  <c r="W101" i="5"/>
  <c r="X101" i="5" s="1"/>
  <c r="W145" i="5"/>
  <c r="X145" i="5" s="1"/>
  <c r="AB3" i="5"/>
  <c r="BJ3" i="5" s="1"/>
  <c r="CR3" i="5" s="1"/>
  <c r="AP63" i="5"/>
  <c r="BF31" i="5" s="1"/>
  <c r="BF47" i="5" s="1"/>
  <c r="W47" i="5"/>
  <c r="X47" i="5" s="1"/>
  <c r="W167" i="5"/>
  <c r="X167" i="5" s="1"/>
  <c r="AX63" i="5"/>
  <c r="BN31" i="5" s="1"/>
  <c r="BN47" i="5" s="1"/>
  <c r="AO64" i="5"/>
  <c r="BE32" i="5" s="1"/>
  <c r="BE48" i="5" s="1"/>
  <c r="W33" i="5"/>
  <c r="X33" i="5" s="1"/>
  <c r="AW64" i="5"/>
  <c r="BM32" i="5" s="1"/>
  <c r="BM48" i="5" s="1"/>
  <c r="W103" i="5"/>
  <c r="X103" i="5" s="1"/>
  <c r="AT59" i="5"/>
  <c r="BJ27" i="5" s="1"/>
  <c r="BJ43" i="5" s="1"/>
  <c r="W223" i="5"/>
  <c r="X223" i="5" s="1"/>
  <c r="BB59" i="5"/>
  <c r="BR27" i="5" s="1"/>
  <c r="BR43" i="5" s="1"/>
  <c r="AU62" i="5"/>
  <c r="BK30" i="5" s="1"/>
  <c r="BK46" i="5" s="1"/>
  <c r="W121" i="5"/>
  <c r="X121" i="5" s="1"/>
  <c r="W241" i="5"/>
  <c r="X241" i="5" s="1"/>
  <c r="BC62" i="5"/>
  <c r="BS30" i="5" s="1"/>
  <c r="BS46" i="5" s="1"/>
  <c r="W124" i="5"/>
  <c r="X124" i="5" s="1"/>
  <c r="AU65" i="5"/>
  <c r="BK33" i="5" s="1"/>
  <c r="BK49" i="5" s="1"/>
  <c r="W184" i="5"/>
  <c r="X184" i="5" s="1"/>
  <c r="AY65" i="5"/>
  <c r="BO33" i="5" s="1"/>
  <c r="BO49" i="5" s="1"/>
  <c r="AA3" i="5"/>
  <c r="BI3" i="5" s="1"/>
  <c r="CQ3" i="5" s="1"/>
  <c r="E20" i="5"/>
  <c r="AP53" i="5"/>
  <c r="BF21" i="5" s="1"/>
  <c r="BF37" i="5" s="1"/>
  <c r="E21" i="5"/>
  <c r="F22" i="5"/>
  <c r="F38" i="5" s="1"/>
  <c r="W128" i="5"/>
  <c r="X128" i="5" s="1"/>
  <c r="AV54" i="5"/>
  <c r="BL22" i="5" s="1"/>
  <c r="BL38" i="5" s="1"/>
  <c r="W188" i="5"/>
  <c r="X188" i="5" s="1"/>
  <c r="AZ54" i="5"/>
  <c r="BP22" i="5" s="1"/>
  <c r="BP38" i="5" s="1"/>
  <c r="W84" i="5"/>
  <c r="X84" i="5" s="1"/>
  <c r="AS55" i="5"/>
  <c r="BI23" i="5" s="1"/>
  <c r="BI39" i="5" s="1"/>
  <c r="W130" i="5"/>
  <c r="X130" i="5" s="1"/>
  <c r="AV56" i="5"/>
  <c r="BL24" i="5" s="1"/>
  <c r="BL40" i="5" s="1"/>
  <c r="W190" i="5"/>
  <c r="X190" i="5" s="1"/>
  <c r="AZ56" i="5"/>
  <c r="BP24" i="5" s="1"/>
  <c r="BP40" i="5" s="1"/>
  <c r="W250" i="5"/>
  <c r="X250" i="5" s="1"/>
  <c r="BD56" i="5"/>
  <c r="BT24" i="5" s="1"/>
  <c r="BT40" i="5" s="1"/>
  <c r="AS57" i="5"/>
  <c r="BI25" i="5" s="1"/>
  <c r="BI41" i="5" s="1"/>
  <c r="W86" i="5"/>
  <c r="X86" i="5" s="1"/>
  <c r="W146" i="5"/>
  <c r="X146" i="5" s="1"/>
  <c r="AW57" i="5"/>
  <c r="BM25" i="5" s="1"/>
  <c r="BM41" i="5" s="1"/>
  <c r="W206" i="5"/>
  <c r="X206" i="5" s="1"/>
  <c r="BA57" i="5"/>
  <c r="BQ25" i="5" s="1"/>
  <c r="BQ41" i="5" s="1"/>
  <c r="W87" i="5"/>
  <c r="X87" i="5" s="1"/>
  <c r="AS58" i="5"/>
  <c r="BI26" i="5" s="1"/>
  <c r="BI42" i="5" s="1"/>
  <c r="W147" i="5"/>
  <c r="X147" i="5" s="1"/>
  <c r="AW58" i="5"/>
  <c r="BM26" i="5" s="1"/>
  <c r="BM42" i="5" s="1"/>
  <c r="W207" i="5"/>
  <c r="X207" i="5" s="1"/>
  <c r="BA58" i="5"/>
  <c r="BQ26" i="5" s="1"/>
  <c r="BQ42" i="5" s="1"/>
  <c r="AO63" i="5"/>
  <c r="BE31" i="5" s="1"/>
  <c r="BE47" i="5" s="1"/>
  <c r="W152" i="5"/>
  <c r="X152" i="5" s="1"/>
  <c r="AW63" i="5"/>
  <c r="BM31" i="5" s="1"/>
  <c r="BM47" i="5" s="1"/>
  <c r="W212" i="5"/>
  <c r="X212" i="5" s="1"/>
  <c r="BA63" i="5"/>
  <c r="BQ31" i="5" s="1"/>
  <c r="BQ47" i="5" s="1"/>
  <c r="AR64" i="5"/>
  <c r="BH32" i="5" s="1"/>
  <c r="BH48" i="5" s="1"/>
  <c r="W78" i="5"/>
  <c r="X78" i="5" s="1"/>
  <c r="W138" i="5"/>
  <c r="X138" i="5" s="1"/>
  <c r="AV64" i="5"/>
  <c r="BL32" i="5" s="1"/>
  <c r="BL48" i="5" s="1"/>
  <c r="W198" i="5"/>
  <c r="X198" i="5" s="1"/>
  <c r="AZ64" i="5"/>
  <c r="BP32" i="5" s="1"/>
  <c r="BP48" i="5" s="1"/>
  <c r="W258" i="5"/>
  <c r="X258" i="5" s="1"/>
  <c r="BD64" i="5"/>
  <c r="BT32" i="5" s="1"/>
  <c r="BT48" i="5" s="1"/>
  <c r="AZ52" i="5"/>
  <c r="BP20" i="5" s="1"/>
  <c r="BP36" i="5" s="1"/>
  <c r="AS56" i="5"/>
  <c r="BI24" i="5" s="1"/>
  <c r="BI40" i="5" s="1"/>
  <c r="BB57" i="5"/>
  <c r="BR25" i="5" s="1"/>
  <c r="BR41" i="5" s="1"/>
  <c r="W156" i="5"/>
  <c r="X156" i="5" s="1"/>
  <c r="AX52" i="5"/>
  <c r="BN20" i="5" s="1"/>
  <c r="BN36" i="5" s="1"/>
  <c r="W216" i="5"/>
  <c r="X216" i="5" s="1"/>
  <c r="BB52" i="5"/>
  <c r="BR20" i="5" s="1"/>
  <c r="BR36" i="5" s="1"/>
  <c r="W202" i="5"/>
  <c r="X202" i="5" s="1"/>
  <c r="BA53" i="5"/>
  <c r="BQ21" i="5" s="1"/>
  <c r="BQ37" i="5" s="1"/>
  <c r="W21" i="5"/>
  <c r="X21" i="5" s="1"/>
  <c r="W83" i="5"/>
  <c r="X83" i="5" s="1"/>
  <c r="AS54" i="5"/>
  <c r="BI22" i="5" s="1"/>
  <c r="BI38" i="5" s="1"/>
  <c r="W143" i="5"/>
  <c r="X143" i="5" s="1"/>
  <c r="AW54" i="5"/>
  <c r="BM22" i="5" s="1"/>
  <c r="BM38" i="5" s="1"/>
  <c r="W203" i="5"/>
  <c r="X203" i="5" s="1"/>
  <c r="BA54" i="5"/>
  <c r="BQ22" i="5" s="1"/>
  <c r="BQ38" i="5" s="1"/>
  <c r="W99" i="5"/>
  <c r="X99" i="5" s="1"/>
  <c r="AT55" i="5"/>
  <c r="BJ23" i="5" s="1"/>
  <c r="BJ39" i="5" s="1"/>
  <c r="W159" i="5"/>
  <c r="X159" i="5" s="1"/>
  <c r="AX55" i="5"/>
  <c r="BN23" i="5" s="1"/>
  <c r="BN39" i="5" s="1"/>
  <c r="W219" i="5"/>
  <c r="X219" i="5" s="1"/>
  <c r="BB55" i="5"/>
  <c r="BR23" i="5" s="1"/>
  <c r="BR39" i="5" s="1"/>
  <c r="AY57" i="5"/>
  <c r="BO25" i="5" s="1"/>
  <c r="BO41" i="5" s="1"/>
  <c r="W176" i="5"/>
  <c r="X176" i="5" s="1"/>
  <c r="W236" i="5"/>
  <c r="X236" i="5" s="1"/>
  <c r="BC57" i="5"/>
  <c r="BS25" i="5" s="1"/>
  <c r="BS41" i="5" s="1"/>
  <c r="W117" i="5"/>
  <c r="X117" i="5" s="1"/>
  <c r="AU58" i="5"/>
  <c r="BK26" i="5" s="1"/>
  <c r="BK42" i="5" s="1"/>
  <c r="W177" i="5"/>
  <c r="X177" i="5" s="1"/>
  <c r="AY58" i="5"/>
  <c r="BO26" i="5" s="1"/>
  <c r="BO42" i="5" s="1"/>
  <c r="W134" i="5"/>
  <c r="X134" i="5" s="1"/>
  <c r="AV60" i="5"/>
  <c r="BL28" i="5" s="1"/>
  <c r="BL44" i="5" s="1"/>
  <c r="W194" i="5"/>
  <c r="X194" i="5" s="1"/>
  <c r="AZ60" i="5"/>
  <c r="BP28" i="5" s="1"/>
  <c r="BP44" i="5" s="1"/>
  <c r="W254" i="5"/>
  <c r="X254" i="5" s="1"/>
  <c r="BD60" i="5"/>
  <c r="BT28" i="5" s="1"/>
  <c r="BT44" i="5" s="1"/>
  <c r="W90" i="5"/>
  <c r="X90" i="5" s="1"/>
  <c r="AS61" i="5"/>
  <c r="BI29" i="5" s="1"/>
  <c r="BI45" i="5" s="1"/>
  <c r="W150" i="5"/>
  <c r="X150" i="5" s="1"/>
  <c r="AW61" i="5"/>
  <c r="BM29" i="5" s="1"/>
  <c r="BM45" i="5" s="1"/>
  <c r="W196" i="5"/>
  <c r="X196" i="5" s="1"/>
  <c r="AZ62" i="5"/>
  <c r="BP30" i="5" s="1"/>
  <c r="BP46" i="5" s="1"/>
  <c r="W256" i="5"/>
  <c r="X256" i="5" s="1"/>
  <c r="BD62" i="5"/>
  <c r="BT30" i="5" s="1"/>
  <c r="BT46" i="5" s="1"/>
  <c r="W242" i="5"/>
  <c r="X242" i="5" s="1"/>
  <c r="BC63" i="5"/>
  <c r="BS31" i="5" s="1"/>
  <c r="BS47" i="5" s="1"/>
  <c r="W154" i="5"/>
  <c r="X154" i="5" s="1"/>
  <c r="AW65" i="5"/>
  <c r="BM33" i="5" s="1"/>
  <c r="BM49" i="5" s="1"/>
  <c r="W214" i="5"/>
  <c r="X214" i="5" s="1"/>
  <c r="BA65" i="5"/>
  <c r="BQ33" i="5" s="1"/>
  <c r="BQ49" i="5" s="1"/>
  <c r="W80" i="5"/>
  <c r="X80" i="5" s="1"/>
  <c r="AR66" i="5"/>
  <c r="BH34" i="5" s="1"/>
  <c r="BH50" i="5" s="1"/>
  <c r="W140" i="5"/>
  <c r="X140" i="5" s="1"/>
  <c r="AV66" i="5"/>
  <c r="BL34" i="5" s="1"/>
  <c r="BL50" i="5" s="1"/>
  <c r="W200" i="5"/>
  <c r="X200" i="5" s="1"/>
  <c r="AZ66" i="5"/>
  <c r="BP34" i="5" s="1"/>
  <c r="BP50" i="5" s="1"/>
  <c r="W260" i="5"/>
  <c r="X260" i="5" s="1"/>
  <c r="BD66" i="5"/>
  <c r="BT34" i="5" s="1"/>
  <c r="BT50" i="5" s="1"/>
  <c r="AU57" i="5"/>
  <c r="BK25" i="5" s="1"/>
  <c r="BK41" i="5" s="1"/>
  <c r="W62" i="5"/>
  <c r="X62" i="5" s="1"/>
  <c r="AU63" i="5"/>
  <c r="BK31" i="5" s="1"/>
  <c r="BK47" i="5" s="1"/>
  <c r="B21" i="5"/>
  <c r="W97" i="5"/>
  <c r="X97" i="5" s="1"/>
  <c r="AT53" i="5"/>
  <c r="BJ21" i="5" s="1"/>
  <c r="BJ37" i="5" s="1"/>
  <c r="W157" i="5"/>
  <c r="X157" i="5" s="1"/>
  <c r="AX53" i="5"/>
  <c r="BN21" i="5" s="1"/>
  <c r="BN37" i="5" s="1"/>
  <c r="W114" i="5"/>
  <c r="X114" i="5" s="1"/>
  <c r="AU55" i="5"/>
  <c r="BK23" i="5" s="1"/>
  <c r="BK39" i="5" s="1"/>
  <c r="W174" i="5"/>
  <c r="X174" i="5" s="1"/>
  <c r="AY55" i="5"/>
  <c r="BO23" i="5" s="1"/>
  <c r="BO39" i="5" s="1"/>
  <c r="W234" i="5"/>
  <c r="X234" i="5" s="1"/>
  <c r="BC55" i="5"/>
  <c r="BS23" i="5" s="1"/>
  <c r="BS39" i="5" s="1"/>
  <c r="W115" i="5"/>
  <c r="X115" i="5" s="1"/>
  <c r="AU56" i="5"/>
  <c r="BK24" i="5" s="1"/>
  <c r="BK40" i="5" s="1"/>
  <c r="W175" i="5"/>
  <c r="X175" i="5" s="1"/>
  <c r="AY56" i="5"/>
  <c r="BO24" i="5" s="1"/>
  <c r="BO40" i="5" s="1"/>
  <c r="W235" i="5"/>
  <c r="X235" i="5" s="1"/>
  <c r="BC56" i="5"/>
  <c r="BS24" i="5" s="1"/>
  <c r="BS40" i="5" s="1"/>
  <c r="W132" i="5"/>
  <c r="X132" i="5" s="1"/>
  <c r="AV58" i="5"/>
  <c r="BL26" i="5" s="1"/>
  <c r="BL42" i="5" s="1"/>
  <c r="W192" i="5"/>
  <c r="X192" i="5" s="1"/>
  <c r="AZ58" i="5"/>
  <c r="BP26" i="5" s="1"/>
  <c r="BP42" i="5" s="1"/>
  <c r="W88" i="5"/>
  <c r="X88" i="5" s="1"/>
  <c r="AS59" i="5"/>
  <c r="BI27" i="5" s="1"/>
  <c r="BI43" i="5" s="1"/>
  <c r="W148" i="5"/>
  <c r="X148" i="5" s="1"/>
  <c r="AW59" i="5"/>
  <c r="BM27" i="5" s="1"/>
  <c r="BM43" i="5" s="1"/>
  <c r="W89" i="5"/>
  <c r="X89" i="5" s="1"/>
  <c r="AS60" i="5"/>
  <c r="BI28" i="5" s="1"/>
  <c r="BI44" i="5" s="1"/>
  <c r="W209" i="5"/>
  <c r="X209" i="5" s="1"/>
  <c r="BA60" i="5"/>
  <c r="BQ28" i="5" s="1"/>
  <c r="BQ44" i="5" s="1"/>
  <c r="W165" i="5"/>
  <c r="X165" i="5" s="1"/>
  <c r="AX61" i="5"/>
  <c r="BN29" i="5" s="1"/>
  <c r="BN45" i="5" s="1"/>
  <c r="W225" i="5"/>
  <c r="X225" i="5" s="1"/>
  <c r="BB61" i="5"/>
  <c r="BR29" i="5" s="1"/>
  <c r="BR45" i="5" s="1"/>
  <c r="W91" i="5"/>
  <c r="X91" i="5" s="1"/>
  <c r="AS62" i="5"/>
  <c r="BI30" i="5" s="1"/>
  <c r="BI46" i="5" s="1"/>
  <c r="BA62" i="5"/>
  <c r="BQ30" i="5" s="1"/>
  <c r="BQ46" i="5" s="1"/>
  <c r="W211" i="5"/>
  <c r="X211" i="5" s="1"/>
  <c r="AQ64" i="5"/>
  <c r="BG32" i="5" s="1"/>
  <c r="BG48" i="5" s="1"/>
  <c r="W63" i="5"/>
  <c r="X63" i="5" s="1"/>
  <c r="W123" i="5"/>
  <c r="X123" i="5" s="1"/>
  <c r="AU64" i="5"/>
  <c r="BK32" i="5" s="1"/>
  <c r="BK48" i="5" s="1"/>
  <c r="AY64" i="5"/>
  <c r="BO32" i="5" s="1"/>
  <c r="BO48" i="5" s="1"/>
  <c r="W183" i="5"/>
  <c r="X183" i="5" s="1"/>
  <c r="BC64" i="5"/>
  <c r="BS32" i="5" s="1"/>
  <c r="BS48" i="5" s="1"/>
  <c r="W243" i="5"/>
  <c r="X243" i="5" s="1"/>
  <c r="W229" i="5"/>
  <c r="X229" i="5" s="1"/>
  <c r="BB65" i="5"/>
  <c r="BR33" i="5" s="1"/>
  <c r="BR49" i="5" s="1"/>
  <c r="AO66" i="5"/>
  <c r="BE34" i="5" s="1"/>
  <c r="BE50" i="5" s="1"/>
  <c r="W35" i="5"/>
  <c r="X35" i="5" s="1"/>
  <c r="W95" i="5"/>
  <c r="X95" i="5" s="1"/>
  <c r="AS66" i="5"/>
  <c r="BI34" i="5" s="1"/>
  <c r="BI50" i="5" s="1"/>
  <c r="W155" i="5"/>
  <c r="X155" i="5" s="1"/>
  <c r="AW66" i="5"/>
  <c r="BM34" i="5" s="1"/>
  <c r="BM50" i="5" s="1"/>
  <c r="W34" i="5"/>
  <c r="X34" i="5" s="1"/>
  <c r="AT52" i="5"/>
  <c r="BJ20" i="5" s="1"/>
  <c r="BJ36" i="5" s="1"/>
  <c r="AT61" i="5"/>
  <c r="BJ29" i="5" s="1"/>
  <c r="BJ45" i="5" s="1"/>
  <c r="AY63" i="5"/>
  <c r="BO31" i="5" s="1"/>
  <c r="BO47" i="5" s="1"/>
  <c r="W215" i="5"/>
  <c r="X215" i="5" s="1"/>
  <c r="W111" i="5"/>
  <c r="X111" i="5" s="1"/>
  <c r="AU52" i="5"/>
  <c r="BK20" i="5" s="1"/>
  <c r="BK36" i="5" s="1"/>
  <c r="W171" i="5"/>
  <c r="X171" i="5" s="1"/>
  <c r="AY52" i="5"/>
  <c r="BO20" i="5" s="1"/>
  <c r="BO36" i="5" s="1"/>
  <c r="W231" i="5"/>
  <c r="X231" i="5" s="1"/>
  <c r="BC52" i="5"/>
  <c r="BS20" i="5" s="1"/>
  <c r="BS36" i="5" s="1"/>
  <c r="W127" i="5"/>
  <c r="X127" i="5" s="1"/>
  <c r="AV53" i="5"/>
  <c r="BL21" i="5" s="1"/>
  <c r="BL37" i="5" s="1"/>
  <c r="W187" i="5"/>
  <c r="X187" i="5" s="1"/>
  <c r="AZ53" i="5"/>
  <c r="BP21" i="5" s="1"/>
  <c r="BP37" i="5" s="1"/>
  <c r="BD53" i="5"/>
  <c r="BT21" i="5" s="1"/>
  <c r="BT37" i="5" s="1"/>
  <c r="W247" i="5"/>
  <c r="X247" i="5" s="1"/>
  <c r="W158" i="5"/>
  <c r="X158" i="5" s="1"/>
  <c r="AX54" i="5"/>
  <c r="BN22" i="5" s="1"/>
  <c r="BN38" i="5" s="1"/>
  <c r="W218" i="5"/>
  <c r="X218" i="5" s="1"/>
  <c r="BB54" i="5"/>
  <c r="BR22" i="5" s="1"/>
  <c r="BR38" i="5" s="1"/>
  <c r="W189" i="5"/>
  <c r="X189" i="5" s="1"/>
  <c r="AZ55" i="5"/>
  <c r="BP23" i="5" s="1"/>
  <c r="BP39" i="5" s="1"/>
  <c r="W249" i="5"/>
  <c r="X249" i="5" s="1"/>
  <c r="BD55" i="5"/>
  <c r="BT23" i="5" s="1"/>
  <c r="BT39" i="5" s="1"/>
  <c r="W220" i="5"/>
  <c r="X220" i="5" s="1"/>
  <c r="BB56" i="5"/>
  <c r="BR24" i="5" s="1"/>
  <c r="BR40" i="5" s="1"/>
  <c r="W131" i="5"/>
  <c r="X131" i="5" s="1"/>
  <c r="AV57" i="5"/>
  <c r="BL25" i="5" s="1"/>
  <c r="BL41" i="5" s="1"/>
  <c r="W191" i="5"/>
  <c r="X191" i="5" s="1"/>
  <c r="AZ57" i="5"/>
  <c r="BP25" i="5" s="1"/>
  <c r="BP41" i="5" s="1"/>
  <c r="W251" i="5"/>
  <c r="X251" i="5" s="1"/>
  <c r="BD57" i="5"/>
  <c r="BT25" i="5" s="1"/>
  <c r="BT41" i="5" s="1"/>
  <c r="W222" i="5"/>
  <c r="X222" i="5" s="1"/>
  <c r="BB58" i="5"/>
  <c r="BR26" i="5" s="1"/>
  <c r="BR42" i="5" s="1"/>
  <c r="W253" i="5"/>
  <c r="X253" i="5" s="1"/>
  <c r="BD59" i="5"/>
  <c r="BT27" i="5" s="1"/>
  <c r="BT43" i="5" s="1"/>
  <c r="W104" i="5"/>
  <c r="X104" i="5" s="1"/>
  <c r="AT60" i="5"/>
  <c r="BJ28" i="5" s="1"/>
  <c r="BJ44" i="5" s="1"/>
  <c r="W135" i="5"/>
  <c r="X135" i="5" s="1"/>
  <c r="AV61" i="5"/>
  <c r="BL29" i="5" s="1"/>
  <c r="BL45" i="5" s="1"/>
  <c r="AZ61" i="5"/>
  <c r="BP29" i="5" s="1"/>
  <c r="BP45" i="5" s="1"/>
  <c r="W195" i="5"/>
  <c r="X195" i="5" s="1"/>
  <c r="W255" i="5"/>
  <c r="X255" i="5" s="1"/>
  <c r="BD61" i="5"/>
  <c r="BT29" i="5" s="1"/>
  <c r="BT45" i="5" s="1"/>
  <c r="W106" i="5"/>
  <c r="X106" i="5" s="1"/>
  <c r="AT62" i="5"/>
  <c r="BJ30" i="5" s="1"/>
  <c r="BJ46" i="5" s="1"/>
  <c r="W137" i="5"/>
  <c r="X137" i="5" s="1"/>
  <c r="AV63" i="5"/>
  <c r="BL31" i="5" s="1"/>
  <c r="BL47" i="5" s="1"/>
  <c r="W108" i="5"/>
  <c r="X108" i="5" s="1"/>
  <c r="AT64" i="5"/>
  <c r="BJ32" i="5" s="1"/>
  <c r="BJ48" i="5" s="1"/>
  <c r="W168" i="5"/>
  <c r="X168" i="5" s="1"/>
  <c r="AX64" i="5"/>
  <c r="BN32" i="5" s="1"/>
  <c r="BN48" i="5" s="1"/>
  <c r="W228" i="5"/>
  <c r="X228" i="5" s="1"/>
  <c r="BB64" i="5"/>
  <c r="BR32" i="5" s="1"/>
  <c r="BR48" i="5" s="1"/>
  <c r="W79" i="5"/>
  <c r="X79" i="5" s="1"/>
  <c r="AR65" i="5"/>
  <c r="BH33" i="5" s="1"/>
  <c r="BH49" i="5" s="1"/>
  <c r="W139" i="5"/>
  <c r="X139" i="5" s="1"/>
  <c r="AV65" i="5"/>
  <c r="BL33" i="5" s="1"/>
  <c r="BL49" i="5" s="1"/>
  <c r="W199" i="5"/>
  <c r="X199" i="5" s="1"/>
  <c r="AZ65" i="5"/>
  <c r="BP33" i="5" s="1"/>
  <c r="BP49" i="5" s="1"/>
  <c r="BD65" i="5"/>
  <c r="BT33" i="5" s="1"/>
  <c r="BT49" i="5" s="1"/>
  <c r="W259" i="5"/>
  <c r="X259" i="5" s="1"/>
  <c r="W230" i="5"/>
  <c r="X230" i="5" s="1"/>
  <c r="BB66" i="5"/>
  <c r="BR34" i="5" s="1"/>
  <c r="BR50" i="5" s="1"/>
  <c r="AT56" i="5"/>
  <c r="BJ24" i="5" s="1"/>
  <c r="BJ40" i="5" s="1"/>
  <c r="AX62" i="5"/>
  <c r="BN30" i="5" s="1"/>
  <c r="BN46" i="5" s="1"/>
  <c r="AZ63" i="5"/>
  <c r="BP31" i="5" s="1"/>
  <c r="BP47" i="5" s="1"/>
  <c r="AX66" i="5"/>
  <c r="BN34" i="5" s="1"/>
  <c r="BN50" i="5" s="1"/>
  <c r="AO20" i="4"/>
  <c r="AO4" i="4"/>
  <c r="BW4" i="4" s="1"/>
  <c r="CN4" i="4" s="1"/>
  <c r="W81" i="4"/>
  <c r="X81" i="4" s="1"/>
  <c r="AS52" i="4"/>
  <c r="BI20" i="4" s="1"/>
  <c r="BI36" i="4" s="1"/>
  <c r="W141" i="4"/>
  <c r="X141" i="4" s="1"/>
  <c r="AW52" i="4"/>
  <c r="BM20" i="4" s="1"/>
  <c r="BM36" i="4" s="1"/>
  <c r="W201" i="4"/>
  <c r="X201" i="4" s="1"/>
  <c r="BA52" i="4"/>
  <c r="BQ20" i="4" s="1"/>
  <c r="BQ36" i="4" s="1"/>
  <c r="AQ62" i="4"/>
  <c r="BG30" i="4" s="1"/>
  <c r="BG46" i="4" s="1"/>
  <c r="W61" i="4"/>
  <c r="X61" i="4" s="1"/>
  <c r="W121" i="4"/>
  <c r="X121" i="4" s="1"/>
  <c r="AU62" i="4"/>
  <c r="BK30" i="4" s="1"/>
  <c r="BK46" i="4" s="1"/>
  <c r="W181" i="4"/>
  <c r="X181" i="4" s="1"/>
  <c r="AY62" i="4"/>
  <c r="BO30" i="4" s="1"/>
  <c r="BO46" i="4" s="1"/>
  <c r="W241" i="4"/>
  <c r="X241" i="4" s="1"/>
  <c r="BC62" i="4"/>
  <c r="BS30" i="4" s="1"/>
  <c r="BS46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W128" i="4"/>
  <c r="X128" i="4" s="1"/>
  <c r="AV54" i="4"/>
  <c r="BL22" i="4" s="1"/>
  <c r="BL38" i="4" s="1"/>
  <c r="W188" i="4"/>
  <c r="X188" i="4" s="1"/>
  <c r="AZ54" i="4"/>
  <c r="BP22" i="4" s="1"/>
  <c r="BP38" i="4" s="1"/>
  <c r="BD54" i="4"/>
  <c r="BT22" i="4" s="1"/>
  <c r="BT38" i="4" s="1"/>
  <c r="W248" i="4"/>
  <c r="X248" i="4" s="1"/>
  <c r="W99" i="4"/>
  <c r="X99" i="4" s="1"/>
  <c r="AT55" i="4"/>
  <c r="BJ23" i="4" s="1"/>
  <c r="BJ39" i="4" s="1"/>
  <c r="W159" i="4"/>
  <c r="X159" i="4" s="1"/>
  <c r="AX55" i="4"/>
  <c r="BN23" i="4" s="1"/>
  <c r="BN39" i="4" s="1"/>
  <c r="W219" i="4"/>
  <c r="X219" i="4" s="1"/>
  <c r="BB55" i="4"/>
  <c r="BR23" i="4" s="1"/>
  <c r="BR39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W190" i="4"/>
  <c r="X190" i="4" s="1"/>
  <c r="AZ56" i="4"/>
  <c r="BP24" i="4" s="1"/>
  <c r="BP40" i="4" s="1"/>
  <c r="W250" i="4"/>
  <c r="X250" i="4" s="1"/>
  <c r="BD56" i="4"/>
  <c r="BT24" i="4" s="1"/>
  <c r="BT40" i="4" s="1"/>
  <c r="W101" i="4"/>
  <c r="X101" i="4" s="1"/>
  <c r="AT57" i="4"/>
  <c r="BJ25" i="4" s="1"/>
  <c r="BJ41" i="4" s="1"/>
  <c r="W161" i="4"/>
  <c r="X161" i="4" s="1"/>
  <c r="AX57" i="4"/>
  <c r="BN25" i="4" s="1"/>
  <c r="BN41" i="4" s="1"/>
  <c r="W221" i="4"/>
  <c r="X221" i="4" s="1"/>
  <c r="BB57" i="4"/>
  <c r="BR25" i="4" s="1"/>
  <c r="BR41" i="4" s="1"/>
  <c r="W120" i="4"/>
  <c r="X120" i="4" s="1"/>
  <c r="AU61" i="4"/>
  <c r="BK29" i="4" s="1"/>
  <c r="BK45" i="4" s="1"/>
  <c r="W180" i="4"/>
  <c r="X180" i="4" s="1"/>
  <c r="AY61" i="4"/>
  <c r="BO29" i="4" s="1"/>
  <c r="BO45" i="4" s="1"/>
  <c r="W240" i="4"/>
  <c r="X240" i="4" s="1"/>
  <c r="BC61" i="4"/>
  <c r="BS29" i="4" s="1"/>
  <c r="BS45" i="4" s="1"/>
  <c r="AQ65" i="4"/>
  <c r="BG33" i="4" s="1"/>
  <c r="BG49" i="4" s="1"/>
  <c r="W64" i="4"/>
  <c r="X64" i="4" s="1"/>
  <c r="W124" i="4"/>
  <c r="X124" i="4" s="1"/>
  <c r="AU65" i="4"/>
  <c r="BK33" i="4" s="1"/>
  <c r="BK49" i="4" s="1"/>
  <c r="AY65" i="4"/>
  <c r="BO33" i="4" s="1"/>
  <c r="BO49" i="4" s="1"/>
  <c r="W184" i="4"/>
  <c r="X184" i="4" s="1"/>
  <c r="W244" i="4"/>
  <c r="X244" i="4" s="1"/>
  <c r="BC65" i="4"/>
  <c r="BS33" i="4" s="1"/>
  <c r="BS49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W171" i="4"/>
  <c r="X171" i="4" s="1"/>
  <c r="AY52" i="4"/>
  <c r="BO20" i="4" s="1"/>
  <c r="BO36" i="4" s="1"/>
  <c r="W132" i="4"/>
  <c r="X132" i="4" s="1"/>
  <c r="AV58" i="4"/>
  <c r="BL26" i="4" s="1"/>
  <c r="BL42" i="4" s="1"/>
  <c r="W192" i="4"/>
  <c r="X192" i="4" s="1"/>
  <c r="AZ58" i="4"/>
  <c r="BP26" i="4" s="1"/>
  <c r="BP42" i="4" s="1"/>
  <c r="W252" i="4"/>
  <c r="X252" i="4" s="1"/>
  <c r="BD58" i="4"/>
  <c r="BT26" i="4" s="1"/>
  <c r="BT42" i="4" s="1"/>
  <c r="W103" i="4"/>
  <c r="X103" i="4" s="1"/>
  <c r="AT59" i="4"/>
  <c r="BJ27" i="4" s="1"/>
  <c r="BJ43" i="4" s="1"/>
  <c r="W163" i="4"/>
  <c r="X163" i="4" s="1"/>
  <c r="AX59" i="4"/>
  <c r="BN27" i="4" s="1"/>
  <c r="BN43" i="4" s="1"/>
  <c r="W223" i="4"/>
  <c r="X223" i="4" s="1"/>
  <c r="BB59" i="4"/>
  <c r="BR27" i="4" s="1"/>
  <c r="BR43" i="4" s="1"/>
  <c r="AQ64" i="4"/>
  <c r="BG32" i="4" s="1"/>
  <c r="BG48" i="4" s="1"/>
  <c r="W63" i="4"/>
  <c r="X63" i="4" s="1"/>
  <c r="W123" i="4"/>
  <c r="X123" i="4" s="1"/>
  <c r="AU64" i="4"/>
  <c r="BK32" i="4" s="1"/>
  <c r="BK48" i="4" s="1"/>
  <c r="W183" i="4"/>
  <c r="X183" i="4" s="1"/>
  <c r="AY64" i="4"/>
  <c r="BO32" i="4" s="1"/>
  <c r="BO48" i="4" s="1"/>
  <c r="W243" i="4"/>
  <c r="X243" i="4" s="1"/>
  <c r="BC64" i="4"/>
  <c r="BS32" i="4" s="1"/>
  <c r="BS48" i="4" s="1"/>
  <c r="AQ34" i="4"/>
  <c r="AQ18" i="4"/>
  <c r="AO52" i="4"/>
  <c r="BE20" i="4" s="1"/>
  <c r="BE36" i="4" s="1"/>
  <c r="W21" i="4"/>
  <c r="X21" i="4" s="1"/>
  <c r="B21" i="4"/>
  <c r="AM21" i="4" s="1"/>
  <c r="AN21" i="4" s="1"/>
  <c r="AN37" i="4" s="1"/>
  <c r="AO16" i="4"/>
  <c r="BD17" i="4"/>
  <c r="W97" i="4"/>
  <c r="X97" i="4" s="1"/>
  <c r="AT53" i="4"/>
  <c r="BJ21" i="4" s="1"/>
  <c r="BJ37" i="4" s="1"/>
  <c r="W157" i="4"/>
  <c r="X157" i="4" s="1"/>
  <c r="AX53" i="4"/>
  <c r="BN21" i="4" s="1"/>
  <c r="BN37" i="4" s="1"/>
  <c r="W217" i="4"/>
  <c r="X217" i="4" s="1"/>
  <c r="BB53" i="4"/>
  <c r="BR21" i="4" s="1"/>
  <c r="BR37" i="4" s="1"/>
  <c r="AQ63" i="4"/>
  <c r="BG31" i="4" s="1"/>
  <c r="BG47" i="4" s="1"/>
  <c r="W62" i="4"/>
  <c r="X62" i="4" s="1"/>
  <c r="W122" i="4"/>
  <c r="X122" i="4" s="1"/>
  <c r="AU63" i="4"/>
  <c r="BK31" i="4" s="1"/>
  <c r="BK47" i="4" s="1"/>
  <c r="W182" i="4"/>
  <c r="X182" i="4" s="1"/>
  <c r="AY63" i="4"/>
  <c r="BO31" i="4" s="1"/>
  <c r="BO47" i="4" s="1"/>
  <c r="W242" i="4"/>
  <c r="X242" i="4" s="1"/>
  <c r="BC63" i="4"/>
  <c r="BS31" i="4" s="1"/>
  <c r="BS47" i="4" s="1"/>
  <c r="AO66" i="4"/>
  <c r="BE34" i="4" s="1"/>
  <c r="BE50" i="4" s="1"/>
  <c r="W35" i="4"/>
  <c r="X35" i="4" s="1"/>
  <c r="W95" i="4"/>
  <c r="X95" i="4" s="1"/>
  <c r="AS66" i="4"/>
  <c r="BI34" i="4" s="1"/>
  <c r="BI50" i="4" s="1"/>
  <c r="W155" i="4"/>
  <c r="X155" i="4" s="1"/>
  <c r="AW66" i="4"/>
  <c r="BM34" i="4" s="1"/>
  <c r="BM50" i="4" s="1"/>
  <c r="W215" i="4"/>
  <c r="X215" i="4" s="1"/>
  <c r="BA66" i="4"/>
  <c r="BQ34" i="4" s="1"/>
  <c r="BQ50" i="4" s="1"/>
  <c r="BC18" i="4"/>
  <c r="W96" i="4"/>
  <c r="X96" i="4" s="1"/>
  <c r="AT52" i="4"/>
  <c r="BJ20" i="4" s="1"/>
  <c r="BJ36" i="4" s="1"/>
  <c r="W156" i="4"/>
  <c r="X156" i="4" s="1"/>
  <c r="AX52" i="4"/>
  <c r="BN20" i="4" s="1"/>
  <c r="BN36" i="4" s="1"/>
  <c r="BB52" i="4"/>
  <c r="BR20" i="4" s="1"/>
  <c r="BR36" i="4" s="1"/>
  <c r="W216" i="4"/>
  <c r="X216" i="4" s="1"/>
  <c r="W112" i="4"/>
  <c r="X112" i="4" s="1"/>
  <c r="AU53" i="4"/>
  <c r="BK21" i="4" s="1"/>
  <c r="BK37" i="4" s="1"/>
  <c r="AY53" i="4"/>
  <c r="BO21" i="4" s="1"/>
  <c r="BO37" i="4" s="1"/>
  <c r="W172" i="4"/>
  <c r="X172" i="4" s="1"/>
  <c r="W232" i="4"/>
  <c r="X232" i="4" s="1"/>
  <c r="BC53" i="4"/>
  <c r="BS21" i="4" s="1"/>
  <c r="BS37" i="4" s="1"/>
  <c r="W83" i="4"/>
  <c r="X83" i="4" s="1"/>
  <c r="AS54" i="4"/>
  <c r="BI22" i="4" s="1"/>
  <c r="BI38" i="4" s="1"/>
  <c r="W203" i="4"/>
  <c r="X203" i="4" s="1"/>
  <c r="BA54" i="4"/>
  <c r="BQ22" i="4" s="1"/>
  <c r="BQ38" i="4" s="1"/>
  <c r="W114" i="4"/>
  <c r="X114" i="4" s="1"/>
  <c r="AU55" i="4"/>
  <c r="BK23" i="4" s="1"/>
  <c r="BK39" i="4" s="1"/>
  <c r="W174" i="4"/>
  <c r="X174" i="4" s="1"/>
  <c r="AY55" i="4"/>
  <c r="BO23" i="4" s="1"/>
  <c r="BO39" i="4" s="1"/>
  <c r="W234" i="4"/>
  <c r="X234" i="4" s="1"/>
  <c r="BC55" i="4"/>
  <c r="BS23" i="4" s="1"/>
  <c r="BS39" i="4" s="1"/>
  <c r="W85" i="4"/>
  <c r="X85" i="4" s="1"/>
  <c r="AS56" i="4"/>
  <c r="BI24" i="4" s="1"/>
  <c r="BI40" i="4" s="1"/>
  <c r="W145" i="4"/>
  <c r="X145" i="4" s="1"/>
  <c r="AW56" i="4"/>
  <c r="BM24" i="4" s="1"/>
  <c r="BM40" i="4" s="1"/>
  <c r="W205" i="4"/>
  <c r="X205" i="4" s="1"/>
  <c r="BA56" i="4"/>
  <c r="BQ24" i="4" s="1"/>
  <c r="BQ40" i="4" s="1"/>
  <c r="W116" i="4"/>
  <c r="X116" i="4" s="1"/>
  <c r="AU57" i="4"/>
  <c r="BK25" i="4" s="1"/>
  <c r="BK41" i="4" s="1"/>
  <c r="W176" i="4"/>
  <c r="X176" i="4" s="1"/>
  <c r="AY57" i="4"/>
  <c r="BO25" i="4" s="1"/>
  <c r="BO41" i="4" s="1"/>
  <c r="W236" i="4"/>
  <c r="X236" i="4" s="1"/>
  <c r="BC57" i="4"/>
  <c r="BS25" i="4" s="1"/>
  <c r="BS41" i="4" s="1"/>
  <c r="W87" i="4"/>
  <c r="X87" i="4" s="1"/>
  <c r="AS58" i="4"/>
  <c r="BI26" i="4" s="1"/>
  <c r="BI42" i="4" s="1"/>
  <c r="W147" i="4"/>
  <c r="X147" i="4" s="1"/>
  <c r="AW58" i="4"/>
  <c r="BM26" i="4" s="1"/>
  <c r="BM42" i="4" s="1"/>
  <c r="AU59" i="4"/>
  <c r="BK27" i="4" s="1"/>
  <c r="BK43" i="4" s="1"/>
  <c r="W118" i="4"/>
  <c r="X118" i="4" s="1"/>
  <c r="W178" i="4"/>
  <c r="X178" i="4" s="1"/>
  <c r="AY59" i="4"/>
  <c r="BO27" i="4" s="1"/>
  <c r="BO43" i="4" s="1"/>
  <c r="W238" i="4"/>
  <c r="X238" i="4" s="1"/>
  <c r="BC59" i="4"/>
  <c r="BS27" i="4" s="1"/>
  <c r="BS43" i="4" s="1"/>
  <c r="W89" i="4"/>
  <c r="X89" i="4" s="1"/>
  <c r="AS60" i="4"/>
  <c r="BI28" i="4" s="1"/>
  <c r="BI44" i="4" s="1"/>
  <c r="W149" i="4"/>
  <c r="X149" i="4" s="1"/>
  <c r="AW60" i="4"/>
  <c r="BM28" i="4" s="1"/>
  <c r="BM44" i="4" s="1"/>
  <c r="W209" i="4"/>
  <c r="X209" i="4" s="1"/>
  <c r="BA60" i="4"/>
  <c r="BQ28" i="4" s="1"/>
  <c r="BQ44" i="4" s="1"/>
  <c r="BC52" i="4"/>
  <c r="BS20" i="4" s="1"/>
  <c r="BS36" i="4" s="1"/>
  <c r="W127" i="4"/>
  <c r="X127" i="4" s="1"/>
  <c r="AV53" i="4"/>
  <c r="BL21" i="4" s="1"/>
  <c r="BL37" i="4" s="1"/>
  <c r="W247" i="4"/>
  <c r="X247" i="4" s="1"/>
  <c r="BD53" i="4"/>
  <c r="BT21" i="4" s="1"/>
  <c r="BT37" i="4" s="1"/>
  <c r="W98" i="4"/>
  <c r="X98" i="4" s="1"/>
  <c r="AT54" i="4"/>
  <c r="BJ22" i="4" s="1"/>
  <c r="BJ38" i="4" s="1"/>
  <c r="W158" i="4"/>
  <c r="X158" i="4" s="1"/>
  <c r="AX54" i="4"/>
  <c r="BN22" i="4" s="1"/>
  <c r="BN38" i="4" s="1"/>
  <c r="W218" i="4"/>
  <c r="X218" i="4" s="1"/>
  <c r="BB54" i="4"/>
  <c r="BR22" i="4" s="1"/>
  <c r="BR38" i="4" s="1"/>
  <c r="W129" i="4"/>
  <c r="X129" i="4" s="1"/>
  <c r="AV55" i="4"/>
  <c r="BL23" i="4" s="1"/>
  <c r="BL39" i="4" s="1"/>
  <c r="W189" i="4"/>
  <c r="X189" i="4" s="1"/>
  <c r="AZ55" i="4"/>
  <c r="BP23" i="4" s="1"/>
  <c r="BP39" i="4" s="1"/>
  <c r="W249" i="4"/>
  <c r="X249" i="4" s="1"/>
  <c r="BD55" i="4"/>
  <c r="BT23" i="4" s="1"/>
  <c r="BT39" i="4" s="1"/>
  <c r="W100" i="4"/>
  <c r="X100" i="4" s="1"/>
  <c r="AT56" i="4"/>
  <c r="BJ24" i="4" s="1"/>
  <c r="BJ40" i="4" s="1"/>
  <c r="W160" i="4"/>
  <c r="X160" i="4" s="1"/>
  <c r="AX56" i="4"/>
  <c r="BN24" i="4" s="1"/>
  <c r="BN40" i="4" s="1"/>
  <c r="W220" i="4"/>
  <c r="X220" i="4" s="1"/>
  <c r="BB56" i="4"/>
  <c r="BR24" i="4" s="1"/>
  <c r="BR40" i="4" s="1"/>
  <c r="W131" i="4"/>
  <c r="X131" i="4" s="1"/>
  <c r="AV57" i="4"/>
  <c r="BL25" i="4" s="1"/>
  <c r="BL41" i="4" s="1"/>
  <c r="W191" i="4"/>
  <c r="X191" i="4" s="1"/>
  <c r="AZ57" i="4"/>
  <c r="BP25" i="4" s="1"/>
  <c r="BP41" i="4" s="1"/>
  <c r="AT58" i="4"/>
  <c r="BJ26" i="4" s="1"/>
  <c r="BJ42" i="4" s="1"/>
  <c r="W102" i="4"/>
  <c r="X102" i="4" s="1"/>
  <c r="W162" i="4"/>
  <c r="X162" i="4" s="1"/>
  <c r="AX58" i="4"/>
  <c r="BN26" i="4" s="1"/>
  <c r="BN42" i="4" s="1"/>
  <c r="W222" i="4"/>
  <c r="X222" i="4" s="1"/>
  <c r="BB58" i="4"/>
  <c r="BR26" i="4" s="1"/>
  <c r="BR42" i="4" s="1"/>
  <c r="W133" i="4"/>
  <c r="X133" i="4" s="1"/>
  <c r="AV59" i="4"/>
  <c r="BL27" i="4" s="1"/>
  <c r="BL43" i="4" s="1"/>
  <c r="W193" i="4"/>
  <c r="X193" i="4" s="1"/>
  <c r="AZ59" i="4"/>
  <c r="BP27" i="4" s="1"/>
  <c r="BP43" i="4" s="1"/>
  <c r="W253" i="4"/>
  <c r="X253" i="4" s="1"/>
  <c r="BD59" i="4"/>
  <c r="BT27" i="4" s="1"/>
  <c r="BT43" i="4" s="1"/>
  <c r="W90" i="4"/>
  <c r="X90" i="4" s="1"/>
  <c r="AS61" i="4"/>
  <c r="BI29" i="4" s="1"/>
  <c r="BI45" i="4" s="1"/>
  <c r="W150" i="4"/>
  <c r="X150" i="4" s="1"/>
  <c r="AW61" i="4"/>
  <c r="BM29" i="4" s="1"/>
  <c r="BM45" i="4" s="1"/>
  <c r="W210" i="4"/>
  <c r="X210" i="4" s="1"/>
  <c r="BA61" i="4"/>
  <c r="BQ29" i="4" s="1"/>
  <c r="BQ45" i="4" s="1"/>
  <c r="W91" i="4"/>
  <c r="X91" i="4" s="1"/>
  <c r="AS62" i="4"/>
  <c r="BI30" i="4" s="1"/>
  <c r="BI46" i="4" s="1"/>
  <c r="W151" i="4"/>
  <c r="X151" i="4" s="1"/>
  <c r="AW62" i="4"/>
  <c r="BM30" i="4" s="1"/>
  <c r="BM46" i="4" s="1"/>
  <c r="W211" i="4"/>
  <c r="X211" i="4" s="1"/>
  <c r="BA62" i="4"/>
  <c r="BQ30" i="4" s="1"/>
  <c r="BQ46" i="4" s="1"/>
  <c r="W92" i="4"/>
  <c r="X92" i="4" s="1"/>
  <c r="AS63" i="4"/>
  <c r="BI31" i="4" s="1"/>
  <c r="BI47" i="4" s="1"/>
  <c r="W152" i="4"/>
  <c r="X152" i="4" s="1"/>
  <c r="AW63" i="4"/>
  <c r="BM31" i="4" s="1"/>
  <c r="BM47" i="4" s="1"/>
  <c r="W212" i="4"/>
  <c r="X212" i="4" s="1"/>
  <c r="BA63" i="4"/>
  <c r="BQ31" i="4" s="1"/>
  <c r="BQ47" i="4" s="1"/>
  <c r="AO64" i="4"/>
  <c r="BE32" i="4" s="1"/>
  <c r="BE48" i="4" s="1"/>
  <c r="W33" i="4"/>
  <c r="X33" i="4" s="1"/>
  <c r="W93" i="4"/>
  <c r="X93" i="4" s="1"/>
  <c r="AS64" i="4"/>
  <c r="BI32" i="4" s="1"/>
  <c r="BI48" i="4" s="1"/>
  <c r="W153" i="4"/>
  <c r="X153" i="4" s="1"/>
  <c r="AW64" i="4"/>
  <c r="BM32" i="4" s="1"/>
  <c r="BM48" i="4" s="1"/>
  <c r="W213" i="4"/>
  <c r="X213" i="4" s="1"/>
  <c r="BA64" i="4"/>
  <c r="BQ32" i="4" s="1"/>
  <c r="BQ48" i="4" s="1"/>
  <c r="W32" i="4"/>
  <c r="X32" i="4" s="1"/>
  <c r="W154" i="4"/>
  <c r="X154" i="4" s="1"/>
  <c r="AW65" i="4"/>
  <c r="BM33" i="4" s="1"/>
  <c r="BM49" i="4" s="1"/>
  <c r="AZ53" i="4"/>
  <c r="BP21" i="4" s="1"/>
  <c r="BP37" i="4" s="1"/>
  <c r="AU60" i="4"/>
  <c r="BK28" i="4" s="1"/>
  <c r="BK44" i="4" s="1"/>
  <c r="W126" i="4"/>
  <c r="X126" i="4" s="1"/>
  <c r="AV52" i="4"/>
  <c r="BL20" i="4" s="1"/>
  <c r="BL36" i="4" s="1"/>
  <c r="W186" i="4"/>
  <c r="X186" i="4" s="1"/>
  <c r="AZ52" i="4"/>
  <c r="BP20" i="4" s="1"/>
  <c r="BP36" i="4" s="1"/>
  <c r="W246" i="4"/>
  <c r="X246" i="4" s="1"/>
  <c r="BD52" i="4"/>
  <c r="BT20" i="4" s="1"/>
  <c r="BT36" i="4" s="1"/>
  <c r="W82" i="4"/>
  <c r="X82" i="4" s="1"/>
  <c r="AS53" i="4"/>
  <c r="BI21" i="4" s="1"/>
  <c r="BI37" i="4" s="1"/>
  <c r="W142" i="4"/>
  <c r="X142" i="4" s="1"/>
  <c r="AW53" i="4"/>
  <c r="BM21" i="4" s="1"/>
  <c r="BM37" i="4" s="1"/>
  <c r="W202" i="4"/>
  <c r="X202" i="4" s="1"/>
  <c r="BA53" i="4"/>
  <c r="BQ21" i="4" s="1"/>
  <c r="BQ37" i="4" s="1"/>
  <c r="W113" i="4"/>
  <c r="X113" i="4" s="1"/>
  <c r="AU54" i="4"/>
  <c r="BK22" i="4" s="1"/>
  <c r="BK38" i="4" s="1"/>
  <c r="W173" i="4"/>
  <c r="X173" i="4" s="1"/>
  <c r="AY54" i="4"/>
  <c r="BO22" i="4" s="1"/>
  <c r="BO38" i="4" s="1"/>
  <c r="W233" i="4"/>
  <c r="X233" i="4" s="1"/>
  <c r="BC54" i="4"/>
  <c r="BS22" i="4" s="1"/>
  <c r="BS38" i="4" s="1"/>
  <c r="W84" i="4"/>
  <c r="X84" i="4" s="1"/>
  <c r="AS55" i="4"/>
  <c r="BI23" i="4" s="1"/>
  <c r="BI39" i="4" s="1"/>
  <c r="W144" i="4"/>
  <c r="X144" i="4" s="1"/>
  <c r="AW55" i="4"/>
  <c r="BM23" i="4" s="1"/>
  <c r="BM39" i="4" s="1"/>
  <c r="W204" i="4"/>
  <c r="X204" i="4" s="1"/>
  <c r="BA55" i="4"/>
  <c r="BQ23" i="4" s="1"/>
  <c r="BQ39" i="4" s="1"/>
  <c r="W115" i="4"/>
  <c r="X115" i="4" s="1"/>
  <c r="AU56" i="4"/>
  <c r="BK24" i="4" s="1"/>
  <c r="BK40" i="4" s="1"/>
  <c r="W175" i="4"/>
  <c r="X175" i="4" s="1"/>
  <c r="AY56" i="4"/>
  <c r="BO24" i="4" s="1"/>
  <c r="BO40" i="4" s="1"/>
  <c r="W235" i="4"/>
  <c r="X235" i="4" s="1"/>
  <c r="BC56" i="4"/>
  <c r="BS24" i="4" s="1"/>
  <c r="BS40" i="4" s="1"/>
  <c r="AS57" i="4"/>
  <c r="BI25" i="4" s="1"/>
  <c r="BI41" i="4" s="1"/>
  <c r="W86" i="4"/>
  <c r="X86" i="4" s="1"/>
  <c r="W146" i="4"/>
  <c r="X146" i="4" s="1"/>
  <c r="AW57" i="4"/>
  <c r="BM25" i="4" s="1"/>
  <c r="BM41" i="4" s="1"/>
  <c r="W206" i="4"/>
  <c r="X206" i="4" s="1"/>
  <c r="BA57" i="4"/>
  <c r="BQ25" i="4" s="1"/>
  <c r="BQ41" i="4" s="1"/>
  <c r="W117" i="4"/>
  <c r="X117" i="4" s="1"/>
  <c r="AU58" i="4"/>
  <c r="BK26" i="4" s="1"/>
  <c r="BK42" i="4" s="1"/>
  <c r="W177" i="4"/>
  <c r="X177" i="4" s="1"/>
  <c r="AY58" i="4"/>
  <c r="BO26" i="4" s="1"/>
  <c r="BO42" i="4" s="1"/>
  <c r="W237" i="4"/>
  <c r="X237" i="4" s="1"/>
  <c r="BC58" i="4"/>
  <c r="BS26" i="4" s="1"/>
  <c r="BS42" i="4" s="1"/>
  <c r="W88" i="4"/>
  <c r="X88" i="4" s="1"/>
  <c r="AS59" i="4"/>
  <c r="BI27" i="4" s="1"/>
  <c r="BI43" i="4" s="1"/>
  <c r="W148" i="4"/>
  <c r="X148" i="4" s="1"/>
  <c r="AW59" i="4"/>
  <c r="BM27" i="4" s="1"/>
  <c r="BM43" i="4" s="1"/>
  <c r="W208" i="4"/>
  <c r="X208" i="4" s="1"/>
  <c r="BA59" i="4"/>
  <c r="BQ27" i="4" s="1"/>
  <c r="BQ43" i="4" s="1"/>
  <c r="W179" i="4"/>
  <c r="X179" i="4" s="1"/>
  <c r="AY60" i="4"/>
  <c r="BO28" i="4" s="1"/>
  <c r="BO44" i="4" s="1"/>
  <c r="W239" i="4"/>
  <c r="X239" i="4" s="1"/>
  <c r="BC60" i="4"/>
  <c r="BS28" i="4" s="1"/>
  <c r="BS44" i="4" s="1"/>
  <c r="AW54" i="4"/>
  <c r="BM22" i="4" s="1"/>
  <c r="BM38" i="4" s="1"/>
  <c r="BD57" i="4"/>
  <c r="BT25" i="4" s="1"/>
  <c r="BT41" i="4" s="1"/>
  <c r="AS65" i="4"/>
  <c r="BI33" i="4" s="1"/>
  <c r="BI49" i="4" s="1"/>
  <c r="W104" i="4"/>
  <c r="X104" i="4" s="1"/>
  <c r="AT60" i="4"/>
  <c r="BJ28" i="4" s="1"/>
  <c r="BJ44" i="4" s="1"/>
  <c r="W164" i="4"/>
  <c r="X164" i="4" s="1"/>
  <c r="AX60" i="4"/>
  <c r="BN28" i="4" s="1"/>
  <c r="BN44" i="4" s="1"/>
  <c r="W224" i="4"/>
  <c r="X224" i="4" s="1"/>
  <c r="BB60" i="4"/>
  <c r="BR28" i="4" s="1"/>
  <c r="BR44" i="4" s="1"/>
  <c r="W106" i="4"/>
  <c r="X106" i="4" s="1"/>
  <c r="AT62" i="4"/>
  <c r="BJ30" i="4" s="1"/>
  <c r="BJ46" i="4" s="1"/>
  <c r="W166" i="4"/>
  <c r="X166" i="4" s="1"/>
  <c r="AX62" i="4"/>
  <c r="BN30" i="4" s="1"/>
  <c r="BN46" i="4" s="1"/>
  <c r="W226" i="4"/>
  <c r="X226" i="4" s="1"/>
  <c r="BB62" i="4"/>
  <c r="BR30" i="4" s="1"/>
  <c r="BR46" i="4" s="1"/>
  <c r="W77" i="4"/>
  <c r="X77" i="4" s="1"/>
  <c r="AR63" i="4"/>
  <c r="BH31" i="4" s="1"/>
  <c r="BH47" i="4" s="1"/>
  <c r="W137" i="4"/>
  <c r="X137" i="4" s="1"/>
  <c r="AV63" i="4"/>
  <c r="BL31" i="4" s="1"/>
  <c r="BL47" i="4" s="1"/>
  <c r="W197" i="4"/>
  <c r="X197" i="4" s="1"/>
  <c r="AZ63" i="4"/>
  <c r="BP31" i="4" s="1"/>
  <c r="BP47" i="4" s="1"/>
  <c r="W257" i="4"/>
  <c r="X257" i="4" s="1"/>
  <c r="BD63" i="4"/>
  <c r="BT31" i="4" s="1"/>
  <c r="BT47" i="4" s="1"/>
  <c r="W108" i="4"/>
  <c r="X108" i="4" s="1"/>
  <c r="AT64" i="4"/>
  <c r="BJ32" i="4" s="1"/>
  <c r="BJ48" i="4" s="1"/>
  <c r="W168" i="4"/>
  <c r="X168" i="4" s="1"/>
  <c r="AX64" i="4"/>
  <c r="BN32" i="4" s="1"/>
  <c r="BN48" i="4" s="1"/>
  <c r="W228" i="4"/>
  <c r="X228" i="4" s="1"/>
  <c r="BB64" i="4"/>
  <c r="BR32" i="4" s="1"/>
  <c r="BR48" i="4" s="1"/>
  <c r="W79" i="4"/>
  <c r="X79" i="4" s="1"/>
  <c r="AR65" i="4"/>
  <c r="BH33" i="4" s="1"/>
  <c r="BH49" i="4" s="1"/>
  <c r="W139" i="4"/>
  <c r="X139" i="4" s="1"/>
  <c r="AV65" i="4"/>
  <c r="BL33" i="4" s="1"/>
  <c r="BL49" i="4" s="1"/>
  <c r="W199" i="4"/>
  <c r="X199" i="4" s="1"/>
  <c r="AZ65" i="4"/>
  <c r="BP33" i="4" s="1"/>
  <c r="BP49" i="4" s="1"/>
  <c r="W259" i="4"/>
  <c r="X259" i="4" s="1"/>
  <c r="BD65" i="4"/>
  <c r="BT33" i="4" s="1"/>
  <c r="BT49" i="4" s="1"/>
  <c r="W110" i="4"/>
  <c r="X110" i="4" s="1"/>
  <c r="AT66" i="4"/>
  <c r="BJ34" i="4" s="1"/>
  <c r="BJ50" i="4" s="1"/>
  <c r="W230" i="4"/>
  <c r="X230" i="4" s="1"/>
  <c r="BB66" i="4"/>
  <c r="BR34" i="4" s="1"/>
  <c r="BR50" i="4" s="1"/>
  <c r="W49" i="4"/>
  <c r="X49" i="4" s="1"/>
  <c r="AV61" i="4"/>
  <c r="BL29" i="4" s="1"/>
  <c r="BL45" i="4" s="1"/>
  <c r="AP63" i="4"/>
  <c r="BF31" i="4" s="1"/>
  <c r="BF47" i="4" s="1"/>
  <c r="BA65" i="4"/>
  <c r="BQ33" i="4" s="1"/>
  <c r="BQ49" i="4" s="1"/>
  <c r="AQ66" i="4"/>
  <c r="BG34" i="4" s="1"/>
  <c r="BG50" i="4" s="1"/>
  <c r="W65" i="4"/>
  <c r="X65" i="4" s="1"/>
  <c r="W125" i="4"/>
  <c r="X125" i="4" s="1"/>
  <c r="AU66" i="4"/>
  <c r="BK34" i="4" s="1"/>
  <c r="BK50" i="4" s="1"/>
  <c r="W185" i="4"/>
  <c r="X185" i="4" s="1"/>
  <c r="AY66" i="4"/>
  <c r="BO34" i="4" s="1"/>
  <c r="BO50" i="4" s="1"/>
  <c r="W245" i="4"/>
  <c r="X245" i="4" s="1"/>
  <c r="BC66" i="4"/>
  <c r="BS34" i="4" s="1"/>
  <c r="BS50" i="4" s="1"/>
  <c r="W46" i="4"/>
  <c r="X46" i="4" s="1"/>
  <c r="W50" i="4"/>
  <c r="X50" i="4" s="1"/>
  <c r="AZ61" i="4"/>
  <c r="BP29" i="4" s="1"/>
  <c r="BP45" i="4" s="1"/>
  <c r="AT63" i="4"/>
  <c r="BJ31" i="4" s="1"/>
  <c r="BJ47" i="4" s="1"/>
  <c r="AV64" i="4"/>
  <c r="BL32" i="4" s="1"/>
  <c r="BL48" i="4" s="1"/>
  <c r="AX66" i="4"/>
  <c r="BN34" i="4" s="1"/>
  <c r="BN50" i="4" s="1"/>
  <c r="W109" i="4"/>
  <c r="X109" i="4" s="1"/>
  <c r="W134" i="4"/>
  <c r="X134" i="4" s="1"/>
  <c r="AV60" i="4"/>
  <c r="BL28" i="4" s="1"/>
  <c r="BL44" i="4" s="1"/>
  <c r="W194" i="4"/>
  <c r="X194" i="4" s="1"/>
  <c r="AZ60" i="4"/>
  <c r="BP28" i="4" s="1"/>
  <c r="BP44" i="4" s="1"/>
  <c r="W254" i="4"/>
  <c r="X254" i="4" s="1"/>
  <c r="BD60" i="4"/>
  <c r="BT28" i="4" s="1"/>
  <c r="BT44" i="4" s="1"/>
  <c r="W105" i="4"/>
  <c r="X105" i="4" s="1"/>
  <c r="AT61" i="4"/>
  <c r="BJ29" i="4" s="1"/>
  <c r="BJ45" i="4" s="1"/>
  <c r="W225" i="4"/>
  <c r="X225" i="4" s="1"/>
  <c r="BB61" i="4"/>
  <c r="BR29" i="4" s="1"/>
  <c r="BR45" i="4" s="1"/>
  <c r="W76" i="4"/>
  <c r="X76" i="4" s="1"/>
  <c r="AR62" i="4"/>
  <c r="BH30" i="4" s="1"/>
  <c r="BH46" i="4" s="1"/>
  <c r="W136" i="4"/>
  <c r="X136" i="4" s="1"/>
  <c r="AV62" i="4"/>
  <c r="BL30" i="4" s="1"/>
  <c r="BL46" i="4" s="1"/>
  <c r="W196" i="4"/>
  <c r="X196" i="4" s="1"/>
  <c r="AZ62" i="4"/>
  <c r="BP30" i="4" s="1"/>
  <c r="BP46" i="4" s="1"/>
  <c r="W256" i="4"/>
  <c r="X256" i="4" s="1"/>
  <c r="BD62" i="4"/>
  <c r="BT30" i="4" s="1"/>
  <c r="BT46" i="4" s="1"/>
  <c r="W78" i="4"/>
  <c r="X78" i="4" s="1"/>
  <c r="AR64" i="4"/>
  <c r="BH32" i="4" s="1"/>
  <c r="BH48" i="4" s="1"/>
  <c r="W198" i="4"/>
  <c r="X198" i="4" s="1"/>
  <c r="AZ64" i="4"/>
  <c r="BP32" i="4" s="1"/>
  <c r="BP48" i="4" s="1"/>
  <c r="W169" i="4"/>
  <c r="X169" i="4" s="1"/>
  <c r="AX65" i="4"/>
  <c r="BN33" i="4" s="1"/>
  <c r="BN49" i="4" s="1"/>
  <c r="W229" i="4"/>
  <c r="X229" i="4" s="1"/>
  <c r="BB65" i="4"/>
  <c r="BR33" i="4" s="1"/>
  <c r="BR49" i="4" s="1"/>
  <c r="W80" i="4"/>
  <c r="X80" i="4" s="1"/>
  <c r="AR66" i="4"/>
  <c r="BH34" i="4" s="1"/>
  <c r="BH50" i="4" s="1"/>
  <c r="W140" i="4"/>
  <c r="X140" i="4" s="1"/>
  <c r="AV66" i="4"/>
  <c r="BL34" i="4" s="1"/>
  <c r="BL50" i="4" s="1"/>
  <c r="AZ66" i="4"/>
  <c r="BP34" i="4" s="1"/>
  <c r="BP50" i="4" s="1"/>
  <c r="W200" i="4"/>
  <c r="X200" i="4" s="1"/>
  <c r="W260" i="4"/>
  <c r="X260" i="4" s="1"/>
  <c r="BD66" i="4"/>
  <c r="BT34" i="4" s="1"/>
  <c r="BT50" i="4" s="1"/>
  <c r="BD61" i="4"/>
  <c r="BT29" i="4" s="1"/>
  <c r="BT45" i="4" s="1"/>
  <c r="AX63" i="4"/>
  <c r="BN31" i="4" s="1"/>
  <c r="BN47" i="4" s="1"/>
  <c r="BD64" i="4"/>
  <c r="BT32" i="4" s="1"/>
  <c r="BT48" i="4" s="1"/>
  <c r="W165" i="4"/>
  <c r="X165" i="4" s="1"/>
  <c r="AO52" i="2"/>
  <c r="BE20" i="2" s="1"/>
  <c r="BE36" i="2" s="1"/>
  <c r="AQ52" i="2"/>
  <c r="BG20" i="2" s="1"/>
  <c r="BG36" i="2" s="1"/>
  <c r="W51" i="2"/>
  <c r="X51" i="2" s="1"/>
  <c r="W66" i="2"/>
  <c r="X66" i="2" s="1"/>
  <c r="AR52" i="2"/>
  <c r="BH20" i="2" s="1"/>
  <c r="BH36" i="2" s="1"/>
  <c r="D20" i="2"/>
  <c r="AP52" i="2" s="1"/>
  <c r="BF20" i="2" s="1"/>
  <c r="BF36" i="2" s="1"/>
  <c r="AZ55" i="2"/>
  <c r="BP23" i="2" s="1"/>
  <c r="BP39" i="2" s="1"/>
  <c r="AV53" i="2"/>
  <c r="BL21" i="2" s="1"/>
  <c r="BL37" i="2" s="1"/>
  <c r="AZ54" i="2"/>
  <c r="BP22" i="2" s="1"/>
  <c r="BP38" i="2" s="1"/>
  <c r="AU53" i="2"/>
  <c r="BK21" i="2" s="1"/>
  <c r="BK37" i="2" s="1"/>
  <c r="AV58" i="2"/>
  <c r="BL26" i="2" s="1"/>
  <c r="BL42" i="2" s="1"/>
  <c r="BA52" i="2"/>
  <c r="BQ20" i="2" s="1"/>
  <c r="BQ36" i="2" s="1"/>
  <c r="BB54" i="2"/>
  <c r="BR22" i="2" s="1"/>
  <c r="BR38" i="2" s="1"/>
  <c r="AT61" i="2"/>
  <c r="BJ29" i="2" s="1"/>
  <c r="BJ45" i="2" s="1"/>
  <c r="AU59" i="2"/>
  <c r="BK27" i="2" s="1"/>
  <c r="BK43" i="2" s="1"/>
  <c r="AT57" i="2"/>
  <c r="BJ25" i="2" s="1"/>
  <c r="BJ41" i="2" s="1"/>
  <c r="BB56" i="2"/>
  <c r="BR24" i="2" s="1"/>
  <c r="BR40" i="2" s="1"/>
  <c r="AZ52" i="2"/>
  <c r="BP20" i="2" s="1"/>
  <c r="BP36" i="2" s="1"/>
  <c r="AY55" i="2"/>
  <c r="BO23" i="2" s="1"/>
  <c r="BO39" i="2" s="1"/>
  <c r="BA54" i="2"/>
  <c r="BQ22" i="2" s="1"/>
  <c r="BQ38" i="2" s="1"/>
  <c r="BD55" i="2"/>
  <c r="BT23" i="2" s="1"/>
  <c r="BT39" i="2" s="1"/>
  <c r="BD61" i="2"/>
  <c r="BT29" i="2" s="1"/>
  <c r="BT45" i="2" s="1"/>
  <c r="BD58" i="2"/>
  <c r="BT26" i="2" s="1"/>
  <c r="BT42" i="2" s="1"/>
  <c r="BD57" i="2"/>
  <c r="BT25" i="2" s="1"/>
  <c r="BT41" i="2" s="1"/>
  <c r="BD52" i="2"/>
  <c r="BT20" i="2" s="1"/>
  <c r="BT36" i="2" s="1"/>
  <c r="BD60" i="2"/>
  <c r="BT28" i="2" s="1"/>
  <c r="BT44" i="2" s="1"/>
  <c r="BD56" i="2"/>
  <c r="BT24" i="2" s="1"/>
  <c r="BT40" i="2" s="1"/>
  <c r="BD54" i="2"/>
  <c r="BT22" i="2" s="1"/>
  <c r="BT38" i="2" s="1"/>
  <c r="BD53" i="2"/>
  <c r="BT21" i="2" s="1"/>
  <c r="BT37" i="2" s="1"/>
  <c r="BC61" i="2"/>
  <c r="BS29" i="2" s="1"/>
  <c r="BS45" i="2" s="1"/>
  <c r="BC57" i="2"/>
  <c r="BS25" i="2" s="1"/>
  <c r="BS41" i="2" s="1"/>
  <c r="BC54" i="2"/>
  <c r="BS22" i="2" s="1"/>
  <c r="BS38" i="2" s="1"/>
  <c r="BC55" i="2"/>
  <c r="BS23" i="2" s="1"/>
  <c r="BS39" i="2" s="1"/>
  <c r="BC53" i="2"/>
  <c r="BS21" i="2" s="1"/>
  <c r="BS37" i="2" s="1"/>
  <c r="BC52" i="2"/>
  <c r="BS20" i="2" s="1"/>
  <c r="BS36" i="2" s="1"/>
  <c r="BC60" i="2"/>
  <c r="BS28" i="2" s="1"/>
  <c r="BS44" i="2" s="1"/>
  <c r="BC56" i="2"/>
  <c r="BS24" i="2" s="1"/>
  <c r="BS40" i="2" s="1"/>
  <c r="P26" i="2"/>
  <c r="W222" i="2" s="1"/>
  <c r="X222" i="2" s="1"/>
  <c r="BB52" i="2"/>
  <c r="BR20" i="2" s="1"/>
  <c r="BR36" i="2" s="1"/>
  <c r="BB60" i="2"/>
  <c r="BR28" i="2" s="1"/>
  <c r="BR44" i="2" s="1"/>
  <c r="BB59" i="2"/>
  <c r="BR27" i="2" s="1"/>
  <c r="BR43" i="2" s="1"/>
  <c r="BB55" i="2"/>
  <c r="BR23" i="2" s="1"/>
  <c r="BR39" i="2" s="1"/>
  <c r="O25" i="2"/>
  <c r="W206" i="2" s="1"/>
  <c r="X206" i="2" s="1"/>
  <c r="BA61" i="2"/>
  <c r="BQ29" i="2" s="1"/>
  <c r="BQ45" i="2" s="1"/>
  <c r="BA60" i="2"/>
  <c r="BQ28" i="2" s="1"/>
  <c r="BQ44" i="2" s="1"/>
  <c r="BA59" i="2"/>
  <c r="BQ27" i="2" s="1"/>
  <c r="BQ43" i="2" s="1"/>
  <c r="BA56" i="2"/>
  <c r="BQ24" i="2" s="1"/>
  <c r="BQ40" i="2" s="1"/>
  <c r="BA55" i="2"/>
  <c r="BQ23" i="2" s="1"/>
  <c r="BQ39" i="2" s="1"/>
  <c r="BA53" i="2"/>
  <c r="BQ21" i="2" s="1"/>
  <c r="BQ37" i="2" s="1"/>
  <c r="AZ53" i="2"/>
  <c r="BP21" i="2" s="1"/>
  <c r="BP37" i="2" s="1"/>
  <c r="AZ61" i="2"/>
  <c r="BP29" i="2" s="1"/>
  <c r="BP45" i="2" s="1"/>
  <c r="AZ58" i="2"/>
  <c r="BP26" i="2" s="1"/>
  <c r="BP42" i="2" s="1"/>
  <c r="AZ60" i="2"/>
  <c r="BP28" i="2" s="1"/>
  <c r="BP44" i="2" s="1"/>
  <c r="AZ56" i="2"/>
  <c r="BP24" i="2" s="1"/>
  <c r="BP40" i="2" s="1"/>
  <c r="W173" i="2"/>
  <c r="X173" i="2" s="1"/>
  <c r="AY54" i="2"/>
  <c r="BO22" i="2" s="1"/>
  <c r="BO38" i="2" s="1"/>
  <c r="AY60" i="2"/>
  <c r="BO28" i="2" s="1"/>
  <c r="BO44" i="2" s="1"/>
  <c r="AY53" i="2"/>
  <c r="BO21" i="2" s="1"/>
  <c r="BO37" i="2" s="1"/>
  <c r="M27" i="2"/>
  <c r="W178" i="2" s="1"/>
  <c r="X178" i="2" s="1"/>
  <c r="AY61" i="2"/>
  <c r="BO29" i="2" s="1"/>
  <c r="BO45" i="2" s="1"/>
  <c r="AY57" i="2"/>
  <c r="BO25" i="2" s="1"/>
  <c r="BO41" i="2" s="1"/>
  <c r="W163" i="2"/>
  <c r="X163" i="2" s="1"/>
  <c r="AX59" i="2"/>
  <c r="BN27" i="2" s="1"/>
  <c r="BN43" i="2" s="1"/>
  <c r="W162" i="2"/>
  <c r="X162" i="2" s="1"/>
  <c r="AX58" i="2"/>
  <c r="BN26" i="2" s="1"/>
  <c r="BN42" i="2" s="1"/>
  <c r="L22" i="2"/>
  <c r="W158" i="2" s="1"/>
  <c r="X158" i="2" s="1"/>
  <c r="AX60" i="2"/>
  <c r="BN28" i="2" s="1"/>
  <c r="BN44" i="2" s="1"/>
  <c r="L23" i="2"/>
  <c r="W159" i="2" s="1"/>
  <c r="X159" i="2" s="1"/>
  <c r="AX56" i="2"/>
  <c r="BN24" i="2" s="1"/>
  <c r="BN40" i="2" s="1"/>
  <c r="AX52" i="2"/>
  <c r="BN20" i="2" s="1"/>
  <c r="BN36" i="2" s="1"/>
  <c r="AW55" i="2"/>
  <c r="BM23" i="2" s="1"/>
  <c r="BM39" i="2" s="1"/>
  <c r="AW54" i="2"/>
  <c r="BM22" i="2" s="1"/>
  <c r="BM38" i="2" s="1"/>
  <c r="AW60" i="2"/>
  <c r="BM28" i="2" s="1"/>
  <c r="BM44" i="2" s="1"/>
  <c r="AW59" i="2"/>
  <c r="BM27" i="2" s="1"/>
  <c r="BM43" i="2" s="1"/>
  <c r="AW57" i="2"/>
  <c r="BM25" i="2" s="1"/>
  <c r="BM41" i="2" s="1"/>
  <c r="AW56" i="2"/>
  <c r="BM24" i="2" s="1"/>
  <c r="BM40" i="2" s="1"/>
  <c r="AW52" i="2"/>
  <c r="BM20" i="2" s="1"/>
  <c r="BM36" i="2" s="1"/>
  <c r="AW58" i="2"/>
  <c r="BM26" i="2" s="1"/>
  <c r="BM42" i="2" s="1"/>
  <c r="AW53" i="2"/>
  <c r="BM21" i="2" s="1"/>
  <c r="BM37" i="2" s="1"/>
  <c r="W133" i="2"/>
  <c r="X133" i="2" s="1"/>
  <c r="AV59" i="2"/>
  <c r="BL27" i="2" s="1"/>
  <c r="BL43" i="2" s="1"/>
  <c r="W128" i="2"/>
  <c r="X128" i="2" s="1"/>
  <c r="AV54" i="2"/>
  <c r="BL22" i="2" s="1"/>
  <c r="BL38" i="2" s="1"/>
  <c r="AV61" i="2"/>
  <c r="BL29" i="2" s="1"/>
  <c r="BL45" i="2" s="1"/>
  <c r="AV52" i="2"/>
  <c r="BL20" i="2" s="1"/>
  <c r="BL36" i="2" s="1"/>
  <c r="AV56" i="2"/>
  <c r="BL24" i="2" s="1"/>
  <c r="BL40" i="2" s="1"/>
  <c r="AV57" i="2"/>
  <c r="BL25" i="2" s="1"/>
  <c r="BL41" i="2" s="1"/>
  <c r="AU61" i="2"/>
  <c r="BK29" i="2" s="1"/>
  <c r="BK45" i="2" s="1"/>
  <c r="AU56" i="2"/>
  <c r="BK24" i="2" s="1"/>
  <c r="BK40" i="2" s="1"/>
  <c r="AU58" i="2"/>
  <c r="BK26" i="2" s="1"/>
  <c r="BK42" i="2" s="1"/>
  <c r="AU55" i="2"/>
  <c r="BK23" i="2" s="1"/>
  <c r="BK39" i="2" s="1"/>
  <c r="AU52" i="2"/>
  <c r="BK20" i="2" s="1"/>
  <c r="BK36" i="2" s="1"/>
  <c r="I22" i="2"/>
  <c r="AU54" i="2" s="1"/>
  <c r="BK22" i="2" s="1"/>
  <c r="BK38" i="2" s="1"/>
  <c r="AU60" i="2"/>
  <c r="BK28" i="2" s="1"/>
  <c r="BK44" i="2" s="1"/>
  <c r="AU57" i="2"/>
  <c r="BK25" i="2" s="1"/>
  <c r="BK41" i="2" s="1"/>
  <c r="W99" i="2"/>
  <c r="X99" i="2" s="1"/>
  <c r="AT55" i="2"/>
  <c r="BJ23" i="2" s="1"/>
  <c r="BJ39" i="2" s="1"/>
  <c r="AT60" i="2"/>
  <c r="BJ28" i="2" s="1"/>
  <c r="BJ44" i="2" s="1"/>
  <c r="AT58" i="2"/>
  <c r="BJ26" i="2" s="1"/>
  <c r="BJ42" i="2" s="1"/>
  <c r="AT56" i="2"/>
  <c r="BJ24" i="2" s="1"/>
  <c r="BJ40" i="2" s="1"/>
  <c r="AT54" i="2"/>
  <c r="BJ22" i="2" s="1"/>
  <c r="BJ38" i="2" s="1"/>
  <c r="AT52" i="2"/>
  <c r="BJ20" i="2" s="1"/>
  <c r="BJ36" i="2" s="1"/>
  <c r="W84" i="2"/>
  <c r="X84" i="2" s="1"/>
  <c r="AS55" i="2"/>
  <c r="BI23" i="2" s="1"/>
  <c r="BI39" i="2" s="1"/>
  <c r="W83" i="2"/>
  <c r="X83" i="2" s="1"/>
  <c r="AS54" i="2"/>
  <c r="BI22" i="2" s="1"/>
  <c r="BI38" i="2" s="1"/>
  <c r="W87" i="2"/>
  <c r="X87" i="2" s="1"/>
  <c r="AS58" i="2"/>
  <c r="BI26" i="2" s="1"/>
  <c r="BI42" i="2" s="1"/>
  <c r="AS60" i="2"/>
  <c r="BI28" i="2" s="1"/>
  <c r="BI44" i="2" s="1"/>
  <c r="AS56" i="2"/>
  <c r="BI24" i="2" s="1"/>
  <c r="BI40" i="2" s="1"/>
  <c r="AS52" i="2"/>
  <c r="BI20" i="2" s="1"/>
  <c r="BI36" i="2" s="1"/>
  <c r="AS59" i="2"/>
  <c r="BI27" i="2" s="1"/>
  <c r="BI43" i="2" s="1"/>
  <c r="AS61" i="2"/>
  <c r="BI29" i="2" s="1"/>
  <c r="BI45" i="2" s="1"/>
  <c r="AS57" i="2"/>
  <c r="BI25" i="2" s="1"/>
  <c r="BI41" i="2" s="1"/>
  <c r="AS53" i="2"/>
  <c r="BI21" i="2" s="1"/>
  <c r="BI37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C21" i="2"/>
  <c r="W22" i="2" s="1"/>
  <c r="X22" i="2" s="1"/>
  <c r="B21" i="2"/>
  <c r="AM21" i="2" s="1"/>
  <c r="AN21" i="2" s="1"/>
  <c r="AN37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BC36" i="6"/>
  <c r="Y47" i="6"/>
  <c r="Y242" i="6"/>
  <c r="BC46" i="6"/>
  <c r="BC50" i="4"/>
  <c r="BD46" i="6"/>
  <c r="BL9" i="7"/>
  <c r="BD49" i="6"/>
  <c r="AP48" i="6"/>
  <c r="BT14" i="6"/>
  <c r="Y33" i="4"/>
  <c r="BC48" i="4"/>
  <c r="BC47" i="4"/>
  <c r="BC48" i="6"/>
  <c r="AP46" i="6"/>
  <c r="CK17" i="6"/>
  <c r="DB17" i="6" s="1"/>
  <c r="AO20" i="5"/>
  <c r="AO36" i="5" s="1"/>
  <c r="AA21" i="5"/>
  <c r="AB21" i="5" s="1"/>
  <c r="BC20" i="5"/>
  <c r="BC36" i="5" s="1"/>
  <c r="AA231" i="5"/>
  <c r="AB231" i="5" s="1"/>
  <c r="BC21" i="4"/>
  <c r="BC37" i="4" s="1"/>
  <c r="AA232" i="4"/>
  <c r="AB232" i="4" s="1"/>
  <c r="AP33" i="4"/>
  <c r="AP49" i="4" s="1"/>
  <c r="AA49" i="4"/>
  <c r="AB49" i="4" s="1"/>
  <c r="AP30" i="4"/>
  <c r="Y46" i="4" s="1"/>
  <c r="AA46" i="4"/>
  <c r="AB46" i="4" s="1"/>
  <c r="AO33" i="6"/>
  <c r="AO49" i="6" s="1"/>
  <c r="AA34" i="6"/>
  <c r="AB34" i="6" s="1"/>
  <c r="AO34" i="6"/>
  <c r="AO50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A31" i="4"/>
  <c r="AB31" i="4" s="1"/>
  <c r="BD48" i="6"/>
  <c r="AP30" i="5"/>
  <c r="AP46" i="5" s="1"/>
  <c r="AA46" i="5"/>
  <c r="AB46" i="5" s="1"/>
  <c r="Y260" i="6"/>
  <c r="BC50" i="6"/>
  <c r="Y50" i="6"/>
  <c r="BD20" i="5"/>
  <c r="BD36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A34" i="5"/>
  <c r="AB34" i="5" s="1"/>
  <c r="AP15" i="5"/>
  <c r="BX15" i="5" s="1"/>
  <c r="CO15" i="5" s="1"/>
  <c r="AA47" i="5"/>
  <c r="AB47" i="5" s="1"/>
  <c r="AQ32" i="5"/>
  <c r="AQ48" i="5" s="1"/>
  <c r="AA63" i="5"/>
  <c r="AB63" i="5" s="1"/>
  <c r="AP32" i="4"/>
  <c r="AP48" i="4" s="1"/>
  <c r="AA48" i="4"/>
  <c r="AB48" i="4" s="1"/>
  <c r="AO32" i="6"/>
  <c r="AO48" i="6" s="1"/>
  <c r="AA33" i="6"/>
  <c r="AB33" i="6" s="1"/>
  <c r="BD49" i="4"/>
  <c r="AO30" i="5"/>
  <c r="AO46" i="5" s="1"/>
  <c r="AA31" i="5"/>
  <c r="AB31" i="5" s="1"/>
  <c r="AP33" i="5"/>
  <c r="AP49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A48" i="5"/>
  <c r="AB48" i="5" s="1"/>
  <c r="BD36" i="4"/>
  <c r="BC18" i="5"/>
  <c r="BT18" i="5" s="1"/>
  <c r="AA245" i="5"/>
  <c r="AB245" i="5" s="1"/>
  <c r="BC31" i="5"/>
  <c r="BC47" i="5" s="1"/>
  <c r="AA242" i="5"/>
  <c r="AB242" i="5" s="1"/>
  <c r="BD30" i="5"/>
  <c r="BD46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A32" i="6"/>
  <c r="AB32" i="6" s="1"/>
  <c r="AP33" i="6"/>
  <c r="AP49" i="6" s="1"/>
  <c r="AA49" i="6"/>
  <c r="AB49" i="6" s="1"/>
  <c r="BD31" i="6"/>
  <c r="BD47" i="6" s="1"/>
  <c r="AA257" i="6"/>
  <c r="AB257" i="6" s="1"/>
  <c r="BC20" i="4"/>
  <c r="Y231" i="4" s="1"/>
  <c r="BD14" i="5"/>
  <c r="CL14" i="5" s="1"/>
  <c r="DC14" i="5" s="1"/>
  <c r="BC15" i="5"/>
  <c r="BT15" i="5" s="1"/>
  <c r="AO15" i="4"/>
  <c r="BF15" i="4" s="1"/>
  <c r="BC5" i="5"/>
  <c r="BT5" i="5" s="1"/>
  <c r="BI9" i="7"/>
  <c r="AU41" i="7"/>
  <c r="AO16" i="6"/>
  <c r="BW16" i="6" s="1"/>
  <c r="CN16" i="6" s="1"/>
  <c r="AP41" i="7"/>
  <c r="BD50" i="4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O9" i="7"/>
  <c r="AO25" i="7"/>
  <c r="AQ57" i="7"/>
  <c r="BG25" i="7" s="1"/>
  <c r="BG41" i="7" s="1"/>
  <c r="Y69" i="7"/>
  <c r="AR39" i="7"/>
  <c r="Y101" i="7"/>
  <c r="AT41" i="7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AO57" i="7"/>
  <c r="BE25" i="7" s="1"/>
  <c r="BE41" i="7" s="1"/>
  <c r="AO39" i="7"/>
  <c r="Y24" i="7"/>
  <c r="CA9" i="7"/>
  <c r="CR9" i="7" s="1"/>
  <c r="BJ9" i="7"/>
  <c r="Y25" i="7"/>
  <c r="AO40" i="7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AV10" i="7"/>
  <c r="AV26" i="7"/>
  <c r="AS26" i="7"/>
  <c r="AS10" i="7"/>
  <c r="AP53" i="6"/>
  <c r="BF21" i="6" s="1"/>
  <c r="BF37" i="6" s="1"/>
  <c r="AP52" i="6"/>
  <c r="BF20" i="6" s="1"/>
  <c r="BF36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AO17" i="5"/>
  <c r="BW17" i="5" s="1"/>
  <c r="CN17" i="5" s="1"/>
  <c r="AP18" i="5"/>
  <c r="BX18" i="5" s="1"/>
  <c r="CO18" i="5" s="1"/>
  <c r="AQ15" i="5"/>
  <c r="BH15" i="5" s="1"/>
  <c r="BC34" i="5"/>
  <c r="BC50" i="5" s="1"/>
  <c r="BD17" i="5"/>
  <c r="AP16" i="5"/>
  <c r="BX16" i="5" s="1"/>
  <c r="CO16" i="5" s="1"/>
  <c r="AO34" i="5"/>
  <c r="AP17" i="5"/>
  <c r="BX17" i="5" s="1"/>
  <c r="CO17" i="5" s="1"/>
  <c r="BC49" i="6"/>
  <c r="X5" i="5"/>
  <c r="C37" i="5"/>
  <c r="Z5" i="5"/>
  <c r="E37" i="5"/>
  <c r="Z4" i="5"/>
  <c r="E36" i="5"/>
  <c r="Y4" i="5"/>
  <c r="D36" i="5"/>
  <c r="AM22" i="5"/>
  <c r="AN22" i="5" s="1"/>
  <c r="AN38" i="5" s="1"/>
  <c r="BG16" i="6"/>
  <c r="AM21" i="5"/>
  <c r="AN21" i="5" s="1"/>
  <c r="AN37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Y128" i="7"/>
  <c r="AV38" i="7"/>
  <c r="AW23" i="7"/>
  <c r="AW7" i="7"/>
  <c r="AW33" i="7"/>
  <c r="AW17" i="7"/>
  <c r="AW15" i="7"/>
  <c r="AW31" i="7"/>
  <c r="Y130" i="7"/>
  <c r="AV40" i="7"/>
  <c r="CD18" i="7"/>
  <c r="CU18" i="7" s="1"/>
  <c r="BM18" i="7"/>
  <c r="CD7" i="7"/>
  <c r="CU7" i="7" s="1"/>
  <c r="BM7" i="7"/>
  <c r="Y127" i="7"/>
  <c r="AV37" i="7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Y129" i="7"/>
  <c r="AV39" i="7"/>
  <c r="CD5" i="7"/>
  <c r="CU5" i="7" s="1"/>
  <c r="BM5" i="7"/>
  <c r="Y137" i="7"/>
  <c r="AV47" i="7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Y138" i="7"/>
  <c r="AV48" i="7"/>
  <c r="Y131" i="7"/>
  <c r="AV41" i="7"/>
  <c r="Y136" i="7"/>
  <c r="AV46" i="7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W36" i="6"/>
  <c r="X36" i="6" s="1"/>
  <c r="AQ33" i="6"/>
  <c r="AQ17" i="6"/>
  <c r="CL16" i="6"/>
  <c r="DC16" i="6" s="1"/>
  <c r="BU16" i="6"/>
  <c r="AQ52" i="6"/>
  <c r="BG20" i="6" s="1"/>
  <c r="BG36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AS32" i="5"/>
  <c r="AS16" i="5"/>
  <c r="AO53" i="5"/>
  <c r="BE21" i="5" s="1"/>
  <c r="BE37" i="5" s="1"/>
  <c r="AR52" i="5"/>
  <c r="BH20" i="5" s="1"/>
  <c r="BH36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Y65" i="4"/>
  <c r="CL15" i="4"/>
  <c r="DC15" i="4" s="1"/>
  <c r="BU15" i="4"/>
  <c r="AQ53" i="4"/>
  <c r="BG21" i="4" s="1"/>
  <c r="BG37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D22" i="4"/>
  <c r="AP54" i="4" s="1"/>
  <c r="BF22" i="4" s="1"/>
  <c r="BF38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Y21" i="4"/>
  <c r="W52" i="2"/>
  <c r="X52" i="2" s="1"/>
  <c r="X5" i="2"/>
  <c r="AO53" i="2"/>
  <c r="BE21" i="2" s="1"/>
  <c r="BE37" i="2" s="1"/>
  <c r="W36" i="2"/>
  <c r="X36" i="2" s="1"/>
  <c r="Y4" i="2"/>
  <c r="AR53" i="2"/>
  <c r="BH21" i="2" s="1"/>
  <c r="BH37" i="2" s="1"/>
  <c r="W37" i="2"/>
  <c r="X37" i="2" s="1"/>
  <c r="AP53" i="2"/>
  <c r="BF21" i="2" s="1"/>
  <c r="BF37" i="2" s="1"/>
  <c r="Y21" i="2"/>
  <c r="AO36" i="2"/>
  <c r="W113" i="2"/>
  <c r="X113" i="2" s="1"/>
  <c r="AX54" i="2"/>
  <c r="BN22" i="2" s="1"/>
  <c r="BN38" i="2" s="1"/>
  <c r="W253" i="2"/>
  <c r="X253" i="2" s="1"/>
  <c r="BD59" i="2"/>
  <c r="BT27" i="2" s="1"/>
  <c r="BT43" i="2" s="1"/>
  <c r="W237" i="2"/>
  <c r="X237" i="2" s="1"/>
  <c r="BC58" i="2"/>
  <c r="BS26" i="2" s="1"/>
  <c r="BS42" i="2" s="1"/>
  <c r="W225" i="2"/>
  <c r="X225" i="2" s="1"/>
  <c r="BB61" i="2"/>
  <c r="BR29" i="2" s="1"/>
  <c r="BR45" i="2" s="1"/>
  <c r="BB58" i="2"/>
  <c r="BR26" i="2" s="1"/>
  <c r="BR42" i="2" s="1"/>
  <c r="BA57" i="2"/>
  <c r="BQ25" i="2" s="1"/>
  <c r="BQ41" i="2" s="1"/>
  <c r="W193" i="2"/>
  <c r="X193" i="2" s="1"/>
  <c r="AZ59" i="2"/>
  <c r="BP27" i="2" s="1"/>
  <c r="BP43" i="2" s="1"/>
  <c r="AY59" i="2"/>
  <c r="BO27" i="2" s="1"/>
  <c r="BO43" i="2" s="1"/>
  <c r="AY58" i="2"/>
  <c r="BO26" i="2" s="1"/>
  <c r="BO42" i="2" s="1"/>
  <c r="AX55" i="2"/>
  <c r="BN23" i="2" s="1"/>
  <c r="BN39" i="2" s="1"/>
  <c r="W165" i="2"/>
  <c r="X165" i="2" s="1"/>
  <c r="L21" i="2"/>
  <c r="AX53" i="2" s="1"/>
  <c r="BN21" i="2" s="1"/>
  <c r="BN37" i="2" s="1"/>
  <c r="P21" i="2"/>
  <c r="BB53" i="2" s="1"/>
  <c r="BR21" i="2" s="1"/>
  <c r="BR37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8" i="5" l="1"/>
  <c r="BC37" i="5"/>
  <c r="Y256" i="5"/>
  <c r="Y49" i="5"/>
  <c r="BF18" i="5"/>
  <c r="CK5" i="6"/>
  <c r="DB5" i="6" s="1"/>
  <c r="W43" i="7"/>
  <c r="X43" i="7" s="1"/>
  <c r="AP50" i="5"/>
  <c r="AO46" i="6"/>
  <c r="Y232" i="4"/>
  <c r="Y34" i="5"/>
  <c r="Y35" i="6"/>
  <c r="AP46" i="4"/>
  <c r="BG18" i="4"/>
  <c r="Y21" i="5"/>
  <c r="CK18" i="5"/>
  <c r="DB18" i="5" s="1"/>
  <c r="Y63" i="5"/>
  <c r="Y33" i="6"/>
  <c r="BD48" i="4"/>
  <c r="Y31" i="4"/>
  <c r="Y49" i="6"/>
  <c r="Y246" i="5"/>
  <c r="Y46" i="5"/>
  <c r="BG17" i="6"/>
  <c r="Y32" i="6"/>
  <c r="CK15" i="5"/>
  <c r="DB15" i="5" s="1"/>
  <c r="Y231" i="5"/>
  <c r="AP47" i="4"/>
  <c r="Y34" i="6"/>
  <c r="Y257" i="6"/>
  <c r="Y243" i="5"/>
  <c r="BU14" i="5"/>
  <c r="BG15" i="5"/>
  <c r="AQ47" i="5"/>
  <c r="BT4" i="4"/>
  <c r="BY14" i="5"/>
  <c r="CP14" i="5" s="1"/>
  <c r="Y49" i="4"/>
  <c r="Y48" i="4"/>
  <c r="BC36" i="4"/>
  <c r="Y242" i="5"/>
  <c r="AR20" i="5"/>
  <c r="AR36" i="5" s="1"/>
  <c r="AA66" i="5"/>
  <c r="AB66" i="5" s="1"/>
  <c r="AP4" i="5"/>
  <c r="BX4" i="5" s="1"/>
  <c r="CO4" i="5" s="1"/>
  <c r="AA36" i="5"/>
  <c r="AB36" i="5" s="1"/>
  <c r="AS22" i="4"/>
  <c r="AS38" i="4" s="1"/>
  <c r="AA83" i="4"/>
  <c r="AB83" i="4" s="1"/>
  <c r="BC6" i="4"/>
  <c r="CK6" i="4" s="1"/>
  <c r="DB6" i="4" s="1"/>
  <c r="AA233" i="4"/>
  <c r="AB233" i="4" s="1"/>
  <c r="Y61" i="6"/>
  <c r="AQ46" i="6"/>
  <c r="AO47" i="4"/>
  <c r="Y32" i="4"/>
  <c r="AQ5" i="5"/>
  <c r="BY5" i="5" s="1"/>
  <c r="CP5" i="5" s="1"/>
  <c r="AA52" i="5"/>
  <c r="AB52" i="5" s="1"/>
  <c r="AO21" i="2"/>
  <c r="AO37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D22" i="4"/>
  <c r="Y248" i="4" s="1"/>
  <c r="AA248" i="4"/>
  <c r="AB248" i="4" s="1"/>
  <c r="AQ4" i="2"/>
  <c r="BH4" i="2" s="1"/>
  <c r="AA51" i="2"/>
  <c r="AB51" i="2" s="1"/>
  <c r="AQ21" i="2"/>
  <c r="AQ37" i="2" s="1"/>
  <c r="AA52" i="2"/>
  <c r="AB52" i="2" s="1"/>
  <c r="AP20" i="2"/>
  <c r="AP36" i="2" s="1"/>
  <c r="AA36" i="2"/>
  <c r="AB36" i="2" s="1"/>
  <c r="Y31" i="5"/>
  <c r="BD49" i="5"/>
  <c r="AO49" i="4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BF16" i="6"/>
  <c r="BF15" i="6"/>
  <c r="AO5" i="2"/>
  <c r="BF5" i="2" s="1"/>
  <c r="BT4" i="5"/>
  <c r="BC37" i="6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R59" i="7"/>
  <c r="BH27" i="7" s="1"/>
  <c r="BH43" i="7" s="1"/>
  <c r="AO59" i="7"/>
  <c r="BE27" i="7" s="1"/>
  <c r="BE43" i="7" s="1"/>
  <c r="BG18" i="5"/>
  <c r="Y245" i="5"/>
  <c r="BX14" i="5"/>
  <c r="CO14" i="5" s="1"/>
  <c r="AP47" i="5"/>
  <c r="BW14" i="5"/>
  <c r="CN14" i="5" s="1"/>
  <c r="BY16" i="5"/>
  <c r="CP16" i="5" s="1"/>
  <c r="AP59" i="7"/>
  <c r="BF27" i="7" s="1"/>
  <c r="BF43" i="7" s="1"/>
  <c r="AQ59" i="7"/>
  <c r="BG27" i="7" s="1"/>
  <c r="BG43" i="7" s="1"/>
  <c r="W72" i="7"/>
  <c r="X72" i="7" s="1"/>
  <c r="W58" i="7"/>
  <c r="X58" i="7" s="1"/>
  <c r="AR58" i="7"/>
  <c r="BH26" i="7" s="1"/>
  <c r="BH42" i="7" s="1"/>
  <c r="AQ27" i="7"/>
  <c r="Y58" i="7" s="1"/>
  <c r="AQ11" i="7"/>
  <c r="BY11" i="7" s="1"/>
  <c r="CP11" i="7" s="1"/>
  <c r="AO27" i="7"/>
  <c r="AO43" i="7" s="1"/>
  <c r="AO11" i="7"/>
  <c r="BW11" i="7" s="1"/>
  <c r="CN11" i="7" s="1"/>
  <c r="AP27" i="7"/>
  <c r="AP43" i="7" s="1"/>
  <c r="AP11" i="7"/>
  <c r="BX11" i="7" s="1"/>
  <c r="CO11" i="7" s="1"/>
  <c r="AR11" i="7"/>
  <c r="BZ11" i="7" s="1"/>
  <c r="CQ11" i="7" s="1"/>
  <c r="AR27" i="7"/>
  <c r="Y73" i="7" s="1"/>
  <c r="Y87" i="7"/>
  <c r="AS42" i="7"/>
  <c r="Y102" i="7"/>
  <c r="AT42" i="7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Y132" i="7"/>
  <c r="BY9" i="7"/>
  <c r="CP9" i="7" s="1"/>
  <c r="BH9" i="7"/>
  <c r="Y252" i="7"/>
  <c r="BD42" i="7"/>
  <c r="CB10" i="7"/>
  <c r="CS10" i="7" s="1"/>
  <c r="BK10" i="7"/>
  <c r="Y10" i="7"/>
  <c r="AA42" i="7" s="1"/>
  <c r="AB42" i="7" s="1"/>
  <c r="AP58" i="7"/>
  <c r="BF26" i="7" s="1"/>
  <c r="BF42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CD10" i="7"/>
  <c r="CU10" i="7" s="1"/>
  <c r="BM10" i="7"/>
  <c r="Y56" i="7"/>
  <c r="AQ41" i="7"/>
  <c r="CL10" i="7"/>
  <c r="DC10" i="7" s="1"/>
  <c r="BU10" i="7"/>
  <c r="Y237" i="7"/>
  <c r="BC42" i="7"/>
  <c r="AV27" i="7"/>
  <c r="AV11" i="7"/>
  <c r="AU27" i="7"/>
  <c r="AU11" i="7"/>
  <c r="Y117" i="7"/>
  <c r="AU42" i="7"/>
  <c r="AR26" i="7"/>
  <c r="AR10" i="7"/>
  <c r="AO41" i="7"/>
  <c r="Y26" i="7"/>
  <c r="CA10" i="7"/>
  <c r="CR10" i="7" s="1"/>
  <c r="BJ10" i="7"/>
  <c r="Z10" i="7"/>
  <c r="AA57" i="7" s="1"/>
  <c r="AB57" i="7" s="1"/>
  <c r="AQ58" i="7"/>
  <c r="BG26" i="7" s="1"/>
  <c r="BG42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CE7" i="7"/>
  <c r="CV7" i="7" s="1"/>
  <c r="BN7" i="7"/>
  <c r="Y151" i="7"/>
  <c r="AW46" i="7"/>
  <c r="AX8" i="7"/>
  <c r="AX24" i="7"/>
  <c r="AX21" i="7"/>
  <c r="AX5" i="7"/>
  <c r="AX31" i="7"/>
  <c r="AX15" i="7"/>
  <c r="CE8" i="7"/>
  <c r="CV8" i="7" s="1"/>
  <c r="BN8" i="7"/>
  <c r="Y142" i="7"/>
  <c r="AW37" i="7"/>
  <c r="Y141" i="7"/>
  <c r="AW36" i="7"/>
  <c r="Y146" i="7"/>
  <c r="AW41" i="7"/>
  <c r="CE15" i="7"/>
  <c r="CV15" i="7" s="1"/>
  <c r="BN15" i="7"/>
  <c r="Y144" i="7"/>
  <c r="AW39" i="7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Y147" i="7"/>
  <c r="AW42" i="7"/>
  <c r="Y155" i="7"/>
  <c r="AW50" i="7"/>
  <c r="Y143" i="7"/>
  <c r="AW38" i="7"/>
  <c r="Y154" i="7"/>
  <c r="AW49" i="7"/>
  <c r="B23" i="6"/>
  <c r="AM23" i="6" s="1"/>
  <c r="AN23" i="6" s="1"/>
  <c r="AN39" i="6" s="1"/>
  <c r="BX4" i="6"/>
  <c r="CO4" i="6" s="1"/>
  <c r="BG4" i="6"/>
  <c r="AR31" i="6"/>
  <c r="AR15" i="6"/>
  <c r="AO5" i="6"/>
  <c r="AO21" i="6"/>
  <c r="Y64" i="6"/>
  <c r="AQ49" i="6"/>
  <c r="AS22" i="6"/>
  <c r="AS6" i="6"/>
  <c r="W52" i="6"/>
  <c r="X52" i="6" s="1"/>
  <c r="Y37" i="6"/>
  <c r="AP37" i="6"/>
  <c r="Y36" i="6"/>
  <c r="AP36" i="6"/>
  <c r="Y51" i="6"/>
  <c r="AQ36" i="6"/>
  <c r="F20" i="6"/>
  <c r="AA4" i="6" s="1"/>
  <c r="AA66" i="6" s="1"/>
  <c r="AB66" i="6" s="1"/>
  <c r="AR32" i="6"/>
  <c r="AR16" i="6"/>
  <c r="AO53" i="6"/>
  <c r="BE21" i="6" s="1"/>
  <c r="BE37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Y65" i="6"/>
  <c r="AQ50" i="6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T30" i="5"/>
  <c r="AT14" i="5"/>
  <c r="C23" i="5"/>
  <c r="W53" i="5"/>
  <c r="X53" i="5" s="1"/>
  <c r="AO54" i="5"/>
  <c r="BE22" i="5" s="1"/>
  <c r="BE38" i="5" s="1"/>
  <c r="Y81" i="5"/>
  <c r="AS36" i="5"/>
  <c r="Y76" i="5"/>
  <c r="AR46" i="5"/>
  <c r="AP54" i="5"/>
  <c r="BF22" i="5" s="1"/>
  <c r="BF38" i="5" s="1"/>
  <c r="CL6" i="5"/>
  <c r="DC6" i="5" s="1"/>
  <c r="BU6" i="5"/>
  <c r="CA14" i="5"/>
  <c r="CR14" i="5" s="1"/>
  <c r="BJ14" i="5"/>
  <c r="Y93" i="5"/>
  <c r="AS48" i="5"/>
  <c r="CA18" i="5"/>
  <c r="CR18" i="5" s="1"/>
  <c r="BJ18" i="5"/>
  <c r="AO47" i="5"/>
  <c r="Y32" i="5"/>
  <c r="Y260" i="5"/>
  <c r="BD50" i="5"/>
  <c r="Y65" i="5"/>
  <c r="AQ50" i="5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P37" i="5"/>
  <c r="Y37" i="5"/>
  <c r="CA16" i="5"/>
  <c r="CR16" i="5" s="1"/>
  <c r="BJ16" i="5"/>
  <c r="Y244" i="5"/>
  <c r="BC49" i="5"/>
  <c r="AT32" i="5"/>
  <c r="AT16" i="5"/>
  <c r="BY17" i="5"/>
  <c r="CP17" i="5" s="1"/>
  <c r="BH17" i="5"/>
  <c r="AQ54" i="5"/>
  <c r="BG22" i="5" s="1"/>
  <c r="BG38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Y91" i="5"/>
  <c r="AS46" i="5"/>
  <c r="AS50" i="5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34" i="5"/>
  <c r="AT18" i="5"/>
  <c r="AT15" i="5"/>
  <c r="AT31" i="5"/>
  <c r="BZ15" i="5"/>
  <c r="CQ15" i="5" s="1"/>
  <c r="BI15" i="5"/>
  <c r="Y258" i="5"/>
  <c r="BD48" i="5"/>
  <c r="AT23" i="5"/>
  <c r="AT7" i="5"/>
  <c r="BW16" i="5"/>
  <c r="CN16" i="5" s="1"/>
  <c r="BF16" i="5"/>
  <c r="AR53" i="5"/>
  <c r="BH21" i="5" s="1"/>
  <c r="BH37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R50" i="5"/>
  <c r="Y80" i="5"/>
  <c r="D23" i="5"/>
  <c r="B24" i="5"/>
  <c r="AS49" i="5"/>
  <c r="Y94" i="5"/>
  <c r="W38" i="5"/>
  <c r="X38" i="5" s="1"/>
  <c r="Y241" i="5"/>
  <c r="BC46" i="5"/>
  <c r="Y233" i="5"/>
  <c r="BC38" i="5"/>
  <c r="AR49" i="5"/>
  <c r="Y79" i="5"/>
  <c r="Y247" i="5"/>
  <c r="BD37" i="5"/>
  <c r="BX5" i="5"/>
  <c r="CO5" i="5" s="1"/>
  <c r="BG5" i="5"/>
  <c r="AT22" i="5"/>
  <c r="AT6" i="5"/>
  <c r="BZ16" i="5"/>
  <c r="CQ16" i="5" s="1"/>
  <c r="BI16" i="5"/>
  <c r="Y83" i="5"/>
  <c r="AS38" i="5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CL16" i="5"/>
  <c r="DC16" i="5" s="1"/>
  <c r="BU16" i="5"/>
  <c r="E23" i="5"/>
  <c r="BD23" i="5"/>
  <c r="BD7" i="5"/>
  <c r="AO48" i="5"/>
  <c r="Y33" i="5"/>
  <c r="W67" i="5"/>
  <c r="X67" i="5" s="1"/>
  <c r="AQ22" i="4"/>
  <c r="AQ6" i="4"/>
  <c r="BX5" i="4"/>
  <c r="CO5" i="4" s="1"/>
  <c r="BG5" i="4"/>
  <c r="AR46" i="4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O50" i="4"/>
  <c r="Y35" i="4"/>
  <c r="CK14" i="4"/>
  <c r="DB14" i="4" s="1"/>
  <c r="BT14" i="4"/>
  <c r="BZ18" i="4"/>
  <c r="CQ18" i="4" s="1"/>
  <c r="BI18" i="4"/>
  <c r="AQ52" i="4"/>
  <c r="BG20" i="4" s="1"/>
  <c r="BG36" i="4" s="1"/>
  <c r="AR53" i="4"/>
  <c r="BH21" i="4" s="1"/>
  <c r="BH37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Y79" i="4"/>
  <c r="AR49" i="4"/>
  <c r="AS20" i="4"/>
  <c r="AS4" i="4"/>
  <c r="AS33" i="4"/>
  <c r="AS17" i="4"/>
  <c r="AQ46" i="4"/>
  <c r="Y61" i="4"/>
  <c r="AR20" i="4"/>
  <c r="AR4" i="4"/>
  <c r="Y22" i="4"/>
  <c r="AO37" i="4"/>
  <c r="BW18" i="4"/>
  <c r="CN18" i="4" s="1"/>
  <c r="BF18" i="4"/>
  <c r="Y36" i="4"/>
  <c r="AP36" i="4"/>
  <c r="AQ20" i="4"/>
  <c r="AQ4" i="4"/>
  <c r="Y247" i="4"/>
  <c r="BD37" i="4"/>
  <c r="E23" i="4"/>
  <c r="Z7" i="4" s="1"/>
  <c r="AA54" i="4" s="1"/>
  <c r="AB54" i="4" s="1"/>
  <c r="BY15" i="4"/>
  <c r="CP15" i="4" s="1"/>
  <c r="BH15" i="4"/>
  <c r="Y241" i="4"/>
  <c r="BC46" i="4"/>
  <c r="AR50" i="4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Y16" i="4"/>
  <c r="CP16" i="4" s="1"/>
  <c r="BH16" i="4"/>
  <c r="BY5" i="4"/>
  <c r="CP5" i="4" s="1"/>
  <c r="BH5" i="4"/>
  <c r="Y77" i="4"/>
  <c r="AR47" i="4"/>
  <c r="Y78" i="4"/>
  <c r="AR48" i="4"/>
  <c r="BZ17" i="4"/>
  <c r="CQ17" i="4" s="1"/>
  <c r="BI17" i="4"/>
  <c r="AQ54" i="4"/>
  <c r="BG22" i="4" s="1"/>
  <c r="BG38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54" i="4"/>
  <c r="BE22" i="4" s="1"/>
  <c r="BE38" i="4" s="1"/>
  <c r="AQ49" i="4"/>
  <c r="Y64" i="4"/>
  <c r="AC3" i="4"/>
  <c r="BK3" i="4" s="1"/>
  <c r="CS3" i="4" s="1"/>
  <c r="AS31" i="4"/>
  <c r="AS15" i="4"/>
  <c r="W66" i="4"/>
  <c r="X66" i="4" s="1"/>
  <c r="Y63" i="4"/>
  <c r="AQ48" i="4"/>
  <c r="Y52" i="4"/>
  <c r="AQ37" i="4"/>
  <c r="W23" i="2"/>
  <c r="X23" i="2" s="1"/>
  <c r="AO54" i="2"/>
  <c r="BE22" i="2" s="1"/>
  <c r="BE38" i="2" s="1"/>
  <c r="W38" i="2"/>
  <c r="X38" i="2" s="1"/>
  <c r="AP54" i="2"/>
  <c r="BF22" i="2" s="1"/>
  <c r="BF38" i="2" s="1"/>
  <c r="Y6" i="2"/>
  <c r="W53" i="2"/>
  <c r="X53" i="2" s="1"/>
  <c r="AQ54" i="2"/>
  <c r="BG22" i="2" s="1"/>
  <c r="BG38" i="2" s="1"/>
  <c r="AR54" i="2"/>
  <c r="BH22" i="2" s="1"/>
  <c r="BH38" i="2" s="1"/>
  <c r="W68" i="2"/>
  <c r="X68" i="2" s="1"/>
  <c r="Y37" i="2"/>
  <c r="AP37" i="2"/>
  <c r="Y246" i="2"/>
  <c r="BD36" i="2"/>
  <c r="Y248" i="2"/>
  <c r="BD38" i="2"/>
  <c r="Y247" i="2"/>
  <c r="BD37" i="2"/>
  <c r="Y232" i="2"/>
  <c r="BC37" i="2"/>
  <c r="Y231" i="2"/>
  <c r="BC36" i="2"/>
  <c r="W161" i="2"/>
  <c r="X161" i="2" s="1"/>
  <c r="AX57" i="2"/>
  <c r="BN25" i="2" s="1"/>
  <c r="BN41" i="2" s="1"/>
  <c r="W217" i="2"/>
  <c r="X217" i="2" s="1"/>
  <c r="W157" i="2"/>
  <c r="X157" i="2" s="1"/>
  <c r="P25" i="2"/>
  <c r="BB57" i="2" s="1"/>
  <c r="BR25" i="2" s="1"/>
  <c r="BR41" i="2" s="1"/>
  <c r="AQ5" i="2"/>
  <c r="BY5" i="2" s="1"/>
  <c r="CP5" i="2" s="1"/>
  <c r="D23" i="2"/>
  <c r="AP55" i="2" s="1"/>
  <c r="BF23" i="2" s="1"/>
  <c r="BF39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Y36" i="2" l="1"/>
  <c r="BH5" i="5"/>
  <c r="Y66" i="5"/>
  <c r="Y83" i="4"/>
  <c r="AQ36" i="5"/>
  <c r="BY4" i="2"/>
  <c r="CP4" i="2" s="1"/>
  <c r="BG4" i="5"/>
  <c r="Y22" i="2"/>
  <c r="BT6" i="4"/>
  <c r="Y52" i="2"/>
  <c r="BF5" i="5"/>
  <c r="BD38" i="4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AQ22" i="5"/>
  <c r="Y53" i="5" s="1"/>
  <c r="AA53" i="5"/>
  <c r="AB53" i="5" s="1"/>
  <c r="AP22" i="5"/>
  <c r="AP38" i="5" s="1"/>
  <c r="AA38" i="5"/>
  <c r="AB38" i="5" s="1"/>
  <c r="AP22" i="4"/>
  <c r="Y38" i="4" s="1"/>
  <c r="AA38" i="4"/>
  <c r="AB38" i="4" s="1"/>
  <c r="AX28" i="7"/>
  <c r="AX44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Y22" i="5"/>
  <c r="BI11" i="7"/>
  <c r="AX12" i="7"/>
  <c r="CF12" i="7" s="1"/>
  <c r="CW12" i="7" s="1"/>
  <c r="Y28" i="7"/>
  <c r="AP22" i="2"/>
  <c r="AP38" i="2" s="1"/>
  <c r="BX6" i="2"/>
  <c r="CO6" i="2" s="1"/>
  <c r="BG4" i="2"/>
  <c r="BH4" i="5"/>
  <c r="AR5" i="5"/>
  <c r="BI5" i="5" s="1"/>
  <c r="BU6" i="4"/>
  <c r="AQ37" i="5"/>
  <c r="BC38" i="4"/>
  <c r="AQ43" i="7"/>
  <c r="AP6" i="5"/>
  <c r="BX6" i="5" s="1"/>
  <c r="CO6" i="5" s="1"/>
  <c r="AO6" i="5"/>
  <c r="BF6" i="5" s="1"/>
  <c r="Y43" i="7"/>
  <c r="AR43" i="7"/>
  <c r="BF11" i="7"/>
  <c r="BG11" i="7"/>
  <c r="W74" i="7"/>
  <c r="X74" i="7" s="1"/>
  <c r="BH11" i="7"/>
  <c r="AR60" i="7"/>
  <c r="BH28" i="7" s="1"/>
  <c r="BH44" i="7" s="1"/>
  <c r="AO28" i="7"/>
  <c r="Y29" i="7" s="1"/>
  <c r="AO12" i="7"/>
  <c r="BW12" i="7" s="1"/>
  <c r="CN12" i="7" s="1"/>
  <c r="AR28" i="7"/>
  <c r="AR44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P26" i="7"/>
  <c r="AP10" i="7"/>
  <c r="AT28" i="7"/>
  <c r="AT12" i="7"/>
  <c r="AW12" i="7"/>
  <c r="AW28" i="7"/>
  <c r="AO42" i="7"/>
  <c r="Y27" i="7"/>
  <c r="Y103" i="7"/>
  <c r="AT43" i="7"/>
  <c r="AQ26" i="7"/>
  <c r="AQ10" i="7"/>
  <c r="Y133" i="7"/>
  <c r="AV43" i="7"/>
  <c r="CL11" i="7"/>
  <c r="DC11" i="7" s="1"/>
  <c r="BU11" i="7"/>
  <c r="Y148" i="7"/>
  <c r="AW43" i="7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AR42" i="7"/>
  <c r="Y72" i="7"/>
  <c r="Y118" i="7"/>
  <c r="AU43" i="7"/>
  <c r="CA11" i="7"/>
  <c r="CR11" i="7" s="1"/>
  <c r="BJ11" i="7"/>
  <c r="D28" i="7"/>
  <c r="Y12" i="7" s="1"/>
  <c r="AA44" i="7" s="1"/>
  <c r="AB44" i="7" s="1"/>
  <c r="AO54" i="6"/>
  <c r="BE22" i="6" s="1"/>
  <c r="BE38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AR52" i="6"/>
  <c r="BH20" i="6" s="1"/>
  <c r="BH36" i="6" s="1"/>
  <c r="AO55" i="4"/>
  <c r="BE23" i="4" s="1"/>
  <c r="BE39" i="4" s="1"/>
  <c r="W24" i="4"/>
  <c r="X24" i="4" s="1"/>
  <c r="AP6" i="4"/>
  <c r="BX6" i="4" s="1"/>
  <c r="CO6" i="4" s="1"/>
  <c r="W69" i="4"/>
  <c r="X69" i="4" s="1"/>
  <c r="AR54" i="4"/>
  <c r="BH22" i="4" s="1"/>
  <c r="BH38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R55" i="5"/>
  <c r="BH23" i="5" s="1"/>
  <c r="BH39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Y163" i="7"/>
  <c r="AX43" i="7"/>
  <c r="Y161" i="7"/>
  <c r="AX41" i="7"/>
  <c r="AR61" i="7"/>
  <c r="BH29" i="7" s="1"/>
  <c r="BH45" i="7" s="1"/>
  <c r="CF6" i="7"/>
  <c r="CW6" i="7" s="1"/>
  <c r="BO6" i="7"/>
  <c r="Y157" i="7"/>
  <c r="AX37" i="7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CF15" i="7"/>
  <c r="CW15" i="7" s="1"/>
  <c r="BO15" i="7"/>
  <c r="Y160" i="7"/>
  <c r="AX40" i="7"/>
  <c r="CF14" i="7"/>
  <c r="CW14" i="7" s="1"/>
  <c r="BO14" i="7"/>
  <c r="AY21" i="7"/>
  <c r="AY5" i="7"/>
  <c r="CF11" i="7"/>
  <c r="CW11" i="7" s="1"/>
  <c r="BO11" i="7"/>
  <c r="Y168" i="7"/>
  <c r="AX48" i="7"/>
  <c r="Y159" i="7"/>
  <c r="AX39" i="7"/>
  <c r="Y156" i="7"/>
  <c r="AX36" i="7"/>
  <c r="Y169" i="7"/>
  <c r="AX49" i="7"/>
  <c r="AY25" i="7"/>
  <c r="AY9" i="7"/>
  <c r="AI3" i="7"/>
  <c r="BQ3" i="7" s="1"/>
  <c r="CY3" i="7" s="1"/>
  <c r="AY31" i="7"/>
  <c r="AY15" i="7"/>
  <c r="AY34" i="7"/>
  <c r="AY18" i="7"/>
  <c r="Y170" i="7"/>
  <c r="AX50" i="7"/>
  <c r="CF16" i="7"/>
  <c r="CW16" i="7" s="1"/>
  <c r="BO16" i="7"/>
  <c r="CF7" i="7"/>
  <c r="CW7" i="7" s="1"/>
  <c r="BO7" i="7"/>
  <c r="CF4" i="7"/>
  <c r="CW4" i="7" s="1"/>
  <c r="BO4" i="7"/>
  <c r="Y167" i="7"/>
  <c r="AX47" i="7"/>
  <c r="CF8" i="7"/>
  <c r="CW8" i="7" s="1"/>
  <c r="BO8" i="7"/>
  <c r="Y166" i="7"/>
  <c r="AX46" i="7"/>
  <c r="AC3" i="6"/>
  <c r="BK3" i="6" s="1"/>
  <c r="CS3" i="6" s="1"/>
  <c r="AR22" i="6"/>
  <c r="AR6" i="6"/>
  <c r="Y52" i="6"/>
  <c r="AQ37" i="6"/>
  <c r="Y83" i="6"/>
  <c r="AS38" i="6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C23" i="6"/>
  <c r="X7" i="6" s="1"/>
  <c r="AA24" i="6" s="1"/>
  <c r="AB24" i="6" s="1"/>
  <c r="BD23" i="6"/>
  <c r="BD7" i="6"/>
  <c r="Y80" i="6"/>
  <c r="AR50" i="6"/>
  <c r="Y233" i="6"/>
  <c r="BC38" i="6"/>
  <c r="AS20" i="6"/>
  <c r="AS4" i="6"/>
  <c r="AS33" i="6"/>
  <c r="AS17" i="6"/>
  <c r="W68" i="6"/>
  <c r="X68" i="6" s="1"/>
  <c r="AQ54" i="6"/>
  <c r="BG22" i="6" s="1"/>
  <c r="BG38" i="6" s="1"/>
  <c r="AR21" i="6"/>
  <c r="AR5" i="6"/>
  <c r="Y248" i="6"/>
  <c r="BD38" i="6"/>
  <c r="AP54" i="6"/>
  <c r="BF22" i="6" s="1"/>
  <c r="BF38" i="6" s="1"/>
  <c r="AO22" i="6"/>
  <c r="AO6" i="6"/>
  <c r="BZ16" i="6"/>
  <c r="CQ16" i="6" s="1"/>
  <c r="BI16" i="6"/>
  <c r="AR47" i="6"/>
  <c r="Y77" i="6"/>
  <c r="AS23" i="6"/>
  <c r="AS7" i="6"/>
  <c r="AS31" i="6"/>
  <c r="AS15" i="6"/>
  <c r="AQ22" i="6"/>
  <c r="AQ6" i="6"/>
  <c r="Y79" i="6"/>
  <c r="AR49" i="6"/>
  <c r="AP22" i="6"/>
  <c r="AP6" i="6"/>
  <c r="BW5" i="6"/>
  <c r="CN5" i="6" s="1"/>
  <c r="BF5" i="6"/>
  <c r="Y76" i="6"/>
  <c r="AR46" i="6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W66" i="6"/>
  <c r="X66" i="6" s="1"/>
  <c r="CA6" i="6"/>
  <c r="CR6" i="6" s="1"/>
  <c r="BJ6" i="6"/>
  <c r="AO37" i="6"/>
  <c r="Y22" i="6"/>
  <c r="E23" i="6"/>
  <c r="Z7" i="6" s="1"/>
  <c r="AA54" i="6" s="1"/>
  <c r="AB54" i="6" s="1"/>
  <c r="AV24" i="5"/>
  <c r="AV8" i="5"/>
  <c r="AU33" i="5"/>
  <c r="AU17" i="5"/>
  <c r="Y110" i="5"/>
  <c r="AT50" i="5"/>
  <c r="Y108" i="5"/>
  <c r="AT48" i="5"/>
  <c r="Y84" i="5"/>
  <c r="AS39" i="5"/>
  <c r="AU23" i="5"/>
  <c r="AU7" i="5"/>
  <c r="AQ55" i="5"/>
  <c r="BG23" i="5" s="1"/>
  <c r="BG39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CK7" i="5"/>
  <c r="DB7" i="5" s="1"/>
  <c r="BT7" i="5"/>
  <c r="BK17" i="5"/>
  <c r="CB17" i="5"/>
  <c r="CS17" i="5" s="1"/>
  <c r="Y106" i="5"/>
  <c r="AT46" i="5"/>
  <c r="F24" i="5"/>
  <c r="AT8" i="5"/>
  <c r="AT24" i="5"/>
  <c r="Y68" i="5"/>
  <c r="AR38" i="5"/>
  <c r="Y99" i="5"/>
  <c r="AT39" i="5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Y109" i="5"/>
  <c r="AT49" i="5"/>
  <c r="AU22" i="5"/>
  <c r="AU6" i="5"/>
  <c r="AE3" i="5"/>
  <c r="BM3" i="5" s="1"/>
  <c r="CU3" i="5" s="1"/>
  <c r="Y97" i="5"/>
  <c r="AT37" i="5"/>
  <c r="CB14" i="5"/>
  <c r="CS14" i="5" s="1"/>
  <c r="BK14" i="5"/>
  <c r="CL7" i="5"/>
  <c r="DC7" i="5" s="1"/>
  <c r="BU7" i="5"/>
  <c r="Y249" i="5"/>
  <c r="BD39" i="5"/>
  <c r="W54" i="5"/>
  <c r="X54" i="5" s="1"/>
  <c r="AU16" i="5"/>
  <c r="AU32" i="5"/>
  <c r="AU30" i="5"/>
  <c r="AU14" i="5"/>
  <c r="Y96" i="5"/>
  <c r="AT36" i="5"/>
  <c r="Y98" i="5"/>
  <c r="AT38" i="5"/>
  <c r="BD24" i="5"/>
  <c r="BD8" i="5"/>
  <c r="E24" i="5"/>
  <c r="AU8" i="5"/>
  <c r="AU24" i="5"/>
  <c r="AP55" i="5"/>
  <c r="BF23" i="5" s="1"/>
  <c r="BF39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Y81" i="4"/>
  <c r="AS36" i="4"/>
  <c r="Y234" i="4"/>
  <c r="BC39" i="4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Y67" i="4"/>
  <c r="AR37" i="4"/>
  <c r="BD24" i="4"/>
  <c r="BD8" i="4"/>
  <c r="AT32" i="4"/>
  <c r="AT16" i="4"/>
  <c r="AT33" i="4"/>
  <c r="AT17" i="4"/>
  <c r="AT24" i="4"/>
  <c r="AT8" i="4"/>
  <c r="Y249" i="4"/>
  <c r="BD39" i="4"/>
  <c r="Y95" i="4"/>
  <c r="AS50" i="4"/>
  <c r="Y82" i="4"/>
  <c r="AS37" i="4"/>
  <c r="Y99" i="4"/>
  <c r="AT39" i="4"/>
  <c r="AP55" i="4"/>
  <c r="BF23" i="4" s="1"/>
  <c r="BF39" i="4" s="1"/>
  <c r="AQ55" i="4"/>
  <c r="BG23" i="4" s="1"/>
  <c r="BG39" i="4" s="1"/>
  <c r="Y51" i="4"/>
  <c r="AQ36" i="4"/>
  <c r="Y94" i="4"/>
  <c r="AS49" i="4"/>
  <c r="AR23" i="4"/>
  <c r="AR7" i="4"/>
  <c r="CA7" i="4"/>
  <c r="CR7" i="4" s="1"/>
  <c r="BJ7" i="4"/>
  <c r="BY6" i="4"/>
  <c r="CP6" i="4" s="1"/>
  <c r="BH6" i="4"/>
  <c r="Y92" i="4"/>
  <c r="AS47" i="4"/>
  <c r="F24" i="4"/>
  <c r="AA8" i="4" s="1"/>
  <c r="AA70" i="4" s="1"/>
  <c r="AB70" i="4" s="1"/>
  <c r="Y91" i="4"/>
  <c r="AS46" i="4"/>
  <c r="AT30" i="4"/>
  <c r="AT14" i="4"/>
  <c r="AU24" i="4"/>
  <c r="AU8" i="4"/>
  <c r="B25" i="4"/>
  <c r="AM25" i="4" s="1"/>
  <c r="AN25" i="4" s="1"/>
  <c r="AN41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AO7" i="4"/>
  <c r="AO23" i="4"/>
  <c r="Y84" i="4"/>
  <c r="AS39" i="4"/>
  <c r="AQ38" i="4"/>
  <c r="Y53" i="4"/>
  <c r="Y7" i="2"/>
  <c r="W24" i="2"/>
  <c r="X24" i="2" s="1"/>
  <c r="AO55" i="2"/>
  <c r="BE23" i="2" s="1"/>
  <c r="BE39" i="2" s="1"/>
  <c r="W39" i="2"/>
  <c r="X39" i="2" s="1"/>
  <c r="AQ55" i="2"/>
  <c r="BG23" i="2" s="1"/>
  <c r="BG39" i="2" s="1"/>
  <c r="W54" i="2"/>
  <c r="X54" i="2" s="1"/>
  <c r="AR55" i="2"/>
  <c r="BH23" i="2" s="1"/>
  <c r="BH39" i="2" s="1"/>
  <c r="W69" i="2"/>
  <c r="X69" i="2" s="1"/>
  <c r="Y51" i="2"/>
  <c r="AQ36" i="2"/>
  <c r="Y23" i="2"/>
  <c r="AO38" i="2"/>
  <c r="Y233" i="2"/>
  <c r="BC38" i="2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Q38" i="5"/>
  <c r="AP38" i="4"/>
  <c r="R55" i="9"/>
  <c r="J58" i="9" s="1"/>
  <c r="R51" i="9"/>
  <c r="J56" i="9" s="1"/>
  <c r="R54" i="9"/>
  <c r="J59" i="9" s="1"/>
  <c r="R52" i="9"/>
  <c r="J55" i="9" s="1"/>
  <c r="R53" i="9"/>
  <c r="J57" i="9" s="1"/>
  <c r="AR37" i="5"/>
  <c r="AO38" i="5"/>
  <c r="Y38" i="5"/>
  <c r="Y164" i="7"/>
  <c r="AQ38" i="2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BZ5" i="5"/>
  <c r="CQ5" i="5" s="1"/>
  <c r="Y38" i="2"/>
  <c r="BO12" i="7"/>
  <c r="AO61" i="7"/>
  <c r="BE29" i="7" s="1"/>
  <c r="BE45" i="7" s="1"/>
  <c r="W30" i="7"/>
  <c r="X30" i="7" s="1"/>
  <c r="BG6" i="4"/>
  <c r="BG6" i="5"/>
  <c r="BW6" i="5"/>
  <c r="CN6" i="5" s="1"/>
  <c r="AQ61" i="7"/>
  <c r="BG29" i="7" s="1"/>
  <c r="BG45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W45" i="7"/>
  <c r="X45" i="7" s="1"/>
  <c r="W44" i="7"/>
  <c r="X44" i="7" s="1"/>
  <c r="BI12" i="7"/>
  <c r="AP60" i="7"/>
  <c r="BF28" i="7" s="1"/>
  <c r="BF44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O13" i="7"/>
  <c r="BF13" i="7" s="1"/>
  <c r="Y239" i="7"/>
  <c r="BC44" i="7"/>
  <c r="BC29" i="7"/>
  <c r="BC13" i="7"/>
  <c r="AU29" i="7"/>
  <c r="AU13" i="7"/>
  <c r="Y134" i="7"/>
  <c r="AV44" i="7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Y57" i="7"/>
  <c r="AQ42" i="7"/>
  <c r="Y104" i="7"/>
  <c r="AT44" i="7"/>
  <c r="AP28" i="7"/>
  <c r="AP12" i="7"/>
  <c r="Y254" i="7"/>
  <c r="BD44" i="7"/>
  <c r="AU44" i="7"/>
  <c r="Y119" i="7"/>
  <c r="AW13" i="7"/>
  <c r="AW29" i="7"/>
  <c r="AX13" i="7"/>
  <c r="AX29" i="7"/>
  <c r="Y89" i="7"/>
  <c r="AS44" i="7"/>
  <c r="Y149" i="7"/>
  <c r="AW44" i="7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Y42" i="7"/>
  <c r="W39" i="6"/>
  <c r="X39" i="6" s="1"/>
  <c r="AP55" i="6"/>
  <c r="BF23" i="6" s="1"/>
  <c r="BF39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Y68" i="4"/>
  <c r="AR38" i="4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Y8" i="5"/>
  <c r="D40" i="5"/>
  <c r="W70" i="5"/>
  <c r="X70" i="5" s="1"/>
  <c r="AR56" i="5"/>
  <c r="BH24" i="5" s="1"/>
  <c r="BH40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Y177" i="7"/>
  <c r="AY42" i="7"/>
  <c r="Y173" i="7"/>
  <c r="AY38" i="7"/>
  <c r="Y181" i="7"/>
  <c r="AY46" i="7"/>
  <c r="Y182" i="7"/>
  <c r="AY47" i="7"/>
  <c r="AZ17" i="7"/>
  <c r="AZ33" i="7"/>
  <c r="CG4" i="7"/>
  <c r="CX4" i="7" s="1"/>
  <c r="BP4" i="7"/>
  <c r="Y185" i="7"/>
  <c r="AY50" i="7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Y172" i="7"/>
  <c r="AY37" i="7"/>
  <c r="Y184" i="7"/>
  <c r="AY49" i="7"/>
  <c r="Y174" i="7"/>
  <c r="AY39" i="7"/>
  <c r="Y175" i="7"/>
  <c r="AY40" i="7"/>
  <c r="CG16" i="7"/>
  <c r="CX16" i="7" s="1"/>
  <c r="BP16" i="7"/>
  <c r="Y178" i="7"/>
  <c r="AY43" i="7"/>
  <c r="Y179" i="7"/>
  <c r="AY44" i="7"/>
  <c r="AQ23" i="6"/>
  <c r="AQ7" i="6"/>
  <c r="Y53" i="6"/>
  <c r="AQ38" i="6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CA15" i="6"/>
  <c r="CR15" i="6" s="1"/>
  <c r="BJ15" i="6"/>
  <c r="BW6" i="6"/>
  <c r="CN6" i="6" s="1"/>
  <c r="BF6" i="6"/>
  <c r="Y81" i="6"/>
  <c r="AS36" i="6"/>
  <c r="W24" i="6"/>
  <c r="X24" i="6" s="1"/>
  <c r="BD24" i="6"/>
  <c r="BD8" i="6"/>
  <c r="D24" i="6"/>
  <c r="Y8" i="6" s="1"/>
  <c r="AA40" i="6" s="1"/>
  <c r="AB40" i="6" s="1"/>
  <c r="AP23" i="6"/>
  <c r="AP7" i="6"/>
  <c r="AS48" i="6"/>
  <c r="Y93" i="6"/>
  <c r="CK7" i="6"/>
  <c r="DB7" i="6" s="1"/>
  <c r="BT7" i="6"/>
  <c r="AR55" i="6"/>
  <c r="BH23" i="6" s="1"/>
  <c r="BH39" i="6" s="1"/>
  <c r="Y68" i="6"/>
  <c r="AR38" i="6"/>
  <c r="AT34" i="6"/>
  <c r="AT18" i="6"/>
  <c r="AT31" i="6"/>
  <c r="AT15" i="6"/>
  <c r="CA18" i="6"/>
  <c r="CR18" i="6" s="1"/>
  <c r="BJ18" i="6"/>
  <c r="AQ55" i="6"/>
  <c r="BG23" i="6" s="1"/>
  <c r="BG39" i="6" s="1"/>
  <c r="CA14" i="6"/>
  <c r="CR14" i="6" s="1"/>
  <c r="BJ14" i="6"/>
  <c r="Y92" i="6"/>
  <c r="AS47" i="6"/>
  <c r="AO38" i="6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W69" i="6"/>
  <c r="X69" i="6" s="1"/>
  <c r="AT22" i="6"/>
  <c r="AT6" i="6"/>
  <c r="AT32" i="6"/>
  <c r="AT16" i="6"/>
  <c r="CA5" i="6"/>
  <c r="CR5" i="6" s="1"/>
  <c r="BJ5" i="6"/>
  <c r="Y38" i="6"/>
  <c r="AP38" i="6"/>
  <c r="Y84" i="6"/>
  <c r="AS39" i="6"/>
  <c r="CA4" i="6"/>
  <c r="CR4" i="6" s="1"/>
  <c r="BJ4" i="6"/>
  <c r="AS24" i="6"/>
  <c r="AS8" i="6"/>
  <c r="AR23" i="6"/>
  <c r="AR7" i="6"/>
  <c r="Y95" i="6"/>
  <c r="AS50" i="6"/>
  <c r="Y82" i="6"/>
  <c r="AS37" i="6"/>
  <c r="BX6" i="6"/>
  <c r="CO6" i="6" s="1"/>
  <c r="BG6" i="6"/>
  <c r="BY6" i="6"/>
  <c r="CP6" i="6" s="1"/>
  <c r="BH6" i="6"/>
  <c r="CA7" i="6"/>
  <c r="CR7" i="6" s="1"/>
  <c r="BJ7" i="6"/>
  <c r="Y67" i="6"/>
  <c r="AR37" i="6"/>
  <c r="Y94" i="6"/>
  <c r="AS49" i="6"/>
  <c r="Y249" i="6"/>
  <c r="BD39" i="6"/>
  <c r="AO55" i="6"/>
  <c r="BE23" i="6" s="1"/>
  <c r="BE39" i="6" s="1"/>
  <c r="B25" i="6"/>
  <c r="AM25" i="6" s="1"/>
  <c r="AN25" i="6" s="1"/>
  <c r="AN41" i="6" s="1"/>
  <c r="AT24" i="6"/>
  <c r="AT8" i="6"/>
  <c r="Y66" i="6"/>
  <c r="AR36" i="6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Y125" i="5"/>
  <c r="AU50" i="5"/>
  <c r="Y115" i="5"/>
  <c r="AU40" i="5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Y111" i="5"/>
  <c r="AU36" i="5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Y121" i="5"/>
  <c r="AU46" i="5"/>
  <c r="AV23" i="5"/>
  <c r="AV7" i="5"/>
  <c r="AV20" i="5"/>
  <c r="AV4" i="5"/>
  <c r="AV32" i="5"/>
  <c r="AV16" i="5"/>
  <c r="Y113" i="5"/>
  <c r="AU38" i="5"/>
  <c r="W40" i="5"/>
  <c r="X40" i="5" s="1"/>
  <c r="CC15" i="5"/>
  <c r="CT15" i="5" s="1"/>
  <c r="BL15" i="5"/>
  <c r="BD25" i="5"/>
  <c r="BD9" i="5"/>
  <c r="Y85" i="5"/>
  <c r="AS40" i="5"/>
  <c r="AO56" i="5"/>
  <c r="BE24" i="5" s="1"/>
  <c r="BE40" i="5" s="1"/>
  <c r="Y112" i="5"/>
  <c r="AU37" i="5"/>
  <c r="CC17" i="5"/>
  <c r="CT17" i="5" s="1"/>
  <c r="BL17" i="5"/>
  <c r="BM8" i="5"/>
  <c r="CD8" i="5"/>
  <c r="CU8" i="5" s="1"/>
  <c r="Y250" i="5"/>
  <c r="BD40" i="5"/>
  <c r="AV22" i="5"/>
  <c r="AV6" i="5"/>
  <c r="Y100" i="5"/>
  <c r="AT40" i="5"/>
  <c r="E25" i="5"/>
  <c r="F25" i="5"/>
  <c r="CC7" i="5"/>
  <c r="CT7" i="5" s="1"/>
  <c r="BL7" i="5"/>
  <c r="CL8" i="5"/>
  <c r="DC8" i="5" s="1"/>
  <c r="BU8" i="5"/>
  <c r="AU48" i="5"/>
  <c r="Y123" i="5"/>
  <c r="AV21" i="5"/>
  <c r="AV5" i="5"/>
  <c r="AF3" i="5"/>
  <c r="BN3" i="5" s="1"/>
  <c r="CV3" i="5" s="1"/>
  <c r="AV17" i="5"/>
  <c r="AV33" i="5"/>
  <c r="Y122" i="5"/>
  <c r="AU47" i="5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Y130" i="5"/>
  <c r="AV40" i="5"/>
  <c r="Y107" i="4"/>
  <c r="AT47" i="4"/>
  <c r="E25" i="4"/>
  <c r="Z9" i="4" s="1"/>
  <c r="AA56" i="4" s="1"/>
  <c r="AB56" i="4" s="1"/>
  <c r="CB14" i="4"/>
  <c r="CS14" i="4" s="1"/>
  <c r="BK14" i="4"/>
  <c r="Y69" i="4"/>
  <c r="AR39" i="4"/>
  <c r="Y250" i="4"/>
  <c r="BD40" i="4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Y39" i="4"/>
  <c r="AP39" i="4"/>
  <c r="AP56" i="4"/>
  <c r="BF24" i="4" s="1"/>
  <c r="BF40" i="4" s="1"/>
  <c r="W55" i="4"/>
  <c r="X55" i="4" s="1"/>
  <c r="BW7" i="4"/>
  <c r="CN7" i="4" s="1"/>
  <c r="BF7" i="4"/>
  <c r="Y85" i="4"/>
  <c r="AS40" i="4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Y108" i="4"/>
  <c r="AT48" i="4"/>
  <c r="AO24" i="4"/>
  <c r="AO8" i="4"/>
  <c r="Y235" i="4"/>
  <c r="BC40" i="4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CB6" i="4"/>
  <c r="CS6" i="4" s="1"/>
  <c r="BK6" i="4"/>
  <c r="Y97" i="4"/>
  <c r="AT37" i="4"/>
  <c r="D25" i="4"/>
  <c r="Y9" i="4" s="1"/>
  <c r="AA41" i="4" s="1"/>
  <c r="AB41" i="4" s="1"/>
  <c r="Y24" i="4"/>
  <c r="AO39" i="4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Y115" i="4"/>
  <c r="AU40" i="4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Y96" i="4"/>
  <c r="Y54" i="4"/>
  <c r="AQ39" i="4"/>
  <c r="AP24" i="4"/>
  <c r="AP8" i="4"/>
  <c r="AQ56" i="4"/>
  <c r="BG24" i="4" s="1"/>
  <c r="BG40" i="4" s="1"/>
  <c r="Y110" i="4"/>
  <c r="AT50" i="4"/>
  <c r="W25" i="2"/>
  <c r="X25" i="2" s="1"/>
  <c r="AO56" i="2"/>
  <c r="BE24" i="2" s="1"/>
  <c r="BE40" i="2" s="1"/>
  <c r="W40" i="2"/>
  <c r="X40" i="2" s="1"/>
  <c r="AP56" i="2"/>
  <c r="BF24" i="2" s="1"/>
  <c r="BF40" i="2" s="1"/>
  <c r="W55" i="2"/>
  <c r="X55" i="2" s="1"/>
  <c r="AQ56" i="2"/>
  <c r="BG24" i="2" s="1"/>
  <c r="BG40" i="2" s="1"/>
  <c r="W70" i="2"/>
  <c r="X70" i="2" s="1"/>
  <c r="AR56" i="2"/>
  <c r="BH24" i="2" s="1"/>
  <c r="BH40" i="2" s="1"/>
  <c r="Y8" i="2"/>
  <c r="Y66" i="2"/>
  <c r="AR36" i="2"/>
  <c r="Y67" i="2"/>
  <c r="AR37" i="2"/>
  <c r="Y68" i="2"/>
  <c r="AR38" i="2"/>
  <c r="Y24" i="2"/>
  <c r="AO39" i="2"/>
  <c r="Y69" i="2"/>
  <c r="AR39" i="2"/>
  <c r="Y234" i="2"/>
  <c r="BC39" i="2"/>
  <c r="Y249" i="2"/>
  <c r="BD39" i="2"/>
  <c r="Y84" i="2"/>
  <c r="AS39" i="2"/>
  <c r="AQ7" i="2"/>
  <c r="BH7" i="2" s="1"/>
  <c r="AA8" i="2"/>
  <c r="D25" i="2"/>
  <c r="AP57" i="2" s="1"/>
  <c r="BF25" i="2" s="1"/>
  <c r="BF41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D24" i="2"/>
  <c r="BD8" i="2"/>
  <c r="B25" i="2"/>
  <c r="AM25" i="2" s="1"/>
  <c r="AN25" i="2" s="1"/>
  <c r="AN41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BX7" i="2"/>
  <c r="CO7" i="2" s="1"/>
  <c r="AQ39" i="2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A55" i="2"/>
  <c r="AB55" i="2" s="1"/>
  <c r="AO24" i="5"/>
  <c r="Y25" i="5" s="1"/>
  <c r="AA25" i="5"/>
  <c r="AB25" i="5" s="1"/>
  <c r="AP39" i="2"/>
  <c r="AP39" i="5"/>
  <c r="BW13" i="7"/>
  <c r="CN13" i="7" s="1"/>
  <c r="Y30" i="7"/>
  <c r="BX13" i="7"/>
  <c r="CO13" i="7" s="1"/>
  <c r="AO39" i="5"/>
  <c r="BI7" i="5"/>
  <c r="AR8" i="5"/>
  <c r="BZ8" i="5" s="1"/>
  <c r="CQ8" i="5" s="1"/>
  <c r="AQ24" i="5"/>
  <c r="Y55" i="5" s="1"/>
  <c r="W26" i="4"/>
  <c r="X26" i="4" s="1"/>
  <c r="AP24" i="2"/>
  <c r="AP40" i="2" s="1"/>
  <c r="AQ45" i="7"/>
  <c r="AP45" i="7"/>
  <c r="AR45" i="7"/>
  <c r="BH13" i="7"/>
  <c r="BH7" i="5"/>
  <c r="BI13" i="7"/>
  <c r="BY12" i="7"/>
  <c r="CP12" i="7" s="1"/>
  <c r="BH12" i="7"/>
  <c r="CA13" i="7"/>
  <c r="CR13" i="7" s="1"/>
  <c r="BJ13" i="7"/>
  <c r="Y165" i="7"/>
  <c r="AX45" i="7"/>
  <c r="BX12" i="7"/>
  <c r="CO12" i="7" s="1"/>
  <c r="BG12" i="7"/>
  <c r="Y255" i="7"/>
  <c r="BD45" i="7"/>
  <c r="CK13" i="7"/>
  <c r="DB13" i="7" s="1"/>
  <c r="BT13" i="7"/>
  <c r="Y59" i="7"/>
  <c r="AQ44" i="7"/>
  <c r="Y90" i="7"/>
  <c r="AS45" i="7"/>
  <c r="CF13" i="7"/>
  <c r="CW13" i="7" s="1"/>
  <c r="BO13" i="7"/>
  <c r="AP44" i="7"/>
  <c r="Y44" i="7"/>
  <c r="Y180" i="7"/>
  <c r="AY45" i="7"/>
  <c r="CB13" i="7"/>
  <c r="CS13" i="7" s="1"/>
  <c r="BK13" i="7"/>
  <c r="Y240" i="7"/>
  <c r="BC45" i="7"/>
  <c r="Y135" i="7"/>
  <c r="AV45" i="7"/>
  <c r="Y150" i="7"/>
  <c r="AW45" i="7"/>
  <c r="CG13" i="7"/>
  <c r="CX13" i="7" s="1"/>
  <c r="BP13" i="7"/>
  <c r="Y105" i="7"/>
  <c r="AT45" i="7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AO57" i="4"/>
  <c r="BE25" i="4" s="1"/>
  <c r="BE41" i="4" s="1"/>
  <c r="AQ57" i="4"/>
  <c r="BG25" i="4" s="1"/>
  <c r="BG41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X9" i="5"/>
  <c r="C41" i="5"/>
  <c r="W41" i="5"/>
  <c r="X41" i="5" s="1"/>
  <c r="AP57" i="5"/>
  <c r="BF25" i="5" s="1"/>
  <c r="BF41" i="5" s="1"/>
  <c r="W56" i="5"/>
  <c r="X56" i="5" s="1"/>
  <c r="AO57" i="5"/>
  <c r="BE25" i="5" s="1"/>
  <c r="BE41" i="5" s="1"/>
  <c r="AQ57" i="5"/>
  <c r="BG25" i="5" s="1"/>
  <c r="BG41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Y196" i="7"/>
  <c r="AZ46" i="7"/>
  <c r="Y197" i="7"/>
  <c r="AZ47" i="7"/>
  <c r="Y190" i="7"/>
  <c r="AZ40" i="7"/>
  <c r="CH17" i="7"/>
  <c r="CY17" i="7" s="1"/>
  <c r="BQ17" i="7"/>
  <c r="Y200" i="7"/>
  <c r="AZ50" i="7"/>
  <c r="Y187" i="7"/>
  <c r="AZ37" i="7"/>
  <c r="Y195" i="7"/>
  <c r="AZ45" i="7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27" i="7"/>
  <c r="BA11" i="7"/>
  <c r="BA23" i="7"/>
  <c r="BA7" i="7"/>
  <c r="BA21" i="7"/>
  <c r="BA5" i="7"/>
  <c r="BA31" i="7"/>
  <c r="BA15" i="7"/>
  <c r="Y189" i="7"/>
  <c r="AZ39" i="7"/>
  <c r="Y192" i="7"/>
  <c r="AZ42" i="7"/>
  <c r="Y186" i="7"/>
  <c r="AZ36" i="7"/>
  <c r="Y194" i="7"/>
  <c r="AZ44" i="7"/>
  <c r="Y198" i="7"/>
  <c r="AZ48" i="7"/>
  <c r="CH9" i="7"/>
  <c r="CY9" i="7" s="1"/>
  <c r="BQ9" i="7"/>
  <c r="Y188" i="7"/>
  <c r="AZ38" i="7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T49" i="6"/>
  <c r="Y109" i="6"/>
  <c r="Y97" i="6"/>
  <c r="AT37" i="6"/>
  <c r="Y100" i="6"/>
  <c r="AT40" i="6"/>
  <c r="BC25" i="6"/>
  <c r="BC9" i="6"/>
  <c r="AV25" i="6"/>
  <c r="AV9" i="6"/>
  <c r="B26" i="6"/>
  <c r="AM26" i="6" s="1"/>
  <c r="AN26" i="6" s="1"/>
  <c r="AN42" i="6" s="1"/>
  <c r="Y85" i="6"/>
  <c r="AS40" i="6"/>
  <c r="Y98" i="6"/>
  <c r="AT38" i="6"/>
  <c r="CK8" i="6"/>
  <c r="DB8" i="6" s="1"/>
  <c r="BT8" i="6"/>
  <c r="W55" i="6"/>
  <c r="X55" i="6" s="1"/>
  <c r="W25" i="6"/>
  <c r="X25" i="6" s="1"/>
  <c r="Y107" i="6"/>
  <c r="AT47" i="6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AQ56" i="6"/>
  <c r="BG24" i="6" s="1"/>
  <c r="BG40" i="6" s="1"/>
  <c r="AO56" i="6"/>
  <c r="BE24" i="6" s="1"/>
  <c r="BE40" i="6" s="1"/>
  <c r="CB18" i="6"/>
  <c r="CS18" i="6" s="1"/>
  <c r="BK18" i="6"/>
  <c r="AP24" i="6"/>
  <c r="AP8" i="6"/>
  <c r="Y250" i="6"/>
  <c r="BD40" i="6"/>
  <c r="Y106" i="6"/>
  <c r="AT46" i="6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U20" i="6"/>
  <c r="AU4" i="6"/>
  <c r="Y96" i="6"/>
  <c r="AT36" i="6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Y108" i="6"/>
  <c r="AT48" i="6"/>
  <c r="BW7" i="6"/>
  <c r="CN7" i="6" s="1"/>
  <c r="BF7" i="6"/>
  <c r="Y110" i="6"/>
  <c r="AT50" i="6"/>
  <c r="BX7" i="6"/>
  <c r="CO7" i="6" s="1"/>
  <c r="BG7" i="6"/>
  <c r="AP56" i="6"/>
  <c r="BF24" i="6" s="1"/>
  <c r="BF40" i="6" s="1"/>
  <c r="AU23" i="6"/>
  <c r="AU7" i="6"/>
  <c r="AE3" i="6"/>
  <c r="BM3" i="6" s="1"/>
  <c r="CU3" i="6" s="1"/>
  <c r="AR24" i="6"/>
  <c r="AR8" i="6"/>
  <c r="Y99" i="6"/>
  <c r="AT39" i="6"/>
  <c r="AQ39" i="6"/>
  <c r="Y54" i="6"/>
  <c r="AW32" i="5"/>
  <c r="AW16" i="5"/>
  <c r="C26" i="5"/>
  <c r="CK9" i="5"/>
  <c r="DB9" i="5" s="1"/>
  <c r="BT9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BU9" i="5"/>
  <c r="CL9" i="5"/>
  <c r="DC9" i="5" s="1"/>
  <c r="Y138" i="5"/>
  <c r="AV48" i="5"/>
  <c r="Y129" i="5"/>
  <c r="AV39" i="5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Y137" i="5"/>
  <c r="AV47" i="5"/>
  <c r="CD18" i="5"/>
  <c r="CU18" i="5" s="1"/>
  <c r="BM18" i="5"/>
  <c r="Y146" i="5"/>
  <c r="AW41" i="5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Y251" i="5"/>
  <c r="BD41" i="5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CE9" i="5"/>
  <c r="CV9" i="5" s="1"/>
  <c r="BN9" i="5"/>
  <c r="AV49" i="5"/>
  <c r="Y139" i="5"/>
  <c r="BM6" i="5"/>
  <c r="CD6" i="5"/>
  <c r="CU6" i="5" s="1"/>
  <c r="CD16" i="5"/>
  <c r="CU16" i="5" s="1"/>
  <c r="BM16" i="5"/>
  <c r="AT26" i="5"/>
  <c r="AT10" i="5"/>
  <c r="AV46" i="5"/>
  <c r="Y136" i="5"/>
  <c r="Y131" i="5"/>
  <c r="AV41" i="5"/>
  <c r="Y140" i="5"/>
  <c r="AV50" i="5"/>
  <c r="AW23" i="5"/>
  <c r="AW7" i="5"/>
  <c r="AW17" i="5"/>
  <c r="AW33" i="5"/>
  <c r="AW15" i="5"/>
  <c r="AW31" i="5"/>
  <c r="Y127" i="5"/>
  <c r="AV37" i="5"/>
  <c r="W71" i="5"/>
  <c r="X71" i="5" s="1"/>
  <c r="Y126" i="5"/>
  <c r="AV36" i="5"/>
  <c r="D26" i="5"/>
  <c r="AP58" i="5" s="1"/>
  <c r="BF26" i="5" s="1"/>
  <c r="BF42" i="5" s="1"/>
  <c r="AS26" i="5"/>
  <c r="AS10" i="5"/>
  <c r="AU10" i="5"/>
  <c r="AU26" i="5"/>
  <c r="AV10" i="5"/>
  <c r="AV26" i="5"/>
  <c r="Y101" i="5"/>
  <c r="AT41" i="5"/>
  <c r="Y86" i="5"/>
  <c r="AS41" i="5"/>
  <c r="AU41" i="5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V33" i="4"/>
  <c r="AV17" i="4"/>
  <c r="Y251" i="4"/>
  <c r="BD41" i="4"/>
  <c r="Y55" i="4"/>
  <c r="AQ40" i="4"/>
  <c r="Y112" i="4"/>
  <c r="AU37" i="4"/>
  <c r="Y40" i="4"/>
  <c r="AP40" i="4"/>
  <c r="Y114" i="4"/>
  <c r="AU39" i="4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V23" i="4"/>
  <c r="AV7" i="4"/>
  <c r="AU10" i="4"/>
  <c r="AU26" i="4"/>
  <c r="AP57" i="4"/>
  <c r="BF25" i="4" s="1"/>
  <c r="BF41" i="4" s="1"/>
  <c r="CA9" i="4"/>
  <c r="CR9" i="4" s="1"/>
  <c r="BJ9" i="4"/>
  <c r="Y124" i="4"/>
  <c r="AU49" i="4"/>
  <c r="AO40" i="4"/>
  <c r="Y25" i="4"/>
  <c r="Y111" i="4"/>
  <c r="AU36" i="4"/>
  <c r="Y121" i="4"/>
  <c r="AU46" i="4"/>
  <c r="AV22" i="4"/>
  <c r="AV6" i="4"/>
  <c r="AV20" i="4"/>
  <c r="AV4" i="4"/>
  <c r="AV34" i="4"/>
  <c r="AV18" i="4"/>
  <c r="AR25" i="4"/>
  <c r="AR9" i="4"/>
  <c r="Y113" i="4"/>
  <c r="AU38" i="4"/>
  <c r="AQ25" i="4"/>
  <c r="AQ9" i="4"/>
  <c r="C26" i="4"/>
  <c r="X10" i="4" s="1"/>
  <c r="AA27" i="4" s="1"/>
  <c r="AB27" i="4" s="1"/>
  <c r="BC26" i="4"/>
  <c r="BC10" i="4"/>
  <c r="Y131" i="4"/>
  <c r="AV41" i="4"/>
  <c r="Y122" i="4"/>
  <c r="AU47" i="4"/>
  <c r="Y116" i="4"/>
  <c r="AU41" i="4"/>
  <c r="Y236" i="4"/>
  <c r="BC41" i="4"/>
  <c r="Y125" i="4"/>
  <c r="AU50" i="4"/>
  <c r="AV31" i="4"/>
  <c r="AV15" i="4"/>
  <c r="CC16" i="4"/>
  <c r="CT16" i="4" s="1"/>
  <c r="BL16" i="4"/>
  <c r="D26" i="4"/>
  <c r="Y10" i="4" s="1"/>
  <c r="AA42" i="4" s="1"/>
  <c r="AB42" i="4" s="1"/>
  <c r="Y123" i="4"/>
  <c r="AU48" i="4"/>
  <c r="B27" i="4"/>
  <c r="AM27" i="4" s="1"/>
  <c r="AN27" i="4" s="1"/>
  <c r="AN43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Z9" i="2"/>
  <c r="AQ57" i="2"/>
  <c r="BG25" i="2" s="1"/>
  <c r="BG41" i="2" s="1"/>
  <c r="W56" i="2"/>
  <c r="X56" i="2" s="1"/>
  <c r="Y9" i="2"/>
  <c r="W41" i="2"/>
  <c r="X41" i="2" s="1"/>
  <c r="Y25" i="2"/>
  <c r="AO40" i="2"/>
  <c r="Y250" i="2"/>
  <c r="BD40" i="2"/>
  <c r="Y235" i="2"/>
  <c r="BC40" i="2"/>
  <c r="Y81" i="2"/>
  <c r="AS36" i="2"/>
  <c r="Y82" i="2"/>
  <c r="AS37" i="2"/>
  <c r="Y83" i="2"/>
  <c r="AS38" i="2"/>
  <c r="Y85" i="2"/>
  <c r="AS40" i="2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AP40" i="5" l="1"/>
  <c r="Y70" i="5"/>
  <c r="Y55" i="2"/>
  <c r="AR40" i="2"/>
  <c r="BG8" i="2"/>
  <c r="AO40" i="5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A71" i="5"/>
  <c r="AB71" i="5" s="1"/>
  <c r="AQ25" i="5"/>
  <c r="Y56" i="5" s="1"/>
  <c r="AA56" i="5"/>
  <c r="AB56" i="5" s="1"/>
  <c r="AQ25" i="2"/>
  <c r="AQ41" i="2" s="1"/>
  <c r="AA56" i="2"/>
  <c r="AB56" i="2" s="1"/>
  <c r="AO9" i="2"/>
  <c r="BF9" i="2" s="1"/>
  <c r="AA26" i="2"/>
  <c r="AB26" i="2" s="1"/>
  <c r="Y40" i="2"/>
  <c r="BI8" i="5"/>
  <c r="AQ40" i="5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W41" i="6"/>
  <c r="X41" i="6" s="1"/>
  <c r="AP57" i="6"/>
  <c r="BF25" i="6" s="1"/>
  <c r="BF41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Z10" i="5"/>
  <c r="E42" i="5"/>
  <c r="AQ9" i="2"/>
  <c r="BY9" i="2" s="1"/>
  <c r="CP9" i="2" s="1"/>
  <c r="Y10" i="5"/>
  <c r="D42" i="5"/>
  <c r="AM27" i="5"/>
  <c r="AN27" i="5" s="1"/>
  <c r="AN43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Y204" i="7"/>
  <c r="BA39" i="7"/>
  <c r="Y203" i="7"/>
  <c r="BA38" i="7"/>
  <c r="Y211" i="7"/>
  <c r="BA46" i="7"/>
  <c r="Y205" i="7"/>
  <c r="BA40" i="7"/>
  <c r="Y201" i="7"/>
  <c r="BA36" i="7"/>
  <c r="BB26" i="7"/>
  <c r="BB10" i="7"/>
  <c r="BB21" i="7"/>
  <c r="BB5" i="7"/>
  <c r="BB30" i="7"/>
  <c r="BB14" i="7"/>
  <c r="BB34" i="7"/>
  <c r="BB18" i="7"/>
  <c r="Y210" i="7"/>
  <c r="BA45" i="7"/>
  <c r="Y213" i="7"/>
  <c r="BA48" i="7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Y208" i="7"/>
  <c r="BA43" i="7"/>
  <c r="Y215" i="7"/>
  <c r="BA50" i="7"/>
  <c r="Y209" i="7"/>
  <c r="BA44" i="7"/>
  <c r="Y214" i="7"/>
  <c r="BA49" i="7"/>
  <c r="BB28" i="7"/>
  <c r="BB12" i="7"/>
  <c r="BB8" i="7"/>
  <c r="BB24" i="7"/>
  <c r="BB20" i="7"/>
  <c r="BB4" i="7"/>
  <c r="BB32" i="7"/>
  <c r="BB16" i="7"/>
  <c r="Y206" i="7"/>
  <c r="BA41" i="7"/>
  <c r="Y207" i="7"/>
  <c r="BA42" i="7"/>
  <c r="Y70" i="6"/>
  <c r="AR40" i="6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Y124" i="6"/>
  <c r="AU49" i="6"/>
  <c r="Y101" i="6"/>
  <c r="AT41" i="6"/>
  <c r="AV21" i="6"/>
  <c r="AV5" i="6"/>
  <c r="Y251" i="6"/>
  <c r="BD41" i="6"/>
  <c r="AV32" i="6"/>
  <c r="AV16" i="6"/>
  <c r="AR25" i="6"/>
  <c r="AR9" i="6"/>
  <c r="AQ25" i="6"/>
  <c r="AQ9" i="6"/>
  <c r="Y122" i="6"/>
  <c r="AU47" i="6"/>
  <c r="AU50" i="6"/>
  <c r="Y125" i="6"/>
  <c r="Y112" i="6"/>
  <c r="AU37" i="6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BY8" i="6"/>
  <c r="CP8" i="6" s="1"/>
  <c r="BH8" i="6"/>
  <c r="Y123" i="6"/>
  <c r="AU48" i="6"/>
  <c r="AP40" i="6"/>
  <c r="Y40" i="6"/>
  <c r="Y86" i="6"/>
  <c r="AS41" i="6"/>
  <c r="Y121" i="6"/>
  <c r="AU46" i="6"/>
  <c r="AV23" i="6"/>
  <c r="AV7" i="6"/>
  <c r="Y114" i="6"/>
  <c r="AU39" i="6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W56" i="6"/>
  <c r="X56" i="6" s="1"/>
  <c r="CC4" i="6"/>
  <c r="CT4" i="6" s="1"/>
  <c r="BL4" i="6"/>
  <c r="Y55" i="6"/>
  <c r="AQ40" i="6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Y236" i="6"/>
  <c r="BC41" i="6"/>
  <c r="Y113" i="6"/>
  <c r="AU38" i="6"/>
  <c r="AO40" i="6"/>
  <c r="Y25" i="6"/>
  <c r="Y116" i="6"/>
  <c r="AU41" i="6"/>
  <c r="AS42" i="5"/>
  <c r="Y87" i="5"/>
  <c r="CE15" i="5"/>
  <c r="CV15" i="5" s="1"/>
  <c r="BN15" i="5"/>
  <c r="F27" i="5"/>
  <c r="Y145" i="5"/>
  <c r="AW40" i="5"/>
  <c r="AX24" i="5"/>
  <c r="AX8" i="5"/>
  <c r="Y117" i="5"/>
  <c r="AU42" i="5"/>
  <c r="AX26" i="5"/>
  <c r="AX10" i="5"/>
  <c r="AW49" i="5"/>
  <c r="Y154" i="5"/>
  <c r="BD27" i="5"/>
  <c r="BD11" i="5"/>
  <c r="C27" i="5"/>
  <c r="AU27" i="5"/>
  <c r="AU11" i="5"/>
  <c r="Y142" i="5"/>
  <c r="AW37" i="5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Y144" i="5"/>
  <c r="AW39" i="5"/>
  <c r="Y102" i="5"/>
  <c r="AT42" i="5"/>
  <c r="Y147" i="5"/>
  <c r="AW42" i="5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D27" i="5"/>
  <c r="AX11" i="5"/>
  <c r="AX27" i="5"/>
  <c r="AY27" i="5"/>
  <c r="AY11" i="5"/>
  <c r="CE5" i="5"/>
  <c r="CV5" i="5" s="1"/>
  <c r="BN5" i="5"/>
  <c r="Y252" i="5"/>
  <c r="BD42" i="5"/>
  <c r="W72" i="5"/>
  <c r="X72" i="5" s="1"/>
  <c r="Y141" i="5"/>
  <c r="AW36" i="5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CK10" i="5"/>
  <c r="DB10" i="5" s="1"/>
  <c r="BT10" i="5"/>
  <c r="Y143" i="5"/>
  <c r="AW38" i="5"/>
  <c r="Y155" i="5"/>
  <c r="AW50" i="5"/>
  <c r="AX4" i="5"/>
  <c r="AX20" i="5"/>
  <c r="CE16" i="5"/>
  <c r="CV16" i="5" s="1"/>
  <c r="BN16" i="5"/>
  <c r="Y132" i="5"/>
  <c r="AV42" i="5"/>
  <c r="CA10" i="5"/>
  <c r="CR10" i="5" s="1"/>
  <c r="BJ10" i="5"/>
  <c r="Y152" i="5"/>
  <c r="AW47" i="5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CE6" i="5"/>
  <c r="CV6" i="5" s="1"/>
  <c r="BN6" i="5"/>
  <c r="AR58" i="5"/>
  <c r="BH26" i="5" s="1"/>
  <c r="BH42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AX27" i="4"/>
  <c r="AX11" i="4"/>
  <c r="AW31" i="4"/>
  <c r="AW15" i="4"/>
  <c r="CD10" i="4"/>
  <c r="CU10" i="4" s="1"/>
  <c r="BM10" i="4"/>
  <c r="AO26" i="4"/>
  <c r="AO10" i="4"/>
  <c r="Y71" i="4"/>
  <c r="AR41" i="4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Q10" i="4"/>
  <c r="AQ26" i="4"/>
  <c r="Y136" i="4"/>
  <c r="AV46" i="4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Y137" i="4"/>
  <c r="AV47" i="4"/>
  <c r="Y237" i="4"/>
  <c r="BC42" i="4"/>
  <c r="AO58" i="4"/>
  <c r="BE26" i="4" s="1"/>
  <c r="BE42" i="4" s="1"/>
  <c r="Y140" i="4"/>
  <c r="AV50" i="4"/>
  <c r="AV38" i="4"/>
  <c r="Y128" i="4"/>
  <c r="Y129" i="4"/>
  <c r="AV39" i="4"/>
  <c r="AP41" i="4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U27" i="4"/>
  <c r="AU11" i="4"/>
  <c r="AQ41" i="4"/>
  <c r="Y56" i="4"/>
  <c r="Y126" i="4"/>
  <c r="AV36" i="4"/>
  <c r="CC10" i="4"/>
  <c r="CT10" i="4" s="1"/>
  <c r="BL10" i="4"/>
  <c r="Y102" i="4"/>
  <c r="AT42" i="4"/>
  <c r="Y127" i="4"/>
  <c r="AV37" i="4"/>
  <c r="CE10" i="4"/>
  <c r="CV10" i="4" s="1"/>
  <c r="BN10" i="4"/>
  <c r="AW23" i="4"/>
  <c r="AW7" i="4"/>
  <c r="Y132" i="4"/>
  <c r="AV42" i="4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Y26" i="4"/>
  <c r="AO41" i="4"/>
  <c r="Y139" i="4"/>
  <c r="AV49" i="4"/>
  <c r="Y87" i="4"/>
  <c r="AS42" i="4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CB10" i="4"/>
  <c r="CS10" i="4" s="1"/>
  <c r="BK10" i="4"/>
  <c r="CD5" i="4"/>
  <c r="CU5" i="4" s="1"/>
  <c r="BM5" i="4"/>
  <c r="Y252" i="4"/>
  <c r="BD42" i="4"/>
  <c r="W72" i="4"/>
  <c r="X72" i="4" s="1"/>
  <c r="AQ58" i="4"/>
  <c r="BG26" i="4" s="1"/>
  <c r="BG42" i="4" s="1"/>
  <c r="AP25" i="2"/>
  <c r="Y41" i="2" s="1"/>
  <c r="W27" i="2"/>
  <c r="X27" i="2" s="1"/>
  <c r="AO58" i="2"/>
  <c r="BE26" i="2" s="1"/>
  <c r="BE42" i="2" s="1"/>
  <c r="Z10" i="2"/>
  <c r="AQ58" i="2"/>
  <c r="BG26" i="2" s="1"/>
  <c r="BG42" i="2" s="1"/>
  <c r="W57" i="2"/>
  <c r="X57" i="2" s="1"/>
  <c r="W42" i="2"/>
  <c r="X42" i="2" s="1"/>
  <c r="AP58" i="2"/>
  <c r="BF26" i="2" s="1"/>
  <c r="BF42" i="2" s="1"/>
  <c r="Y10" i="2"/>
  <c r="AP10" i="2" s="1"/>
  <c r="W72" i="2"/>
  <c r="X72" i="2" s="1"/>
  <c r="AR58" i="2"/>
  <c r="BH26" i="2" s="1"/>
  <c r="BH42" i="2" s="1"/>
  <c r="Y71" i="2"/>
  <c r="AR41" i="2"/>
  <c r="Y251" i="2"/>
  <c r="BD41" i="2"/>
  <c r="Y236" i="2"/>
  <c r="BC41" i="2"/>
  <c r="Y98" i="2"/>
  <c r="AT38" i="2"/>
  <c r="Y99" i="2"/>
  <c r="AT39" i="2"/>
  <c r="Y116" i="2"/>
  <c r="AU41" i="2"/>
  <c r="Y101" i="2"/>
  <c r="AT41" i="2"/>
  <c r="Y97" i="2"/>
  <c r="AT37" i="2"/>
  <c r="Y86" i="2"/>
  <c r="AS41" i="2"/>
  <c r="Y96" i="2"/>
  <c r="AT36" i="2"/>
  <c r="Y100" i="2"/>
  <c r="AT40" i="2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BW9" i="2"/>
  <c r="CN9" i="2" s="1"/>
  <c r="BX9" i="2"/>
  <c r="CO9" i="2" s="1"/>
  <c r="AP41" i="5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A42" i="5"/>
  <c r="AB42" i="5" s="1"/>
  <c r="AO41" i="5"/>
  <c r="AQ10" i="5"/>
  <c r="BH10" i="5" s="1"/>
  <c r="BH9" i="5"/>
  <c r="BH9" i="2"/>
  <c r="Y26" i="2"/>
  <c r="AP10" i="5"/>
  <c r="BX10" i="5" s="1"/>
  <c r="CO10" i="5" s="1"/>
  <c r="AO26" i="5"/>
  <c r="AO42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AR58" i="6"/>
  <c r="BH26" i="6" s="1"/>
  <c r="BH42" i="6" s="1"/>
  <c r="W28" i="4"/>
  <c r="X28" i="4" s="1"/>
  <c r="W58" i="4"/>
  <c r="X58" i="4" s="1"/>
  <c r="AO59" i="4"/>
  <c r="BE27" i="4" s="1"/>
  <c r="BE43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AR26" i="5"/>
  <c r="Y72" i="5" s="1"/>
  <c r="BG9" i="5"/>
  <c r="Z11" i="5"/>
  <c r="E43" i="5"/>
  <c r="AM28" i="5"/>
  <c r="AN28" i="5" s="1"/>
  <c r="AN44" i="5" s="1"/>
  <c r="Y11" i="5"/>
  <c r="D43" i="5"/>
  <c r="AA11" i="5"/>
  <c r="F43" i="5"/>
  <c r="X11" i="5"/>
  <c r="C43" i="5"/>
  <c r="AP59" i="5"/>
  <c r="BF27" i="5" s="1"/>
  <c r="BF43" i="5" s="1"/>
  <c r="W28" i="5"/>
  <c r="X28" i="5" s="1"/>
  <c r="AQ59" i="5"/>
  <c r="BG27" i="5" s="1"/>
  <c r="BG43" i="5" s="1"/>
  <c r="W43" i="5"/>
  <c r="X43" i="5" s="1"/>
  <c r="AO59" i="5"/>
  <c r="BE27" i="5" s="1"/>
  <c r="BE43" i="5" s="1"/>
  <c r="AP41" i="2"/>
  <c r="CJ12" i="7"/>
  <c r="DA12" i="7" s="1"/>
  <c r="BS12" i="7"/>
  <c r="CJ11" i="7"/>
  <c r="DA11" i="7" s="1"/>
  <c r="BS11" i="7"/>
  <c r="CJ13" i="7"/>
  <c r="DA13" i="7" s="1"/>
  <c r="BS13" i="7"/>
  <c r="Y216" i="7"/>
  <c r="BB36" i="7"/>
  <c r="Y224" i="7"/>
  <c r="BB44" i="7"/>
  <c r="Y223" i="7"/>
  <c r="BB43" i="7"/>
  <c r="Y227" i="7"/>
  <c r="BB47" i="7"/>
  <c r="Y225" i="7"/>
  <c r="BB45" i="7"/>
  <c r="Y229" i="7"/>
  <c r="BB49" i="7"/>
  <c r="Y226" i="7"/>
  <c r="BB46" i="7"/>
  <c r="Y222" i="7"/>
  <c r="BB42" i="7"/>
  <c r="CJ17" i="7"/>
  <c r="DA17" i="7" s="1"/>
  <c r="BS17" i="7"/>
  <c r="CJ10" i="7"/>
  <c r="DA10" i="7" s="1"/>
  <c r="BS10" i="7"/>
  <c r="CJ16" i="7"/>
  <c r="DA16" i="7" s="1"/>
  <c r="BS16" i="7"/>
  <c r="Y220" i="7"/>
  <c r="BB40" i="7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CJ8" i="7"/>
  <c r="DA8" i="7" s="1"/>
  <c r="BS8" i="7"/>
  <c r="BB41" i="7"/>
  <c r="Y221" i="7"/>
  <c r="Y219" i="7"/>
  <c r="BB39" i="7"/>
  <c r="Y230" i="7"/>
  <c r="BB50" i="7"/>
  <c r="Y217" i="7"/>
  <c r="BB37" i="7"/>
  <c r="Y218" i="7"/>
  <c r="BB38" i="7"/>
  <c r="AX27" i="6"/>
  <c r="AX11" i="6"/>
  <c r="Y139" i="6"/>
  <c r="AV49" i="6"/>
  <c r="AQ26" i="6"/>
  <c r="AQ10" i="6"/>
  <c r="Y71" i="6"/>
  <c r="AR41" i="6"/>
  <c r="CB10" i="6"/>
  <c r="CS10" i="6" s="1"/>
  <c r="BK10" i="6"/>
  <c r="Y137" i="6"/>
  <c r="AV47" i="6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W9" i="6"/>
  <c r="AW25" i="6"/>
  <c r="AW5" i="6"/>
  <c r="AW21" i="6"/>
  <c r="AW30" i="6"/>
  <c r="AW14" i="6"/>
  <c r="AW18" i="6"/>
  <c r="AW34" i="6"/>
  <c r="Y117" i="6"/>
  <c r="AU42" i="6"/>
  <c r="Y140" i="6"/>
  <c r="AV50" i="6"/>
  <c r="AU27" i="6"/>
  <c r="AU11" i="6"/>
  <c r="Y128" i="6"/>
  <c r="AV38" i="6"/>
  <c r="E27" i="6"/>
  <c r="Z11" i="6" s="1"/>
  <c r="AA58" i="6" s="1"/>
  <c r="AB58" i="6" s="1"/>
  <c r="BC27" i="6"/>
  <c r="BC11" i="6"/>
  <c r="CL10" i="6"/>
  <c r="DC10" i="6" s="1"/>
  <c r="BU10" i="6"/>
  <c r="AP41" i="6"/>
  <c r="Y41" i="6"/>
  <c r="Y126" i="6"/>
  <c r="AV36" i="6"/>
  <c r="Y129" i="6"/>
  <c r="AV39" i="6"/>
  <c r="AO26" i="6"/>
  <c r="AO10" i="6"/>
  <c r="Y237" i="6"/>
  <c r="BC42" i="6"/>
  <c r="W57" i="6"/>
  <c r="X57" i="6" s="1"/>
  <c r="AP58" i="6"/>
  <c r="BF26" i="6" s="1"/>
  <c r="BF42" i="6" s="1"/>
  <c r="Y56" i="6"/>
  <c r="AQ41" i="6"/>
  <c r="Y138" i="6"/>
  <c r="AV48" i="6"/>
  <c r="Y127" i="6"/>
  <c r="AV37" i="6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Y136" i="6"/>
  <c r="AV46" i="6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CD15" i="6"/>
  <c r="CU15" i="6" s="1"/>
  <c r="BM15" i="6"/>
  <c r="AW23" i="6"/>
  <c r="AW7" i="6"/>
  <c r="AW32" i="6"/>
  <c r="AW16" i="6"/>
  <c r="Y130" i="6"/>
  <c r="AV40" i="6"/>
  <c r="Y87" i="6"/>
  <c r="AS42" i="6"/>
  <c r="AO41" i="6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Y161" i="5"/>
  <c r="AX41" i="5"/>
  <c r="CK11" i="5"/>
  <c r="DB11" i="5" s="1"/>
  <c r="BT11" i="5"/>
  <c r="Y133" i="5"/>
  <c r="AV43" i="5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U43" i="5"/>
  <c r="Y118" i="5"/>
  <c r="Y160" i="5"/>
  <c r="AX40" i="5"/>
  <c r="CF17" i="5"/>
  <c r="CW17" i="5" s="1"/>
  <c r="BO17" i="5"/>
  <c r="AT43" i="5"/>
  <c r="Y103" i="5"/>
  <c r="AS28" i="5"/>
  <c r="AS12" i="5"/>
  <c r="AY30" i="5"/>
  <c r="AY14" i="5"/>
  <c r="Y163" i="5"/>
  <c r="AX43" i="5"/>
  <c r="BW10" i="5"/>
  <c r="CN10" i="5" s="1"/>
  <c r="Y166" i="5"/>
  <c r="AX46" i="5"/>
  <c r="Y238" i="5"/>
  <c r="BC43" i="5"/>
  <c r="CD11" i="5"/>
  <c r="CU11" i="5" s="1"/>
  <c r="BM11" i="5"/>
  <c r="AS43" i="5"/>
  <c r="Y88" i="5"/>
  <c r="F28" i="5"/>
  <c r="AR60" i="5" s="1"/>
  <c r="BH28" i="5" s="1"/>
  <c r="BH44" i="5" s="1"/>
  <c r="AU28" i="5"/>
  <c r="AU12" i="5"/>
  <c r="B29" i="5"/>
  <c r="D28" i="5"/>
  <c r="AY23" i="5"/>
  <c r="AY7" i="5"/>
  <c r="AI3" i="5"/>
  <c r="BQ3" i="5" s="1"/>
  <c r="CY3" i="5" s="1"/>
  <c r="Y157" i="5"/>
  <c r="AX37" i="5"/>
  <c r="CG11" i="5"/>
  <c r="CX11" i="5" s="1"/>
  <c r="BP11" i="5"/>
  <c r="CF15" i="5"/>
  <c r="CW15" i="5" s="1"/>
  <c r="BO15" i="5"/>
  <c r="Y170" i="5"/>
  <c r="AX50" i="5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Y148" i="5"/>
  <c r="AW43" i="5"/>
  <c r="AY28" i="5"/>
  <c r="AY12" i="5"/>
  <c r="AT12" i="5"/>
  <c r="AT28" i="5"/>
  <c r="AY20" i="5"/>
  <c r="AY4" i="5"/>
  <c r="Y158" i="5"/>
  <c r="AX38" i="5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Y167" i="5"/>
  <c r="AX47" i="5"/>
  <c r="BO18" i="5"/>
  <c r="CF18" i="5"/>
  <c r="CW18" i="5" s="1"/>
  <c r="Y159" i="5"/>
  <c r="AX39" i="5"/>
  <c r="Y253" i="5"/>
  <c r="BD43" i="5"/>
  <c r="Y162" i="5"/>
  <c r="AX42" i="5"/>
  <c r="W73" i="5"/>
  <c r="X73" i="5" s="1"/>
  <c r="AR27" i="4"/>
  <c r="AR11" i="4"/>
  <c r="AX34" i="4"/>
  <c r="AX18" i="4"/>
  <c r="Y133" i="4"/>
  <c r="AV43" i="4"/>
  <c r="AP27" i="4"/>
  <c r="AP11" i="4"/>
  <c r="BW10" i="4"/>
  <c r="CN10" i="4" s="1"/>
  <c r="BF10" i="4"/>
  <c r="Y142" i="4"/>
  <c r="AW37" i="4"/>
  <c r="Y88" i="4"/>
  <c r="AS43" i="4"/>
  <c r="AU28" i="4"/>
  <c r="AU12" i="4"/>
  <c r="AW28" i="4"/>
  <c r="AW12" i="4"/>
  <c r="CE17" i="4"/>
  <c r="CV17" i="4" s="1"/>
  <c r="BN17" i="4"/>
  <c r="AQ42" i="4"/>
  <c r="Y57" i="4"/>
  <c r="Y253" i="4"/>
  <c r="BD43" i="4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CE6" i="4"/>
  <c r="CV6" i="4" s="1"/>
  <c r="BN6" i="4"/>
  <c r="Y153" i="4"/>
  <c r="AW48" i="4"/>
  <c r="Y72" i="4"/>
  <c r="AR42" i="4"/>
  <c r="AO42" i="4"/>
  <c r="Y27" i="4"/>
  <c r="Y152" i="4"/>
  <c r="AW47" i="4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Y143" i="4"/>
  <c r="AW38" i="4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Y238" i="4"/>
  <c r="BC43" i="4"/>
  <c r="Y141" i="4"/>
  <c r="AW36" i="4"/>
  <c r="CL11" i="4"/>
  <c r="DC11" i="4" s="1"/>
  <c r="BU11" i="4"/>
  <c r="CE16" i="4"/>
  <c r="CV16" i="4" s="1"/>
  <c r="BN16" i="4"/>
  <c r="CE15" i="4"/>
  <c r="CV15" i="4" s="1"/>
  <c r="BN15" i="4"/>
  <c r="Y155" i="4"/>
  <c r="AW50" i="4"/>
  <c r="Y144" i="4"/>
  <c r="AW39" i="4"/>
  <c r="BD28" i="4"/>
  <c r="BD12" i="4"/>
  <c r="AR59" i="4"/>
  <c r="BH27" i="4" s="1"/>
  <c r="BH43" i="4" s="1"/>
  <c r="AX32" i="4"/>
  <c r="AX16" i="4"/>
  <c r="Y103" i="4"/>
  <c r="AT43" i="4"/>
  <c r="Y151" i="4"/>
  <c r="AW46" i="4"/>
  <c r="Y146" i="4"/>
  <c r="AW41" i="4"/>
  <c r="Y42" i="4"/>
  <c r="AP42" i="4"/>
  <c r="Y118" i="4"/>
  <c r="AU43" i="4"/>
  <c r="E28" i="4"/>
  <c r="Z12" i="4" s="1"/>
  <c r="AA59" i="4" s="1"/>
  <c r="AB59" i="4" s="1"/>
  <c r="AV28" i="4"/>
  <c r="AV12" i="4"/>
  <c r="B29" i="4"/>
  <c r="AM29" i="4" s="1"/>
  <c r="AN29" i="4" s="1"/>
  <c r="AN45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Y163" i="4"/>
  <c r="AX43" i="4"/>
  <c r="AQ10" i="2"/>
  <c r="BH10" i="2" s="1"/>
  <c r="W28" i="2"/>
  <c r="X28" i="2" s="1"/>
  <c r="AO59" i="2"/>
  <c r="BE27" i="2" s="1"/>
  <c r="BE43" i="2" s="1"/>
  <c r="AQ59" i="2"/>
  <c r="BG27" i="2" s="1"/>
  <c r="BG43" i="2" s="1"/>
  <c r="W58" i="2"/>
  <c r="X58" i="2" s="1"/>
  <c r="W73" i="2"/>
  <c r="X73" i="2" s="1"/>
  <c r="AR59" i="2"/>
  <c r="BH27" i="2" s="1"/>
  <c r="BH43" i="2" s="1"/>
  <c r="W43" i="2"/>
  <c r="X43" i="2" s="1"/>
  <c r="AP59" i="2"/>
  <c r="BF27" i="2" s="1"/>
  <c r="BF43" i="2" s="1"/>
  <c r="AA11" i="2"/>
  <c r="Y27" i="2"/>
  <c r="AO42" i="2"/>
  <c r="Y57" i="2"/>
  <c r="Y237" i="2"/>
  <c r="BC42" i="2"/>
  <c r="Y252" i="2"/>
  <c r="BD42" i="2"/>
  <c r="Y115" i="2"/>
  <c r="AU40" i="2"/>
  <c r="Y114" i="2"/>
  <c r="AU39" i="2"/>
  <c r="Y113" i="2"/>
  <c r="AU38" i="2"/>
  <c r="Y117" i="2"/>
  <c r="AU42" i="2"/>
  <c r="Y87" i="2"/>
  <c r="AS42" i="2"/>
  <c r="Y102" i="2"/>
  <c r="AT42" i="2"/>
  <c r="Y112" i="2"/>
  <c r="AU37" i="2"/>
  <c r="Y111" i="2"/>
  <c r="AU36" i="2"/>
  <c r="AR10" i="2"/>
  <c r="BZ10" i="2" s="1"/>
  <c r="CQ10" i="2" s="1"/>
  <c r="Z11" i="2"/>
  <c r="Y11" i="2"/>
  <c r="D28" i="2"/>
  <c r="AP60" i="2" s="1"/>
  <c r="BF28" i="2" s="1"/>
  <c r="BF44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I10" i="5" l="1"/>
  <c r="BY10" i="5"/>
  <c r="CP10" i="5" s="1"/>
  <c r="AR42" i="2"/>
  <c r="AQ42" i="5"/>
  <c r="AP42" i="2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W58" i="6"/>
  <c r="X58" i="6" s="1"/>
  <c r="X12" i="2"/>
  <c r="AR11" i="5"/>
  <c r="BZ11" i="5" s="1"/>
  <c r="CQ11" i="5" s="1"/>
  <c r="AO59" i="6"/>
  <c r="BE27" i="6" s="1"/>
  <c r="BE43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AO60" i="4"/>
  <c r="BE28" i="4" s="1"/>
  <c r="BE44" i="4" s="1"/>
  <c r="AR60" i="4"/>
  <c r="BH28" i="4" s="1"/>
  <c r="BH44" i="4" s="1"/>
  <c r="W44" i="4"/>
  <c r="X44" i="4" s="1"/>
  <c r="W74" i="4"/>
  <c r="X74" i="4" s="1"/>
  <c r="W29" i="4"/>
  <c r="X29" i="4" s="1"/>
  <c r="W29" i="2"/>
  <c r="X29" i="2" s="1"/>
  <c r="AR42" i="5"/>
  <c r="Z12" i="5"/>
  <c r="E44" i="5"/>
  <c r="X12" i="5"/>
  <c r="C44" i="5"/>
  <c r="Y12" i="5"/>
  <c r="D44" i="5"/>
  <c r="AM29" i="5"/>
  <c r="AN29" i="5" s="1"/>
  <c r="AN45" i="5" s="1"/>
  <c r="AA12" i="5"/>
  <c r="F44" i="5"/>
  <c r="AP60" i="5"/>
  <c r="BF28" i="5" s="1"/>
  <c r="BF44" i="5" s="1"/>
  <c r="AO60" i="5"/>
  <c r="BE28" i="5" s="1"/>
  <c r="BE44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AP42" i="6"/>
  <c r="Y42" i="6"/>
  <c r="AT28" i="6"/>
  <c r="AT12" i="6"/>
  <c r="AX32" i="6"/>
  <c r="AX16" i="6"/>
  <c r="Y142" i="6"/>
  <c r="AW37" i="6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Y27" i="6"/>
  <c r="AQ27" i="6"/>
  <c r="AQ11" i="6"/>
  <c r="CE18" i="6"/>
  <c r="CV18" i="6" s="1"/>
  <c r="BN18" i="6"/>
  <c r="CE5" i="6"/>
  <c r="CV5" i="6" s="1"/>
  <c r="BN5" i="6"/>
  <c r="Y72" i="6"/>
  <c r="AR42" i="6"/>
  <c r="AP27" i="6"/>
  <c r="AP11" i="6"/>
  <c r="AO27" i="6"/>
  <c r="AO11" i="6"/>
  <c r="Y154" i="6"/>
  <c r="AW49" i="6"/>
  <c r="Y153" i="6"/>
  <c r="AW48" i="6"/>
  <c r="Y88" i="6"/>
  <c r="AS43" i="6"/>
  <c r="AX22" i="6"/>
  <c r="AX6" i="6"/>
  <c r="BW10" i="6"/>
  <c r="CN10" i="6" s="1"/>
  <c r="BF10" i="6"/>
  <c r="Y144" i="6"/>
  <c r="AW39" i="6"/>
  <c r="AR27" i="6"/>
  <c r="AR11" i="6"/>
  <c r="Y103" i="6"/>
  <c r="AT43" i="6"/>
  <c r="AW36" i="6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BN16" i="6"/>
  <c r="CE16" i="6"/>
  <c r="CV16" i="6" s="1"/>
  <c r="CL11" i="6"/>
  <c r="DC11" i="6" s="1"/>
  <c r="BU11" i="6"/>
  <c r="AR59" i="6"/>
  <c r="BH27" i="6" s="1"/>
  <c r="BH43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Y152" i="6"/>
  <c r="AW47" i="6"/>
  <c r="AX23" i="6"/>
  <c r="AX7" i="6"/>
  <c r="AH3" i="6"/>
  <c r="BP3" i="6" s="1"/>
  <c r="CX3" i="6" s="1"/>
  <c r="AX31" i="6"/>
  <c r="AX15" i="6"/>
  <c r="Y145" i="6"/>
  <c r="AW40" i="6"/>
  <c r="Y238" i="6"/>
  <c r="BC43" i="6"/>
  <c r="AQ59" i="6"/>
  <c r="BG27" i="6" s="1"/>
  <c r="BG43" i="6" s="1"/>
  <c r="Y118" i="6"/>
  <c r="AU43" i="6"/>
  <c r="Y151" i="6"/>
  <c r="AW46" i="6"/>
  <c r="CE9" i="6"/>
  <c r="CV9" i="6" s="1"/>
  <c r="BN9" i="6"/>
  <c r="Y147" i="6"/>
  <c r="AW42" i="6"/>
  <c r="Y133" i="6"/>
  <c r="AV43" i="6"/>
  <c r="AP59" i="6"/>
  <c r="BF27" i="6" s="1"/>
  <c r="BF43" i="6" s="1"/>
  <c r="Y143" i="6"/>
  <c r="AW38" i="6"/>
  <c r="Y57" i="6"/>
  <c r="AQ42" i="6"/>
  <c r="Y163" i="6"/>
  <c r="AX43" i="6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Y177" i="5"/>
  <c r="AY42" i="5"/>
  <c r="Y171" i="5"/>
  <c r="AY36" i="5"/>
  <c r="AY44" i="5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Y185" i="5"/>
  <c r="AY50" i="5"/>
  <c r="CF12" i="5"/>
  <c r="CW12" i="5" s="1"/>
  <c r="BO12" i="5"/>
  <c r="Y194" i="5"/>
  <c r="AZ44" i="5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Y254" i="5"/>
  <c r="BD44" i="5"/>
  <c r="CG17" i="5"/>
  <c r="CX17" i="5" s="1"/>
  <c r="BP17" i="5"/>
  <c r="CG6" i="5"/>
  <c r="CX6" i="5" s="1"/>
  <c r="BP6" i="5"/>
  <c r="CK12" i="5"/>
  <c r="DB12" i="5" s="1"/>
  <c r="BT12" i="5"/>
  <c r="AT44" i="5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CH12" i="5"/>
  <c r="CY12" i="5" s="1"/>
  <c r="BQ12" i="5"/>
  <c r="Y184" i="5"/>
  <c r="AY49" i="5"/>
  <c r="Y173" i="5"/>
  <c r="AY38" i="5"/>
  <c r="W29" i="5"/>
  <c r="X29" i="5" s="1"/>
  <c r="BC44" i="5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U29" i="5"/>
  <c r="AU13" i="5"/>
  <c r="AZ29" i="5"/>
  <c r="AZ13" i="5"/>
  <c r="C29" i="5"/>
  <c r="Y119" i="5"/>
  <c r="AU44" i="5"/>
  <c r="Y89" i="5"/>
  <c r="AS44" i="5"/>
  <c r="AY47" i="5"/>
  <c r="Y182" i="5"/>
  <c r="Y175" i="5"/>
  <c r="AY40" i="5"/>
  <c r="Y149" i="5"/>
  <c r="AW44" i="5"/>
  <c r="AQ60" i="5"/>
  <c r="BG28" i="5" s="1"/>
  <c r="BG44" i="5" s="1"/>
  <c r="Y134" i="5"/>
  <c r="AV44" i="5"/>
  <c r="Y176" i="5"/>
  <c r="AY41" i="5"/>
  <c r="CF8" i="4"/>
  <c r="CW8" i="4" s="1"/>
  <c r="BO8" i="4"/>
  <c r="AY29" i="4"/>
  <c r="AY13" i="4"/>
  <c r="AY23" i="4"/>
  <c r="AY7" i="4"/>
  <c r="Y158" i="4"/>
  <c r="AX38" i="4"/>
  <c r="Y160" i="4"/>
  <c r="AX40" i="4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Y162" i="4"/>
  <c r="AX42" i="4"/>
  <c r="Y159" i="4"/>
  <c r="AX39" i="4"/>
  <c r="Y119" i="4"/>
  <c r="AU44" i="4"/>
  <c r="Y43" i="4"/>
  <c r="AP43" i="4"/>
  <c r="Y170" i="4"/>
  <c r="AX50" i="4"/>
  <c r="CF15" i="4"/>
  <c r="CW15" i="4" s="1"/>
  <c r="BO15" i="4"/>
  <c r="AX29" i="4"/>
  <c r="AX13" i="4"/>
  <c r="Y157" i="4"/>
  <c r="AX37" i="4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Y239" i="4"/>
  <c r="BC44" i="4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Y164" i="4"/>
  <c r="AX44" i="4"/>
  <c r="AT29" i="4"/>
  <c r="AT13" i="4"/>
  <c r="AU29" i="4"/>
  <c r="AU13" i="4"/>
  <c r="C29" i="4"/>
  <c r="X13" i="4" s="1"/>
  <c r="AA30" i="4" s="1"/>
  <c r="AB30" i="4" s="1"/>
  <c r="Y134" i="4"/>
  <c r="AV44" i="4"/>
  <c r="AQ60" i="4"/>
  <c r="BG28" i="4" s="1"/>
  <c r="BG44" i="4" s="1"/>
  <c r="Y168" i="4"/>
  <c r="AX48" i="4"/>
  <c r="CF5" i="4"/>
  <c r="CW5" i="4" s="1"/>
  <c r="BO5" i="4"/>
  <c r="AP12" i="4"/>
  <c r="AP28" i="4"/>
  <c r="Y58" i="4"/>
  <c r="AQ43" i="4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Y28" i="4"/>
  <c r="AO43" i="4"/>
  <c r="Y169" i="4"/>
  <c r="AX49" i="4"/>
  <c r="AR28" i="4"/>
  <c r="AR12" i="4"/>
  <c r="Y89" i="4"/>
  <c r="AS44" i="4"/>
  <c r="Y149" i="4"/>
  <c r="AW44" i="4"/>
  <c r="Y73" i="4"/>
  <c r="AR43" i="4"/>
  <c r="W44" i="2"/>
  <c r="X44" i="2" s="1"/>
  <c r="AQ60" i="2"/>
  <c r="BG28" i="2" s="1"/>
  <c r="BG44" i="2" s="1"/>
  <c r="W59" i="2"/>
  <c r="X59" i="2" s="1"/>
  <c r="W45" i="2"/>
  <c r="X45" i="2" s="1"/>
  <c r="AP61" i="2"/>
  <c r="BF29" i="2" s="1"/>
  <c r="BF45" i="2" s="1"/>
  <c r="AR60" i="2"/>
  <c r="BH28" i="2" s="1"/>
  <c r="BH44" i="2" s="1"/>
  <c r="W74" i="2"/>
  <c r="X74" i="2" s="1"/>
  <c r="AQ27" i="2"/>
  <c r="Y58" i="2" s="1"/>
  <c r="Y238" i="2"/>
  <c r="BC43" i="2"/>
  <c r="Y253" i="2"/>
  <c r="BD43" i="2"/>
  <c r="Y133" i="2"/>
  <c r="AV43" i="2"/>
  <c r="Y129" i="2"/>
  <c r="AV39" i="2"/>
  <c r="Y127" i="2"/>
  <c r="AV37" i="2"/>
  <c r="Y132" i="2"/>
  <c r="AV42" i="2"/>
  <c r="Y131" i="2"/>
  <c r="AV41" i="2"/>
  <c r="Y126" i="2"/>
  <c r="AV36" i="2"/>
  <c r="Y128" i="2"/>
  <c r="AV38" i="2"/>
  <c r="Y130" i="2"/>
  <c r="AV40" i="2"/>
  <c r="Y118" i="2"/>
  <c r="AU43" i="2"/>
  <c r="Y88" i="2"/>
  <c r="AS43" i="2"/>
  <c r="Y103" i="2"/>
  <c r="AT43" i="2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AQ43" i="5" l="1"/>
  <c r="BY11" i="5"/>
  <c r="CP11" i="5" s="1"/>
  <c r="Y43" i="2"/>
  <c r="BG11" i="5"/>
  <c r="BF11" i="2"/>
  <c r="AR43" i="5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BZ11" i="2"/>
  <c r="CQ11" i="2" s="1"/>
  <c r="AR28" i="5"/>
  <c r="AR44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A44" i="2"/>
  <c r="AB44" i="2" s="1"/>
  <c r="AR28" i="2"/>
  <c r="AR44" i="2" s="1"/>
  <c r="AA74" i="2"/>
  <c r="AB74" i="2" s="1"/>
  <c r="AO28" i="5"/>
  <c r="Y29" i="5" s="1"/>
  <c r="AA29" i="5"/>
  <c r="AB29" i="5" s="1"/>
  <c r="AO28" i="2"/>
  <c r="AO44" i="2" s="1"/>
  <c r="AA29" i="2"/>
  <c r="AB29" i="2" s="1"/>
  <c r="Y73" i="2"/>
  <c r="BW11" i="5"/>
  <c r="CN11" i="5" s="1"/>
  <c r="AP12" i="2"/>
  <c r="BX12" i="2" s="1"/>
  <c r="CO12" i="2" s="1"/>
  <c r="AP43" i="5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W59" i="6"/>
  <c r="X59" i="6" s="1"/>
  <c r="AR60" i="6"/>
  <c r="BH28" i="6" s="1"/>
  <c r="BH44" i="6" s="1"/>
  <c r="AQ60" i="6"/>
  <c r="BG28" i="6" s="1"/>
  <c r="BG44" i="6" s="1"/>
  <c r="W44" i="6"/>
  <c r="X44" i="6" s="1"/>
  <c r="AP60" i="6"/>
  <c r="BF28" i="6" s="1"/>
  <c r="BF44" i="6" s="1"/>
  <c r="W60" i="4"/>
  <c r="X60" i="4" s="1"/>
  <c r="AO61" i="4"/>
  <c r="BE29" i="4" s="1"/>
  <c r="BE45" i="4" s="1"/>
  <c r="AP61" i="4"/>
  <c r="BF29" i="4" s="1"/>
  <c r="BF45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W30" i="5"/>
  <c r="X30" i="5" s="1"/>
  <c r="AP61" i="5"/>
  <c r="BF29" i="5" s="1"/>
  <c r="BF45" i="5" s="1"/>
  <c r="W45" i="5"/>
  <c r="X45" i="5" s="1"/>
  <c r="W75" i="5"/>
  <c r="X75" i="5" s="1"/>
  <c r="AO61" i="5"/>
  <c r="BE29" i="5" s="1"/>
  <c r="BE45" i="5" s="1"/>
  <c r="V9" i="7"/>
  <c r="C194" i="9"/>
  <c r="AY25" i="6"/>
  <c r="AY9" i="6"/>
  <c r="AY34" i="6"/>
  <c r="AY18" i="6"/>
  <c r="BC44" i="6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O60" i="6"/>
  <c r="BE28" i="6" s="1"/>
  <c r="BE44" i="6" s="1"/>
  <c r="Y169" i="6"/>
  <c r="AX49" i="6"/>
  <c r="Y179" i="6"/>
  <c r="AY44" i="6"/>
  <c r="AR28" i="6"/>
  <c r="AR12" i="6"/>
  <c r="Y73" i="6"/>
  <c r="AR43" i="6"/>
  <c r="Y43" i="6"/>
  <c r="AP43" i="6"/>
  <c r="AQ43" i="6"/>
  <c r="Y58" i="6"/>
  <c r="Y170" i="6"/>
  <c r="AX50" i="6"/>
  <c r="Y157" i="6"/>
  <c r="AX37" i="6"/>
  <c r="Y119" i="6"/>
  <c r="AU44" i="6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Q28" i="6"/>
  <c r="AQ12" i="6"/>
  <c r="Y149" i="6"/>
  <c r="AW44" i="6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Y160" i="6"/>
  <c r="AX40" i="6"/>
  <c r="AP28" i="6"/>
  <c r="AP12" i="6"/>
  <c r="Y89" i="6"/>
  <c r="AS44" i="6"/>
  <c r="W74" i="6"/>
  <c r="X74" i="6" s="1"/>
  <c r="Y158" i="6"/>
  <c r="AX38" i="6"/>
  <c r="AO43" i="6"/>
  <c r="Y28" i="6"/>
  <c r="Y156" i="6"/>
  <c r="AX36" i="6"/>
  <c r="Y161" i="6"/>
  <c r="AX41" i="6"/>
  <c r="Y164" i="6"/>
  <c r="AX44" i="6"/>
  <c r="AV29" i="6"/>
  <c r="AV13" i="6"/>
  <c r="C29" i="6"/>
  <c r="X13" i="6" s="1"/>
  <c r="AA30" i="6" s="1"/>
  <c r="AB30" i="6" s="1"/>
  <c r="AX29" i="6"/>
  <c r="AX13" i="6"/>
  <c r="Y134" i="6"/>
  <c r="AV44" i="6"/>
  <c r="AT44" i="6"/>
  <c r="Y104" i="6"/>
  <c r="CH13" i="5"/>
  <c r="CY13" i="5" s="1"/>
  <c r="BQ13" i="5"/>
  <c r="Y240" i="5"/>
  <c r="BC45" i="5"/>
  <c r="BA20" i="5"/>
  <c r="BA4" i="5"/>
  <c r="Y195" i="5"/>
  <c r="AZ45" i="5"/>
  <c r="CH7" i="5"/>
  <c r="CY7" i="5" s="1"/>
  <c r="BQ7" i="5"/>
  <c r="Y199" i="5"/>
  <c r="AZ49" i="5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Y135" i="5"/>
  <c r="AV45" i="5"/>
  <c r="Y105" i="5"/>
  <c r="AT45" i="5"/>
  <c r="CH15" i="5"/>
  <c r="CY15" i="5" s="1"/>
  <c r="BQ15" i="5"/>
  <c r="CH9" i="5"/>
  <c r="CY9" i="5" s="1"/>
  <c r="BQ9" i="5"/>
  <c r="Y188" i="5"/>
  <c r="AZ38" i="5"/>
  <c r="Y255" i="5"/>
  <c r="BD45" i="5"/>
  <c r="BA28" i="5"/>
  <c r="BA12" i="5"/>
  <c r="BA33" i="5"/>
  <c r="BA17" i="5"/>
  <c r="CH4" i="5"/>
  <c r="CY4" i="5" s="1"/>
  <c r="BQ4" i="5"/>
  <c r="Y197" i="5"/>
  <c r="AZ47" i="5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Y198" i="5"/>
  <c r="AZ48" i="5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Y90" i="5"/>
  <c r="AS45" i="5"/>
  <c r="Y165" i="5"/>
  <c r="AX45" i="5"/>
  <c r="Y200" i="5"/>
  <c r="AZ50" i="5"/>
  <c r="Y187" i="5"/>
  <c r="AZ37" i="5"/>
  <c r="AR61" i="5"/>
  <c r="BH29" i="5" s="1"/>
  <c r="BH45" i="5" s="1"/>
  <c r="Y189" i="5"/>
  <c r="AZ39" i="5"/>
  <c r="BA24" i="5"/>
  <c r="BA8" i="5"/>
  <c r="Y190" i="5"/>
  <c r="AZ40" i="5"/>
  <c r="CD13" i="5"/>
  <c r="CU13" i="5" s="1"/>
  <c r="BM13" i="5"/>
  <c r="CB13" i="5"/>
  <c r="CS13" i="5" s="1"/>
  <c r="BK13" i="5"/>
  <c r="Y191" i="5"/>
  <c r="AZ41" i="5"/>
  <c r="CH6" i="5"/>
  <c r="CY6" i="5" s="1"/>
  <c r="BQ6" i="5"/>
  <c r="BA29" i="5"/>
  <c r="BA13" i="5"/>
  <c r="AU45" i="5"/>
  <c r="Y120" i="5"/>
  <c r="Y196" i="5"/>
  <c r="AZ46" i="5"/>
  <c r="Y193" i="5"/>
  <c r="AZ43" i="5"/>
  <c r="CK13" i="5"/>
  <c r="DB13" i="5" s="1"/>
  <c r="BT13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Y105" i="4"/>
  <c r="AT45" i="4"/>
  <c r="CD13" i="4"/>
  <c r="CU13" i="4" s="1"/>
  <c r="BM13" i="4"/>
  <c r="AO44" i="4"/>
  <c r="Y29" i="4"/>
  <c r="AY47" i="4"/>
  <c r="Y182" i="4"/>
  <c r="AZ25" i="4"/>
  <c r="AZ9" i="4"/>
  <c r="AZ21" i="4"/>
  <c r="AZ5" i="4"/>
  <c r="AZ32" i="4"/>
  <c r="AZ16" i="4"/>
  <c r="Y255" i="4"/>
  <c r="BD45" i="4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Y165" i="4"/>
  <c r="AX45" i="4"/>
  <c r="Y181" i="4"/>
  <c r="AY46" i="4"/>
  <c r="Y177" i="4"/>
  <c r="AY42" i="4"/>
  <c r="Y90" i="4"/>
  <c r="AS45" i="4"/>
  <c r="Y180" i="4"/>
  <c r="AY45" i="4"/>
  <c r="BZ12" i="4"/>
  <c r="CQ12" i="4" s="1"/>
  <c r="BI12" i="4"/>
  <c r="CG16" i="4"/>
  <c r="CX16" i="4" s="1"/>
  <c r="BP16" i="4"/>
  <c r="AU45" i="4"/>
  <c r="Y120" i="4"/>
  <c r="Y240" i="4"/>
  <c r="BC45" i="4"/>
  <c r="Y171" i="4"/>
  <c r="AY36" i="4"/>
  <c r="W45" i="4"/>
  <c r="X45" i="4" s="1"/>
  <c r="Y185" i="4"/>
  <c r="AY50" i="4"/>
  <c r="AZ27" i="4"/>
  <c r="AZ11" i="4"/>
  <c r="AZ23" i="4"/>
  <c r="AZ7" i="4"/>
  <c r="AJ3" i="4"/>
  <c r="BR3" i="4" s="1"/>
  <c r="CZ3" i="4" s="1"/>
  <c r="AZ30" i="4"/>
  <c r="AZ14" i="4"/>
  <c r="Y176" i="4"/>
  <c r="AY41" i="4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BY12" i="4"/>
  <c r="CP12" i="4" s="1"/>
  <c r="BH12" i="4"/>
  <c r="CG7" i="4"/>
  <c r="CX7" i="4" s="1"/>
  <c r="BP7" i="4"/>
  <c r="Y74" i="4"/>
  <c r="AR44" i="4"/>
  <c r="Y183" i="4"/>
  <c r="AY48" i="4"/>
  <c r="W30" i="4"/>
  <c r="X30" i="4" s="1"/>
  <c r="CB13" i="4"/>
  <c r="CS13" i="4" s="1"/>
  <c r="BK13" i="4"/>
  <c r="Y135" i="4"/>
  <c r="AV45" i="4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R61" i="4"/>
  <c r="BH29" i="4" s="1"/>
  <c r="BH45" i="4" s="1"/>
  <c r="Y195" i="4"/>
  <c r="AZ45" i="4"/>
  <c r="Y172" i="4"/>
  <c r="AY37" i="4"/>
  <c r="Y184" i="4"/>
  <c r="AY49" i="4"/>
  <c r="CG6" i="4"/>
  <c r="CX6" i="4" s="1"/>
  <c r="BP6" i="4"/>
  <c r="Y59" i="4"/>
  <c r="AQ44" i="4"/>
  <c r="AQ29" i="4"/>
  <c r="AQ13" i="4"/>
  <c r="Y174" i="4"/>
  <c r="AY39" i="4"/>
  <c r="W30" i="2"/>
  <c r="X30" i="2" s="1"/>
  <c r="AO61" i="2"/>
  <c r="BE29" i="2" s="1"/>
  <c r="BE45" i="2" s="1"/>
  <c r="X13" i="2"/>
  <c r="W75" i="2"/>
  <c r="X75" i="2" s="1"/>
  <c r="AR61" i="2"/>
  <c r="BH29" i="2" s="1"/>
  <c r="BH45" i="2" s="1"/>
  <c r="AA13" i="2"/>
  <c r="AQ61" i="2"/>
  <c r="BG29" i="2" s="1"/>
  <c r="BG45" i="2" s="1"/>
  <c r="W60" i="2"/>
  <c r="X60" i="2" s="1"/>
  <c r="AQ43" i="2"/>
  <c r="Y28" i="2"/>
  <c r="AO43" i="2"/>
  <c r="Y239" i="2"/>
  <c r="BC44" i="2"/>
  <c r="Y254" i="2"/>
  <c r="BD44" i="2"/>
  <c r="Y148" i="2"/>
  <c r="AW43" i="2"/>
  <c r="Y143" i="2"/>
  <c r="AW38" i="2"/>
  <c r="Y142" i="2"/>
  <c r="AW37" i="2"/>
  <c r="Y141" i="2"/>
  <c r="AW36" i="2"/>
  <c r="Y146" i="2"/>
  <c r="AW41" i="2"/>
  <c r="Y147" i="2"/>
  <c r="AW42" i="2"/>
  <c r="Y144" i="2"/>
  <c r="AW39" i="2"/>
  <c r="Y145" i="2"/>
  <c r="AW40" i="2"/>
  <c r="Y134" i="2"/>
  <c r="AV44" i="2"/>
  <c r="Y149" i="2"/>
  <c r="AW44" i="2"/>
  <c r="Y119" i="2"/>
  <c r="AU44" i="2"/>
  <c r="Y104" i="2"/>
  <c r="AT44" i="2"/>
  <c r="Y89" i="2"/>
  <c r="AS44" i="2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Y44" i="2" l="1"/>
  <c r="Y74" i="5"/>
  <c r="BY12" i="5"/>
  <c r="CP12" i="5" s="1"/>
  <c r="BW12" i="5"/>
  <c r="CN12" i="5" s="1"/>
  <c r="Q53" i="9"/>
  <c r="I57" i="9" s="1"/>
  <c r="AQ44" i="2"/>
  <c r="Y74" i="2"/>
  <c r="AP44" i="5"/>
  <c r="Y29" i="2"/>
  <c r="BG12" i="2"/>
  <c r="AO44" i="5"/>
  <c r="Q54" i="9"/>
  <c r="I59" i="9" s="1"/>
  <c r="Q51" i="9"/>
  <c r="I56" i="9" s="1"/>
  <c r="Q55" i="9"/>
  <c r="I58" i="9" s="1"/>
  <c r="Q52" i="9"/>
  <c r="I55" i="9" s="1"/>
  <c r="AO29" i="2"/>
  <c r="AO45" i="2" s="1"/>
  <c r="AA30" i="2"/>
  <c r="AB30" i="2" s="1"/>
  <c r="AQ29" i="5"/>
  <c r="AQ45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BG12" i="5"/>
  <c r="AO13" i="5"/>
  <c r="BF13" i="5" s="1"/>
  <c r="AO61" i="6"/>
  <c r="BE29" i="6" s="1"/>
  <c r="BE45" i="6" s="1"/>
  <c r="AQ61" i="6"/>
  <c r="BG29" i="6" s="1"/>
  <c r="BG45" i="6" s="1"/>
  <c r="W75" i="6"/>
  <c r="X75" i="6" s="1"/>
  <c r="W60" i="6"/>
  <c r="X60" i="6" s="1"/>
  <c r="AR61" i="6"/>
  <c r="BH29" i="6" s="1"/>
  <c r="BH45" i="6" s="1"/>
  <c r="AO13" i="2"/>
  <c r="BF13" i="2" s="1"/>
  <c r="AP13" i="5"/>
  <c r="BG13" i="5" s="1"/>
  <c r="B52" i="5"/>
  <c r="K40" i="9" s="1"/>
  <c r="AR29" i="2"/>
  <c r="Y75" i="2" s="1"/>
  <c r="Y165" i="6"/>
  <c r="AX45" i="6"/>
  <c r="BX12" i="6"/>
  <c r="CO12" i="6" s="1"/>
  <c r="BG12" i="6"/>
  <c r="Y184" i="6"/>
  <c r="AY49" i="6"/>
  <c r="AU45" i="6"/>
  <c r="Y120" i="6"/>
  <c r="Y174" i="6"/>
  <c r="AY39" i="6"/>
  <c r="AO44" i="6"/>
  <c r="Y29" i="6"/>
  <c r="Y255" i="6"/>
  <c r="BD45" i="6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Y185" i="6"/>
  <c r="AY50" i="6"/>
  <c r="Y173" i="6"/>
  <c r="AY38" i="6"/>
  <c r="Y150" i="6"/>
  <c r="AW45" i="6"/>
  <c r="AZ20" i="6"/>
  <c r="AZ4" i="6"/>
  <c r="AY40" i="6"/>
  <c r="Y175" i="6"/>
  <c r="AO29" i="6"/>
  <c r="AO13" i="6"/>
  <c r="Y135" i="6"/>
  <c r="AV45" i="6"/>
  <c r="Y171" i="6"/>
  <c r="AY36" i="6"/>
  <c r="Y177" i="6"/>
  <c r="AY42" i="6"/>
  <c r="Y181" i="6"/>
  <c r="AY46" i="6"/>
  <c r="Y105" i="6"/>
  <c r="AT45" i="6"/>
  <c r="Y240" i="6"/>
  <c r="BC45" i="6"/>
  <c r="AQ44" i="6"/>
  <c r="Y59" i="6"/>
  <c r="Y183" i="6"/>
  <c r="AY48" i="6"/>
  <c r="Y178" i="6"/>
  <c r="AY43" i="6"/>
  <c r="Y180" i="6"/>
  <c r="AY45" i="6"/>
  <c r="Y172" i="6"/>
  <c r="AY37" i="6"/>
  <c r="Y90" i="6"/>
  <c r="AS45" i="6"/>
  <c r="AR29" i="6"/>
  <c r="AR13" i="6"/>
  <c r="AQ29" i="6"/>
  <c r="AQ13" i="6"/>
  <c r="Y74" i="6"/>
  <c r="AR44" i="6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P61" i="6"/>
  <c r="BF29" i="6" s="1"/>
  <c r="BF45" i="6" s="1"/>
  <c r="Y176" i="6"/>
  <c r="AY41" i="6"/>
  <c r="Y210" i="5"/>
  <c r="BA45" i="5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CI5" i="5"/>
  <c r="CZ5" i="5" s="1"/>
  <c r="BR5" i="5"/>
  <c r="CI8" i="5"/>
  <c r="CZ8" i="5" s="1"/>
  <c r="BR8" i="5"/>
  <c r="CI15" i="5"/>
  <c r="CZ15" i="5" s="1"/>
  <c r="BR15" i="5"/>
  <c r="Y203" i="5"/>
  <c r="BA38" i="5"/>
  <c r="BA49" i="5"/>
  <c r="Y214" i="5"/>
  <c r="Y211" i="5"/>
  <c r="BA46" i="5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Y205" i="5"/>
  <c r="BA40" i="5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CI9" i="5"/>
  <c r="CZ9" i="5" s="1"/>
  <c r="BR9" i="5"/>
  <c r="Y212" i="5"/>
  <c r="BA47" i="5"/>
  <c r="BB17" i="5"/>
  <c r="BB33" i="5"/>
  <c r="CI16" i="5"/>
  <c r="CZ16" i="5" s="1"/>
  <c r="BR16" i="5"/>
  <c r="Y206" i="5"/>
  <c r="BA41" i="5"/>
  <c r="CI13" i="5"/>
  <c r="CZ13" i="5" s="1"/>
  <c r="BR13" i="5"/>
  <c r="Y215" i="5"/>
  <c r="BA50" i="5"/>
  <c r="Y207" i="5"/>
  <c r="BA42" i="5"/>
  <c r="Y209" i="5"/>
  <c r="BA44" i="5"/>
  <c r="BB12" i="5"/>
  <c r="BB28" i="5"/>
  <c r="BB8" i="5"/>
  <c r="BB24" i="5"/>
  <c r="BB14" i="5"/>
  <c r="BB30" i="5"/>
  <c r="BB31" i="5"/>
  <c r="BB15" i="5"/>
  <c r="Y204" i="5"/>
  <c r="BA39" i="5"/>
  <c r="Y201" i="5"/>
  <c r="BA36" i="5"/>
  <c r="BX13" i="4"/>
  <c r="CO13" i="4" s="1"/>
  <c r="BG13" i="4"/>
  <c r="Y196" i="4"/>
  <c r="AZ46" i="4"/>
  <c r="BA33" i="4"/>
  <c r="BA17" i="4"/>
  <c r="CH8" i="4"/>
  <c r="CY8" i="4" s="1"/>
  <c r="BQ8" i="4"/>
  <c r="BY13" i="4"/>
  <c r="CP13" i="4" s="1"/>
  <c r="BH13" i="4"/>
  <c r="Y197" i="4"/>
  <c r="AZ47" i="4"/>
  <c r="Y188" i="4"/>
  <c r="AZ38" i="4"/>
  <c r="Y45" i="4"/>
  <c r="AP45" i="4"/>
  <c r="BA29" i="4"/>
  <c r="BA13" i="4"/>
  <c r="BA9" i="4"/>
  <c r="BA25" i="4"/>
  <c r="BA21" i="4"/>
  <c r="BA5" i="4"/>
  <c r="BA30" i="4"/>
  <c r="BA14" i="4"/>
  <c r="BA34" i="4"/>
  <c r="BA18" i="4"/>
  <c r="Y193" i="4"/>
  <c r="AZ43" i="4"/>
  <c r="Y186" i="4"/>
  <c r="AZ36" i="4"/>
  <c r="Y190" i="4"/>
  <c r="AZ40" i="4"/>
  <c r="AO45" i="4"/>
  <c r="Y30" i="4"/>
  <c r="Y187" i="4"/>
  <c r="AZ37" i="4"/>
  <c r="CH15" i="4"/>
  <c r="CY15" i="4" s="1"/>
  <c r="BQ15" i="4"/>
  <c r="BA22" i="4"/>
  <c r="BA6" i="4"/>
  <c r="CH5" i="4"/>
  <c r="CY5" i="4" s="1"/>
  <c r="BQ5" i="4"/>
  <c r="AQ45" i="4"/>
  <c r="Y60" i="4"/>
  <c r="Y200" i="4"/>
  <c r="AZ50" i="4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CH14" i="4"/>
  <c r="CY14" i="4" s="1"/>
  <c r="BQ14" i="4"/>
  <c r="BA27" i="4"/>
  <c r="BA11" i="4"/>
  <c r="BA23" i="4"/>
  <c r="BA7" i="4"/>
  <c r="BA32" i="4"/>
  <c r="BA16" i="4"/>
  <c r="Y189" i="4"/>
  <c r="AZ39" i="4"/>
  <c r="Y199" i="4"/>
  <c r="AZ49" i="4"/>
  <c r="AZ44" i="4"/>
  <c r="Y194" i="4"/>
  <c r="Y75" i="4"/>
  <c r="AR45" i="4"/>
  <c r="Y198" i="4"/>
  <c r="AZ48" i="4"/>
  <c r="Y191" i="4"/>
  <c r="AZ41" i="4"/>
  <c r="Y60" i="2"/>
  <c r="AQ45" i="2"/>
  <c r="Y45" i="2"/>
  <c r="AP45" i="2"/>
  <c r="Y240" i="2"/>
  <c r="BC45" i="2"/>
  <c r="Y255" i="2"/>
  <c r="BD45" i="2"/>
  <c r="Y180" i="2"/>
  <c r="AY45" i="2"/>
  <c r="Y162" i="2"/>
  <c r="AX42" i="2"/>
  <c r="Y135" i="2"/>
  <c r="AV45" i="2"/>
  <c r="Y163" i="2"/>
  <c r="AX43" i="2"/>
  <c r="Y160" i="2"/>
  <c r="AX40" i="2"/>
  <c r="Y165" i="2"/>
  <c r="AX45" i="2"/>
  <c r="Y158" i="2"/>
  <c r="AX38" i="2"/>
  <c r="Y157" i="2"/>
  <c r="AX37" i="2"/>
  <c r="Y164" i="2"/>
  <c r="AX44" i="2"/>
  <c r="Y150" i="2"/>
  <c r="AW45" i="2"/>
  <c r="Y159" i="2"/>
  <c r="AX39" i="2"/>
  <c r="Y156" i="2"/>
  <c r="AX36" i="2"/>
  <c r="Y161" i="2"/>
  <c r="AX41" i="2"/>
  <c r="Y90" i="2"/>
  <c r="AS45" i="2"/>
  <c r="Y105" i="2"/>
  <c r="AT45" i="2"/>
  <c r="Y120" i="2"/>
  <c r="AU45" i="2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R45" i="5"/>
  <c r="BX13" i="5"/>
  <c r="CO13" i="5" s="1"/>
  <c r="BW13" i="2"/>
  <c r="CN13" i="2" s="1"/>
  <c r="AR45" i="2"/>
  <c r="K41" i="9"/>
  <c r="Y189" i="6"/>
  <c r="AZ39" i="6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Y75" i="6"/>
  <c r="AR45" i="6"/>
  <c r="Y45" i="6"/>
  <c r="AP45" i="6"/>
  <c r="Y200" i="6"/>
  <c r="AZ50" i="6"/>
  <c r="Y187" i="6"/>
  <c r="AZ37" i="6"/>
  <c r="Y192" i="6"/>
  <c r="AZ42" i="6"/>
  <c r="BA28" i="6"/>
  <c r="BA12" i="6"/>
  <c r="AK3" i="6"/>
  <c r="BS3" i="6" s="1"/>
  <c r="DA3" i="6" s="1"/>
  <c r="BZ13" i="6"/>
  <c r="CQ13" i="6" s="1"/>
  <c r="BI13" i="6"/>
  <c r="Y198" i="6"/>
  <c r="AZ48" i="6"/>
  <c r="Y193" i="6"/>
  <c r="AZ43" i="6"/>
  <c r="CH6" i="6"/>
  <c r="CY6" i="6" s="1"/>
  <c r="BQ6" i="6"/>
  <c r="Y197" i="6"/>
  <c r="AZ47" i="6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29" i="6"/>
  <c r="BA13" i="6"/>
  <c r="BA9" i="6"/>
  <c r="BA25" i="6"/>
  <c r="BA21" i="6"/>
  <c r="BA5" i="6"/>
  <c r="BA20" i="6"/>
  <c r="BA4" i="6"/>
  <c r="BA18" i="6"/>
  <c r="BA34" i="6"/>
  <c r="Y194" i="6"/>
  <c r="AZ44" i="6"/>
  <c r="Y60" i="6"/>
  <c r="AQ45" i="6"/>
  <c r="AO45" i="6"/>
  <c r="Y30" i="6"/>
  <c r="Y186" i="6"/>
  <c r="AZ36" i="6"/>
  <c r="Y196" i="6"/>
  <c r="AZ46" i="6"/>
  <c r="Y191" i="6"/>
  <c r="AZ41" i="6"/>
  <c r="Y199" i="6"/>
  <c r="AZ49" i="6"/>
  <c r="Y226" i="5"/>
  <c r="BB46" i="5"/>
  <c r="Y224" i="5"/>
  <c r="BB44" i="5"/>
  <c r="CJ4" i="5"/>
  <c r="DA4" i="5" s="1"/>
  <c r="BS4" i="5"/>
  <c r="Y223" i="5"/>
  <c r="BB43" i="5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S13" i="5"/>
  <c r="CJ13" i="5"/>
  <c r="DA13" i="5" s="1"/>
  <c r="CJ11" i="5"/>
  <c r="DA11" i="5" s="1"/>
  <c r="BS11" i="5"/>
  <c r="CJ18" i="5"/>
  <c r="DA18" i="5" s="1"/>
  <c r="BS18" i="5"/>
  <c r="Y222" i="5"/>
  <c r="BB42" i="5"/>
  <c r="Y219" i="5"/>
  <c r="BB39" i="5"/>
  <c r="Y230" i="5"/>
  <c r="BB50" i="5"/>
  <c r="CJ15" i="5"/>
  <c r="DA15" i="5" s="1"/>
  <c r="BS15" i="5"/>
  <c r="Y220" i="5"/>
  <c r="BB40" i="5"/>
  <c r="Y217" i="5"/>
  <c r="BB37" i="5"/>
  <c r="CJ9" i="5"/>
  <c r="DA9" i="5" s="1"/>
  <c r="BS9" i="5"/>
  <c r="CJ16" i="5"/>
  <c r="DA16" i="5" s="1"/>
  <c r="BS16" i="5"/>
  <c r="CJ6" i="5"/>
  <c r="DA6" i="5" s="1"/>
  <c r="BS6" i="5"/>
  <c r="Y229" i="5"/>
  <c r="BB49" i="5"/>
  <c r="Y225" i="5"/>
  <c r="BB45" i="5"/>
  <c r="Y227" i="5"/>
  <c r="BB47" i="5"/>
  <c r="CJ8" i="5"/>
  <c r="DA8" i="5" s="1"/>
  <c r="BS8" i="5"/>
  <c r="CJ5" i="5"/>
  <c r="DA5" i="5" s="1"/>
  <c r="BS5" i="5"/>
  <c r="Y221" i="5"/>
  <c r="BB41" i="5"/>
  <c r="Y228" i="5"/>
  <c r="BB48" i="5"/>
  <c r="Y218" i="5"/>
  <c r="BB38" i="5"/>
  <c r="BB29" i="4"/>
  <c r="BB13" i="4"/>
  <c r="CI6" i="4"/>
  <c r="CZ6" i="4" s="1"/>
  <c r="BR6" i="4"/>
  <c r="CI14" i="4"/>
  <c r="CZ14" i="4" s="1"/>
  <c r="BR14" i="4"/>
  <c r="Y204" i="4"/>
  <c r="BA39" i="4"/>
  <c r="Y201" i="4"/>
  <c r="BA36" i="4"/>
  <c r="BB28" i="4"/>
  <c r="BB12" i="4"/>
  <c r="BB24" i="4"/>
  <c r="BB8" i="4"/>
  <c r="BB20" i="4"/>
  <c r="BB4" i="4"/>
  <c r="BB21" i="4"/>
  <c r="BB5" i="4"/>
  <c r="Y205" i="4"/>
  <c r="BA40" i="4"/>
  <c r="Y203" i="4"/>
  <c r="BA38" i="4"/>
  <c r="Y211" i="4"/>
  <c r="BA46" i="4"/>
  <c r="CI9" i="4"/>
  <c r="CZ9" i="4" s="1"/>
  <c r="BR9" i="4"/>
  <c r="CI7" i="4"/>
  <c r="CZ7" i="4" s="1"/>
  <c r="BR7" i="4"/>
  <c r="BB25" i="4"/>
  <c r="BB9" i="4"/>
  <c r="Y206" i="4"/>
  <c r="BA41" i="4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Y208" i="4"/>
  <c r="BA43" i="4"/>
  <c r="Y207" i="4"/>
  <c r="BA42" i="4"/>
  <c r="Y212" i="4"/>
  <c r="BA47" i="4"/>
  <c r="BB26" i="4"/>
  <c r="BB10" i="4"/>
  <c r="BB22" i="4"/>
  <c r="BB6" i="4"/>
  <c r="BB32" i="4"/>
  <c r="BB16" i="4"/>
  <c r="BB34" i="4"/>
  <c r="BB18" i="4"/>
  <c r="Y209" i="4"/>
  <c r="BA44" i="4"/>
  <c r="Y215" i="4"/>
  <c r="BA50" i="4"/>
  <c r="Y202" i="4"/>
  <c r="BA37" i="4"/>
  <c r="Y210" i="4"/>
  <c r="BA45" i="4"/>
  <c r="Y214" i="4"/>
  <c r="BA49" i="4"/>
  <c r="Y181" i="2"/>
  <c r="AY46" i="2"/>
  <c r="Y241" i="2"/>
  <c r="BC46" i="2"/>
  <c r="Y196" i="2"/>
  <c r="AZ46" i="2"/>
  <c r="Y91" i="2"/>
  <c r="AS46" i="2"/>
  <c r="Y151" i="2"/>
  <c r="AW46" i="2"/>
  <c r="Y76" i="2"/>
  <c r="AR46" i="2"/>
  <c r="Y136" i="2"/>
  <c r="AV46" i="2"/>
  <c r="Y106" i="2"/>
  <c r="AT46" i="2"/>
  <c r="Y256" i="2"/>
  <c r="BD46" i="2"/>
  <c r="Y166" i="2"/>
  <c r="AX46" i="2"/>
  <c r="Y46" i="2"/>
  <c r="AP46" i="2"/>
  <c r="Y31" i="2"/>
  <c r="AO46" i="2"/>
  <c r="Y121" i="2"/>
  <c r="AU46" i="2"/>
  <c r="Y61" i="2"/>
  <c r="AQ46" i="2"/>
  <c r="Y172" i="2"/>
  <c r="AY37" i="2"/>
  <c r="Y174" i="2"/>
  <c r="AY39" i="2"/>
  <c r="Y175" i="2"/>
  <c r="AY40" i="2"/>
  <c r="Y171" i="2"/>
  <c r="AY36" i="2"/>
  <c r="Y173" i="2"/>
  <c r="AY38" i="2"/>
  <c r="Y177" i="2"/>
  <c r="AY42" i="2"/>
  <c r="Y178" i="2"/>
  <c r="AY43" i="2"/>
  <c r="Y176" i="2"/>
  <c r="AY41" i="2"/>
  <c r="Y179" i="2"/>
  <c r="AY44" i="2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K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Y210" i="6"/>
  <c r="BA45" i="6"/>
  <c r="Y205" i="6"/>
  <c r="BA40" i="6"/>
  <c r="Y214" i="6"/>
  <c r="BA49" i="6"/>
  <c r="Y207" i="6"/>
  <c r="BA42" i="6"/>
  <c r="BB28" i="6"/>
  <c r="BB12" i="6"/>
  <c r="BB24" i="6"/>
  <c r="BB8" i="6"/>
  <c r="BB33" i="6"/>
  <c r="BB17" i="6"/>
  <c r="BB20" i="6"/>
  <c r="BB4" i="6"/>
  <c r="Y209" i="6"/>
  <c r="BA44" i="6"/>
  <c r="Y213" i="6"/>
  <c r="BA48" i="6"/>
  <c r="Y208" i="6"/>
  <c r="BA43" i="6"/>
  <c r="Y211" i="6"/>
  <c r="BA46" i="6"/>
  <c r="Y215" i="6"/>
  <c r="BA50" i="6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CI9" i="6"/>
  <c r="CZ9" i="6" s="1"/>
  <c r="BR9" i="6"/>
  <c r="Y203" i="6"/>
  <c r="BA38" i="6"/>
  <c r="BB26" i="6"/>
  <c r="BB10" i="6"/>
  <c r="BB22" i="6"/>
  <c r="BB6" i="6"/>
  <c r="BB34" i="6"/>
  <c r="BB18" i="6"/>
  <c r="BB31" i="6"/>
  <c r="BB15" i="6"/>
  <c r="Y212" i="6"/>
  <c r="BA47" i="6"/>
  <c r="Y204" i="6"/>
  <c r="BA39" i="6"/>
  <c r="BJ1" i="5"/>
  <c r="CR1" i="5"/>
  <c r="V10" i="5" s="1"/>
  <c r="CJ7" i="4"/>
  <c r="DA7" i="4" s="1"/>
  <c r="BS7" i="4"/>
  <c r="CJ12" i="4"/>
  <c r="DA12" i="4" s="1"/>
  <c r="BS12" i="4"/>
  <c r="Y230" i="4"/>
  <c r="BB50" i="4"/>
  <c r="Y218" i="4"/>
  <c r="BB38" i="4"/>
  <c r="Y229" i="4"/>
  <c r="BB49" i="4"/>
  <c r="Y219" i="4"/>
  <c r="BB39" i="4"/>
  <c r="Y216" i="4"/>
  <c r="BB36" i="4"/>
  <c r="Y224" i="4"/>
  <c r="BB44" i="4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Y222" i="4"/>
  <c r="BB42" i="4"/>
  <c r="Y227" i="4"/>
  <c r="BB47" i="4"/>
  <c r="Y226" i="4"/>
  <c r="BB46" i="4"/>
  <c r="Y223" i="4"/>
  <c r="BB43" i="4"/>
  <c r="Y221" i="4"/>
  <c r="BB41" i="4"/>
  <c r="Y217" i="4"/>
  <c r="BB37" i="4"/>
  <c r="Y220" i="4"/>
  <c r="BB40" i="4"/>
  <c r="Y225" i="4"/>
  <c r="BB45" i="4"/>
  <c r="Y92" i="2"/>
  <c r="AS47" i="2"/>
  <c r="Y137" i="2"/>
  <c r="AV47" i="2"/>
  <c r="Y122" i="2"/>
  <c r="AU47" i="2"/>
  <c r="Y242" i="2"/>
  <c r="BC47" i="2"/>
  <c r="Y152" i="2"/>
  <c r="AW47" i="2"/>
  <c r="Y77" i="2"/>
  <c r="AR47" i="2"/>
  <c r="Y32" i="2"/>
  <c r="AO47" i="2"/>
  <c r="Y107" i="2"/>
  <c r="AT47" i="2"/>
  <c r="Y182" i="2"/>
  <c r="AY47" i="2"/>
  <c r="Y212" i="2"/>
  <c r="BA47" i="2"/>
  <c r="Y257" i="2"/>
  <c r="BD47" i="2"/>
  <c r="Y197" i="2"/>
  <c r="AZ47" i="2"/>
  <c r="Y62" i="2"/>
  <c r="AQ47" i="2"/>
  <c r="Y167" i="2"/>
  <c r="AX47" i="2"/>
  <c r="Y47" i="2"/>
  <c r="AP47" i="2"/>
  <c r="Y191" i="2"/>
  <c r="AZ41" i="2"/>
  <c r="Y194" i="2"/>
  <c r="AZ44" i="2"/>
  <c r="Y192" i="2"/>
  <c r="AZ42" i="2"/>
  <c r="Y189" i="2"/>
  <c r="AZ39" i="2"/>
  <c r="Y190" i="2"/>
  <c r="AZ40" i="2"/>
  <c r="Y193" i="2"/>
  <c r="AZ43" i="2"/>
  <c r="Y195" i="2"/>
  <c r="AZ45" i="2"/>
  <c r="Y188" i="2"/>
  <c r="AZ38" i="2"/>
  <c r="Y187" i="2"/>
  <c r="AZ37" i="2"/>
  <c r="Y186" i="2"/>
  <c r="AZ36" i="2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K43" i="9" l="1"/>
  <c r="V9" i="5"/>
  <c r="J40" i="9"/>
  <c r="CJ7" i="6"/>
  <c r="DA7" i="6" s="1"/>
  <c r="BS7" i="6"/>
  <c r="CJ8" i="6"/>
  <c r="DA8" i="6" s="1"/>
  <c r="BS8" i="6"/>
  <c r="Y230" i="6"/>
  <c r="BB50" i="6"/>
  <c r="Y222" i="6"/>
  <c r="BB42" i="6"/>
  <c r="Y226" i="6"/>
  <c r="BB46" i="6"/>
  <c r="Y219" i="6"/>
  <c r="BB39" i="6"/>
  <c r="Y221" i="6"/>
  <c r="BB41" i="6"/>
  <c r="Y216" i="6"/>
  <c r="BB36" i="6"/>
  <c r="Y220" i="6"/>
  <c r="BB40" i="6"/>
  <c r="Y225" i="6"/>
  <c r="BB45" i="6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Y218" i="6"/>
  <c r="BB38" i="6"/>
  <c r="Y228" i="6"/>
  <c r="BB48" i="6"/>
  <c r="Y223" i="6"/>
  <c r="BB43" i="6"/>
  <c r="Y229" i="6"/>
  <c r="BB49" i="6"/>
  <c r="Y224" i="6"/>
  <c r="BB44" i="6"/>
  <c r="Y217" i="6"/>
  <c r="BB37" i="6"/>
  <c r="CR1" i="4"/>
  <c r="V10" i="4" s="1"/>
  <c r="BJ1" i="4"/>
  <c r="Y138" i="2"/>
  <c r="AV48" i="2"/>
  <c r="Y63" i="2"/>
  <c r="AQ48" i="2"/>
  <c r="Y78" i="2"/>
  <c r="AR48" i="2"/>
  <c r="Y153" i="2"/>
  <c r="AW48" i="2"/>
  <c r="Y93" i="2"/>
  <c r="AS48" i="2"/>
  <c r="Y211" i="2"/>
  <c r="BA46" i="2"/>
  <c r="Y183" i="2"/>
  <c r="AY48" i="2"/>
  <c r="Y123" i="2"/>
  <c r="AU48" i="2"/>
  <c r="Y213" i="2"/>
  <c r="BA48" i="2"/>
  <c r="Y243" i="2"/>
  <c r="BC48" i="2"/>
  <c r="Y258" i="2"/>
  <c r="BD48" i="2"/>
  <c r="Y198" i="2"/>
  <c r="AZ48" i="2"/>
  <c r="Y168" i="2"/>
  <c r="AX48" i="2"/>
  <c r="Y33" i="2"/>
  <c r="AO48" i="2"/>
  <c r="Y48" i="2"/>
  <c r="AP48" i="2"/>
  <c r="Y108" i="2"/>
  <c r="AT48" i="2"/>
  <c r="Y206" i="2"/>
  <c r="BA41" i="2"/>
  <c r="Y201" i="2"/>
  <c r="BA36" i="2"/>
  <c r="Y203" i="2"/>
  <c r="BA38" i="2"/>
  <c r="Y204" i="2"/>
  <c r="BA39" i="2"/>
  <c r="Y209" i="2"/>
  <c r="BA44" i="2"/>
  <c r="Y207" i="2"/>
  <c r="BA42" i="2"/>
  <c r="Y202" i="2"/>
  <c r="BA37" i="2"/>
  <c r="Y210" i="2"/>
  <c r="BA45" i="2"/>
  <c r="Y205" i="2"/>
  <c r="BA40" i="2"/>
  <c r="Y208" i="2"/>
  <c r="BA43" i="2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M40" i="9"/>
  <c r="C72" i="9"/>
  <c r="K44" i="9"/>
  <c r="M44" i="9" s="1"/>
  <c r="V9" i="4"/>
  <c r="J42" i="9"/>
  <c r="BJ1" i="6"/>
  <c r="CR1" i="6"/>
  <c r="V10" i="6" s="1"/>
  <c r="Y259" i="2"/>
  <c r="BD49" i="2"/>
  <c r="Y109" i="2"/>
  <c r="AT49" i="2"/>
  <c r="Y94" i="2"/>
  <c r="AS49" i="2"/>
  <c r="Y214" i="2"/>
  <c r="BA49" i="2"/>
  <c r="Y139" i="2"/>
  <c r="AV49" i="2"/>
  <c r="Y199" i="2"/>
  <c r="AZ49" i="2"/>
  <c r="Y184" i="2"/>
  <c r="AY49" i="2"/>
  <c r="Y228" i="2"/>
  <c r="BB48" i="2"/>
  <c r="Y229" i="2"/>
  <c r="BB49" i="2"/>
  <c r="Y244" i="2"/>
  <c r="BC49" i="2"/>
  <c r="Y34" i="2"/>
  <c r="AO49" i="2"/>
  <c r="Y124" i="2"/>
  <c r="AU49" i="2"/>
  <c r="Y154" i="2"/>
  <c r="AW49" i="2"/>
  <c r="Y169" i="2"/>
  <c r="AX49" i="2"/>
  <c r="Y79" i="2"/>
  <c r="AR49" i="2"/>
  <c r="Y49" i="2"/>
  <c r="AP49" i="2"/>
  <c r="Y64" i="2"/>
  <c r="AQ49" i="2"/>
  <c r="Y226" i="2"/>
  <c r="BB46" i="2"/>
  <c r="Y227" i="2"/>
  <c r="BB47" i="2"/>
  <c r="Y223" i="2"/>
  <c r="BB43" i="2"/>
  <c r="Y222" i="2"/>
  <c r="BB42" i="2"/>
  <c r="Y220" i="2"/>
  <c r="BB40" i="2"/>
  <c r="Y219" i="2"/>
  <c r="BB39" i="2"/>
  <c r="Y224" i="2"/>
  <c r="BB44" i="2"/>
  <c r="Y225" i="2"/>
  <c r="BB45" i="2"/>
  <c r="Y216" i="2"/>
  <c r="BB36" i="2"/>
  <c r="Y218" i="2"/>
  <c r="BB38" i="2"/>
  <c r="Y221" i="2"/>
  <c r="BB41" i="2"/>
  <c r="Y217" i="2"/>
  <c r="BB37" i="2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M42" i="9" l="1"/>
  <c r="C132" i="9"/>
  <c r="V9" i="6"/>
  <c r="J43" i="9"/>
  <c r="Y155" i="2"/>
  <c r="AW50" i="2"/>
  <c r="Y125" i="2"/>
  <c r="AU50" i="2"/>
  <c r="Y260" i="2"/>
  <c r="BD50" i="2"/>
  <c r="Y80" i="2"/>
  <c r="AR50" i="2"/>
  <c r="Y50" i="2"/>
  <c r="AP50" i="2"/>
  <c r="Y140" i="2"/>
  <c r="AV50" i="2"/>
  <c r="Y95" i="2"/>
  <c r="AS50" i="2"/>
  <c r="Y110" i="2"/>
  <c r="AT50" i="2"/>
  <c r="Y185" i="2"/>
  <c r="AY50" i="2"/>
  <c r="Y230" i="2"/>
  <c r="BB50" i="2"/>
  <c r="Y245" i="2"/>
  <c r="BC50" i="2"/>
  <c r="Y215" i="2"/>
  <c r="BA50" i="2"/>
  <c r="Y65" i="2"/>
  <c r="AQ50" i="2"/>
  <c r="Y200" i="2"/>
  <c r="AZ50" i="2"/>
  <c r="Y170" i="2"/>
  <c r="AX50" i="2"/>
  <c r="Y35" i="2"/>
  <c r="AO50" i="2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M43" i="9" l="1"/>
  <c r="C163" i="9"/>
  <c r="BJ1" i="2"/>
  <c r="CR1" i="2"/>
  <c r="V10" i="2" s="1"/>
  <c r="V9" i="2" l="1"/>
  <c r="J41" i="9"/>
  <c r="C102" i="9" s="1"/>
  <c r="M41" i="9" l="1"/>
</calcChain>
</file>

<file path=xl/sharedStrings.xml><?xml version="1.0" encoding="utf-8"?>
<sst xmlns="http://schemas.openxmlformats.org/spreadsheetml/2006/main" count="814" uniqueCount="103">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</sst>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E+00"/>
  </numFmts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0" fontId="0" fillId="0" borderId="0" xfId="0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4.1322273764654041</c:v>
                </c:pt>
                <c:pt idx="1">
                  <c:v>3.6905896840182781</c:v>
                </c:pt>
                <c:pt idx="2">
                  <c:v>3.25027823088781</c:v>
                </c:pt>
                <c:pt idx="3">
                  <c:v>2.8073142991240254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4.3834400808173939</c:v>
                </c:pt>
                <c:pt idx="1">
                  <c:v>3.9418023883702675</c:v>
                </c:pt>
                <c:pt idx="2">
                  <c:v>3.5014909352397998</c:v>
                </c:pt>
                <c:pt idx="3">
                  <c:v>3.0585270034760152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4.6346527851693855</c:v>
                </c:pt>
                <c:pt idx="1">
                  <c:v>4.1930150927222583</c:v>
                </c:pt>
                <c:pt idx="2">
                  <c:v>3.7527036395917905</c:v>
                </c:pt>
                <c:pt idx="3">
                  <c:v>3.309739707828006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4.8858654895213753</c:v>
                </c:pt>
                <c:pt idx="1">
                  <c:v>4.4442277970742481</c:v>
                </c:pt>
                <c:pt idx="2">
                  <c:v>4.0039163439437804</c:v>
                </c:pt>
                <c:pt idx="3">
                  <c:v>3.5609524121799958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5.1370781938733652</c:v>
                </c:pt>
                <c:pt idx="1">
                  <c:v>4.6954405014262388</c:v>
                </c:pt>
                <c:pt idx="2">
                  <c:v>4.2551290482957702</c:v>
                </c:pt>
                <c:pt idx="3">
                  <c:v>3.8121651165319852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5.388290898225355</c:v>
                </c:pt>
                <c:pt idx="1">
                  <c:v>4.9466532057782278</c:v>
                </c:pt>
                <c:pt idx="2">
                  <c:v>4.5063417526477609</c:v>
                </c:pt>
                <c:pt idx="3">
                  <c:v>4.0633778208839759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0.21656291637214931</c:v>
                </c:pt>
                <c:pt idx="16">
                  <c:v>0.24513931844626682</c:v>
                </c:pt>
                <c:pt idx="17">
                  <c:v>0.28227483496565375</c:v>
                </c:pt>
                <c:pt idx="18">
                  <c:v>0.33302834418455673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0.19920408924481348</c:v>
                </c:pt>
                <c:pt idx="31">
                  <c:v>0.22720981140971652</c:v>
                </c:pt>
                <c:pt idx="32">
                  <c:v>0.26424843117911168</c:v>
                </c:pt>
                <c:pt idx="33">
                  <c:v>0.31608553341705048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0.18442158422186031</c:v>
                </c:pt>
                <c:pt idx="46">
                  <c:v>0.21172428246128605</c:v>
                </c:pt>
                <c:pt idx="47">
                  <c:v>0.2483861958443927</c:v>
                </c:pt>
                <c:pt idx="48">
                  <c:v>0.30078319405778275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0.17168147307410658</c:v>
                </c:pt>
                <c:pt idx="61">
                  <c:v>0.19821490687829552</c:v>
                </c:pt>
                <c:pt idx="62">
                  <c:v>0.23432046838954476</c:v>
                </c:pt>
                <c:pt idx="63">
                  <c:v>0.28689407231510683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0.1605878321674698</c:v>
                </c:pt>
                <c:pt idx="76">
                  <c:v>0.18632609928880112</c:v>
                </c:pt>
                <c:pt idx="77">
                  <c:v>0.22176240516780271</c:v>
                </c:pt>
                <c:pt idx="78">
                  <c:v>0.27423103684120331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0.21656291637214931</c:v>
                </c:pt>
                <c:pt idx="1">
                  <c:v>0.24513931844626682</c:v>
                </c:pt>
                <c:pt idx="2">
                  <c:v>0.28227483496565375</c:v>
                </c:pt>
                <c:pt idx="3">
                  <c:v>0.33302834418455673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0.19920408924481348</c:v>
                </c:pt>
                <c:pt idx="1">
                  <c:v>0.22720981140971652</c:v>
                </c:pt>
                <c:pt idx="2">
                  <c:v>0.26424843117911168</c:v>
                </c:pt>
                <c:pt idx="3">
                  <c:v>0.31608553341705048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0.18442158422186031</c:v>
                </c:pt>
                <c:pt idx="1">
                  <c:v>0.21172428246128605</c:v>
                </c:pt>
                <c:pt idx="2">
                  <c:v>0.2483861958443927</c:v>
                </c:pt>
                <c:pt idx="3">
                  <c:v>0.30078319405778275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0.17168147307410658</c:v>
                </c:pt>
                <c:pt idx="1">
                  <c:v>0.19821490687829552</c:v>
                </c:pt>
                <c:pt idx="2">
                  <c:v>0.23432046838954476</c:v>
                </c:pt>
                <c:pt idx="3">
                  <c:v>0.28689407231510683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0.1605878321674698</c:v>
                </c:pt>
                <c:pt idx="1">
                  <c:v>0.18632609928880112</c:v>
                </c:pt>
                <c:pt idx="2">
                  <c:v>0.22176240516780271</c:v>
                </c:pt>
                <c:pt idx="3">
                  <c:v>0.27423103684120331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4.2152142097446674</c:v>
                </c:pt>
                <c:pt idx="1">
                  <c:v>3.7574075418578383</c:v>
                </c:pt>
                <c:pt idx="2">
                  <c:v>3.3009756687694689</c:v>
                </c:pt>
                <c:pt idx="3">
                  <c:v>2.8417942060841814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4.6175957396212972</c:v>
                </c:pt>
                <c:pt idx="1">
                  <c:v>4.0793129651259692</c:v>
                </c:pt>
                <c:pt idx="2">
                  <c:v>3.5426466554189169</c:v>
                </c:pt>
                <c:pt idx="3">
                  <c:v>3.0027474161353149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5.0199772694979261</c:v>
                </c:pt>
                <c:pt idx="1">
                  <c:v>4.4012183883941001</c:v>
                </c:pt>
                <c:pt idx="2">
                  <c:v>3.7843176420683631</c:v>
                </c:pt>
                <c:pt idx="3">
                  <c:v>3.163700626186448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5.4223587993745559</c:v>
                </c:pt>
                <c:pt idx="1">
                  <c:v>4.7231238116622301</c:v>
                </c:pt>
                <c:pt idx="2">
                  <c:v>4.0259886287178102</c:v>
                </c:pt>
                <c:pt idx="3">
                  <c:v>3.3246538362375802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5.8247403292511848</c:v>
                </c:pt>
                <c:pt idx="1">
                  <c:v>5.0450292349303609</c:v>
                </c:pt>
                <c:pt idx="2">
                  <c:v>4.2676596153672568</c:v>
                </c:pt>
                <c:pt idx="3">
                  <c:v>3.4856070462887132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6.2271218591278146</c:v>
                </c:pt>
                <c:pt idx="1">
                  <c:v>5.3669346581984918</c:v>
                </c:pt>
                <c:pt idx="2">
                  <c:v>4.5093306020167034</c:v>
                </c:pt>
                <c:pt idx="3">
                  <c:v>3.6465602563398458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0.21346034846791342</c:v>
                </c:pt>
                <c:pt idx="16">
                  <c:v>0.2419684469200904</c:v>
                </c:pt>
                <c:pt idx="17">
                  <c:v>0.27913568077286732</c:v>
                </c:pt>
                <c:pt idx="18">
                  <c:v>0.33015404207563415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0.19493304152065996</c:v>
                </c:pt>
                <c:pt idx="31">
                  <c:v>0.22276991839923835</c:v>
                </c:pt>
                <c:pt idx="32">
                  <c:v>0.25975164725195438</c:v>
                </c:pt>
                <c:pt idx="33">
                  <c:v>0.31182995727092577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0.18194833226627452</c:v>
                </c:pt>
                <c:pt idx="46">
                  <c:v>0.20912696756074339</c:v>
                </c:pt>
                <c:pt idx="47">
                  <c:v>0.24572153684079284</c:v>
                </c:pt>
                <c:pt idx="48">
                  <c:v>0.29822075684114469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0.17234267139904919</c:v>
                </c:pt>
                <c:pt idx="61">
                  <c:v>0.19893293275086341</c:v>
                </c:pt>
                <c:pt idx="62">
                  <c:v>0.2350963559037835</c:v>
                </c:pt>
                <c:pt idx="63">
                  <c:v>0.28771412260417484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0.16494891434104836</c:v>
                </c:pt>
                <c:pt idx="76">
                  <c:v>0.19102675078519551</c:v>
                </c:pt>
                <c:pt idx="77">
                  <c:v>0.22677073440950637</c:v>
                </c:pt>
                <c:pt idx="78">
                  <c:v>0.27935765251781075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0.21346034846791342</c:v>
                </c:pt>
                <c:pt idx="1">
                  <c:v>0.2419684469200904</c:v>
                </c:pt>
                <c:pt idx="2">
                  <c:v>0.27913568077286732</c:v>
                </c:pt>
                <c:pt idx="3">
                  <c:v>0.33015404207563415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0.19493304152065996</c:v>
                </c:pt>
                <c:pt idx="1">
                  <c:v>0.22276991839923835</c:v>
                </c:pt>
                <c:pt idx="2">
                  <c:v>0.25975164725195438</c:v>
                </c:pt>
                <c:pt idx="3">
                  <c:v>0.31182995727092577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0.18194833226627452</c:v>
                </c:pt>
                <c:pt idx="1">
                  <c:v>0.20912696756074339</c:v>
                </c:pt>
                <c:pt idx="2">
                  <c:v>0.24572153684079284</c:v>
                </c:pt>
                <c:pt idx="3">
                  <c:v>0.29822075684114469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0.17234267139904919</c:v>
                </c:pt>
                <c:pt idx="1">
                  <c:v>0.19893293275086341</c:v>
                </c:pt>
                <c:pt idx="2">
                  <c:v>0.2350963559037835</c:v>
                </c:pt>
                <c:pt idx="3">
                  <c:v>0.28771412260417484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0.16494891434104836</c:v>
                </c:pt>
                <c:pt idx="1">
                  <c:v>0.19102675078519551</c:v>
                </c:pt>
                <c:pt idx="2">
                  <c:v>0.22677073440950637</c:v>
                </c:pt>
                <c:pt idx="3">
                  <c:v>0.27935765251781075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4.1315139288839662</c:v>
                </c:pt>
                <c:pt idx="1">
                  <c:v>3.6902605977935083</c:v>
                </c:pt>
                <c:pt idx="2">
                  <c:v>3.2503323517813985</c:v>
                </c:pt>
                <c:pt idx="3">
                  <c:v>2.8077539356125905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4.6847108007523763</c:v>
                </c:pt>
                <c:pt idx="1">
                  <c:v>4.1327702546698086</c:v>
                </c:pt>
                <c:pt idx="2">
                  <c:v>3.5824871877046056</c:v>
                </c:pt>
                <c:pt idx="3">
                  <c:v>3.0288891625046728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5.1299666398218848</c:v>
                </c:pt>
                <c:pt idx="1">
                  <c:v>4.4889364200773487</c:v>
                </c:pt>
                <c:pt idx="2">
                  <c:v>3.8498312160077206</c:v>
                </c:pt>
                <c:pt idx="3">
                  <c:v>3.2068759805882752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5.4960657651785327</c:v>
                </c:pt>
                <c:pt idx="1">
                  <c:v>4.7817840600090857</c:v>
                </c:pt>
                <c:pt idx="2">
                  <c:v>4.0696473449452544</c:v>
                </c:pt>
                <c:pt idx="3">
                  <c:v>3.3532206496701935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5.8023935214776818</c:v>
                </c:pt>
                <c:pt idx="1">
                  <c:v>5.026819773739347</c:v>
                </c:pt>
                <c:pt idx="2">
                  <c:v>4.2535750762945224</c:v>
                </c:pt>
                <c:pt idx="3">
                  <c:v>3.4756722782626785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6.0624830663171272</c:v>
                </c:pt>
                <c:pt idx="1">
                  <c:v>5.2348689169951559</c:v>
                </c:pt>
                <c:pt idx="2">
                  <c:v>4.4097400954489272</c:v>
                </c:pt>
                <c:pt idx="3">
                  <c:v>3.5796406183512151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-1.6916820511941183E-3</c:v>
                </c:pt>
                <c:pt idx="1">
                  <c:v>-4.4776462732482383E-3</c:v>
                </c:pt>
                <c:pt idx="2">
                  <c:v>-1.0118305035636821E-3</c:v>
                </c:pt>
                <c:pt idx="3">
                  <c:v>-4.4776010521973761E-3</c:v>
                </c:pt>
                <c:pt idx="4">
                  <c:v>-1.8484844442907822E-4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-1.3847021154522743E-2</c:v>
                </c:pt>
                <c:pt idx="1">
                  <c:v>-5.2375885085160501E-3</c:v>
                </c:pt>
                <c:pt idx="2">
                  <c:v>-3.2899331029361961E-2</c:v>
                </c:pt>
                <c:pt idx="3">
                  <c:v>-5.2375948321972954E-3</c:v>
                </c:pt>
                <c:pt idx="4">
                  <c:v>-3.3915434772896491E-4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2.6540535622396472E-3</c:v>
                </c:pt>
                <c:pt idx="1">
                  <c:v>1.0338152412602691E-3</c:v>
                </c:pt>
                <c:pt idx="2">
                  <c:v>5.1150071428884697E-3</c:v>
                </c:pt>
                <c:pt idx="3">
                  <c:v>1.0338344592496496E-3</c:v>
                </c:pt>
                <c:pt idx="4">
                  <c:v>-2.3990323295336458E-5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7.3465638916845322E-3</c:v>
                </c:pt>
                <c:pt idx="1">
                  <c:v>4.2484293330740663E-3</c:v>
                </c:pt>
                <c:pt idx="2">
                  <c:v>2.2672028352946155E-2</c:v>
                </c:pt>
                <c:pt idx="3">
                  <c:v>4.2484311791116669E-3</c:v>
                </c:pt>
                <c:pt idx="4">
                  <c:v>4.6034846791342954E-4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4.3584162776837618E-3</c:v>
                </c:pt>
                <c:pt idx="1">
                  <c:v>3.1732026659859192E-3</c:v>
                </c:pt>
                <c:pt idx="2">
                  <c:v>1.5221461708608004E-2</c:v>
                </c:pt>
                <c:pt idx="3">
                  <c:v>3.1731975761135553E-3</c:v>
                </c:pt>
                <c:pt idx="4">
                  <c:v>1.4027109855900555E-4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-1.3847021154522743E-2</c:v>
                </c:pt>
                <c:pt idx="1">
                  <c:v>-1.0827448174052456E-2</c:v>
                </c:pt>
                <c:pt idx="2">
                  <c:v>-5.5015258178906512E-3</c:v>
                </c:pt>
                <c:pt idx="3">
                  <c:v>5.6949386264215085E-3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-2.0569398216174761E-4</c:v>
                </c:pt>
                <c:pt idx="16">
                  <c:v>6.5840354505652954E-4</c:v>
                </c:pt>
                <c:pt idx="17">
                  <c:v>3.1350534661797602E-3</c:v>
                </c:pt>
                <c:pt idx="18">
                  <c:v>7.3465638916845322E-3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4.3730257494933034E-3</c:v>
                </c:pt>
                <c:pt idx="31">
                  <c:v>4.3535464537472479E-3</c:v>
                </c:pt>
                <c:pt idx="32">
                  <c:v>4.340340360573236E-3</c:v>
                </c:pt>
                <c:pt idx="33">
                  <c:v>4.0695717283045219E-3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5.5443038631652897E-3</c:v>
                </c:pt>
                <c:pt idx="46">
                  <c:v>4.8647514637431277E-3</c:v>
                </c:pt>
                <c:pt idx="47">
                  <c:v>2.657133679488638E-3</c:v>
                </c:pt>
                <c:pt idx="48">
                  <c:v>-6.8270956275878758E-4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5.0405583374056595E-3</c:v>
                </c:pt>
                <c:pt idx="61">
                  <c:v>2.8868834078624173E-3</c:v>
                </c:pt>
                <c:pt idx="62">
                  <c:v>-2.6934236661815825E-4</c:v>
                </c:pt>
                <c:pt idx="63">
                  <c:v>-7.3344824763189043E-3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2.6509734449906563E-3</c:v>
                </c:pt>
                <c:pt idx="76">
                  <c:v>1.7954014016613451E-4</c:v>
                </c:pt>
                <c:pt idx="77">
                  <c:v>-4.7185995165001104E-3</c:v>
                </c:pt>
                <c:pt idx="78">
                  <c:v>-1.3219956900432261E-2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-4.7640789416654727E-3</c:v>
                </c:pt>
                <c:pt idx="1">
                  <c:v>-4.8590243766479246E-3</c:v>
                </c:pt>
                <c:pt idx="2">
                  <c:v>-5.0592754913336146E-3</c:v>
                </c:pt>
                <c:pt idx="3">
                  <c:v>-4.1097184133100928E-3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3.5629338986410686E-3</c:v>
                </c:pt>
                <c:pt idx="16">
                  <c:v>3.1393273073850869E-3</c:v>
                </c:pt>
                <c:pt idx="17">
                  <c:v>3.2748287417884159E-3</c:v>
                </c:pt>
                <c:pt idx="18">
                  <c:v>3.028310353420105E-3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4.2040811832186331E-3</c:v>
                </c:pt>
                <c:pt idx="31">
                  <c:v>4.2098054903440263E-3</c:v>
                </c:pt>
                <c:pt idx="32">
                  <c:v>4.2484293330740663E-3</c:v>
                </c:pt>
                <c:pt idx="33">
                  <c:v>4.0855396434036351E-3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2.4215576926826798E-3</c:v>
                </c:pt>
                <c:pt idx="46">
                  <c:v>2.7242655712563235E-3</c:v>
                </c:pt>
                <c:pt idx="47">
                  <c:v>2.3861974014214582E-3</c:v>
                </c:pt>
                <c:pt idx="48">
                  <c:v>2.7832329309261938E-3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-3.1856691890091993E-4</c:v>
                </c:pt>
                <c:pt idx="61">
                  <c:v>-7.8511822352578253E-4</c:v>
                </c:pt>
                <c:pt idx="62">
                  <c:v>-6.7952738753623843E-4</c:v>
                </c:pt>
                <c:pt idx="63">
                  <c:v>-1.1058620823432563E-3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-4.4122177002583196E-3</c:v>
                </c:pt>
                <c:pt idx="76">
                  <c:v>-4.6739319922179945E-3</c:v>
                </c:pt>
                <c:pt idx="77">
                  <c:v>-5.2375885085160501E-3</c:v>
                </c:pt>
                <c:pt idx="78">
                  <c:v>-4.7688755933216198E-3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2.3592491008028738E-7</c:v>
                </c:pt>
                <c:pt idx="1">
                  <c:v>-4.059090329172621E-5</c:v>
                </c:pt>
                <c:pt idx="2">
                  <c:v>-3.340314386405252E-4</c:v>
                </c:pt>
                <c:pt idx="3">
                  <c:v>2.123415650442384E-4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1.5131326438372755E-2</c:v>
                </c:pt>
                <c:pt idx="16">
                  <c:v>1.1691053349188463E-2</c:v>
                </c:pt>
                <c:pt idx="17">
                  <c:v>6.5926285388240857E-3</c:v>
                </c:pt>
                <c:pt idx="18">
                  <c:v>-3.0452276983331528E-3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2.0765893660888851E-2</c:v>
                </c:pt>
                <c:pt idx="31">
                  <c:v>1.5491867519313751E-2</c:v>
                </c:pt>
                <c:pt idx="32">
                  <c:v>6.4745463643319789E-3</c:v>
                </c:pt>
                <c:pt idx="33">
                  <c:v>-9.8614367665053604E-3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2.2672028352946155E-2</c:v>
                </c:pt>
                <c:pt idx="46">
                  <c:v>1.6010968307773571E-2</c:v>
                </c:pt>
                <c:pt idx="47">
                  <c:v>3.7554679214449604E-3</c:v>
                </c:pt>
                <c:pt idx="48">
                  <c:v>-1.7176252796985425E-2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2.2663184452327456E-2</c:v>
                </c:pt>
                <c:pt idx="61">
                  <c:v>1.3972563425359186E-2</c:v>
                </c:pt>
                <c:pt idx="62">
                  <c:v>1.0498776884776406E-5</c:v>
                </c:pt>
                <c:pt idx="63">
                  <c:v>-2.56818764582466E-2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2.0587604472013937E-2</c:v>
                </c:pt>
                <c:pt idx="76">
                  <c:v>1.1156884341900375E-2</c:v>
                </c:pt>
                <c:pt idx="77">
                  <c:v>-5.0905100212524368E-3</c:v>
                </c:pt>
                <c:pt idx="78">
                  <c:v>-3.2899331029361961E-2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-4.7641324400037877E-3</c:v>
                </c:pt>
                <c:pt idx="1">
                  <c:v>-4.8590533872316932E-3</c:v>
                </c:pt>
                <c:pt idx="2">
                  <c:v>-5.0592635804619368E-3</c:v>
                </c:pt>
                <c:pt idx="3">
                  <c:v>-4.1096351526668795E-3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3.5629163721493107E-3</c:v>
                </c:pt>
                <c:pt idx="16">
                  <c:v>3.1393184462668311E-3</c:v>
                </c:pt>
                <c:pt idx="17">
                  <c:v>3.2748349656537279E-3</c:v>
                </c:pt>
                <c:pt idx="18">
                  <c:v>3.0283441845567194E-3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4.2040892448134692E-3</c:v>
                </c:pt>
                <c:pt idx="31">
                  <c:v>4.2098114097165185E-3</c:v>
                </c:pt>
                <c:pt idx="32">
                  <c:v>4.2484311791116669E-3</c:v>
                </c:pt>
                <c:pt idx="33">
                  <c:v>4.0855334170504798E-3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2.4215842218603123E-3</c:v>
                </c:pt>
                <c:pt idx="46">
                  <c:v>2.7242824612860594E-3</c:v>
                </c:pt>
                <c:pt idx="47">
                  <c:v>2.3861958443927023E-3</c:v>
                </c:pt>
                <c:pt idx="48">
                  <c:v>2.7831940577827674E-3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-3.1852692589340315E-4</c:v>
                </c:pt>
                <c:pt idx="61">
                  <c:v>-7.850931217044943E-4</c:v>
                </c:pt>
                <c:pt idx="62">
                  <c:v>-6.7953161045522514E-4</c:v>
                </c:pt>
                <c:pt idx="63">
                  <c:v>-1.1059276848931487E-3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-4.4121678325302061E-3</c:v>
                </c:pt>
                <c:pt idx="76">
                  <c:v>-4.6739007111988862E-3</c:v>
                </c:pt>
                <c:pt idx="77">
                  <c:v>-5.2375948321972954E-3</c:v>
                </c:pt>
                <c:pt idx="78">
                  <c:v>-4.768963158796713E-3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4.2025565705178236E-5</c:v>
                </c:pt>
                <c:pt idx="1">
                  <c:v>-1.6427566681076478E-5</c:v>
                </c:pt>
                <c:pt idx="2">
                  <c:v>-3.3915434772896491E-4</c:v>
                </c:pt>
                <c:pt idx="3">
                  <c:v>1.5656604246622186E-4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4.6034846791342954E-4</c:v>
                </c:pt>
                <c:pt idx="16">
                  <c:v>-3.1553079909596438E-5</c:v>
                </c:pt>
                <c:pt idx="17">
                  <c:v>1.3568077286729707E-4</c:v>
                </c:pt>
                <c:pt idx="18">
                  <c:v>1.5404207563413097E-4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-6.6958479340045729E-5</c:v>
                </c:pt>
                <c:pt idx="31">
                  <c:v>-2.3008160076165574E-4</c:v>
                </c:pt>
                <c:pt idx="32">
                  <c:v>-2.4835274804563268E-4</c:v>
                </c:pt>
                <c:pt idx="33">
                  <c:v>-1.7004272907422679E-4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-5.1667733725474507E-5</c:v>
                </c:pt>
                <c:pt idx="46">
                  <c:v>1.2696756074340176E-4</c:v>
                </c:pt>
                <c:pt idx="47">
                  <c:v>-2.7846315920715403E-4</c:v>
                </c:pt>
                <c:pt idx="48">
                  <c:v>2.2075684114469807E-4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3.4267139904919919E-4</c:v>
                </c:pt>
                <c:pt idx="61">
                  <c:v>-6.7067249136604223E-5</c:v>
                </c:pt>
                <c:pt idx="62">
                  <c:v>9.6355903783512664E-5</c:v>
                </c:pt>
                <c:pt idx="63">
                  <c:v>-2.8587739582514038E-4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-5.1085658951649515E-5</c:v>
                </c:pt>
                <c:pt idx="76">
                  <c:v>2.6750785195511773E-5</c:v>
                </c:pt>
                <c:pt idx="77">
                  <c:v>-2.2926559049363249E-4</c:v>
                </c:pt>
                <c:pt idx="78">
                  <c:v>3.5765251781072482E-4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0.21279430601783825</c:v>
                </c:pt>
                <c:pt idx="16">
                  <c:v>0.24265840354505652</c:v>
                </c:pt>
                <c:pt idx="17">
                  <c:v>0.28213505346617979</c:v>
                </c:pt>
                <c:pt idx="18">
                  <c:v>0.33734656389168455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0.19937302574949331</c:v>
                </c:pt>
                <c:pt idx="31">
                  <c:v>0.22735354645374725</c:v>
                </c:pt>
                <c:pt idx="32">
                  <c:v>0.26434034036057324</c:v>
                </c:pt>
                <c:pt idx="33">
                  <c:v>0.31606957172830452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0.18754430386316528</c:v>
                </c:pt>
                <c:pt idx="46">
                  <c:v>0.21386475146374312</c:v>
                </c:pt>
                <c:pt idx="47">
                  <c:v>0.24865713367948863</c:v>
                </c:pt>
                <c:pt idx="48">
                  <c:v>0.2973172904372412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0.17704055833740565</c:v>
                </c:pt>
                <c:pt idx="61">
                  <c:v>0.20188688340786243</c:v>
                </c:pt>
                <c:pt idx="62">
                  <c:v>0.23473065763338183</c:v>
                </c:pt>
                <c:pt idx="63">
                  <c:v>0.28066551752368107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0.16765097344499066</c:v>
                </c:pt>
                <c:pt idx="76">
                  <c:v>0.19117954014016614</c:v>
                </c:pt>
                <c:pt idx="77">
                  <c:v>0.2222814004834999</c:v>
                </c:pt>
                <c:pt idx="78">
                  <c:v>0.26578004309956776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0.21279430601783825</c:v>
                </c:pt>
                <c:pt idx="16">
                  <c:v>0.24265840354505652</c:v>
                </c:pt>
                <c:pt idx="17">
                  <c:v>0.28213505346617979</c:v>
                </c:pt>
                <c:pt idx="18">
                  <c:v>0.33734656389168455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0.19937302574949331</c:v>
                </c:pt>
                <c:pt idx="31">
                  <c:v>0.22735354645374725</c:v>
                </c:pt>
                <c:pt idx="32">
                  <c:v>0.26434034036057324</c:v>
                </c:pt>
                <c:pt idx="33">
                  <c:v>0.31606957172830452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0.18754430386316528</c:v>
                </c:pt>
                <c:pt idx="46">
                  <c:v>0.21386475146374312</c:v>
                </c:pt>
                <c:pt idx="47">
                  <c:v>0.24865713367948863</c:v>
                </c:pt>
                <c:pt idx="48">
                  <c:v>0.2973172904372412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0.17704055833740565</c:v>
                </c:pt>
                <c:pt idx="61">
                  <c:v>0.20188688340786243</c:v>
                </c:pt>
                <c:pt idx="62">
                  <c:v>0.23473065763338183</c:v>
                </c:pt>
                <c:pt idx="63">
                  <c:v>0.28066551752368107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0.16765097344499066</c:v>
                </c:pt>
                <c:pt idx="76">
                  <c:v>0.19117954014016614</c:v>
                </c:pt>
                <c:pt idx="77">
                  <c:v>0.2222814004834999</c:v>
                </c:pt>
                <c:pt idx="78">
                  <c:v>0.26578004309956776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0.21279430601783825</c:v>
                </c:pt>
                <c:pt idx="1">
                  <c:v>0.24265840354505652</c:v>
                </c:pt>
                <c:pt idx="2">
                  <c:v>0.28213505346617979</c:v>
                </c:pt>
                <c:pt idx="3">
                  <c:v>0.33734656389168455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0.19937302574949331</c:v>
                </c:pt>
                <c:pt idx="1">
                  <c:v>0.22735354645374725</c:v>
                </c:pt>
                <c:pt idx="2">
                  <c:v>0.26434034036057324</c:v>
                </c:pt>
                <c:pt idx="3">
                  <c:v>0.31606957172830452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0.18754430386316528</c:v>
                </c:pt>
                <c:pt idx="1">
                  <c:v>0.21386475146374312</c:v>
                </c:pt>
                <c:pt idx="2">
                  <c:v>0.24865713367948863</c:v>
                </c:pt>
                <c:pt idx="3">
                  <c:v>0.2973172904372412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0.17704055833740565</c:v>
                </c:pt>
                <c:pt idx="1">
                  <c:v>0.20188688340786243</c:v>
                </c:pt>
                <c:pt idx="2">
                  <c:v>0.23473065763338183</c:v>
                </c:pt>
                <c:pt idx="3">
                  <c:v>0.28066551752368107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0.16765097344499066</c:v>
                </c:pt>
                <c:pt idx="1">
                  <c:v>0.19117954014016614</c:v>
                </c:pt>
                <c:pt idx="2">
                  <c:v>0.2222814004834999</c:v>
                </c:pt>
                <c:pt idx="3">
                  <c:v>0.26578004309956776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4.3830240791082415</c:v>
                </c:pt>
                <c:pt idx="1">
                  <c:v>3.8436029972484893</c:v>
                </c:pt>
                <c:pt idx="2">
                  <c:v>3.3058017985174453</c:v>
                </c:pt>
                <c:pt idx="3">
                  <c:v>2.7647608335289844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4.6993738634913074</c:v>
                </c:pt>
                <c:pt idx="1">
                  <c:v>4.121019447052948</c:v>
                </c:pt>
                <c:pt idx="2">
                  <c:v>3.5444018306639533</c:v>
                </c:pt>
                <c:pt idx="3">
                  <c:v>2.9643106141762292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5.0157236478743732</c:v>
                </c:pt>
                <c:pt idx="1">
                  <c:v>4.3984358968574071</c:v>
                </c:pt>
                <c:pt idx="2">
                  <c:v>3.7830018628104614</c:v>
                </c:pt>
                <c:pt idx="3">
                  <c:v>3.1638603948234745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5.3320734322574399</c:v>
                </c:pt>
                <c:pt idx="1">
                  <c:v>4.6758523466618662</c:v>
                </c:pt>
                <c:pt idx="2">
                  <c:v>4.0216018949569694</c:v>
                </c:pt>
                <c:pt idx="3">
                  <c:v>3.3634101754707184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5.6484232166405066</c:v>
                </c:pt>
                <c:pt idx="1">
                  <c:v>4.9532687964663253</c:v>
                </c:pt>
                <c:pt idx="2">
                  <c:v>4.2602019271034779</c:v>
                </c:pt>
                <c:pt idx="3">
                  <c:v>3.5629599561179628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5.9647730010235716</c:v>
                </c:pt>
                <c:pt idx="1">
                  <c:v>5.2306852462707836</c:v>
                </c:pt>
                <c:pt idx="2">
                  <c:v>4.4988019592499855</c:v>
                </c:pt>
                <c:pt idx="3">
                  <c:v>3.7625097367652067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0.21656293389864106</c:v>
                </c:pt>
                <c:pt idx="16">
                  <c:v>0.24513932730738508</c:v>
                </c:pt>
                <c:pt idx="17">
                  <c:v>0.28227482874178844</c:v>
                </c:pt>
                <c:pt idx="18">
                  <c:v>0.33302831035342012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0.19920408118321864</c:v>
                </c:pt>
                <c:pt idx="31">
                  <c:v>0.22720980549034403</c:v>
                </c:pt>
                <c:pt idx="32">
                  <c:v>0.26424842933307408</c:v>
                </c:pt>
                <c:pt idx="33">
                  <c:v>0.31608553964340363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0.18442155769268267</c:v>
                </c:pt>
                <c:pt idx="46">
                  <c:v>0.21172426557125631</c:v>
                </c:pt>
                <c:pt idx="47">
                  <c:v>0.24838619740142145</c:v>
                </c:pt>
                <c:pt idx="48">
                  <c:v>0.30078323293092618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0.17168143308109907</c:v>
                </c:pt>
                <c:pt idx="61">
                  <c:v>0.19821488177647423</c:v>
                </c:pt>
                <c:pt idx="62">
                  <c:v>0.23432047261246375</c:v>
                </c:pt>
                <c:pt idx="63">
                  <c:v>0.28689413791765672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0.16058778229974169</c:v>
                </c:pt>
                <c:pt idx="76">
                  <c:v>0.18632606800778201</c:v>
                </c:pt>
                <c:pt idx="77">
                  <c:v>0.22176241149148396</c:v>
                </c:pt>
                <c:pt idx="78">
                  <c:v>0.27423112440667841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0.21656293389864106</c:v>
                </c:pt>
                <c:pt idx="1">
                  <c:v>0.24513932730738508</c:v>
                </c:pt>
                <c:pt idx="2">
                  <c:v>0.28227482874178844</c:v>
                </c:pt>
                <c:pt idx="3">
                  <c:v>0.33302831035342012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0.19920408118321864</c:v>
                </c:pt>
                <c:pt idx="1">
                  <c:v>0.22720980549034403</c:v>
                </c:pt>
                <c:pt idx="2">
                  <c:v>0.26424842933307408</c:v>
                </c:pt>
                <c:pt idx="3">
                  <c:v>0.31608553964340363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0.18442155769268267</c:v>
                </c:pt>
                <c:pt idx="1">
                  <c:v>0.21172426557125631</c:v>
                </c:pt>
                <c:pt idx="2">
                  <c:v>0.24838619740142145</c:v>
                </c:pt>
                <c:pt idx="3">
                  <c:v>0.30078323293092618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0.17168143308109907</c:v>
                </c:pt>
                <c:pt idx="1">
                  <c:v>0.19821488177647423</c:v>
                </c:pt>
                <c:pt idx="2">
                  <c:v>0.23432047261246375</c:v>
                </c:pt>
                <c:pt idx="3">
                  <c:v>0.28689413791765672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0.16058778229974169</c:v>
                </c:pt>
                <c:pt idx="1">
                  <c:v>0.18632606800778201</c:v>
                </c:pt>
                <c:pt idx="2">
                  <c:v>0.22176241149148396</c:v>
                </c:pt>
                <c:pt idx="3">
                  <c:v>0.27423112440667841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4.2152132591847575</c:v>
                </c:pt>
                <c:pt idx="1">
                  <c:v>3.7574071322832285</c:v>
                </c:pt>
                <c:pt idx="2">
                  <c:v>3.300975798555577</c:v>
                </c:pt>
                <c:pt idx="3">
                  <c:v>2.8417948784801697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4.6175953659181337</c:v>
                </c:pt>
                <c:pt idx="1">
                  <c:v>4.0793128176699289</c:v>
                </c:pt>
                <c:pt idx="2">
                  <c:v>3.5426467335305776</c:v>
                </c:pt>
                <c:pt idx="3">
                  <c:v>3.0027477211735198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5.019977472651509</c:v>
                </c:pt>
                <c:pt idx="1">
                  <c:v>4.4012185030566302</c:v>
                </c:pt>
                <c:pt idx="2">
                  <c:v>3.7843176685055786</c:v>
                </c:pt>
                <c:pt idx="3">
                  <c:v>3.16370056386687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5.4223595793848842</c:v>
                </c:pt>
                <c:pt idx="1">
                  <c:v>4.7231241884433297</c:v>
                </c:pt>
                <c:pt idx="2">
                  <c:v>4.0259886034805783</c:v>
                </c:pt>
                <c:pt idx="3">
                  <c:v>3.3246534065602202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5.8247416861182586</c:v>
                </c:pt>
                <c:pt idx="1">
                  <c:v>5.0450298738300292</c:v>
                </c:pt>
                <c:pt idx="2">
                  <c:v>4.267659538455578</c:v>
                </c:pt>
                <c:pt idx="3">
                  <c:v>3.4856062492535704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6.2271237928516339</c:v>
                </c:pt>
                <c:pt idx="1">
                  <c:v>5.3669355592167296</c:v>
                </c:pt>
                <c:pt idx="2">
                  <c:v>4.5093304734305777</c:v>
                </c:pt>
                <c:pt idx="3">
                  <c:v>3.6465590919469197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0.22813132643837275</c:v>
                </c:pt>
                <c:pt idx="16">
                  <c:v>0.25369105334918846</c:v>
                </c:pt>
                <c:pt idx="17">
                  <c:v>0.28559262853882411</c:v>
                </c:pt>
                <c:pt idx="18">
                  <c:v>0.32695477230166686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0.21576589366088886</c:v>
                </c:pt>
                <c:pt idx="31">
                  <c:v>0.23849186751931375</c:v>
                </c:pt>
                <c:pt idx="32">
                  <c:v>0.26647454636433199</c:v>
                </c:pt>
                <c:pt idx="33">
                  <c:v>0.30213856323349464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0.20467202835294615</c:v>
                </c:pt>
                <c:pt idx="46">
                  <c:v>0.22501096830777356</c:v>
                </c:pt>
                <c:pt idx="47">
                  <c:v>0.24975546792144496</c:v>
                </c:pt>
                <c:pt idx="48">
                  <c:v>0.28082374720301456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0.19466318445232744</c:v>
                </c:pt>
                <c:pt idx="61">
                  <c:v>0.2129725634253592</c:v>
                </c:pt>
                <c:pt idx="62">
                  <c:v>0.23501049877688476</c:v>
                </c:pt>
                <c:pt idx="63">
                  <c:v>0.26231812354175338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0.18558760447201395</c:v>
                </c:pt>
                <c:pt idx="76">
                  <c:v>0.20215688434190038</c:v>
                </c:pt>
                <c:pt idx="77">
                  <c:v>0.22190948997874757</c:v>
                </c:pt>
                <c:pt idx="78">
                  <c:v>0.24610066897063806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0.22813132643837275</c:v>
                </c:pt>
                <c:pt idx="1">
                  <c:v>0.25369105334918846</c:v>
                </c:pt>
                <c:pt idx="2">
                  <c:v>0.28559262853882411</c:v>
                </c:pt>
                <c:pt idx="3">
                  <c:v>0.32695477230166686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0.21576589366088886</c:v>
                </c:pt>
                <c:pt idx="1">
                  <c:v>0.23849186751931375</c:v>
                </c:pt>
                <c:pt idx="2">
                  <c:v>0.26647454636433199</c:v>
                </c:pt>
                <c:pt idx="3">
                  <c:v>0.30213856323349464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0.20467202835294615</c:v>
                </c:pt>
                <c:pt idx="1">
                  <c:v>0.22501096830777356</c:v>
                </c:pt>
                <c:pt idx="2">
                  <c:v>0.24975546792144496</c:v>
                </c:pt>
                <c:pt idx="3">
                  <c:v>0.28082374720301456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0.19466318445232744</c:v>
                </c:pt>
                <c:pt idx="1">
                  <c:v>0.2129725634253592</c:v>
                </c:pt>
                <c:pt idx="2">
                  <c:v>0.23501049877688476</c:v>
                </c:pt>
                <c:pt idx="3">
                  <c:v>0.26231812354175338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0.18558760447201395</c:v>
                </c:pt>
                <c:pt idx="1">
                  <c:v>0.20215688434190038</c:v>
                </c:pt>
                <c:pt idx="2">
                  <c:v>0.22190948997874757</c:v>
                </c:pt>
                <c:pt idx="3">
                  <c:v>0.24610066897063806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0.21279430601783825</c:v>
                </c:pt>
                <c:pt idx="1">
                  <c:v>0.24265840354505652</c:v>
                </c:pt>
                <c:pt idx="2">
                  <c:v>0.28213505346617979</c:v>
                </c:pt>
                <c:pt idx="3">
                  <c:v>0.33734656389168455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0.19937302574949331</c:v>
                </c:pt>
                <c:pt idx="1">
                  <c:v>0.22735354645374725</c:v>
                </c:pt>
                <c:pt idx="2">
                  <c:v>0.26434034036057324</c:v>
                </c:pt>
                <c:pt idx="3">
                  <c:v>0.31606957172830452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0.18754430386316528</c:v>
                </c:pt>
                <c:pt idx="1">
                  <c:v>0.21386475146374312</c:v>
                </c:pt>
                <c:pt idx="2">
                  <c:v>0.24865713367948863</c:v>
                </c:pt>
                <c:pt idx="3">
                  <c:v>0.2973172904372412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0.17704055833740565</c:v>
                </c:pt>
                <c:pt idx="1">
                  <c:v>0.20188688340786243</c:v>
                </c:pt>
                <c:pt idx="2">
                  <c:v>0.23473065763338183</c:v>
                </c:pt>
                <c:pt idx="3">
                  <c:v>0.28066551752368107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0.16765097344499066</c:v>
                </c:pt>
                <c:pt idx="1">
                  <c:v>0.19117954014016614</c:v>
                </c:pt>
                <c:pt idx="2">
                  <c:v>0.2222814004834999</c:v>
                </c:pt>
                <c:pt idx="3">
                  <c:v>0.26578004309956776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4.1322273764654041</c:v>
                </c:pt>
                <c:pt idx="1">
                  <c:v>3.6905896840182781</c:v>
                </c:pt>
                <c:pt idx="2">
                  <c:v>3.25027823088781</c:v>
                </c:pt>
                <c:pt idx="3">
                  <c:v>2.8073142991240254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4.3834400808173939</c:v>
                </c:pt>
                <c:pt idx="1">
                  <c:v>3.9418023883702675</c:v>
                </c:pt>
                <c:pt idx="2">
                  <c:v>3.5014909352397998</c:v>
                </c:pt>
                <c:pt idx="3">
                  <c:v>3.0585270034760152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4.6346527851693855</c:v>
                </c:pt>
                <c:pt idx="1">
                  <c:v>4.1930150927222583</c:v>
                </c:pt>
                <c:pt idx="2">
                  <c:v>3.7527036395917905</c:v>
                </c:pt>
                <c:pt idx="3">
                  <c:v>3.309739707828006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4.8858654895213753</c:v>
                </c:pt>
                <c:pt idx="1">
                  <c:v>4.4442277970742481</c:v>
                </c:pt>
                <c:pt idx="2">
                  <c:v>4.0039163439437804</c:v>
                </c:pt>
                <c:pt idx="3">
                  <c:v>3.5609524121799958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5.1370781938733652</c:v>
                </c:pt>
                <c:pt idx="1">
                  <c:v>4.6954405014262388</c:v>
                </c:pt>
                <c:pt idx="2">
                  <c:v>4.2551290482957702</c:v>
                </c:pt>
                <c:pt idx="3">
                  <c:v>3.8121651165319852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5.388290898225355</c:v>
                </c:pt>
                <c:pt idx="1">
                  <c:v>4.9466532057782278</c:v>
                </c:pt>
                <c:pt idx="2">
                  <c:v>4.5063417526477609</c:v>
                </c:pt>
                <c:pt idx="3">
                  <c:v>4.0633778208839759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0.21656291637214931</c:v>
                </c:pt>
                <c:pt idx="16">
                  <c:v>0.24513931844626682</c:v>
                </c:pt>
                <c:pt idx="17">
                  <c:v>0.28227483496565375</c:v>
                </c:pt>
                <c:pt idx="18">
                  <c:v>0.33302834418455673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0.19920408924481348</c:v>
                </c:pt>
                <c:pt idx="31">
                  <c:v>0.22720981140971652</c:v>
                </c:pt>
                <c:pt idx="32">
                  <c:v>0.26424843117911168</c:v>
                </c:pt>
                <c:pt idx="33">
                  <c:v>0.31608553341705048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0.18442158422186031</c:v>
                </c:pt>
                <c:pt idx="46">
                  <c:v>0.21172428246128605</c:v>
                </c:pt>
                <c:pt idx="47">
                  <c:v>0.2483861958443927</c:v>
                </c:pt>
                <c:pt idx="48">
                  <c:v>0.30078319405778275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0.17168147307410658</c:v>
                </c:pt>
                <c:pt idx="61">
                  <c:v>0.19821490687829552</c:v>
                </c:pt>
                <c:pt idx="62">
                  <c:v>0.23432046838954476</c:v>
                </c:pt>
                <c:pt idx="63">
                  <c:v>0.28689407231510683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0.1605878321674698</c:v>
                </c:pt>
                <c:pt idx="76">
                  <c:v>0.18632609928880112</c:v>
                </c:pt>
                <c:pt idx="77">
                  <c:v>0.22176240516780271</c:v>
                </c:pt>
                <c:pt idx="78">
                  <c:v>0.27423103684120331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0.21656291637214931</c:v>
                </c:pt>
                <c:pt idx="1">
                  <c:v>0.24513931844626682</c:v>
                </c:pt>
                <c:pt idx="2">
                  <c:v>0.28227483496565375</c:v>
                </c:pt>
                <c:pt idx="3">
                  <c:v>0.33302834418455673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0.19920408924481348</c:v>
                </c:pt>
                <c:pt idx="1">
                  <c:v>0.22720981140971652</c:v>
                </c:pt>
                <c:pt idx="2">
                  <c:v>0.26424843117911168</c:v>
                </c:pt>
                <c:pt idx="3">
                  <c:v>0.31608553341705048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0.18442158422186031</c:v>
                </c:pt>
                <c:pt idx="1">
                  <c:v>0.21172428246128605</c:v>
                </c:pt>
                <c:pt idx="2">
                  <c:v>0.2483861958443927</c:v>
                </c:pt>
                <c:pt idx="3">
                  <c:v>0.30078319405778275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0.17168147307410658</c:v>
                </c:pt>
                <c:pt idx="1">
                  <c:v>0.19821490687829552</c:v>
                </c:pt>
                <c:pt idx="2">
                  <c:v>0.23432046838954476</c:v>
                </c:pt>
                <c:pt idx="3">
                  <c:v>0.28689407231510683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0.1605878321674698</c:v>
                </c:pt>
                <c:pt idx="1">
                  <c:v>0.18632609928880112</c:v>
                </c:pt>
                <c:pt idx="2">
                  <c:v>0.22176240516780271</c:v>
                </c:pt>
                <c:pt idx="3">
                  <c:v>0.27423103684120331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4.2152142097446674</c:v>
                </c:pt>
                <c:pt idx="1">
                  <c:v>3.7574075418578383</c:v>
                </c:pt>
                <c:pt idx="2">
                  <c:v>3.3009756687694689</c:v>
                </c:pt>
                <c:pt idx="3">
                  <c:v>2.8417942060841814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4.6175957396212972</c:v>
                </c:pt>
                <c:pt idx="1">
                  <c:v>4.0793129651259692</c:v>
                </c:pt>
                <c:pt idx="2">
                  <c:v>3.5426466554189169</c:v>
                </c:pt>
                <c:pt idx="3">
                  <c:v>3.0027474161353149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5.0199772694979261</c:v>
                </c:pt>
                <c:pt idx="1">
                  <c:v>4.4012183883941001</c:v>
                </c:pt>
                <c:pt idx="2">
                  <c:v>3.7843176420683631</c:v>
                </c:pt>
                <c:pt idx="3">
                  <c:v>3.163700626186448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5.4223587993745559</c:v>
                </c:pt>
                <c:pt idx="1">
                  <c:v>4.7231238116622301</c:v>
                </c:pt>
                <c:pt idx="2">
                  <c:v>4.0259886287178102</c:v>
                </c:pt>
                <c:pt idx="3">
                  <c:v>3.3246538362375802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5.8247403292511848</c:v>
                </c:pt>
                <c:pt idx="1">
                  <c:v>5.0450292349303609</c:v>
                </c:pt>
                <c:pt idx="2">
                  <c:v>4.2676596153672568</c:v>
                </c:pt>
                <c:pt idx="3">
                  <c:v>3.4856070462887132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6.2271218591278146</c:v>
                </c:pt>
                <c:pt idx="1">
                  <c:v>5.3669346581984918</c:v>
                </c:pt>
                <c:pt idx="2">
                  <c:v>4.5093306020167034</c:v>
                </c:pt>
                <c:pt idx="3">
                  <c:v>3.6465602563398458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0.21346034846791342</c:v>
                </c:pt>
                <c:pt idx="16">
                  <c:v>0.2419684469200904</c:v>
                </c:pt>
                <c:pt idx="17">
                  <c:v>0.27913568077286732</c:v>
                </c:pt>
                <c:pt idx="18">
                  <c:v>0.33015404207563415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0.19493304152065996</c:v>
                </c:pt>
                <c:pt idx="31">
                  <c:v>0.22276991839923835</c:v>
                </c:pt>
                <c:pt idx="32">
                  <c:v>0.25975164725195438</c:v>
                </c:pt>
                <c:pt idx="33">
                  <c:v>0.31182995727092577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0.18194833226627452</c:v>
                </c:pt>
                <c:pt idx="46">
                  <c:v>0.20912696756074339</c:v>
                </c:pt>
                <c:pt idx="47">
                  <c:v>0.24572153684079284</c:v>
                </c:pt>
                <c:pt idx="48">
                  <c:v>0.29822075684114469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0.17234267139904919</c:v>
                </c:pt>
                <c:pt idx="61">
                  <c:v>0.19893293275086341</c:v>
                </c:pt>
                <c:pt idx="62">
                  <c:v>0.2350963559037835</c:v>
                </c:pt>
                <c:pt idx="63">
                  <c:v>0.28771412260417484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0.16494891434104836</c:v>
                </c:pt>
                <c:pt idx="76">
                  <c:v>0.19102675078519551</c:v>
                </c:pt>
                <c:pt idx="77">
                  <c:v>0.22677073440950637</c:v>
                </c:pt>
                <c:pt idx="78">
                  <c:v>0.27935765251781075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0.21346034846791342</c:v>
                </c:pt>
                <c:pt idx="1">
                  <c:v>0.2419684469200904</c:v>
                </c:pt>
                <c:pt idx="2">
                  <c:v>0.27913568077286732</c:v>
                </c:pt>
                <c:pt idx="3">
                  <c:v>0.33015404207563415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0.19493304152065996</c:v>
                </c:pt>
                <c:pt idx="1">
                  <c:v>0.22276991839923835</c:v>
                </c:pt>
                <c:pt idx="2">
                  <c:v>0.25975164725195438</c:v>
                </c:pt>
                <c:pt idx="3">
                  <c:v>0.31182995727092577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0.18194833226627452</c:v>
                </c:pt>
                <c:pt idx="1">
                  <c:v>0.20912696756074339</c:v>
                </c:pt>
                <c:pt idx="2">
                  <c:v>0.24572153684079284</c:v>
                </c:pt>
                <c:pt idx="3">
                  <c:v>0.29822075684114469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0.17234267139904919</c:v>
                </c:pt>
                <c:pt idx="1">
                  <c:v>0.19893293275086341</c:v>
                </c:pt>
                <c:pt idx="2">
                  <c:v>0.2350963559037835</c:v>
                </c:pt>
                <c:pt idx="3">
                  <c:v>0.28771412260417484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0.16494891434104836</c:v>
                </c:pt>
                <c:pt idx="1">
                  <c:v>0.19102675078519551</c:v>
                </c:pt>
                <c:pt idx="2">
                  <c:v>0.22677073440950637</c:v>
                </c:pt>
                <c:pt idx="3">
                  <c:v>0.27935765251781075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4.1315139288839662</c:v>
                </c:pt>
                <c:pt idx="1">
                  <c:v>3.6902605977935083</c:v>
                </c:pt>
                <c:pt idx="2">
                  <c:v>3.2503323517813985</c:v>
                </c:pt>
                <c:pt idx="3">
                  <c:v>2.8077539356125905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4.6847108007523763</c:v>
                </c:pt>
                <c:pt idx="1">
                  <c:v>4.1327702546698086</c:v>
                </c:pt>
                <c:pt idx="2">
                  <c:v>3.5824871877046056</c:v>
                </c:pt>
                <c:pt idx="3">
                  <c:v>3.0288891625046728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5.1299666398218848</c:v>
                </c:pt>
                <c:pt idx="1">
                  <c:v>4.4889364200773487</c:v>
                </c:pt>
                <c:pt idx="2">
                  <c:v>3.8498312160077206</c:v>
                </c:pt>
                <c:pt idx="3">
                  <c:v>3.2068759805882752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5.4960657651785327</c:v>
                </c:pt>
                <c:pt idx="1">
                  <c:v>4.7817840600090857</c:v>
                </c:pt>
                <c:pt idx="2">
                  <c:v>4.0696473449452544</c:v>
                </c:pt>
                <c:pt idx="3">
                  <c:v>3.3532206496701935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5.8023935214776818</c:v>
                </c:pt>
                <c:pt idx="1">
                  <c:v>5.026819773739347</c:v>
                </c:pt>
                <c:pt idx="2">
                  <c:v>4.2535750762945224</c:v>
                </c:pt>
                <c:pt idx="3">
                  <c:v>3.4756722782626785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6.0624830663171272</c:v>
                </c:pt>
                <c:pt idx="1">
                  <c:v>5.2348689169951559</c:v>
                </c:pt>
                <c:pt idx="2">
                  <c:v>4.4097400954489272</c:v>
                </c:pt>
                <c:pt idx="3">
                  <c:v>3.5796406183512151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4.3830240791082415</c:v>
                </c:pt>
                <c:pt idx="1">
                  <c:v>3.8436029972484893</c:v>
                </c:pt>
                <c:pt idx="2">
                  <c:v>3.3058017985174453</c:v>
                </c:pt>
                <c:pt idx="3">
                  <c:v>2.7647608335289844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4.6993738634913074</c:v>
                </c:pt>
                <c:pt idx="1">
                  <c:v>4.121019447052948</c:v>
                </c:pt>
                <c:pt idx="2">
                  <c:v>3.5444018306639533</c:v>
                </c:pt>
                <c:pt idx="3">
                  <c:v>2.9643106141762292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5.0157236478743732</c:v>
                </c:pt>
                <c:pt idx="1">
                  <c:v>4.3984358968574071</c:v>
                </c:pt>
                <c:pt idx="2">
                  <c:v>3.7830018628104614</c:v>
                </c:pt>
                <c:pt idx="3">
                  <c:v>3.1638603948234745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5.3320734322574399</c:v>
                </c:pt>
                <c:pt idx="1">
                  <c:v>4.6758523466618662</c:v>
                </c:pt>
                <c:pt idx="2">
                  <c:v>4.0216018949569694</c:v>
                </c:pt>
                <c:pt idx="3">
                  <c:v>3.3634101754707184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5.6484232166405066</c:v>
                </c:pt>
                <c:pt idx="1">
                  <c:v>4.9532687964663253</c:v>
                </c:pt>
                <c:pt idx="2">
                  <c:v>4.2602019271034779</c:v>
                </c:pt>
                <c:pt idx="3">
                  <c:v>3.5629599561179628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5.9647730010235716</c:v>
                </c:pt>
                <c:pt idx="1">
                  <c:v>5.2306852462707836</c:v>
                </c:pt>
                <c:pt idx="2">
                  <c:v>4.4988019592499855</c:v>
                </c:pt>
                <c:pt idx="3">
                  <c:v>3.7625097367652067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0.21656293389864106</c:v>
                </c:pt>
                <c:pt idx="16">
                  <c:v>0.24513932730738508</c:v>
                </c:pt>
                <c:pt idx="17">
                  <c:v>0.28227482874178844</c:v>
                </c:pt>
                <c:pt idx="18">
                  <c:v>0.33302831035342012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0.19920408118321864</c:v>
                </c:pt>
                <c:pt idx="31">
                  <c:v>0.22720980549034403</c:v>
                </c:pt>
                <c:pt idx="32">
                  <c:v>0.26424842933307408</c:v>
                </c:pt>
                <c:pt idx="33">
                  <c:v>0.31608553964340363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0.18442155769268267</c:v>
                </c:pt>
                <c:pt idx="46">
                  <c:v>0.21172426557125631</c:v>
                </c:pt>
                <c:pt idx="47">
                  <c:v>0.24838619740142145</c:v>
                </c:pt>
                <c:pt idx="48">
                  <c:v>0.30078323293092618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0.17168143308109907</c:v>
                </c:pt>
                <c:pt idx="61">
                  <c:v>0.19821488177647423</c:v>
                </c:pt>
                <c:pt idx="62">
                  <c:v>0.23432047261246375</c:v>
                </c:pt>
                <c:pt idx="63">
                  <c:v>0.28689413791765672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0.16058778229974169</c:v>
                </c:pt>
                <c:pt idx="76">
                  <c:v>0.18632606800778201</c:v>
                </c:pt>
                <c:pt idx="77">
                  <c:v>0.22176241149148396</c:v>
                </c:pt>
                <c:pt idx="78">
                  <c:v>0.27423112440667841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0.21656293389864106</c:v>
                </c:pt>
                <c:pt idx="1">
                  <c:v>0.24513932730738508</c:v>
                </c:pt>
                <c:pt idx="2">
                  <c:v>0.28227482874178844</c:v>
                </c:pt>
                <c:pt idx="3">
                  <c:v>0.33302831035342012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0.19920408118321864</c:v>
                </c:pt>
                <c:pt idx="1">
                  <c:v>0.22720980549034403</c:v>
                </c:pt>
                <c:pt idx="2">
                  <c:v>0.26424842933307408</c:v>
                </c:pt>
                <c:pt idx="3">
                  <c:v>0.31608553964340363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0.18442155769268267</c:v>
                </c:pt>
                <c:pt idx="1">
                  <c:v>0.21172426557125631</c:v>
                </c:pt>
                <c:pt idx="2">
                  <c:v>0.24838619740142145</c:v>
                </c:pt>
                <c:pt idx="3">
                  <c:v>0.30078323293092618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0.17168143308109907</c:v>
                </c:pt>
                <c:pt idx="1">
                  <c:v>0.19821488177647423</c:v>
                </c:pt>
                <c:pt idx="2">
                  <c:v>0.23432047261246375</c:v>
                </c:pt>
                <c:pt idx="3">
                  <c:v>0.28689413791765672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0.16058778229974169</c:v>
                </c:pt>
                <c:pt idx="1">
                  <c:v>0.18632606800778201</c:v>
                </c:pt>
                <c:pt idx="2">
                  <c:v>0.22176241149148396</c:v>
                </c:pt>
                <c:pt idx="3">
                  <c:v>0.27423112440667841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4.2152132591847575</c:v>
                </c:pt>
                <c:pt idx="1">
                  <c:v>3.7574071322832285</c:v>
                </c:pt>
                <c:pt idx="2">
                  <c:v>3.300975798555577</c:v>
                </c:pt>
                <c:pt idx="3">
                  <c:v>2.8417948784801697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4.6175953659181337</c:v>
                </c:pt>
                <c:pt idx="1">
                  <c:v>4.0793128176699289</c:v>
                </c:pt>
                <c:pt idx="2">
                  <c:v>3.5426467335305776</c:v>
                </c:pt>
                <c:pt idx="3">
                  <c:v>3.0027477211735198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5.019977472651509</c:v>
                </c:pt>
                <c:pt idx="1">
                  <c:v>4.4012185030566302</c:v>
                </c:pt>
                <c:pt idx="2">
                  <c:v>3.7843176685055786</c:v>
                </c:pt>
                <c:pt idx="3">
                  <c:v>3.16370056386687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5.4223595793848842</c:v>
                </c:pt>
                <c:pt idx="1">
                  <c:v>4.7231241884433297</c:v>
                </c:pt>
                <c:pt idx="2">
                  <c:v>4.0259886034805783</c:v>
                </c:pt>
                <c:pt idx="3">
                  <c:v>3.3246534065602202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5.8247416861182586</c:v>
                </c:pt>
                <c:pt idx="1">
                  <c:v>5.0450298738300292</c:v>
                </c:pt>
                <c:pt idx="2">
                  <c:v>4.267659538455578</c:v>
                </c:pt>
                <c:pt idx="3">
                  <c:v>3.4856062492535704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6.2271237928516339</c:v>
                </c:pt>
                <c:pt idx="1">
                  <c:v>5.3669355592167296</c:v>
                </c:pt>
                <c:pt idx="2">
                  <c:v>4.5093304734305777</c:v>
                </c:pt>
                <c:pt idx="3">
                  <c:v>3.6465590919469197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0.22813132643837275</c:v>
                </c:pt>
                <c:pt idx="16">
                  <c:v>0.25369105334918846</c:v>
                </c:pt>
                <c:pt idx="17">
                  <c:v>0.28559262853882411</c:v>
                </c:pt>
                <c:pt idx="18">
                  <c:v>0.32695477230166686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0.21576589366088886</c:v>
                </c:pt>
                <c:pt idx="31">
                  <c:v>0.23849186751931375</c:v>
                </c:pt>
                <c:pt idx="32">
                  <c:v>0.26647454636433199</c:v>
                </c:pt>
                <c:pt idx="33">
                  <c:v>0.30213856323349464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0.20467202835294615</c:v>
                </c:pt>
                <c:pt idx="46">
                  <c:v>0.22501096830777356</c:v>
                </c:pt>
                <c:pt idx="47">
                  <c:v>0.24975546792144496</c:v>
                </c:pt>
                <c:pt idx="48">
                  <c:v>0.28082374720301456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0.19466318445232744</c:v>
                </c:pt>
                <c:pt idx="61">
                  <c:v>0.2129725634253592</c:v>
                </c:pt>
                <c:pt idx="62">
                  <c:v>0.23501049877688476</c:v>
                </c:pt>
                <c:pt idx="63">
                  <c:v>0.26231812354175338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0.18558760447201395</c:v>
                </c:pt>
                <c:pt idx="76">
                  <c:v>0.20215688434190038</c:v>
                </c:pt>
                <c:pt idx="77">
                  <c:v>0.22190948997874757</c:v>
                </c:pt>
                <c:pt idx="78">
                  <c:v>0.24610066897063806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0.22813132643837275</c:v>
                </c:pt>
                <c:pt idx="1">
                  <c:v>0.25369105334918846</c:v>
                </c:pt>
                <c:pt idx="2">
                  <c:v>0.28559262853882411</c:v>
                </c:pt>
                <c:pt idx="3">
                  <c:v>0.32695477230166686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0.21576589366088886</c:v>
                </c:pt>
                <c:pt idx="1">
                  <c:v>0.23849186751931375</c:v>
                </c:pt>
                <c:pt idx="2">
                  <c:v>0.26647454636433199</c:v>
                </c:pt>
                <c:pt idx="3">
                  <c:v>0.30213856323349464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0.20467202835294615</c:v>
                </c:pt>
                <c:pt idx="1">
                  <c:v>0.22501096830777356</c:v>
                </c:pt>
                <c:pt idx="2">
                  <c:v>0.24975546792144496</c:v>
                </c:pt>
                <c:pt idx="3">
                  <c:v>0.28082374720301456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0.19466318445232744</c:v>
                </c:pt>
                <c:pt idx="1">
                  <c:v>0.2129725634253592</c:v>
                </c:pt>
                <c:pt idx="2">
                  <c:v>0.23501049877688476</c:v>
                </c:pt>
                <c:pt idx="3">
                  <c:v>0.26231812354175338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0.18558760447201395</c:v>
                </c:pt>
                <c:pt idx="1">
                  <c:v>0.20215688434190038</c:v>
                </c:pt>
                <c:pt idx="2">
                  <c:v>0.22190948997874757</c:v>
                </c:pt>
                <c:pt idx="3">
                  <c:v>0.24610066897063806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4.xml"/><Relationship Id="rId3" Type="http://schemas.openxmlformats.org/officeDocument/2006/relationships/chart" Target="../charts/chart2.xml"/><Relationship Id="rId21" Type="http://schemas.openxmlformats.org/officeDocument/2006/relationships/image" Target="../media/image6.png"/><Relationship Id="rId7" Type="http://schemas.openxmlformats.org/officeDocument/2006/relationships/chart" Target="../charts/chart5.xml"/><Relationship Id="rId12" Type="http://schemas.openxmlformats.org/officeDocument/2006/relationships/chart" Target="../charts/chart9.xml"/><Relationship Id="rId17" Type="http://schemas.openxmlformats.org/officeDocument/2006/relationships/chart" Target="../charts/chart13.xml"/><Relationship Id="rId2" Type="http://schemas.openxmlformats.org/officeDocument/2006/relationships/chart" Target="../charts/chart1.xml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11" Type="http://schemas.openxmlformats.org/officeDocument/2006/relationships/chart" Target="../charts/chart8.xml"/><Relationship Id="rId24" Type="http://schemas.openxmlformats.org/officeDocument/2006/relationships/chart" Target="../charts/chart19.xml"/><Relationship Id="rId5" Type="http://schemas.openxmlformats.org/officeDocument/2006/relationships/chart" Target="../charts/chart4.xml"/><Relationship Id="rId15" Type="http://schemas.openxmlformats.org/officeDocument/2006/relationships/chart" Target="../charts/chart11.xml"/><Relationship Id="rId23" Type="http://schemas.openxmlformats.org/officeDocument/2006/relationships/chart" Target="../charts/chart18.xml"/><Relationship Id="rId10" Type="http://schemas.openxmlformats.org/officeDocument/2006/relationships/image" Target="../media/image4.png"/><Relationship Id="rId19" Type="http://schemas.openxmlformats.org/officeDocument/2006/relationships/chart" Target="../charts/chart15.xml"/><Relationship Id="rId4" Type="http://schemas.openxmlformats.org/officeDocument/2006/relationships/chart" Target="../charts/chart3.xml"/><Relationship Id="rId9" Type="http://schemas.openxmlformats.org/officeDocument/2006/relationships/chart" Target="../charts/chart7.xml"/><Relationship Id="rId14" Type="http://schemas.openxmlformats.org/officeDocument/2006/relationships/image" Target="../media/image5.png"/><Relationship Id="rId22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63498</xdr:colOff>
      <xdr:row>64</xdr:row>
      <xdr:rowOff>87311</xdr:rowOff>
    </xdr:from>
    <xdr:to>
      <xdr:col>4</xdr:col>
      <xdr:colOff>144562</xdr:colOff>
      <xdr:row>67</xdr:row>
      <xdr:rowOff>82579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86" y="8667749"/>
          <a:ext cx="2057501" cy="54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587375</xdr:colOff>
      <xdr:row>62</xdr:row>
      <xdr:rowOff>7938</xdr:rowOff>
    </xdr:from>
    <xdr:to>
      <xdr:col>11</xdr:col>
      <xdr:colOff>81050</xdr:colOff>
      <xdr:row>76</xdr:row>
      <xdr:rowOff>162863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579437</xdr:colOff>
      <xdr:row>76</xdr:row>
      <xdr:rowOff>134937</xdr:rowOff>
    </xdr:from>
    <xdr:to>
      <xdr:col>11</xdr:col>
      <xdr:colOff>73112</xdr:colOff>
      <xdr:row>91</xdr:row>
      <xdr:rowOff>107300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7937</xdr:colOff>
      <xdr:row>76</xdr:row>
      <xdr:rowOff>142874</xdr:rowOff>
    </xdr:from>
    <xdr:to>
      <xdr:col>5</xdr:col>
      <xdr:colOff>581112</xdr:colOff>
      <xdr:row>91</xdr:row>
      <xdr:rowOff>115237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111124</xdr:colOff>
      <xdr:row>94</xdr:row>
      <xdr:rowOff>71437</xdr:rowOff>
    </xdr:from>
    <xdr:to>
      <xdr:col>3</xdr:col>
      <xdr:colOff>536666</xdr:colOff>
      <xdr:row>97</xdr:row>
      <xdr:rowOff>66704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12" y="141287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11</xdr:col>
      <xdr:colOff>104862</xdr:colOff>
      <xdr:row>106</xdr:row>
      <xdr:rowOff>154925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11</xdr:col>
      <xdr:colOff>104862</xdr:colOff>
      <xdr:row>121</xdr:row>
      <xdr:rowOff>154925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5</xdr:col>
      <xdr:colOff>573175</xdr:colOff>
      <xdr:row>121</xdr:row>
      <xdr:rowOff>154925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158750</xdr:colOff>
      <xdr:row>124</xdr:row>
      <xdr:rowOff>47625</xdr:rowOff>
    </xdr:from>
    <xdr:to>
      <xdr:col>3</xdr:col>
      <xdr:colOff>584292</xdr:colOff>
      <xdr:row>127</xdr:row>
      <xdr:rowOff>42892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20431125"/>
          <a:ext cx="1797142" cy="56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11</xdr:col>
      <xdr:colOff>104862</xdr:colOff>
      <xdr:row>136</xdr:row>
      <xdr:rowOff>154925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137</xdr:row>
      <xdr:rowOff>0</xdr:rowOff>
    </xdr:from>
    <xdr:to>
      <xdr:col>11</xdr:col>
      <xdr:colOff>104862</xdr:colOff>
      <xdr:row>151</xdr:row>
      <xdr:rowOff>154925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5</xdr:col>
      <xdr:colOff>573175</xdr:colOff>
      <xdr:row>151</xdr:row>
      <xdr:rowOff>154925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599723</xdr:colOff>
      <xdr:row>154</xdr:row>
      <xdr:rowOff>56444</xdr:rowOff>
    </xdr:from>
    <xdr:to>
      <xdr:col>4</xdr:col>
      <xdr:colOff>491548</xdr:colOff>
      <xdr:row>157</xdr:row>
      <xdr:rowOff>49065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23" y="25188333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11</xdr:col>
      <xdr:colOff>126911</xdr:colOff>
      <xdr:row>166</xdr:row>
      <xdr:rowOff>142578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43</xdr:row>
          <xdr:rowOff>88900</xdr:rowOff>
        </xdr:from>
        <xdr:to>
          <xdr:col>14</xdr:col>
          <xdr:colOff>273050</xdr:colOff>
          <xdr:row>45</xdr:row>
          <xdr:rowOff>146050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167</xdr:row>
      <xdr:rowOff>0</xdr:rowOff>
    </xdr:from>
    <xdr:to>
      <xdr:col>11</xdr:col>
      <xdr:colOff>126911</xdr:colOff>
      <xdr:row>181</xdr:row>
      <xdr:rowOff>142578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5</xdr:col>
      <xdr:colOff>585522</xdr:colOff>
      <xdr:row>181</xdr:row>
      <xdr:rowOff>142578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182</xdr:row>
      <xdr:rowOff>0</xdr:rowOff>
    </xdr:from>
    <xdr:to>
      <xdr:col>11</xdr:col>
      <xdr:colOff>126911</xdr:colOff>
      <xdr:row>196</xdr:row>
      <xdr:rowOff>142577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130511</xdr:colOff>
      <xdr:row>211</xdr:row>
      <xdr:rowOff>142578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5</xdr:col>
      <xdr:colOff>585522</xdr:colOff>
      <xdr:row>211</xdr:row>
      <xdr:rowOff>142578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148167</xdr:colOff>
      <xdr:row>184</xdr:row>
      <xdr:rowOff>35278</xdr:rowOff>
    </xdr:from>
    <xdr:to>
      <xdr:col>7</xdr:col>
      <xdr:colOff>494419</xdr:colOff>
      <xdr:row>187</xdr:row>
      <xdr:rowOff>27869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30670500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A212"/>
  <sheetViews>
    <sheetView tabSelected="1" topLeftCell="A42" zoomScale="90" zoomScaleNormal="90" workbookViewId="0">
      <selection activeCell="P57" sqref="P57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5">
        <v>1</v>
      </c>
      <c r="E5" s="75">
        <v>2</v>
      </c>
      <c r="F5" s="75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0.24199999999999999</v>
      </c>
      <c r="D6">
        <v>0.21299999999999999</v>
      </c>
      <c r="E6">
        <v>0.19500000000000001</v>
      </c>
      <c r="F6" s="74">
        <v>0.182</v>
      </c>
      <c r="G6">
        <v>0.17199999999999999</v>
      </c>
      <c r="H6">
        <v>0.16500000000000001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0.27100000000000002</v>
      </c>
      <c r="D7">
        <v>0.24199999999999999</v>
      </c>
      <c r="E7">
        <v>0.223</v>
      </c>
      <c r="F7" s="74">
        <v>0.20899999999999999</v>
      </c>
      <c r="G7">
        <v>0.19900000000000001</v>
      </c>
      <c r="H7">
        <v>0.191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0.308</v>
      </c>
      <c r="D8">
        <v>0.27900000000000003</v>
      </c>
      <c r="E8">
        <v>0.26</v>
      </c>
      <c r="F8" s="74">
        <v>0.246</v>
      </c>
      <c r="G8">
        <v>0.23499999999999999</v>
      </c>
      <c r="H8">
        <v>0.22700000000000001</v>
      </c>
      <c r="S8" s="3"/>
      <c r="T8" s="3"/>
      <c r="U8" s="3"/>
      <c r="X8" s="7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0.35599999999999998</v>
      </c>
      <c r="D9">
        <v>0.33</v>
      </c>
      <c r="E9">
        <v>0.312</v>
      </c>
      <c r="F9" s="74">
        <v>0.29799999999999999</v>
      </c>
      <c r="G9">
        <v>0.28799999999999998</v>
      </c>
      <c r="H9">
        <v>0.27900000000000003</v>
      </c>
      <c r="S9" s="3"/>
      <c r="T9" s="3"/>
      <c r="U9" s="3"/>
      <c r="X9" s="7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4"/>
      <c r="S10" s="3"/>
      <c r="T10" s="3"/>
      <c r="U10" s="3"/>
      <c r="X10" s="7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8.1285988483685205</v>
      </c>
      <c r="I23">
        <f t="shared" ref="I23:I37" si="0">B6</f>
        <v>2</v>
      </c>
      <c r="J23" s="51">
        <f>$D$25*I23/(I23+$D$24)</f>
        <v>0.24200023592491007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0.24200023592491007</v>
      </c>
      <c r="O23">
        <f t="shared" ref="O23:O35" si="3">IFERROR(M23,NA())</f>
        <v>2</v>
      </c>
      <c r="P23">
        <f t="shared" ref="P23:P37" si="4">IFERROR(N23,NA())</f>
        <v>0.24200023592491007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2.2953677765084164</v>
      </c>
      <c r="H24">
        <f>(C7/2-C7)/SLOPE(C7:R7,C5:R5)</f>
        <v>8.7338858195211788</v>
      </c>
      <c r="I24">
        <f t="shared" si="0"/>
        <v>2.5</v>
      </c>
      <c r="J24" s="51">
        <f t="shared" ref="J24:J37" si="5">$D$25*I24/(I24+$D$24)</f>
        <v>0.27095940909670829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0.27095940909670829</v>
      </c>
      <c r="O24">
        <f t="shared" si="3"/>
        <v>2.5</v>
      </c>
      <c r="P24">
        <f t="shared" si="4"/>
        <v>0.27095940909670829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0.51974000764964656</v>
      </c>
      <c r="I25">
        <f t="shared" si="0"/>
        <v>3.33</v>
      </c>
      <c r="J25" s="51">
        <f t="shared" si="5"/>
        <v>0.30766596856135947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0.30766596856135947</v>
      </c>
      <c r="O25">
        <f t="shared" si="3"/>
        <v>3.33</v>
      </c>
      <c r="P25">
        <f t="shared" si="4"/>
        <v>0.30766596856135947</v>
      </c>
    </row>
    <row r="26" spans="1:157">
      <c r="I26">
        <f t="shared" si="0"/>
        <v>5</v>
      </c>
      <c r="J26" s="51">
        <f t="shared" si="5"/>
        <v>0.35621234156504422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0.35621234156504422</v>
      </c>
      <c r="O26">
        <f t="shared" si="3"/>
        <v>5</v>
      </c>
      <c r="P26">
        <f t="shared" si="4"/>
        <v>0.35621234156504422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8.1285988483685205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s="17" t="s">
        <v>54</v>
      </c>
      <c r="L39" s="17" t="s">
        <v>57</v>
      </c>
      <c r="M39" t="s">
        <v>55</v>
      </c>
    </row>
    <row r="40" spans="3:16">
      <c r="C40" s="4" t="s">
        <v>47</v>
      </c>
      <c r="D40" s="54">
        <v>3.1995676394087869</v>
      </c>
      <c r="E40" s="6"/>
      <c r="F40" s="55">
        <v>0.5931484228198306</v>
      </c>
      <c r="G40" s="6"/>
      <c r="H40" s="7">
        <v>13.854993097769471</v>
      </c>
      <c r="I40" s="8"/>
      <c r="J40" s="24">
        <f>'Non-competitive'!BJ1</f>
        <v>8.6305820027266899E-4</v>
      </c>
      <c r="K40" s="18">
        <f>'Non-competitive'!B52</f>
        <v>24</v>
      </c>
      <c r="L40" s="19">
        <v>3</v>
      </c>
      <c r="M40" s="15">
        <f>K40*(LOG(J40/K40))+(L40*LOG(K40))</f>
        <v>-102.51947407620622</v>
      </c>
    </row>
    <row r="41" spans="3:16">
      <c r="C41" s="4" t="s">
        <v>49</v>
      </c>
      <c r="D41" s="56">
        <v>2.3767534865925417</v>
      </c>
      <c r="E41" s="9"/>
      <c r="F41" s="57">
        <v>0.51916157231852922</v>
      </c>
      <c r="G41" s="9"/>
      <c r="H41" s="10">
        <v>5.6886988665835352</v>
      </c>
      <c r="I41" s="11"/>
      <c r="J41" s="25">
        <f>Competitive!BJ1</f>
        <v>3.219914928022551E-4</v>
      </c>
      <c r="K41" s="20">
        <f>K40</f>
        <v>24</v>
      </c>
      <c r="L41" s="21">
        <v>3</v>
      </c>
      <c r="M41" s="12">
        <f>K41*(LOG(J41/K41))+(L41*LOG(K41))</f>
        <v>-112.79617053495885</v>
      </c>
    </row>
    <row r="42" spans="3:16">
      <c r="C42" s="4" t="s">
        <v>48</v>
      </c>
      <c r="D42" s="56">
        <f>D24</f>
        <v>2.2953677765084164</v>
      </c>
      <c r="E42" s="9"/>
      <c r="F42" s="57">
        <f>D25</f>
        <v>0.51974000764964656</v>
      </c>
      <c r="G42" s="9"/>
      <c r="H42" s="10">
        <v>7.6590032307198888</v>
      </c>
      <c r="I42" s="11"/>
      <c r="J42" s="25">
        <f>Uncompetitive!BJ1</f>
        <v>5.3334355517498742E-3</v>
      </c>
      <c r="K42" s="20">
        <f>K41</f>
        <v>24</v>
      </c>
      <c r="L42" s="21">
        <v>3</v>
      </c>
      <c r="M42" s="12">
        <f>K42*(LOG(J42/K42))+(L42*LOG(K42))</f>
        <v>-83.536266839363634</v>
      </c>
    </row>
    <row r="43" spans="3:16">
      <c r="C43" s="4" t="s">
        <v>50</v>
      </c>
      <c r="D43" s="56">
        <v>2.376758459931255</v>
      </c>
      <c r="E43" s="9"/>
      <c r="F43" s="57">
        <v>0.51916204517117204</v>
      </c>
      <c r="G43" s="9"/>
      <c r="H43" s="10">
        <v>5.6887278371203056</v>
      </c>
      <c r="I43" s="76">
        <v>1932298.2653278797</v>
      </c>
      <c r="J43" s="25">
        <f>'Mixed Non-competitive'!BJ1</f>
        <v>3.2199187878049129E-4</v>
      </c>
      <c r="K43" s="20">
        <f>K42</f>
        <v>24</v>
      </c>
      <c r="L43" s="21">
        <v>4</v>
      </c>
      <c r="M43" s="12">
        <f>K43*(LOG(J43/K43))+(L43*LOG(K43))</f>
        <v>-111.41594679889593</v>
      </c>
    </row>
    <row r="44" spans="3:16">
      <c r="C44" s="4" t="s">
        <v>51</v>
      </c>
      <c r="D44" s="58">
        <v>2.2919306895261453</v>
      </c>
      <c r="E44" s="59">
        <v>7.618730017524225</v>
      </c>
      <c r="F44" s="59">
        <v>0.51941379884026095</v>
      </c>
      <c r="G44" s="59">
        <v>0.52001143118537663</v>
      </c>
      <c r="H44" s="13">
        <v>8.2594752791552271</v>
      </c>
      <c r="I44" s="14"/>
      <c r="J44" s="26">
        <f>'Modifier equation'!BJ1</f>
        <v>1.0864448133957674E-6</v>
      </c>
      <c r="K44" s="22">
        <f>K43</f>
        <v>24</v>
      </c>
      <c r="L44" s="23">
        <v>5</v>
      </c>
      <c r="M44" s="16">
        <f>K44*(LOG(J44/K44))+(L44*LOG(K44))</f>
        <v>-169.35982948917353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77">
        <f>MIN('Non-competitive'!AB21:AB260)</f>
        <v>-1.3847021154522743E-2</v>
      </c>
      <c r="O51" s="77">
        <f>MIN(Competitive!AB21:AB260)</f>
        <v>-5.2375885085160501E-3</v>
      </c>
      <c r="P51" s="77">
        <f>MIN(Uncompetitive!AB21:AB260)</f>
        <v>-3.2899331029361961E-2</v>
      </c>
      <c r="Q51" s="77">
        <f>MIN('Mixed Non-competitive'!AB21:AB260)</f>
        <v>-5.2375948321972954E-3</v>
      </c>
      <c r="R51" s="77">
        <f>MIN('Modifier equation'!AB21:AB260)</f>
        <v>-3.3915434772896491E-4</v>
      </c>
    </row>
    <row r="52" spans="1:18">
      <c r="C52" s="4"/>
      <c r="D52" s="57"/>
      <c r="K52" s="21"/>
      <c r="L52" s="10"/>
      <c r="M52" s="4" t="s">
        <v>93</v>
      </c>
      <c r="N52" s="77">
        <f>_xlfn.QUARTILE.INC('Non-competitive'!AB21:AB260, 1)</f>
        <v>-1.6916820511941183E-3</v>
      </c>
      <c r="O52" s="77">
        <f>_xlfn.QUARTILE.INC(Competitive!AB21:AB260,1)</f>
        <v>-4.4776462732482383E-3</v>
      </c>
      <c r="P52" s="77">
        <f>_xlfn.QUARTILE.INC(Uncompetitive!AB21:AB260,1)</f>
        <v>-1.0118305035636821E-3</v>
      </c>
      <c r="Q52" s="77">
        <f>_xlfn.QUARTILE.INC('Mixed Non-competitive'!AB21:AB260,1)</f>
        <v>-4.4776010521973761E-3</v>
      </c>
      <c r="R52" s="77">
        <f>_xlfn.QUARTILE.INC('Modifier equation'!AB21:AB260,1)</f>
        <v>-1.8484844442907822E-4</v>
      </c>
    </row>
    <row r="53" spans="1:18">
      <c r="C53" s="4"/>
      <c r="D53" s="57"/>
      <c r="K53" s="21"/>
      <c r="L53" s="10"/>
      <c r="M53" s="4" t="s">
        <v>94</v>
      </c>
      <c r="N53" s="77">
        <f>_xlfn.QUARTILE.INC('Non-competitive'!AB21:AB260, 2)</f>
        <v>2.6540535622396472E-3</v>
      </c>
      <c r="O53" s="77">
        <f>_xlfn.QUARTILE.INC(Competitive!AB21:AB260, 2)</f>
        <v>1.0338152412602691E-3</v>
      </c>
      <c r="P53" s="77">
        <f>_xlfn.QUARTILE.INC(Uncompetitive!AB21:AB260, 2)</f>
        <v>5.1150071428884697E-3</v>
      </c>
      <c r="Q53" s="77">
        <f>_xlfn.QUARTILE.INC('Mixed Non-competitive'!AB21:AB260, 2)</f>
        <v>1.0338344592496496E-3</v>
      </c>
      <c r="R53" s="77">
        <f>_xlfn.QUARTILE.INC('Modifier equation'!AB21:AB260, 2)</f>
        <v>-2.3990323295336458E-5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77">
        <f>_xlfn.QUARTILE.INC('Non-competitive'!AB21:AB260, 3)</f>
        <v>4.3584162776837618E-3</v>
      </c>
      <c r="O54" s="77">
        <f>_xlfn.QUARTILE.INC(Competitive!AB21:AB260, 3)</f>
        <v>3.1732026659859192E-3</v>
      </c>
      <c r="P54" s="77">
        <f>_xlfn.QUARTILE.INC(Uncompetitive!AB21:AB260, 3)</f>
        <v>1.5221461708608004E-2</v>
      </c>
      <c r="Q54" s="77">
        <f>_xlfn.QUARTILE.INC('Mixed Non-competitive'!AB21:AB260, 3)</f>
        <v>3.1731975761135553E-3</v>
      </c>
      <c r="R54" s="77">
        <f>_xlfn.QUARTILE.INC('Modifier equation'!AB21:AB260, 3)</f>
        <v>1.4027109855900555E-4</v>
      </c>
    </row>
    <row r="55" spans="1:18">
      <c r="C55" s="4"/>
      <c r="D55" s="57"/>
      <c r="E55" t="s">
        <v>97</v>
      </c>
      <c r="F55" s="21">
        <f>N52</f>
        <v>-1.6916820511941183E-3</v>
      </c>
      <c r="G55" s="21">
        <f>O52</f>
        <v>-4.4776462732482383E-3</v>
      </c>
      <c r="H55" s="21">
        <f>P52</f>
        <v>-1.0118305035636821E-3</v>
      </c>
      <c r="I55" s="21">
        <f>Q52</f>
        <v>-4.4776010521973761E-3</v>
      </c>
      <c r="J55" s="21">
        <f>R52</f>
        <v>-1.8484844442907822E-4</v>
      </c>
      <c r="K55" s="21"/>
      <c r="L55" s="10"/>
      <c r="M55" s="4" t="s">
        <v>96</v>
      </c>
      <c r="N55" s="77">
        <f>MAX('Non-competitive'!AB21:AB260)</f>
        <v>7.3465638916845322E-3</v>
      </c>
      <c r="O55" s="77">
        <f>MAX(Competitive!AB21:AB260)</f>
        <v>4.2484293330740663E-3</v>
      </c>
      <c r="P55" s="77">
        <f>MAX(Uncompetitive!AB21:AB260)</f>
        <v>2.2672028352946155E-2</v>
      </c>
      <c r="Q55" s="77">
        <f>MAX('Mixed Non-competitive'!AB21:AB260)</f>
        <v>4.2484311791116669E-3</v>
      </c>
      <c r="R55" s="77">
        <f>MAX('Modifier equation'!AB21:AB260)</f>
        <v>4.6034846791342954E-4</v>
      </c>
    </row>
    <row r="56" spans="1:18">
      <c r="C56" s="4"/>
      <c r="D56" s="57"/>
      <c r="E56" t="s">
        <v>98</v>
      </c>
      <c r="F56" s="21">
        <f>N51</f>
        <v>-1.3847021154522743E-2</v>
      </c>
      <c r="G56" s="21">
        <f>O51</f>
        <v>-5.2375885085160501E-3</v>
      </c>
      <c r="H56" s="21">
        <f>P51</f>
        <v>-3.2899331029361961E-2</v>
      </c>
      <c r="I56" s="21">
        <f>Q51</f>
        <v>-5.2375948321972954E-3</v>
      </c>
      <c r="J56" s="21">
        <f>R51</f>
        <v>-3.3915434772896491E-4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2.6540535622396472E-3</v>
      </c>
      <c r="G57" s="21">
        <f>O53</f>
        <v>1.0338152412602691E-3</v>
      </c>
      <c r="H57" s="21">
        <f>P53</f>
        <v>5.1150071428884697E-3</v>
      </c>
      <c r="I57" s="21">
        <f>Q53</f>
        <v>1.0338344592496496E-3</v>
      </c>
      <c r="J57" s="21">
        <f>R53</f>
        <v>-2.3990323295336458E-5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7.3465638916845322E-3</v>
      </c>
      <c r="G58" s="21">
        <f>O55</f>
        <v>4.2484293330740663E-3</v>
      </c>
      <c r="H58" s="21">
        <f>P55</f>
        <v>2.2672028352946155E-2</v>
      </c>
      <c r="I58" s="21">
        <f>Q55</f>
        <v>4.2484311791116669E-3</v>
      </c>
      <c r="J58" s="21">
        <f>R55</f>
        <v>4.6034846791342954E-4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4.3584162776837618E-3</v>
      </c>
      <c r="G59" s="21">
        <f>O54</f>
        <v>3.1732026659859192E-3</v>
      </c>
      <c r="H59" s="21">
        <f>P54</f>
        <v>1.5221461708608004E-2</v>
      </c>
      <c r="I59" s="21">
        <f>Q54</f>
        <v>3.1731975761135553E-3</v>
      </c>
      <c r="J59" s="21">
        <f>R54</f>
        <v>1.4027109855900555E-4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3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3"/>
    </row>
    <row r="65" spans="1: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3"/>
    </row>
    <row r="66" spans="1: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3"/>
    </row>
    <row r="67" spans="1: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3"/>
    </row>
    <row r="68" spans="1: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3"/>
    </row>
    <row r="69" spans="1:12">
      <c r="A69" s="70"/>
      <c r="B69" s="70" t="str">
        <f>D39</f>
        <v>Km</v>
      </c>
      <c r="C69" s="72">
        <f>D40</f>
        <v>3.1995676394087869</v>
      </c>
      <c r="D69" s="70"/>
      <c r="E69" s="70"/>
      <c r="F69" s="70"/>
      <c r="G69" s="70"/>
      <c r="H69" s="70"/>
      <c r="I69" s="70"/>
      <c r="J69" s="70"/>
      <c r="K69" s="70"/>
      <c r="L69" s="73"/>
    </row>
    <row r="70" spans="1:12">
      <c r="A70" s="70"/>
      <c r="B70" s="70" t="str">
        <f>F39</f>
        <v>Vmax</v>
      </c>
      <c r="C70" s="72">
        <f>F40</f>
        <v>0.5931484228198306</v>
      </c>
      <c r="D70" s="70"/>
      <c r="E70" s="70"/>
      <c r="F70" s="70"/>
      <c r="G70" s="70"/>
      <c r="H70" s="70"/>
      <c r="I70" s="70"/>
      <c r="J70" s="70"/>
      <c r="K70" s="70"/>
      <c r="L70" s="73"/>
    </row>
    <row r="71" spans="1:12">
      <c r="A71" s="70"/>
      <c r="B71" s="70" t="str">
        <f>H39</f>
        <v>Ki</v>
      </c>
      <c r="C71" s="70">
        <f>H40</f>
        <v>13.854993097769471</v>
      </c>
      <c r="D71" s="70"/>
      <c r="E71" s="70"/>
      <c r="F71" s="70"/>
      <c r="G71" s="70"/>
      <c r="H71" s="70"/>
      <c r="I71" s="70"/>
      <c r="J71" s="70"/>
      <c r="K71" s="70"/>
      <c r="L71" s="73"/>
    </row>
    <row r="72" spans="1:12">
      <c r="A72" s="70"/>
      <c r="B72" s="70" t="str">
        <f>J39</f>
        <v>RSS</v>
      </c>
      <c r="C72" s="72">
        <f>J40</f>
        <v>8.6305820027266899E-4</v>
      </c>
      <c r="D72" s="70"/>
      <c r="E72" s="70"/>
      <c r="F72" s="70"/>
      <c r="G72" s="70"/>
      <c r="H72" s="70"/>
      <c r="I72" s="70"/>
      <c r="J72" s="70"/>
      <c r="K72" s="70"/>
      <c r="L72" s="73"/>
    </row>
    <row r="73" spans="1: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3"/>
    </row>
    <row r="74" spans="1: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3"/>
    </row>
    <row r="75" spans="1: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3"/>
    </row>
    <row r="76" spans="1: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3"/>
    </row>
    <row r="77" spans="1: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3"/>
    </row>
    <row r="78" spans="1: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3"/>
    </row>
    <row r="79" spans="1: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3"/>
    </row>
    <row r="80" spans="1: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3"/>
    </row>
    <row r="81" spans="1: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3"/>
    </row>
    <row r="82" spans="1: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3"/>
    </row>
    <row r="83" spans="1: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3"/>
    </row>
    <row r="84" spans="1: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3"/>
    </row>
    <row r="85" spans="1: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3"/>
    </row>
    <row r="86" spans="1: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3"/>
    </row>
    <row r="87" spans="1: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3"/>
    </row>
    <row r="88" spans="1: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3"/>
    </row>
    <row r="89" spans="1: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3"/>
    </row>
    <row r="90" spans="1: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3"/>
    </row>
    <row r="91" spans="1: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3"/>
    </row>
    <row r="92" spans="1: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3"/>
    </row>
    <row r="93" spans="1: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73"/>
    </row>
    <row r="94" spans="1:12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63"/>
      <c r="L94" s="73"/>
    </row>
    <row r="95" spans="1: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73"/>
    </row>
    <row r="96" spans="1: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73"/>
    </row>
    <row r="97" spans="1: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73"/>
    </row>
    <row r="98" spans="1: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73"/>
    </row>
    <row r="99" spans="1:12">
      <c r="A99" s="63"/>
      <c r="B99" s="63" t="str">
        <f>B69</f>
        <v>Km</v>
      </c>
      <c r="C99" s="65">
        <f>D41</f>
        <v>2.3767534865925417</v>
      </c>
      <c r="D99" s="63"/>
      <c r="E99" s="63"/>
      <c r="F99" s="63"/>
      <c r="G99" s="63"/>
      <c r="H99" s="63"/>
      <c r="I99" s="63"/>
      <c r="J99" s="63"/>
      <c r="K99" s="63"/>
      <c r="L99" s="73"/>
    </row>
    <row r="100" spans="1:12">
      <c r="A100" s="63"/>
      <c r="B100" s="63" t="str">
        <f t="shared" ref="B100:B102" si="7">B70</f>
        <v>Vmax</v>
      </c>
      <c r="C100" s="65">
        <f>F41</f>
        <v>0.51916157231852922</v>
      </c>
      <c r="D100" s="63"/>
      <c r="E100" s="63"/>
      <c r="F100" s="63"/>
      <c r="G100" s="63"/>
      <c r="H100" s="63"/>
      <c r="I100" s="63"/>
      <c r="J100" s="63"/>
      <c r="K100" s="63"/>
      <c r="L100" s="73"/>
    </row>
    <row r="101" spans="1:12">
      <c r="A101" s="63"/>
      <c r="B101" s="63" t="str">
        <f t="shared" si="7"/>
        <v>Ki</v>
      </c>
      <c r="C101" s="63">
        <f>H41</f>
        <v>5.6886988665835352</v>
      </c>
      <c r="D101" s="63"/>
      <c r="E101" s="63"/>
      <c r="F101" s="63"/>
      <c r="G101" s="63"/>
      <c r="H101" s="63"/>
      <c r="I101" s="63"/>
      <c r="J101" s="63"/>
      <c r="K101" s="63"/>
      <c r="L101" s="73"/>
    </row>
    <row r="102" spans="1:12">
      <c r="A102" s="63"/>
      <c r="B102" s="63" t="str">
        <f t="shared" si="7"/>
        <v>RSS</v>
      </c>
      <c r="C102" s="65">
        <f>J41</f>
        <v>3.219914928022551E-4</v>
      </c>
      <c r="D102" s="63"/>
      <c r="E102" s="63"/>
      <c r="F102" s="63"/>
      <c r="G102" s="63"/>
      <c r="H102" s="63"/>
      <c r="I102" s="63"/>
      <c r="J102" s="63"/>
      <c r="K102" s="63"/>
      <c r="L102" s="73"/>
    </row>
    <row r="103" spans="1: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73"/>
    </row>
    <row r="104" spans="1:1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73"/>
    </row>
    <row r="105" spans="1:1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73"/>
    </row>
    <row r="106" spans="1:1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73"/>
    </row>
    <row r="107" spans="1:1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3"/>
    </row>
    <row r="108" spans="1:1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3"/>
    </row>
    <row r="109" spans="1:1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73"/>
    </row>
    <row r="110" spans="1:1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73"/>
    </row>
    <row r="111" spans="1:1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73"/>
    </row>
    <row r="112" spans="1: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73"/>
    </row>
    <row r="113" spans="1:1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73"/>
    </row>
    <row r="114" spans="1:1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73"/>
    </row>
    <row r="115" spans="1:1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73"/>
    </row>
    <row r="116" spans="1:1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73"/>
    </row>
    <row r="117" spans="1:1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73"/>
    </row>
    <row r="118" spans="1:1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73"/>
    </row>
    <row r="119" spans="1:1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73"/>
    </row>
    <row r="120" spans="1:1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73"/>
    </row>
    <row r="121" spans="1:1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73"/>
    </row>
    <row r="122" spans="1:1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73"/>
    </row>
    <row r="123" spans="1:1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73"/>
    </row>
    <row r="124" spans="1:12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73"/>
    </row>
    <row r="125" spans="1:1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73"/>
    </row>
    <row r="126" spans="1:1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73"/>
    </row>
    <row r="127" spans="1:1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73"/>
    </row>
    <row r="128" spans="1:1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73"/>
    </row>
    <row r="129" spans="1:12">
      <c r="A129" s="66"/>
      <c r="B129" s="66" t="str">
        <f>B99</f>
        <v>Km</v>
      </c>
      <c r="C129" s="68">
        <f>D42</f>
        <v>2.2953677765084164</v>
      </c>
      <c r="D129" s="66"/>
      <c r="E129" s="66"/>
      <c r="F129" s="66"/>
      <c r="G129" s="66"/>
      <c r="H129" s="66"/>
      <c r="I129" s="66"/>
      <c r="J129" s="66"/>
      <c r="K129" s="66"/>
      <c r="L129" s="73"/>
    </row>
    <row r="130" spans="1:12">
      <c r="A130" s="66"/>
      <c r="B130" s="66" t="str">
        <f t="shared" ref="B130:B132" si="8">B100</f>
        <v>Vmax</v>
      </c>
      <c r="C130" s="68">
        <f>F42</f>
        <v>0.51974000764964656</v>
      </c>
      <c r="D130" s="66"/>
      <c r="E130" s="66"/>
      <c r="F130" s="66"/>
      <c r="G130" s="66"/>
      <c r="H130" s="66"/>
      <c r="I130" s="66"/>
      <c r="J130" s="66"/>
      <c r="K130" s="66"/>
      <c r="L130" s="73"/>
    </row>
    <row r="131" spans="1:12">
      <c r="A131" s="66"/>
      <c r="B131" s="66" t="str">
        <f t="shared" si="8"/>
        <v>Ki</v>
      </c>
      <c r="C131" s="66">
        <f>H42</f>
        <v>7.6590032307198888</v>
      </c>
      <c r="D131" s="66"/>
      <c r="E131" s="66"/>
      <c r="F131" s="66"/>
      <c r="G131" s="66"/>
      <c r="H131" s="66"/>
      <c r="I131" s="66"/>
      <c r="J131" s="66"/>
      <c r="K131" s="66"/>
      <c r="L131" s="73"/>
    </row>
    <row r="132" spans="1:12">
      <c r="A132" s="66"/>
      <c r="B132" s="66" t="str">
        <f t="shared" si="8"/>
        <v>RSS</v>
      </c>
      <c r="C132" s="68">
        <f>J42</f>
        <v>5.3334355517498742E-3</v>
      </c>
      <c r="D132" s="66"/>
      <c r="E132" s="66"/>
      <c r="F132" s="66"/>
      <c r="G132" s="66"/>
      <c r="H132" s="66"/>
      <c r="I132" s="66"/>
      <c r="J132" s="66"/>
      <c r="K132" s="66"/>
      <c r="L132" s="73"/>
    </row>
    <row r="133" spans="1:1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73"/>
    </row>
    <row r="134" spans="1:1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73"/>
    </row>
    <row r="135" spans="1:1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73"/>
    </row>
    <row r="136" spans="1:1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73"/>
    </row>
    <row r="137" spans="1:1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73"/>
    </row>
    <row r="138" spans="1:1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73"/>
    </row>
    <row r="139" spans="1:1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73"/>
    </row>
    <row r="140" spans="1:1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73"/>
    </row>
    <row r="141" spans="1:1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73"/>
    </row>
    <row r="142" spans="1:1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73"/>
    </row>
    <row r="143" spans="1:1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73"/>
    </row>
    <row r="144" spans="1:1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73"/>
    </row>
    <row r="145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73"/>
    </row>
    <row r="146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73"/>
    </row>
    <row r="147" spans="1:1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73"/>
    </row>
    <row r="148" spans="1:1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73"/>
    </row>
    <row r="149" spans="1:1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73"/>
    </row>
    <row r="150" spans="1:1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73"/>
    </row>
    <row r="151" spans="1:1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73"/>
    </row>
    <row r="152" spans="1:1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73"/>
    </row>
    <row r="153" spans="1:1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73"/>
    </row>
    <row r="154" spans="1:12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73"/>
    </row>
    <row r="155" spans="1:1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73"/>
    </row>
    <row r="156" spans="1:1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73"/>
    </row>
    <row r="157" spans="1:1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73"/>
    </row>
    <row r="158" spans="1:1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73"/>
    </row>
    <row r="159" spans="1:12">
      <c r="A159" s="60"/>
      <c r="B159" s="60" t="str">
        <f>B129</f>
        <v>Km</v>
      </c>
      <c r="C159" s="62">
        <f>D43</f>
        <v>2.376758459931255</v>
      </c>
      <c r="D159" s="60"/>
      <c r="E159" s="60"/>
      <c r="F159" s="60"/>
      <c r="G159" s="60"/>
      <c r="H159" s="60"/>
      <c r="I159" s="60"/>
      <c r="J159" s="60"/>
      <c r="K159" s="60"/>
      <c r="L159" s="73"/>
    </row>
    <row r="160" spans="1:12">
      <c r="A160" s="60"/>
      <c r="B160" s="60" t="str">
        <f t="shared" ref="B160:B161" si="9">B130</f>
        <v>Vmax</v>
      </c>
      <c r="C160" s="62">
        <f>F43</f>
        <v>0.51916204517117204</v>
      </c>
      <c r="D160" s="60"/>
      <c r="E160" s="60"/>
      <c r="F160" s="60"/>
      <c r="G160" s="60"/>
      <c r="H160" s="60"/>
      <c r="I160" s="60"/>
      <c r="J160" s="60"/>
      <c r="K160" s="60"/>
      <c r="L160" s="73"/>
    </row>
    <row r="161" spans="1:12">
      <c r="A161" s="60"/>
      <c r="B161" s="60" t="str">
        <f t="shared" si="9"/>
        <v>Ki</v>
      </c>
      <c r="C161" s="60">
        <f>H43</f>
        <v>5.6887278371203056</v>
      </c>
      <c r="D161" s="60"/>
      <c r="E161" s="60"/>
      <c r="F161" s="60"/>
      <c r="G161" s="60"/>
      <c r="H161" s="60"/>
      <c r="I161" s="60"/>
      <c r="J161" s="60"/>
      <c r="K161" s="60"/>
      <c r="L161" s="73"/>
    </row>
    <row r="162" spans="1:12">
      <c r="A162" s="60"/>
      <c r="B162" s="69" t="s">
        <v>41</v>
      </c>
      <c r="C162" s="60">
        <f>I43</f>
        <v>1932298.2653278797</v>
      </c>
      <c r="D162" s="60"/>
      <c r="E162" s="60"/>
      <c r="F162" s="60"/>
      <c r="G162" s="60"/>
      <c r="H162" s="60"/>
      <c r="I162" s="60"/>
      <c r="J162" s="60"/>
      <c r="K162" s="60"/>
      <c r="L162" s="73"/>
    </row>
    <row r="163" spans="1:12">
      <c r="A163" s="60"/>
      <c r="B163" s="60" t="str">
        <f>B132</f>
        <v>RSS</v>
      </c>
      <c r="C163" s="62">
        <f>J43</f>
        <v>3.2199187878049129E-4</v>
      </c>
      <c r="D163" s="60"/>
      <c r="E163" s="60"/>
      <c r="F163" s="60"/>
      <c r="G163" s="60"/>
      <c r="H163" s="60"/>
      <c r="I163" s="60"/>
      <c r="J163" s="60"/>
      <c r="K163" s="60"/>
      <c r="L163" s="73"/>
    </row>
    <row r="164" spans="1:1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73"/>
    </row>
    <row r="165" spans="1:1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73"/>
    </row>
    <row r="166" spans="1:1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73"/>
    </row>
    <row r="167" spans="1:1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73"/>
    </row>
    <row r="168" spans="1:1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73"/>
    </row>
    <row r="169" spans="1:1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73"/>
    </row>
    <row r="170" spans="1:1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73"/>
    </row>
    <row r="171" spans="1:1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73"/>
    </row>
    <row r="172" spans="1:1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73"/>
    </row>
    <row r="173" spans="1:1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73"/>
    </row>
    <row r="174" spans="1:1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73"/>
    </row>
    <row r="175" spans="1:1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73"/>
    </row>
    <row r="176" spans="1:1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73"/>
    </row>
    <row r="177" spans="1:1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73"/>
    </row>
    <row r="178" spans="1:1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73"/>
    </row>
    <row r="179" spans="1:1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73"/>
    </row>
    <row r="180" spans="1:1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73"/>
    </row>
    <row r="181" spans="1:1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73"/>
    </row>
    <row r="182" spans="1:1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73"/>
    </row>
    <row r="183" spans="1:1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73"/>
    </row>
    <row r="184" spans="1:12">
      <c r="A184" s="63"/>
      <c r="B184" s="64" t="s">
        <v>51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73"/>
    </row>
    <row r="185" spans="1:1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73"/>
    </row>
    <row r="186" spans="1:1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73"/>
    </row>
    <row r="187" spans="1:1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73"/>
    </row>
    <row r="188" spans="1:1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73"/>
    </row>
    <row r="189" spans="1:12">
      <c r="A189" s="63"/>
      <c r="B189" s="63" t="str">
        <f>B159</f>
        <v>Km</v>
      </c>
      <c r="C189" s="65">
        <f>D44</f>
        <v>2.2919306895261453</v>
      </c>
      <c r="D189" s="63"/>
      <c r="E189" s="63"/>
      <c r="F189" s="63"/>
      <c r="G189" s="63"/>
      <c r="H189" s="63"/>
      <c r="I189" s="63"/>
      <c r="J189" s="63"/>
      <c r="K189" s="63"/>
      <c r="L189" s="73"/>
    </row>
    <row r="190" spans="1:12">
      <c r="A190" s="63"/>
      <c r="B190" s="63" t="str">
        <f>E39</f>
        <v>Km2</v>
      </c>
      <c r="C190" s="65">
        <f>E44</f>
        <v>7.618730017524225</v>
      </c>
      <c r="D190" s="63"/>
      <c r="E190" s="63"/>
      <c r="F190" s="63"/>
      <c r="G190" s="63"/>
      <c r="H190" s="63"/>
      <c r="I190" s="63"/>
      <c r="J190" s="63"/>
      <c r="K190" s="63"/>
      <c r="L190" s="73"/>
    </row>
    <row r="191" spans="1:12">
      <c r="A191" s="63"/>
      <c r="B191" s="63" t="str">
        <f>B160</f>
        <v>Vmax</v>
      </c>
      <c r="C191" s="65">
        <f>F44</f>
        <v>0.51941379884026095</v>
      </c>
      <c r="D191" s="63"/>
      <c r="E191" s="63"/>
      <c r="F191" s="63"/>
      <c r="G191" s="63"/>
      <c r="H191" s="63"/>
      <c r="I191" s="63"/>
      <c r="J191" s="63"/>
      <c r="K191" s="63"/>
      <c r="L191" s="73"/>
    </row>
    <row r="192" spans="1:12">
      <c r="A192" s="63"/>
      <c r="B192" s="63" t="str">
        <f>G39</f>
        <v>Vmax2</v>
      </c>
      <c r="C192" s="63">
        <f>G44</f>
        <v>0.52001143118537663</v>
      </c>
      <c r="D192" s="63"/>
      <c r="E192" s="63"/>
      <c r="F192" s="63"/>
      <c r="G192" s="63"/>
      <c r="H192" s="63"/>
      <c r="I192" s="63"/>
      <c r="J192" s="63"/>
      <c r="K192" s="63"/>
      <c r="L192" s="73"/>
    </row>
    <row r="193" spans="1:12">
      <c r="A193" s="63"/>
      <c r="B193" s="63" t="str">
        <f>B161</f>
        <v>Ki</v>
      </c>
      <c r="C193" s="63">
        <f>H44</f>
        <v>8.2594752791552271</v>
      </c>
      <c r="D193" s="63"/>
      <c r="E193" s="63"/>
      <c r="F193" s="63"/>
      <c r="G193" s="63"/>
      <c r="H193" s="63"/>
      <c r="I193" s="63"/>
      <c r="J193" s="63"/>
      <c r="K193" s="63"/>
      <c r="L193" s="73"/>
    </row>
    <row r="194" spans="1:12">
      <c r="A194" s="63"/>
      <c r="B194" s="63" t="str">
        <f>B163</f>
        <v>RSS</v>
      </c>
      <c r="C194" s="65">
        <f>J44</f>
        <v>1.0864448133957674E-6</v>
      </c>
      <c r="D194" s="63"/>
      <c r="E194" s="63"/>
      <c r="F194" s="63"/>
      <c r="G194" s="63"/>
      <c r="H194" s="63"/>
      <c r="I194" s="63"/>
      <c r="J194" s="63"/>
      <c r="K194" s="63"/>
      <c r="L194" s="73"/>
    </row>
    <row r="195" spans="1:1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73"/>
    </row>
    <row r="196" spans="1:1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73"/>
    </row>
    <row r="197" spans="1:1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73"/>
    </row>
    <row r="198" spans="1:1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73"/>
    </row>
    <row r="199" spans="1:1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73"/>
    </row>
    <row r="200" spans="1:1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73"/>
    </row>
    <row r="201" spans="1:1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73"/>
    </row>
    <row r="202" spans="1:1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73"/>
    </row>
    <row r="203" spans="1:1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73"/>
    </row>
    <row r="204" spans="1:1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73"/>
    </row>
    <row r="205" spans="1:1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73"/>
    </row>
    <row r="206" spans="1:1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73"/>
    </row>
    <row r="207" spans="1:1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73"/>
    </row>
    <row r="208" spans="1:1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73"/>
    </row>
    <row r="209" spans="1:1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73"/>
    </row>
    <row r="210" spans="1:1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73"/>
    </row>
    <row r="211" spans="1:1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73"/>
    </row>
    <row r="212" spans="1:1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73"/>
    </row>
  </sheetData>
  <conditionalFormatting sqref="J40:J46 J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:M48 L49:L55 M59:M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12</xdr:col>
                <xdr:colOff>152400</xdr:colOff>
                <xdr:row>43</xdr:row>
                <xdr:rowOff>88900</xdr:rowOff>
              </from>
              <to>
                <xdr:col>14</xdr:col>
                <xdr:colOff>273050</xdr:colOff>
                <xdr:row>45</xdr:row>
                <xdr:rowOff>146050</xdr:rowOff>
              </to>
            </anchor>
          </objectPr>
        </oleObject>
      </mc:Choice>
      <mc:Fallback>
        <oleObject progId="Equation.3" shapeId="716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opLeftCell="U54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4.4219450458967451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4.4219450458967451</v>
      </c>
      <c r="AF6" s="33"/>
      <c r="AG6" s="33"/>
      <c r="AH6" s="33"/>
    </row>
    <row r="7" spans="1:48" ht="13">
      <c r="A7" s="38">
        <f>'Raw data and fitting summary'!B6</f>
        <v>2</v>
      </c>
      <c r="B7" s="39"/>
      <c r="C7" s="38">
        <f>'Raw data and fitting summary'!C6</f>
        <v>0.24199999999999999</v>
      </c>
      <c r="D7" s="33">
        <f>IFERROR(A7/C7,)</f>
        <v>8.2644628099173563</v>
      </c>
      <c r="E7" s="33">
        <f t="shared" ref="E7:E21" si="0">1/C7</f>
        <v>4.1322314049586781</v>
      </c>
      <c r="J7" s="37" t="s">
        <v>62</v>
      </c>
      <c r="K7" s="33">
        <f>((F29-F37)/(F36-F28))</f>
        <v>4.4340485215399825</v>
      </c>
      <c r="L7" s="33">
        <f>((F33-F37)/(F36-F32))</f>
        <v>4.4461884534351572</v>
      </c>
      <c r="M7" s="33"/>
      <c r="N7" s="33"/>
      <c r="AD7" s="37" t="s">
        <v>62</v>
      </c>
      <c r="AE7" s="33">
        <f t="shared" ref="AE7:AR19" si="1">IFERROR(K7,"")</f>
        <v>4.4340485215399825</v>
      </c>
      <c r="AF7" s="33">
        <f t="shared" si="1"/>
        <v>4.4461884534351572</v>
      </c>
      <c r="AG7" s="33"/>
      <c r="AH7" s="33"/>
    </row>
    <row r="8" spans="1:48" ht="13">
      <c r="A8" s="38">
        <f>'Raw data and fitting summary'!B7</f>
        <v>2.5</v>
      </c>
      <c r="B8" s="39"/>
      <c r="C8" s="38">
        <f>'Raw data and fitting summary'!C7</f>
        <v>0.27100000000000002</v>
      </c>
      <c r="D8" s="33">
        <f t="shared" ref="D8:D21" si="2">A8/C8</f>
        <v>9.2250922509225077</v>
      </c>
      <c r="E8" s="33">
        <f t="shared" si="0"/>
        <v>3.6900369003690034</v>
      </c>
      <c r="J8" s="37" t="s">
        <v>63</v>
      </c>
      <c r="K8" s="33">
        <f>((F29-F41)/(F40-F28))</f>
        <v>4.4108088030457795</v>
      </c>
      <c r="L8" s="33">
        <f>((F33-F41)/(F40-F32))</f>
        <v>4.4052406816202971</v>
      </c>
      <c r="M8" s="33">
        <f>((F37-F41)/(F40-F36))</f>
        <v>4.3645381060438506</v>
      </c>
      <c r="N8" s="33"/>
      <c r="AD8" s="37" t="s">
        <v>63</v>
      </c>
      <c r="AE8" s="33">
        <f t="shared" si="1"/>
        <v>4.4108088030457795</v>
      </c>
      <c r="AF8" s="33">
        <f t="shared" si="1"/>
        <v>4.4052406816202971</v>
      </c>
      <c r="AG8" s="33">
        <f t="shared" si="1"/>
        <v>4.3645381060438506</v>
      </c>
      <c r="AH8" s="33"/>
    </row>
    <row r="9" spans="1:48" ht="13">
      <c r="A9" s="38">
        <f>'Raw data and fitting summary'!B8</f>
        <v>3.33</v>
      </c>
      <c r="B9" s="39"/>
      <c r="C9" s="38">
        <f>'Raw data and fitting summary'!C8</f>
        <v>0.308</v>
      </c>
      <c r="D9" s="33">
        <f t="shared" si="2"/>
        <v>10.811688311688313</v>
      </c>
      <c r="E9" s="33">
        <f t="shared" si="0"/>
        <v>3.2467532467532467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5</v>
      </c>
      <c r="B10" s="39"/>
      <c r="C10" s="38">
        <f>'Raw data and fitting summary'!C9</f>
        <v>0.35599999999999998</v>
      </c>
      <c r="D10" s="33">
        <f t="shared" si="2"/>
        <v>14.04494382022472</v>
      </c>
      <c r="E10" s="33">
        <f t="shared" si="0"/>
        <v>2.808988764044944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4.4163769244712618</v>
      </c>
      <c r="AH25" s="40" t="s">
        <v>82</v>
      </c>
      <c r="AI25" s="41">
        <f>AF25*AF51</f>
        <v>2.2953677765084164</v>
      </c>
    </row>
    <row r="26" spans="1:48" ht="13">
      <c r="J26" s="32"/>
      <c r="K26" s="42"/>
      <c r="L26" s="32"/>
      <c r="AE26" s="42" t="s">
        <v>83</v>
      </c>
      <c r="AF26" s="32">
        <f>STDEV(AE6:AO15)</f>
        <v>2.8405279599814558E-2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4.1322314049586781</v>
      </c>
      <c r="E28" s="29" t="s">
        <v>86</v>
      </c>
      <c r="F28" s="33">
        <f>LINEST(C28:C29,B28:B29,TRUE)</f>
        <v>-0.5</v>
      </c>
    </row>
    <row r="29" spans="1:48" ht="13">
      <c r="B29" s="33">
        <f>D7</f>
        <v>8.2644628099173563</v>
      </c>
      <c r="C29" s="33">
        <v>0</v>
      </c>
      <c r="E29" s="29" t="s">
        <v>87</v>
      </c>
      <c r="F29" s="33">
        <f>C28</f>
        <v>4.1322314049586781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3.6900369003690034</v>
      </c>
      <c r="E32" s="29" t="s">
        <v>86</v>
      </c>
      <c r="F32" s="33">
        <f>LINEST(C32:C33,B32:B33,TRUE)</f>
        <v>-0.39999999999999997</v>
      </c>
      <c r="J32" s="37" t="s">
        <v>61</v>
      </c>
      <c r="K32" s="33">
        <f>1/(((F33*F28)-(F29*F32))/(F28-F32))</f>
        <v>0.52049206349206412</v>
      </c>
      <c r="L32" s="33"/>
      <c r="M32" s="33"/>
      <c r="N32" s="33"/>
      <c r="AD32" s="37" t="s">
        <v>61</v>
      </c>
      <c r="AE32" s="33">
        <f>IFERROR(K32,"")</f>
        <v>0.52049206349206412</v>
      </c>
      <c r="AF32" s="33"/>
      <c r="AG32" s="33"/>
      <c r="AH32" s="33"/>
    </row>
    <row r="33" spans="1:49" ht="13">
      <c r="B33" s="33">
        <f>D8</f>
        <v>9.2250922509225077</v>
      </c>
      <c r="C33" s="33">
        <v>0</v>
      </c>
      <c r="E33" s="29" t="s">
        <v>87</v>
      </c>
      <c r="F33" s="33">
        <f>C32</f>
        <v>3.6900369003690034</v>
      </c>
      <c r="J33" s="37" t="s">
        <v>62</v>
      </c>
      <c r="K33" s="33">
        <f>1/(((F37*F28)-(F29*F36))/(F28-F36))</f>
        <v>0.52213673232908497</v>
      </c>
      <c r="L33" s="33">
        <f>1/(((F37*F32)-(F33*F36))/(F32-F36))</f>
        <v>0.52313252284225664</v>
      </c>
      <c r="M33" s="33"/>
      <c r="N33" s="33"/>
      <c r="AD33" s="37" t="s">
        <v>62</v>
      </c>
      <c r="AE33" s="33">
        <f t="shared" ref="AE33:AR45" si="3">IFERROR(K33,"")</f>
        <v>0.52213673232908497</v>
      </c>
      <c r="AF33" s="33">
        <f t="shared" si="3"/>
        <v>0.52313252284225664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0.5189879518072289</v>
      </c>
      <c r="L34" s="33">
        <f>1/(((F41*F32)-(F33*F40))/(F32-F40))</f>
        <v>0.51868817204301043</v>
      </c>
      <c r="M34" s="33">
        <f>1/(((F41*F36)-(F37*F40))/(F36-F40))</f>
        <v>0.51650727744555991</v>
      </c>
      <c r="N34" s="33"/>
      <c r="AD34" s="37" t="s">
        <v>63</v>
      </c>
      <c r="AE34" s="33">
        <f t="shared" si="3"/>
        <v>0.5189879518072289</v>
      </c>
      <c r="AF34" s="33">
        <f t="shared" si="3"/>
        <v>0.51868817204301043</v>
      </c>
      <c r="AG34" s="33">
        <f t="shared" si="3"/>
        <v>0.51650727744555991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3.2467532467532467</v>
      </c>
      <c r="E36" s="29" t="s">
        <v>86</v>
      </c>
      <c r="F36" s="33">
        <f>LINEST(C36:C37,B36:B37,TRUE)</f>
        <v>-0.30030030030030042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10.811688311688313</v>
      </c>
      <c r="C37" s="33">
        <v>0</v>
      </c>
      <c r="E37" s="29" t="s">
        <v>87</v>
      </c>
      <c r="F37" s="33">
        <f>C36</f>
        <v>3.2467532467532467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2.808988764044944</v>
      </c>
      <c r="E40" s="29" t="s">
        <v>86</v>
      </c>
      <c r="F40" s="33">
        <f>LINEST(C40:C41,B40:B41,TRUE)</f>
        <v>-0.19999999999999998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14.04494382022472</v>
      </c>
      <c r="C41" s="33">
        <v>0</v>
      </c>
      <c r="E41" s="29" t="s">
        <v>87</v>
      </c>
      <c r="F41" s="33">
        <f>C40</f>
        <v>2.808988764044944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0.51974000764964656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2.43163264270513E-3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4.1322314049586781</v>
      </c>
      <c r="O67" s="45">
        <f>E8</f>
        <v>3.6900369003690034</v>
      </c>
      <c r="P67" s="45">
        <f>E9</f>
        <v>3.2467532467532467</v>
      </c>
      <c r="Q67" s="45">
        <f>E10</f>
        <v>2.808988764044944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8.2644628099173563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9.2250922509225077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10.811688311688313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14.04494382022472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A34" zoomScaleNormal="100" workbookViewId="0">
      <selection activeCell="C53" sqref="C5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8.6305820027266899E-4</v>
      </c>
      <c r="BW1" t="s">
        <v>38</v>
      </c>
      <c r="CN1" t="s">
        <v>35</v>
      </c>
      <c r="CQ1" t="s">
        <v>40</v>
      </c>
      <c r="CR1">
        <f>SUM(CN4:DC18)</f>
        <v>0.46624953763930799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3.1995676394087869</v>
      </c>
      <c r="U4">
        <f>'Raw data and fitting summary'!F40</f>
        <v>0.5931484228198306</v>
      </c>
      <c r="V4">
        <f>'Raw data and fitting summary'!H40</f>
        <v>13.854993097769471</v>
      </c>
      <c r="X4">
        <f>($U$4*B4/((B4+$T$4)*(1+$C$3/$V$4)))*C20</f>
        <v>0.22815297884547725</v>
      </c>
      <c r="Y4">
        <f>($U$4*B4/((B4+$T$4)*(1+$D$3/$V$4)))*D20</f>
        <v>0.21279430601783825</v>
      </c>
      <c r="Z4">
        <f>($U$4*B4/((B4+$T$4)*(1+$E$3/$V$4)))*E20</f>
        <v>0.19937302574949331</v>
      </c>
      <c r="AA4">
        <f>($U$4*B4/((B4+$T$4)*(1+$F$3/$V$4)))*F20</f>
        <v>0.18754430386316528</v>
      </c>
      <c r="AB4">
        <f>($U$4*B4/((B4+$T$4)*(1+$G$3/$V$4)))*G20</f>
        <v>0.17704055833740565</v>
      </c>
      <c r="AC4">
        <f>($U$4*B4/((B4+$T$4)*(1+$H$3/$V$4)))*H20</f>
        <v>0.16765097344499066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0.22815297884547725</v>
      </c>
      <c r="AP4">
        <f t="shared" ref="AP4:BD18" si="4">IFERROR(Y4, 0)</f>
        <v>0.21279430601783825</v>
      </c>
      <c r="AQ4">
        <f t="shared" si="4"/>
        <v>0.19937302574949331</v>
      </c>
      <c r="AR4">
        <f t="shared" si="4"/>
        <v>0.18754430386316528</v>
      </c>
      <c r="AS4">
        <f t="shared" si="4"/>
        <v>0.17704055833740565</v>
      </c>
      <c r="AT4">
        <f t="shared" si="4"/>
        <v>0.16765097344499066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1.9173999485380035E-4</v>
      </c>
      <c r="BG4">
        <f>(D4-AP4)^2</f>
        <v>4.2310014297557345E-8</v>
      </c>
      <c r="BH4">
        <f t="shared" ref="BH4:BU18" si="5">(E4-AQ4)^2</f>
        <v>1.9123354205731467E-5</v>
      </c>
      <c r="BI4">
        <f t="shared" si="5"/>
        <v>3.0739305327109555E-5</v>
      </c>
      <c r="BJ4">
        <f t="shared" si="5"/>
        <v>2.5407228352789707E-5</v>
      </c>
      <c r="BK4">
        <f t="shared" si="5"/>
        <v>7.0276602060456283E-6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6.0691827144194382E-2</v>
      </c>
      <c r="BX4">
        <f t="shared" ref="BX4:CL18" si="6">ABS((AP4-D4)/AP4)</f>
        <v>9.6663292364836389E-4</v>
      </c>
      <c r="BY4">
        <f t="shared" si="6"/>
        <v>2.1933888664497119E-2</v>
      </c>
      <c r="BZ4">
        <f t="shared" si="6"/>
        <v>2.956263532914593E-2</v>
      </c>
      <c r="CA4">
        <f t="shared" si="6"/>
        <v>2.8471206737832998E-2</v>
      </c>
      <c r="CB4">
        <f t="shared" si="6"/>
        <v>1.5812454831110712E-2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6.0691827144194382E-2</v>
      </c>
      <c r="CO4">
        <f t="shared" ref="CO4:DC18" si="7">IFERROR(BX4, 0)</f>
        <v>9.6663292364836389E-4</v>
      </c>
      <c r="CP4">
        <f t="shared" si="7"/>
        <v>2.1933888664497119E-2</v>
      </c>
      <c r="CQ4">
        <f t="shared" si="7"/>
        <v>2.956263532914593E-2</v>
      </c>
      <c r="CR4">
        <f t="shared" si="7"/>
        <v>2.8471206737832998E-2</v>
      </c>
      <c r="CS4">
        <f t="shared" si="7"/>
        <v>1.5812454831110712E-2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0.26017255182594756</v>
      </c>
      <c r="Y5">
        <f t="shared" ref="Y5:Y18" si="9">($U$4*B5/((B5+$T$4)*(1+$D$3/$V$4)))*D21</f>
        <v>0.24265840354505652</v>
      </c>
      <c r="Z5">
        <f t="shared" ref="Z5:Z18" si="10">($U$4*B5/((B5+$T$4)*(1+$E$3/$V$4)))*E21</f>
        <v>0.22735354645374725</v>
      </c>
      <c r="AA5">
        <f t="shared" ref="AA5:AA18" si="11">($U$4*B5/((B5+$T$4)*(1+$F$3/$V$4)))*F21</f>
        <v>0.21386475146374312</v>
      </c>
      <c r="AB5">
        <f t="shared" ref="AB5:AB18" si="12">($U$4*B5/((B5+$T$4)*(1+$G$3/$V$4)))*G21</f>
        <v>0.20188688340786243</v>
      </c>
      <c r="AC5">
        <f t="shared" ref="AC5:AC18" si="13">($U$4*B5/((B5+$T$4)*(1+$H$3/$V$4)))*H21</f>
        <v>0.19117954014016614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0.26017255182594756</v>
      </c>
      <c r="AP5">
        <f t="shared" si="4"/>
        <v>0.24265840354505652</v>
      </c>
      <c r="AQ5">
        <f t="shared" si="4"/>
        <v>0.22735354645374725</v>
      </c>
      <c r="AR5">
        <f t="shared" si="4"/>
        <v>0.21386475146374312</v>
      </c>
      <c r="AS5">
        <f t="shared" si="4"/>
        <v>0.20188688340786243</v>
      </c>
      <c r="AT5">
        <f t="shared" si="4"/>
        <v>0.19117954014016614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1.1723363396179187E-4</v>
      </c>
      <c r="BG5">
        <f t="shared" si="25"/>
        <v>4.3349522814300554E-7</v>
      </c>
      <c r="BH5">
        <f t="shared" si="5"/>
        <v>1.8953366724935239E-5</v>
      </c>
      <c r="BI5">
        <f t="shared" si="5"/>
        <v>2.3665806803990903E-5</v>
      </c>
      <c r="BJ5">
        <f t="shared" si="5"/>
        <v>8.3340958105913232E-6</v>
      </c>
      <c r="BK5">
        <f t="shared" si="5"/>
        <v>3.2234661930875225E-8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4.1616412254340707E-2</v>
      </c>
      <c r="BX5">
        <f t="shared" si="6"/>
        <v>2.7132938131865601E-3</v>
      </c>
      <c r="BY5">
        <f t="shared" si="6"/>
        <v>1.914879500079816E-2</v>
      </c>
      <c r="BZ5">
        <f t="shared" si="6"/>
        <v>2.2746859547670053E-2</v>
      </c>
      <c r="CA5">
        <f t="shared" si="6"/>
        <v>1.4299509503201278E-2</v>
      </c>
      <c r="CB5">
        <f t="shared" si="6"/>
        <v>9.3911796228038824E-4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4.1616412254340707E-2</v>
      </c>
      <c r="CO5">
        <f t="shared" si="7"/>
        <v>2.7132938131865601E-3</v>
      </c>
      <c r="CP5">
        <f t="shared" si="7"/>
        <v>1.914879500079816E-2</v>
      </c>
      <c r="CQ5">
        <f t="shared" si="7"/>
        <v>2.2746859547670053E-2</v>
      </c>
      <c r="CR5">
        <f t="shared" si="7"/>
        <v>1.4299509503201278E-2</v>
      </c>
      <c r="CS5">
        <f t="shared" si="7"/>
        <v>9.3911796228038824E-4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0.30249847418210934</v>
      </c>
      <c r="Y6">
        <f t="shared" si="9"/>
        <v>0.28213505346617979</v>
      </c>
      <c r="Z6">
        <f t="shared" si="10"/>
        <v>0.26434034036057324</v>
      </c>
      <c r="AA6">
        <f t="shared" si="11"/>
        <v>0.24865713367948863</v>
      </c>
      <c r="AB6">
        <f t="shared" si="12"/>
        <v>0.23473065763338183</v>
      </c>
      <c r="AC6">
        <f t="shared" si="13"/>
        <v>0.2222814004834999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0.30249847418210934</v>
      </c>
      <c r="AP6">
        <f t="shared" si="4"/>
        <v>0.28213505346617979</v>
      </c>
      <c r="AQ6">
        <f t="shared" si="4"/>
        <v>0.26434034036057324</v>
      </c>
      <c r="AR6">
        <f t="shared" si="4"/>
        <v>0.24865713367948863</v>
      </c>
      <c r="AS6">
        <f t="shared" si="4"/>
        <v>0.23473065763338183</v>
      </c>
      <c r="AT6">
        <f t="shared" si="4"/>
        <v>0.2222814004834999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3.0266786324917398E-5</v>
      </c>
      <c r="BG6">
        <f t="shared" si="25"/>
        <v>9.8285602358057292E-6</v>
      </c>
      <c r="BH6">
        <f t="shared" si="5"/>
        <v>1.8838554445621008E-5</v>
      </c>
      <c r="BI6">
        <f t="shared" si="5"/>
        <v>7.0603593906728275E-6</v>
      </c>
      <c r="BJ6">
        <f t="shared" si="5"/>
        <v>7.254531045547036E-8</v>
      </c>
      <c r="BK6">
        <f t="shared" si="5"/>
        <v>2.2265181397115076E-5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1.8186953943373073E-2</v>
      </c>
      <c r="BX6">
        <f t="shared" si="6"/>
        <v>1.1111889244756914E-2</v>
      </c>
      <c r="BY6">
        <f t="shared" si="6"/>
        <v>1.6419515669279981E-2</v>
      </c>
      <c r="BZ6">
        <f t="shared" si="6"/>
        <v>1.0685933840585492E-2</v>
      </c>
      <c r="CA6">
        <f t="shared" si="6"/>
        <v>1.1474528693172894E-3</v>
      </c>
      <c r="CB6">
        <f t="shared" si="6"/>
        <v>2.1228044749746731E-2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1.8186953943373073E-2</v>
      </c>
      <c r="CO6">
        <f t="shared" si="7"/>
        <v>1.1111889244756914E-2</v>
      </c>
      <c r="CP6">
        <f t="shared" si="7"/>
        <v>1.6419515669279981E-2</v>
      </c>
      <c r="CQ6">
        <f t="shared" si="7"/>
        <v>1.0685933840585492E-2</v>
      </c>
      <c r="CR6">
        <f t="shared" si="7"/>
        <v>1.1474528693172894E-3</v>
      </c>
      <c r="CS6">
        <f t="shared" si="7"/>
        <v>2.1228044749746731E-2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0.36169493862642149</v>
      </c>
      <c r="Y7">
        <f t="shared" si="9"/>
        <v>0.33734656389168455</v>
      </c>
      <c r="Z7">
        <f t="shared" si="10"/>
        <v>0.31606957172830452</v>
      </c>
      <c r="AA7">
        <f t="shared" si="11"/>
        <v>0.2973172904372412</v>
      </c>
      <c r="AB7">
        <f t="shared" si="12"/>
        <v>0.28066551752368107</v>
      </c>
      <c r="AC7">
        <f t="shared" si="13"/>
        <v>0.26578004309956776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0.36169493862642149</v>
      </c>
      <c r="AP7">
        <f t="shared" si="4"/>
        <v>0.33734656389168455</v>
      </c>
      <c r="AQ7">
        <f t="shared" si="4"/>
        <v>0.31606957172830452</v>
      </c>
      <c r="AR7">
        <f t="shared" si="4"/>
        <v>0.2973172904372412</v>
      </c>
      <c r="AS7">
        <f t="shared" si="4"/>
        <v>0.28066551752368107</v>
      </c>
      <c r="AT7">
        <f t="shared" si="4"/>
        <v>0.26578004309956776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3.2432325958707695E-5</v>
      </c>
      <c r="BG7">
        <f t="shared" si="25"/>
        <v>5.3972001014602977E-5</v>
      </c>
      <c r="BH7">
        <f t="shared" si="5"/>
        <v>1.6561414051815454E-5</v>
      </c>
      <c r="BI7">
        <f t="shared" si="5"/>
        <v>4.6609234708229492E-7</v>
      </c>
      <c r="BJ7">
        <f t="shared" si="5"/>
        <v>5.3794633195429087E-5</v>
      </c>
      <c r="BK7">
        <f t="shared" si="5"/>
        <v>1.7476726044928656E-4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1.5745143263681542E-2</v>
      </c>
      <c r="BX7">
        <f t="shared" si="6"/>
        <v>2.1777497321844284E-2</v>
      </c>
      <c r="BY7">
        <f t="shared" si="6"/>
        <v>1.2875556815075994E-2</v>
      </c>
      <c r="BZ7">
        <f t="shared" si="6"/>
        <v>2.2962322902740713E-3</v>
      </c>
      <c r="CA7">
        <f t="shared" si="6"/>
        <v>2.613246736197317E-2</v>
      </c>
      <c r="CB7">
        <f t="shared" si="6"/>
        <v>4.9740216557492764E-2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1.5745143263681542E-2</v>
      </c>
      <c r="CO7">
        <f t="shared" si="7"/>
        <v>2.1777497321844284E-2</v>
      </c>
      <c r="CP7">
        <f t="shared" si="7"/>
        <v>1.2875556815075994E-2</v>
      </c>
      <c r="CQ7">
        <f t="shared" si="7"/>
        <v>2.2962322902740713E-3</v>
      </c>
      <c r="CR7">
        <f t="shared" si="7"/>
        <v>2.613246736197317E-2</v>
      </c>
      <c r="CS7">
        <f t="shared" si="7"/>
        <v>4.9740216557492764E-2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8.6305820027266899E-4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0.46624953763930799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0.22815297884547725</v>
      </c>
      <c r="AP20">
        <f t="shared" ref="AP20:BD34" si="30">IFERROR(Y4, NA())</f>
        <v>0.21279430601783825</v>
      </c>
      <c r="AQ20">
        <f t="shared" si="30"/>
        <v>0.19937302574949331</v>
      </c>
      <c r="AR20">
        <f t="shared" si="30"/>
        <v>0.18754430386316528</v>
      </c>
      <c r="AS20">
        <f t="shared" si="30"/>
        <v>0.17704055833740565</v>
      </c>
      <c r="AT20">
        <f t="shared" si="30"/>
        <v>0.16765097344499066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0.22815297884547725</v>
      </c>
      <c r="AA21">
        <f t="shared" ref="AA21:AA35" si="49">X4-C4</f>
        <v>-1.3847021154522743E-2</v>
      </c>
      <c r="AB21">
        <f>IFERROR(AA21,"")</f>
        <v>-1.3847021154522743E-2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0.26017255182594756</v>
      </c>
      <c r="AP21">
        <f t="shared" si="30"/>
        <v>0.24265840354505652</v>
      </c>
      <c r="AQ21">
        <f t="shared" si="30"/>
        <v>0.22735354645374725</v>
      </c>
      <c r="AR21">
        <f t="shared" si="30"/>
        <v>0.21386475146374312</v>
      </c>
      <c r="AS21">
        <f t="shared" si="30"/>
        <v>0.20188688340786243</v>
      </c>
      <c r="AT21">
        <f t="shared" si="30"/>
        <v>0.19117954014016614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0.26017255182594756</v>
      </c>
      <c r="AA22">
        <f t="shared" si="49"/>
        <v>-1.0827448174052456E-2</v>
      </c>
      <c r="AB22">
        <f t="shared" ref="AB22:AB85" si="54">IFERROR(AA22,"")</f>
        <v>-1.0827448174052456E-2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0.30249847418210934</v>
      </c>
      <c r="AP22">
        <f t="shared" si="30"/>
        <v>0.28213505346617979</v>
      </c>
      <c r="AQ22">
        <f t="shared" si="30"/>
        <v>0.26434034036057324</v>
      </c>
      <c r="AR22">
        <f t="shared" si="30"/>
        <v>0.24865713367948863</v>
      </c>
      <c r="AS22">
        <f t="shared" si="30"/>
        <v>0.23473065763338183</v>
      </c>
      <c r="AT22">
        <f t="shared" si="30"/>
        <v>0.2222814004834999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0.30249847418210934</v>
      </c>
      <c r="AA23">
        <f t="shared" si="49"/>
        <v>-5.5015258178906512E-3</v>
      </c>
      <c r="AB23">
        <f t="shared" si="54"/>
        <v>-5.5015258178906512E-3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0.36169493862642149</v>
      </c>
      <c r="AP23">
        <f t="shared" si="30"/>
        <v>0.33734656389168455</v>
      </c>
      <c r="AQ23">
        <f t="shared" si="30"/>
        <v>0.31606957172830452</v>
      </c>
      <c r="AR23">
        <f t="shared" si="30"/>
        <v>0.2973172904372412</v>
      </c>
      <c r="AS23">
        <f t="shared" si="30"/>
        <v>0.28066551752368107</v>
      </c>
      <c r="AT23">
        <f t="shared" si="30"/>
        <v>0.26578004309956776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0.36169493862642149</v>
      </c>
      <c r="AA24">
        <f t="shared" si="49"/>
        <v>5.6949386264215085E-3</v>
      </c>
      <c r="AB24">
        <f t="shared" si="54"/>
        <v>5.6949386264215085E-3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0.21299999999999999</v>
      </c>
      <c r="X36">
        <f t="shared" si="58"/>
        <v>0.21299999999999999</v>
      </c>
      <c r="Y36">
        <f>AP20</f>
        <v>0.21279430601783825</v>
      </c>
      <c r="AA36">
        <f t="shared" ref="AA36:AA50" si="70">Y4-D4</f>
        <v>-2.0569398216174761E-4</v>
      </c>
      <c r="AB36">
        <f t="shared" si="54"/>
        <v>-2.0569398216174761E-4</v>
      </c>
      <c r="AC36">
        <v>1</v>
      </c>
      <c r="AN36">
        <f t="shared" ref="AN36:AN50" si="71">1/AN20</f>
        <v>0.5</v>
      </c>
      <c r="AO36">
        <f t="shared" ref="AO36:BT44" si="72">1/AO20</f>
        <v>4.3830240791082415</v>
      </c>
      <c r="AP36">
        <f t="shared" si="72"/>
        <v>4.6993738634913074</v>
      </c>
      <c r="AQ36">
        <f t="shared" si="72"/>
        <v>5.0157236478743732</v>
      </c>
      <c r="AR36">
        <f t="shared" si="72"/>
        <v>5.3320734322574399</v>
      </c>
      <c r="AS36">
        <f t="shared" si="72"/>
        <v>5.6484232166405066</v>
      </c>
      <c r="AT36">
        <f t="shared" si="72"/>
        <v>5.9647730010235716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4.1322314049586781</v>
      </c>
      <c r="BF36">
        <f t="shared" si="72"/>
        <v>4.694835680751174</v>
      </c>
      <c r="BG36">
        <f t="shared" si="72"/>
        <v>5.1282051282051277</v>
      </c>
      <c r="BH36">
        <f t="shared" si="72"/>
        <v>5.4945054945054945</v>
      </c>
      <c r="BI36">
        <f t="shared" si="72"/>
        <v>5.8139534883720936</v>
      </c>
      <c r="BJ36">
        <f t="shared" si="72"/>
        <v>6.0606060606060606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0.24199999999999999</v>
      </c>
      <c r="X37">
        <f t="shared" si="58"/>
        <v>0.24199999999999999</v>
      </c>
      <c r="Y37">
        <f t="shared" ref="Y37:Y49" si="74">AP21</f>
        <v>0.24265840354505652</v>
      </c>
      <c r="AA37">
        <f t="shared" si="70"/>
        <v>6.5840354505652954E-4</v>
      </c>
      <c r="AB37">
        <f t="shared" si="54"/>
        <v>6.5840354505652954E-4</v>
      </c>
      <c r="AC37">
        <v>1</v>
      </c>
      <c r="AN37">
        <f t="shared" si="71"/>
        <v>0.4</v>
      </c>
      <c r="AO37">
        <f t="shared" ref="AO37:BC37" si="75">1/AO21</f>
        <v>3.8436029972484893</v>
      </c>
      <c r="AP37">
        <f t="shared" si="75"/>
        <v>4.121019447052948</v>
      </c>
      <c r="AQ37">
        <f t="shared" si="75"/>
        <v>4.3984358968574071</v>
      </c>
      <c r="AR37">
        <f t="shared" si="75"/>
        <v>4.6758523466618662</v>
      </c>
      <c r="AS37">
        <f t="shared" si="75"/>
        <v>4.9532687964663253</v>
      </c>
      <c r="AT37">
        <f t="shared" si="75"/>
        <v>5.2306852462707836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3.6900369003690034</v>
      </c>
      <c r="BF37">
        <f t="shared" si="72"/>
        <v>4.1322314049586781</v>
      </c>
      <c r="BG37">
        <f t="shared" si="72"/>
        <v>4.4843049327354256</v>
      </c>
      <c r="BH37">
        <f t="shared" si="72"/>
        <v>4.7846889952153111</v>
      </c>
      <c r="BI37">
        <f t="shared" si="72"/>
        <v>5.0251256281407031</v>
      </c>
      <c r="BJ37">
        <f t="shared" si="72"/>
        <v>5.2356020942408374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0.27900000000000003</v>
      </c>
      <c r="X38">
        <f t="shared" si="58"/>
        <v>0.27900000000000003</v>
      </c>
      <c r="Y38">
        <f t="shared" si="74"/>
        <v>0.28213505346617979</v>
      </c>
      <c r="AA38">
        <f t="shared" si="70"/>
        <v>3.1350534661797602E-3</v>
      </c>
      <c r="AB38">
        <f t="shared" si="54"/>
        <v>3.1350534661797602E-3</v>
      </c>
      <c r="AC38">
        <v>1</v>
      </c>
      <c r="AN38">
        <f t="shared" si="71"/>
        <v>0.3003003003003003</v>
      </c>
      <c r="AO38">
        <f t="shared" si="72"/>
        <v>3.3058017985174453</v>
      </c>
      <c r="AP38">
        <f t="shared" si="72"/>
        <v>3.5444018306639533</v>
      </c>
      <c r="AQ38">
        <f t="shared" si="72"/>
        <v>3.7830018628104614</v>
      </c>
      <c r="AR38">
        <f t="shared" si="72"/>
        <v>4.0216018949569694</v>
      </c>
      <c r="AS38">
        <f t="shared" si="72"/>
        <v>4.2602019271034779</v>
      </c>
      <c r="AT38">
        <f t="shared" si="72"/>
        <v>4.4988019592499855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3.2467532467532467</v>
      </c>
      <c r="BF38">
        <f t="shared" si="72"/>
        <v>3.5842293906810032</v>
      </c>
      <c r="BG38">
        <f t="shared" si="72"/>
        <v>3.8461538461538458</v>
      </c>
      <c r="BH38">
        <f t="shared" si="72"/>
        <v>4.0650406504065044</v>
      </c>
      <c r="BI38">
        <f t="shared" si="72"/>
        <v>4.2553191489361701</v>
      </c>
      <c r="BJ38">
        <f t="shared" si="72"/>
        <v>4.4052863436123344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0.33</v>
      </c>
      <c r="X39">
        <f t="shared" si="58"/>
        <v>0.33</v>
      </c>
      <c r="Y39">
        <f t="shared" si="74"/>
        <v>0.33734656389168455</v>
      </c>
      <c r="AA39">
        <f t="shared" si="70"/>
        <v>7.3465638916845322E-3</v>
      </c>
      <c r="AB39">
        <f t="shared" si="54"/>
        <v>7.3465638916845322E-3</v>
      </c>
      <c r="AC39">
        <v>1</v>
      </c>
      <c r="AN39">
        <f t="shared" si="71"/>
        <v>0.2</v>
      </c>
      <c r="AO39">
        <f t="shared" si="72"/>
        <v>2.7647608335289844</v>
      </c>
      <c r="AP39">
        <f t="shared" si="72"/>
        <v>2.9643106141762292</v>
      </c>
      <c r="AQ39">
        <f t="shared" si="72"/>
        <v>3.1638603948234745</v>
      </c>
      <c r="AR39">
        <f t="shared" si="72"/>
        <v>3.3634101754707184</v>
      </c>
      <c r="AS39">
        <f t="shared" si="72"/>
        <v>3.5629599561179628</v>
      </c>
      <c r="AT39">
        <f t="shared" si="72"/>
        <v>3.7625097367652067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2.808988764044944</v>
      </c>
      <c r="BF39">
        <f t="shared" si="72"/>
        <v>3.0303030303030303</v>
      </c>
      <c r="BG39">
        <f t="shared" si="72"/>
        <v>3.2051282051282053</v>
      </c>
      <c r="BH39">
        <f t="shared" si="72"/>
        <v>3.3557046979865772</v>
      </c>
      <c r="BI39">
        <f t="shared" si="72"/>
        <v>3.4722222222222223</v>
      </c>
      <c r="BJ39">
        <f t="shared" si="72"/>
        <v>3.5842293906810032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0.19500000000000001</v>
      </c>
      <c r="X51">
        <f t="shared" si="58"/>
        <v>0.19500000000000001</v>
      </c>
      <c r="Y51">
        <f>AQ20</f>
        <v>0.19937302574949331</v>
      </c>
      <c r="AA51">
        <f t="shared" ref="AA51:AA65" si="90">Z4-E4</f>
        <v>4.3730257494933034E-3</v>
      </c>
      <c r="AB51">
        <f t="shared" si="54"/>
        <v>4.3730257494933034E-3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0.223</v>
      </c>
      <c r="X52">
        <f t="shared" si="58"/>
        <v>0.223</v>
      </c>
      <c r="Y52">
        <f t="shared" ref="Y52:Y65" si="92">AQ21</f>
        <v>0.22735354645374725</v>
      </c>
      <c r="AA52">
        <f t="shared" si="90"/>
        <v>4.3535464537472479E-3</v>
      </c>
      <c r="AB52">
        <f t="shared" si="54"/>
        <v>4.3535464537472479E-3</v>
      </c>
      <c r="AC52">
        <v>1</v>
      </c>
      <c r="AO52">
        <f t="shared" ref="AO52:AO66" si="93">C4*C20</f>
        <v>0.24199999999999999</v>
      </c>
      <c r="AP52">
        <f t="shared" ref="AP52:AP66" si="94">D4*D20</f>
        <v>0.21299999999999999</v>
      </c>
      <c r="AQ52">
        <f t="shared" ref="AQ52:AQ66" si="95">E4*E20</f>
        <v>0.19500000000000001</v>
      </c>
      <c r="AR52">
        <f t="shared" ref="AR52:AR66" si="96">F4*F20</f>
        <v>0.182</v>
      </c>
      <c r="AS52">
        <f t="shared" ref="AS52:AS66" si="97">G4*G20</f>
        <v>0.17199999999999999</v>
      </c>
      <c r="AT52">
        <f t="shared" ref="AT52:AT66" si="98">H4*H20</f>
        <v>0.16500000000000001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0.26</v>
      </c>
      <c r="X53">
        <f t="shared" si="58"/>
        <v>0.26</v>
      </c>
      <c r="Y53">
        <f t="shared" si="92"/>
        <v>0.26434034036057324</v>
      </c>
      <c r="AA53">
        <f t="shared" si="90"/>
        <v>4.340340360573236E-3</v>
      </c>
      <c r="AB53">
        <f t="shared" si="54"/>
        <v>4.340340360573236E-3</v>
      </c>
      <c r="AC53">
        <v>1</v>
      </c>
      <c r="AO53">
        <f t="shared" si="93"/>
        <v>0.27100000000000002</v>
      </c>
      <c r="AP53">
        <f t="shared" si="94"/>
        <v>0.24199999999999999</v>
      </c>
      <c r="AQ53">
        <f t="shared" si="95"/>
        <v>0.223</v>
      </c>
      <c r="AR53">
        <f t="shared" si="96"/>
        <v>0.20899999999999999</v>
      </c>
      <c r="AS53">
        <f t="shared" si="97"/>
        <v>0.19900000000000001</v>
      </c>
      <c r="AT53">
        <f t="shared" si="98"/>
        <v>0.191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0.312</v>
      </c>
      <c r="X54">
        <f t="shared" si="58"/>
        <v>0.312</v>
      </c>
      <c r="Y54">
        <f t="shared" si="92"/>
        <v>0.31606957172830452</v>
      </c>
      <c r="AA54">
        <f t="shared" si="90"/>
        <v>4.0695717283045219E-3</v>
      </c>
      <c r="AB54">
        <f t="shared" si="54"/>
        <v>4.0695717283045219E-3</v>
      </c>
      <c r="AC54">
        <v>1</v>
      </c>
      <c r="AO54">
        <f t="shared" si="93"/>
        <v>0.308</v>
      </c>
      <c r="AP54">
        <f t="shared" si="94"/>
        <v>0.27900000000000003</v>
      </c>
      <c r="AQ54">
        <f t="shared" si="95"/>
        <v>0.26</v>
      </c>
      <c r="AR54">
        <f t="shared" si="96"/>
        <v>0.246</v>
      </c>
      <c r="AS54">
        <f t="shared" si="97"/>
        <v>0.23499999999999999</v>
      </c>
      <c r="AT54">
        <f t="shared" si="98"/>
        <v>0.22700000000000001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0.35599999999999998</v>
      </c>
      <c r="AP55">
        <f t="shared" si="94"/>
        <v>0.33</v>
      </c>
      <c r="AQ55">
        <f t="shared" si="95"/>
        <v>0.312</v>
      </c>
      <c r="AR55">
        <f t="shared" si="96"/>
        <v>0.29799999999999999</v>
      </c>
      <c r="AS55">
        <f t="shared" si="97"/>
        <v>0.28799999999999998</v>
      </c>
      <c r="AT55">
        <f t="shared" si="98"/>
        <v>0.27900000000000003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56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56">
      <c r="W66">
        <f>F4*F20</f>
        <v>0.182</v>
      </c>
      <c r="X66">
        <f t="shared" si="58"/>
        <v>0.182</v>
      </c>
      <c r="Y66">
        <f>AR20</f>
        <v>0.18754430386316528</v>
      </c>
      <c r="AA66">
        <f t="shared" ref="AA66:AA80" si="109">AA4-F4</f>
        <v>5.5443038631652897E-3</v>
      </c>
      <c r="AB66">
        <f t="shared" si="54"/>
        <v>5.5443038631652897E-3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56">
      <c r="W67">
        <f t="shared" ref="W67:W80" si="110">F5*F21</f>
        <v>0.20899999999999999</v>
      </c>
      <c r="X67">
        <f t="shared" si="58"/>
        <v>0.20899999999999999</v>
      </c>
      <c r="Y67">
        <f t="shared" ref="Y67:Y80" si="111">AR21</f>
        <v>0.21386475146374312</v>
      </c>
      <c r="AA67">
        <f t="shared" si="109"/>
        <v>4.8647514637431277E-3</v>
      </c>
      <c r="AB67">
        <f t="shared" si="54"/>
        <v>4.8647514637431277E-3</v>
      </c>
      <c r="AC67">
        <v>1</v>
      </c>
    </row>
    <row r="68" spans="23:56">
      <c r="W68">
        <f t="shared" si="110"/>
        <v>0.246</v>
      </c>
      <c r="X68">
        <f t="shared" si="58"/>
        <v>0.246</v>
      </c>
      <c r="Y68">
        <f t="shared" si="111"/>
        <v>0.24865713367948863</v>
      </c>
      <c r="AA68">
        <f t="shared" si="109"/>
        <v>2.657133679488638E-3</v>
      </c>
      <c r="AB68">
        <f t="shared" si="54"/>
        <v>2.657133679488638E-3</v>
      </c>
      <c r="AC68">
        <v>1</v>
      </c>
    </row>
    <row r="69" spans="23:56">
      <c r="W69">
        <f t="shared" si="110"/>
        <v>0.29799999999999999</v>
      </c>
      <c r="X69">
        <f t="shared" si="58"/>
        <v>0.29799999999999999</v>
      </c>
      <c r="Y69">
        <f t="shared" si="111"/>
        <v>0.2973172904372412</v>
      </c>
      <c r="AA69">
        <f t="shared" si="109"/>
        <v>-6.8270956275878758E-4</v>
      </c>
      <c r="AB69">
        <f t="shared" si="54"/>
        <v>-6.8270956275878758E-4</v>
      </c>
      <c r="AC69">
        <v>1</v>
      </c>
    </row>
    <row r="70" spans="23:56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</row>
    <row r="71" spans="23:56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</row>
    <row r="72" spans="23:56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</row>
    <row r="73" spans="23:56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</row>
    <row r="74" spans="23:56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</row>
    <row r="75" spans="23:56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</row>
    <row r="76" spans="23:56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</row>
    <row r="77" spans="23:56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</row>
    <row r="78" spans="23:56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</row>
    <row r="79" spans="23:56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</row>
    <row r="80" spans="23:56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</row>
    <row r="81" spans="23:29">
      <c r="W81">
        <f>G4*G20</f>
        <v>0.17199999999999999</v>
      </c>
      <c r="X81">
        <f t="shared" si="58"/>
        <v>0.17199999999999999</v>
      </c>
      <c r="Y81">
        <f>AS20</f>
        <v>0.17704055833740565</v>
      </c>
      <c r="AA81">
        <f t="shared" ref="AA81:AA95" si="112">AB4-G4</f>
        <v>5.0405583374056595E-3</v>
      </c>
      <c r="AB81">
        <f t="shared" si="54"/>
        <v>5.0405583374056595E-3</v>
      </c>
      <c r="AC81">
        <v>1</v>
      </c>
    </row>
    <row r="82" spans="23:29">
      <c r="W82">
        <f t="shared" ref="W82:W95" si="113">G5*G21</f>
        <v>0.19900000000000001</v>
      </c>
      <c r="X82">
        <f t="shared" si="58"/>
        <v>0.19900000000000001</v>
      </c>
      <c r="Y82">
        <f t="shared" ref="Y82:Y95" si="114">AS21</f>
        <v>0.20188688340786243</v>
      </c>
      <c r="AA82">
        <f t="shared" si="112"/>
        <v>2.8868834078624173E-3</v>
      </c>
      <c r="AB82">
        <f t="shared" si="54"/>
        <v>2.8868834078624173E-3</v>
      </c>
      <c r="AC82">
        <v>1</v>
      </c>
    </row>
    <row r="83" spans="23:29">
      <c r="W83">
        <f t="shared" si="113"/>
        <v>0.23499999999999999</v>
      </c>
      <c r="X83">
        <f t="shared" si="58"/>
        <v>0.23499999999999999</v>
      </c>
      <c r="Y83">
        <f t="shared" si="114"/>
        <v>0.23473065763338183</v>
      </c>
      <c r="AA83">
        <f t="shared" si="112"/>
        <v>-2.6934236661815825E-4</v>
      </c>
      <c r="AB83">
        <f t="shared" si="54"/>
        <v>-2.6934236661815825E-4</v>
      </c>
      <c r="AC83">
        <v>1</v>
      </c>
    </row>
    <row r="84" spans="23:29">
      <c r="W84">
        <f t="shared" si="113"/>
        <v>0.28799999999999998</v>
      </c>
      <c r="X84">
        <f t="shared" si="58"/>
        <v>0.28799999999999998</v>
      </c>
      <c r="Y84">
        <f t="shared" si="114"/>
        <v>0.28066551752368107</v>
      </c>
      <c r="AA84">
        <f t="shared" si="112"/>
        <v>-7.3344824763189043E-3</v>
      </c>
      <c r="AB84">
        <f t="shared" si="54"/>
        <v>-7.3344824763189043E-3</v>
      </c>
      <c r="AC84">
        <v>1</v>
      </c>
    </row>
    <row r="85" spans="23:29">
      <c r="W85" t="e">
        <f t="shared" si="113"/>
        <v>#DIV/0!</v>
      </c>
      <c r="X85" t="e">
        <f t="shared" si="58"/>
        <v>#N/A</v>
      </c>
      <c r="Y85" t="e">
        <f t="shared" si="114"/>
        <v>#N/A</v>
      </c>
      <c r="AA85" t="e">
        <f t="shared" si="112"/>
        <v>#DIV/0!</v>
      </c>
      <c r="AB85" t="str">
        <f t="shared" si="54"/>
        <v/>
      </c>
      <c r="AC85">
        <v>1</v>
      </c>
    </row>
    <row r="86" spans="23:29">
      <c r="W86" t="e">
        <f t="shared" si="113"/>
        <v>#DIV/0!</v>
      </c>
      <c r="X86" t="e">
        <f t="shared" si="58"/>
        <v>#N/A</v>
      </c>
      <c r="Y86" t="e">
        <f t="shared" si="114"/>
        <v>#N/A</v>
      </c>
      <c r="AA86" t="e">
        <f t="shared" si="112"/>
        <v>#DIV/0!</v>
      </c>
      <c r="AB86" t="str">
        <f t="shared" ref="AB86:AB149" si="115">IFERROR(AA86,"")</f>
        <v/>
      </c>
      <c r="AC86">
        <v>1</v>
      </c>
    </row>
    <row r="87" spans="23:29">
      <c r="W87" t="e">
        <f t="shared" si="113"/>
        <v>#DIV/0!</v>
      </c>
      <c r="X87" t="e">
        <f t="shared" si="58"/>
        <v>#N/A</v>
      </c>
      <c r="Y87" t="e">
        <f t="shared" si="114"/>
        <v>#N/A</v>
      </c>
      <c r="AA87" t="e">
        <f t="shared" si="112"/>
        <v>#DIV/0!</v>
      </c>
      <c r="AB87" t="str">
        <f t="shared" si="115"/>
        <v/>
      </c>
      <c r="AC87">
        <v>1</v>
      </c>
    </row>
    <row r="88" spans="23:29">
      <c r="W88" t="e">
        <f t="shared" si="113"/>
        <v>#DIV/0!</v>
      </c>
      <c r="X88" t="e">
        <f t="shared" si="58"/>
        <v>#N/A</v>
      </c>
      <c r="Y88" t="e">
        <f t="shared" si="114"/>
        <v>#N/A</v>
      </c>
      <c r="AA88" t="e">
        <f t="shared" si="112"/>
        <v>#DIV/0!</v>
      </c>
      <c r="AB88" t="str">
        <f t="shared" si="115"/>
        <v/>
      </c>
      <c r="AC88">
        <v>1</v>
      </c>
    </row>
    <row r="89" spans="23:29">
      <c r="W89" t="e">
        <f t="shared" si="113"/>
        <v>#DIV/0!</v>
      </c>
      <c r="X89" t="e">
        <f t="shared" ref="X89:X152" si="116">IFERROR(W89, NA())</f>
        <v>#N/A</v>
      </c>
      <c r="Y89" t="e">
        <f t="shared" si="114"/>
        <v>#N/A</v>
      </c>
      <c r="AA89" t="e">
        <f t="shared" si="112"/>
        <v>#DIV/0!</v>
      </c>
      <c r="AB89" t="str">
        <f t="shared" si="115"/>
        <v/>
      </c>
      <c r="AC89">
        <v>1</v>
      </c>
    </row>
    <row r="90" spans="23:29">
      <c r="W90" t="e">
        <f t="shared" si="113"/>
        <v>#DIV/0!</v>
      </c>
      <c r="X90" t="e">
        <f t="shared" si="116"/>
        <v>#N/A</v>
      </c>
      <c r="Y90" t="e">
        <f t="shared" si="114"/>
        <v>#N/A</v>
      </c>
      <c r="AA90" t="e">
        <f t="shared" si="112"/>
        <v>#DIV/0!</v>
      </c>
      <c r="AB90" t="str">
        <f t="shared" si="115"/>
        <v/>
      </c>
      <c r="AC90">
        <v>1</v>
      </c>
    </row>
    <row r="91" spans="23:29">
      <c r="W91" t="e">
        <f t="shared" si="113"/>
        <v>#DIV/0!</v>
      </c>
      <c r="X91" t="e">
        <f t="shared" si="116"/>
        <v>#N/A</v>
      </c>
      <c r="Y91" t="e">
        <f t="shared" si="114"/>
        <v>#N/A</v>
      </c>
      <c r="AA91" t="e">
        <f t="shared" si="112"/>
        <v>#DIV/0!</v>
      </c>
      <c r="AB91" t="str">
        <f t="shared" si="115"/>
        <v/>
      </c>
      <c r="AC91">
        <v>1</v>
      </c>
    </row>
    <row r="92" spans="23:29">
      <c r="W92" t="e">
        <f t="shared" si="113"/>
        <v>#DIV/0!</v>
      </c>
      <c r="X92" t="e">
        <f t="shared" si="116"/>
        <v>#N/A</v>
      </c>
      <c r="Y92" t="e">
        <f t="shared" si="114"/>
        <v>#N/A</v>
      </c>
      <c r="AA92" t="e">
        <f t="shared" si="112"/>
        <v>#DIV/0!</v>
      </c>
      <c r="AB92" t="str">
        <f t="shared" si="115"/>
        <v/>
      </c>
      <c r="AC92">
        <v>1</v>
      </c>
    </row>
    <row r="93" spans="23:29">
      <c r="W93" t="e">
        <f t="shared" si="113"/>
        <v>#DIV/0!</v>
      </c>
      <c r="X93" t="e">
        <f t="shared" si="116"/>
        <v>#N/A</v>
      </c>
      <c r="Y93" t="e">
        <f t="shared" si="114"/>
        <v>#N/A</v>
      </c>
      <c r="AA93" t="e">
        <f t="shared" si="112"/>
        <v>#DIV/0!</v>
      </c>
      <c r="AB93" t="str">
        <f t="shared" si="115"/>
        <v/>
      </c>
      <c r="AC93">
        <v>1</v>
      </c>
    </row>
    <row r="94" spans="23:29">
      <c r="W94" t="e">
        <f t="shared" si="113"/>
        <v>#DIV/0!</v>
      </c>
      <c r="X94" t="e">
        <f t="shared" si="116"/>
        <v>#N/A</v>
      </c>
      <c r="Y94" t="e">
        <f t="shared" si="114"/>
        <v>#N/A</v>
      </c>
      <c r="AA94" t="e">
        <f t="shared" si="112"/>
        <v>#DIV/0!</v>
      </c>
      <c r="AB94" t="str">
        <f t="shared" si="115"/>
        <v/>
      </c>
      <c r="AC94">
        <v>1</v>
      </c>
    </row>
    <row r="95" spans="23:29">
      <c r="W95" t="e">
        <f t="shared" si="113"/>
        <v>#DIV/0!</v>
      </c>
      <c r="X95" t="e">
        <f t="shared" si="116"/>
        <v>#N/A</v>
      </c>
      <c r="Y95" t="e">
        <f t="shared" si="114"/>
        <v>#N/A</v>
      </c>
      <c r="AA95" t="e">
        <f t="shared" si="112"/>
        <v>#DIV/0!</v>
      </c>
      <c r="AB95" t="str">
        <f t="shared" si="115"/>
        <v/>
      </c>
      <c r="AC95">
        <v>1</v>
      </c>
    </row>
    <row r="96" spans="23:29">
      <c r="W96">
        <f>H4*H20</f>
        <v>0.16500000000000001</v>
      </c>
      <c r="X96">
        <f t="shared" si="116"/>
        <v>0.16500000000000001</v>
      </c>
      <c r="Y96">
        <f>AT20</f>
        <v>0.16765097344499066</v>
      </c>
      <c r="AA96">
        <f t="shared" ref="AA96:AA110" si="117">AC4-H4</f>
        <v>2.6509734449906563E-3</v>
      </c>
      <c r="AB96">
        <f t="shared" si="115"/>
        <v>2.6509734449906563E-3</v>
      </c>
      <c r="AC96">
        <v>1</v>
      </c>
    </row>
    <row r="97" spans="23:29">
      <c r="W97">
        <f t="shared" ref="W97:W110" si="118">H5*H21</f>
        <v>0.191</v>
      </c>
      <c r="X97">
        <f t="shared" si="116"/>
        <v>0.191</v>
      </c>
      <c r="Y97">
        <f t="shared" ref="Y97:Y110" si="119">AT21</f>
        <v>0.19117954014016614</v>
      </c>
      <c r="AA97">
        <f t="shared" si="117"/>
        <v>1.7954014016613451E-4</v>
      </c>
      <c r="AB97">
        <f t="shared" si="115"/>
        <v>1.7954014016613451E-4</v>
      </c>
      <c r="AC97">
        <v>1</v>
      </c>
    </row>
    <row r="98" spans="23:29">
      <c r="W98">
        <f t="shared" si="118"/>
        <v>0.22700000000000001</v>
      </c>
      <c r="X98">
        <f t="shared" si="116"/>
        <v>0.22700000000000001</v>
      </c>
      <c r="Y98">
        <f t="shared" si="119"/>
        <v>0.2222814004834999</v>
      </c>
      <c r="AA98">
        <f t="shared" si="117"/>
        <v>-4.7185995165001104E-3</v>
      </c>
      <c r="AB98">
        <f t="shared" si="115"/>
        <v>-4.7185995165001104E-3</v>
      </c>
      <c r="AC98">
        <v>1</v>
      </c>
    </row>
    <row r="99" spans="23:29">
      <c r="W99">
        <f t="shared" si="118"/>
        <v>0.27900000000000003</v>
      </c>
      <c r="X99">
        <f t="shared" si="116"/>
        <v>0.27900000000000003</v>
      </c>
      <c r="Y99">
        <f t="shared" si="119"/>
        <v>0.26578004309956776</v>
      </c>
      <c r="AA99">
        <f t="shared" si="117"/>
        <v>-1.3219956900432261E-2</v>
      </c>
      <c r="AB99">
        <f t="shared" si="115"/>
        <v>-1.3219956900432261E-2</v>
      </c>
      <c r="AC99">
        <v>1</v>
      </c>
    </row>
    <row r="100" spans="23:29">
      <c r="W100" t="e">
        <f t="shared" si="118"/>
        <v>#DIV/0!</v>
      </c>
      <c r="X100" t="e">
        <f t="shared" si="116"/>
        <v>#N/A</v>
      </c>
      <c r="Y100" t="e">
        <f t="shared" si="119"/>
        <v>#N/A</v>
      </c>
      <c r="AA100" t="e">
        <f t="shared" si="117"/>
        <v>#DIV/0!</v>
      </c>
      <c r="AB100" t="str">
        <f t="shared" si="115"/>
        <v/>
      </c>
      <c r="AC100">
        <v>1</v>
      </c>
    </row>
    <row r="101" spans="23:29">
      <c r="W101" t="e">
        <f t="shared" si="118"/>
        <v>#DIV/0!</v>
      </c>
      <c r="X101" t="e">
        <f t="shared" si="116"/>
        <v>#N/A</v>
      </c>
      <c r="Y101" t="e">
        <f t="shared" si="119"/>
        <v>#N/A</v>
      </c>
      <c r="AA101" t="e">
        <f t="shared" si="117"/>
        <v>#DIV/0!</v>
      </c>
      <c r="AB101" t="str">
        <f t="shared" si="115"/>
        <v/>
      </c>
      <c r="AC101">
        <v>1</v>
      </c>
    </row>
    <row r="102" spans="23:29">
      <c r="W102" t="e">
        <f t="shared" si="118"/>
        <v>#DIV/0!</v>
      </c>
      <c r="X102" t="e">
        <f t="shared" si="116"/>
        <v>#N/A</v>
      </c>
      <c r="Y102" t="e">
        <f t="shared" si="119"/>
        <v>#N/A</v>
      </c>
      <c r="AA102" t="e">
        <f t="shared" si="117"/>
        <v>#DIV/0!</v>
      </c>
      <c r="AB102" t="str">
        <f t="shared" si="115"/>
        <v/>
      </c>
      <c r="AC102">
        <v>1</v>
      </c>
    </row>
    <row r="103" spans="23:29">
      <c r="W103" t="e">
        <f t="shared" si="118"/>
        <v>#DIV/0!</v>
      </c>
      <c r="X103" t="e">
        <f t="shared" si="116"/>
        <v>#N/A</v>
      </c>
      <c r="Y103" t="e">
        <f t="shared" si="119"/>
        <v>#N/A</v>
      </c>
      <c r="AA103" t="e">
        <f t="shared" si="117"/>
        <v>#DIV/0!</v>
      </c>
      <c r="AB103" t="str">
        <f t="shared" si="115"/>
        <v/>
      </c>
      <c r="AC103">
        <v>1</v>
      </c>
    </row>
    <row r="104" spans="23:29">
      <c r="W104" t="e">
        <f t="shared" si="118"/>
        <v>#DIV/0!</v>
      </c>
      <c r="X104" t="e">
        <f t="shared" si="116"/>
        <v>#N/A</v>
      </c>
      <c r="Y104" t="e">
        <f t="shared" si="119"/>
        <v>#N/A</v>
      </c>
      <c r="AA104" t="e">
        <f t="shared" si="117"/>
        <v>#DIV/0!</v>
      </c>
      <c r="AB104" t="str">
        <f t="shared" si="115"/>
        <v/>
      </c>
      <c r="AC104">
        <v>1</v>
      </c>
    </row>
    <row r="105" spans="23:29">
      <c r="W105" t="e">
        <f t="shared" si="118"/>
        <v>#DIV/0!</v>
      </c>
      <c r="X105" t="e">
        <f t="shared" si="116"/>
        <v>#N/A</v>
      </c>
      <c r="Y105" t="e">
        <f t="shared" si="119"/>
        <v>#N/A</v>
      </c>
      <c r="AA105" t="e">
        <f t="shared" si="117"/>
        <v>#DIV/0!</v>
      </c>
      <c r="AB105" t="str">
        <f t="shared" si="115"/>
        <v/>
      </c>
      <c r="AC105">
        <v>1</v>
      </c>
    </row>
    <row r="106" spans="23:29">
      <c r="W106" t="e">
        <f t="shared" si="118"/>
        <v>#DIV/0!</v>
      </c>
      <c r="X106" t="e">
        <f t="shared" si="116"/>
        <v>#N/A</v>
      </c>
      <c r="Y106" t="e">
        <f t="shared" si="119"/>
        <v>#N/A</v>
      </c>
      <c r="AA106" t="e">
        <f t="shared" si="117"/>
        <v>#DIV/0!</v>
      </c>
      <c r="AB106" t="str">
        <f t="shared" si="115"/>
        <v/>
      </c>
      <c r="AC106">
        <v>1</v>
      </c>
    </row>
    <row r="107" spans="23:29">
      <c r="W107" t="e">
        <f t="shared" si="118"/>
        <v>#DIV/0!</v>
      </c>
      <c r="X107" t="e">
        <f t="shared" si="116"/>
        <v>#N/A</v>
      </c>
      <c r="Y107" t="e">
        <f t="shared" si="119"/>
        <v>#N/A</v>
      </c>
      <c r="AA107" t="e">
        <f t="shared" si="117"/>
        <v>#DIV/0!</v>
      </c>
      <c r="AB107" t="str">
        <f t="shared" si="115"/>
        <v/>
      </c>
      <c r="AC107">
        <v>1</v>
      </c>
    </row>
    <row r="108" spans="23:29">
      <c r="W108" t="e">
        <f t="shared" si="118"/>
        <v>#DIV/0!</v>
      </c>
      <c r="X108" t="e">
        <f t="shared" si="116"/>
        <v>#N/A</v>
      </c>
      <c r="Y108" t="e">
        <f t="shared" si="119"/>
        <v>#N/A</v>
      </c>
      <c r="AA108" t="e">
        <f t="shared" si="117"/>
        <v>#DIV/0!</v>
      </c>
      <c r="AB108" t="str">
        <f t="shared" si="115"/>
        <v/>
      </c>
      <c r="AC108">
        <v>1</v>
      </c>
    </row>
    <row r="109" spans="23:29">
      <c r="W109" t="e">
        <f t="shared" si="118"/>
        <v>#DIV/0!</v>
      </c>
      <c r="X109" t="e">
        <f t="shared" si="116"/>
        <v>#N/A</v>
      </c>
      <c r="Y109" t="e">
        <f t="shared" si="119"/>
        <v>#N/A</v>
      </c>
      <c r="AA109" t="e">
        <f t="shared" si="117"/>
        <v>#DIV/0!</v>
      </c>
      <c r="AB109" t="str">
        <f t="shared" si="115"/>
        <v/>
      </c>
      <c r="AC109">
        <v>1</v>
      </c>
    </row>
    <row r="110" spans="23:29">
      <c r="W110" t="e">
        <f t="shared" si="118"/>
        <v>#DIV/0!</v>
      </c>
      <c r="X110" t="e">
        <f t="shared" si="116"/>
        <v>#N/A</v>
      </c>
      <c r="Y110" t="e">
        <f t="shared" si="119"/>
        <v>#N/A</v>
      </c>
      <c r="AA110" t="e">
        <f t="shared" si="117"/>
        <v>#DIV/0!</v>
      </c>
      <c r="AB110" t="str">
        <f t="shared" si="115"/>
        <v/>
      </c>
      <c r="AC110">
        <v>1</v>
      </c>
    </row>
    <row r="111" spans="23:29">
      <c r="W111" t="e">
        <f>I4*I20</f>
        <v>#DIV/0!</v>
      </c>
      <c r="X111" t="e">
        <f t="shared" si="116"/>
        <v>#N/A</v>
      </c>
      <c r="Y111" t="e">
        <f>AU20</f>
        <v>#N/A</v>
      </c>
      <c r="AA111" t="e">
        <f t="shared" ref="AA111:AA125" si="120">AD4-I4</f>
        <v>#DIV/0!</v>
      </c>
      <c r="AB111" t="str">
        <f t="shared" si="115"/>
        <v/>
      </c>
      <c r="AC111">
        <v>1</v>
      </c>
    </row>
    <row r="112" spans="23:29">
      <c r="W112" t="e">
        <f t="shared" ref="W112:W125" si="121">I5*I21</f>
        <v>#DIV/0!</v>
      </c>
      <c r="X112" t="e">
        <f t="shared" si="116"/>
        <v>#N/A</v>
      </c>
      <c r="Y112" t="e">
        <f t="shared" ref="Y112:Y125" si="122">AU21</f>
        <v>#N/A</v>
      </c>
      <c r="AA112" t="e">
        <f t="shared" si="120"/>
        <v>#DIV/0!</v>
      </c>
      <c r="AB112" t="str">
        <f t="shared" si="115"/>
        <v/>
      </c>
      <c r="AC112">
        <v>1</v>
      </c>
    </row>
    <row r="113" spans="23:29">
      <c r="W113" t="e">
        <f t="shared" si="121"/>
        <v>#DIV/0!</v>
      </c>
      <c r="X113" t="e">
        <f t="shared" si="116"/>
        <v>#N/A</v>
      </c>
      <c r="Y113" t="e">
        <f t="shared" si="122"/>
        <v>#N/A</v>
      </c>
      <c r="AA113" t="e">
        <f t="shared" si="120"/>
        <v>#DIV/0!</v>
      </c>
      <c r="AB113" t="str">
        <f t="shared" si="115"/>
        <v/>
      </c>
      <c r="AC113">
        <v>1</v>
      </c>
    </row>
    <row r="114" spans="23:29">
      <c r="W114" t="e">
        <f t="shared" si="121"/>
        <v>#DIV/0!</v>
      </c>
      <c r="X114" t="e">
        <f t="shared" si="116"/>
        <v>#N/A</v>
      </c>
      <c r="Y114" t="e">
        <f t="shared" si="122"/>
        <v>#N/A</v>
      </c>
      <c r="AA114" t="e">
        <f t="shared" si="120"/>
        <v>#DIV/0!</v>
      </c>
      <c r="AB114" t="str">
        <f t="shared" si="115"/>
        <v/>
      </c>
      <c r="AC114">
        <v>1</v>
      </c>
    </row>
    <row r="115" spans="23:29">
      <c r="W115" t="e">
        <f t="shared" si="121"/>
        <v>#DIV/0!</v>
      </c>
      <c r="X115" t="e">
        <f t="shared" si="116"/>
        <v>#N/A</v>
      </c>
      <c r="Y115" t="e">
        <f t="shared" si="122"/>
        <v>#N/A</v>
      </c>
      <c r="AA115" t="e">
        <f t="shared" si="120"/>
        <v>#DIV/0!</v>
      </c>
      <c r="AB115" t="str">
        <f t="shared" si="115"/>
        <v/>
      </c>
      <c r="AC115">
        <v>1</v>
      </c>
    </row>
    <row r="116" spans="23:29">
      <c r="W116" t="e">
        <f t="shared" si="121"/>
        <v>#DIV/0!</v>
      </c>
      <c r="X116" t="e">
        <f t="shared" si="116"/>
        <v>#N/A</v>
      </c>
      <c r="Y116" t="e">
        <f t="shared" si="122"/>
        <v>#N/A</v>
      </c>
      <c r="AA116" t="e">
        <f t="shared" si="120"/>
        <v>#DIV/0!</v>
      </c>
      <c r="AB116" t="str">
        <f t="shared" si="115"/>
        <v/>
      </c>
      <c r="AC116">
        <v>1</v>
      </c>
    </row>
    <row r="117" spans="23:29">
      <c r="W117" t="e">
        <f t="shared" si="121"/>
        <v>#DIV/0!</v>
      </c>
      <c r="X117" t="e">
        <f t="shared" si="116"/>
        <v>#N/A</v>
      </c>
      <c r="Y117" t="e">
        <f t="shared" si="122"/>
        <v>#N/A</v>
      </c>
      <c r="AA117" t="e">
        <f t="shared" si="120"/>
        <v>#DIV/0!</v>
      </c>
      <c r="AB117" t="str">
        <f t="shared" si="115"/>
        <v/>
      </c>
      <c r="AC117">
        <v>1</v>
      </c>
    </row>
    <row r="118" spans="23:29">
      <c r="W118" t="e">
        <f t="shared" si="121"/>
        <v>#DIV/0!</v>
      </c>
      <c r="X118" t="e">
        <f t="shared" si="116"/>
        <v>#N/A</v>
      </c>
      <c r="Y118" t="e">
        <f t="shared" si="122"/>
        <v>#N/A</v>
      </c>
      <c r="AA118" t="e">
        <f t="shared" si="120"/>
        <v>#DIV/0!</v>
      </c>
      <c r="AB118" t="str">
        <f t="shared" si="115"/>
        <v/>
      </c>
      <c r="AC118">
        <v>1</v>
      </c>
    </row>
    <row r="119" spans="23:29">
      <c r="W119" t="e">
        <f t="shared" si="121"/>
        <v>#DIV/0!</v>
      </c>
      <c r="X119" t="e">
        <f t="shared" si="116"/>
        <v>#N/A</v>
      </c>
      <c r="Y119" t="e">
        <f t="shared" si="122"/>
        <v>#N/A</v>
      </c>
      <c r="AA119" t="e">
        <f t="shared" si="120"/>
        <v>#DIV/0!</v>
      </c>
      <c r="AB119" t="str">
        <f t="shared" si="115"/>
        <v/>
      </c>
      <c r="AC119">
        <v>1</v>
      </c>
    </row>
    <row r="120" spans="23:29">
      <c r="W120" t="e">
        <f t="shared" si="121"/>
        <v>#DIV/0!</v>
      </c>
      <c r="X120" t="e">
        <f t="shared" si="116"/>
        <v>#N/A</v>
      </c>
      <c r="Y120" t="e">
        <f t="shared" si="122"/>
        <v>#N/A</v>
      </c>
      <c r="AA120" t="e">
        <f t="shared" si="120"/>
        <v>#DIV/0!</v>
      </c>
      <c r="AB120" t="str">
        <f t="shared" si="115"/>
        <v/>
      </c>
      <c r="AC120">
        <v>1</v>
      </c>
    </row>
    <row r="121" spans="23:29">
      <c r="W121" t="e">
        <f t="shared" si="121"/>
        <v>#DIV/0!</v>
      </c>
      <c r="X121" t="e">
        <f t="shared" si="116"/>
        <v>#N/A</v>
      </c>
      <c r="Y121" t="e">
        <f t="shared" si="122"/>
        <v>#N/A</v>
      </c>
      <c r="AA121" t="e">
        <f t="shared" si="120"/>
        <v>#DIV/0!</v>
      </c>
      <c r="AB121" t="str">
        <f t="shared" si="115"/>
        <v/>
      </c>
      <c r="AC121">
        <v>1</v>
      </c>
    </row>
    <row r="122" spans="23:29">
      <c r="W122" t="e">
        <f t="shared" si="121"/>
        <v>#DIV/0!</v>
      </c>
      <c r="X122" t="e">
        <f t="shared" si="116"/>
        <v>#N/A</v>
      </c>
      <c r="Y122" t="e">
        <f t="shared" si="122"/>
        <v>#N/A</v>
      </c>
      <c r="AA122" t="e">
        <f t="shared" si="120"/>
        <v>#DIV/0!</v>
      </c>
      <c r="AB122" t="str">
        <f t="shared" si="115"/>
        <v/>
      </c>
      <c r="AC122">
        <v>1</v>
      </c>
    </row>
    <row r="123" spans="23:29">
      <c r="W123" t="e">
        <f t="shared" si="121"/>
        <v>#DIV/0!</v>
      </c>
      <c r="X123" t="e">
        <f t="shared" si="116"/>
        <v>#N/A</v>
      </c>
      <c r="Y123" t="e">
        <f t="shared" si="122"/>
        <v>#N/A</v>
      </c>
      <c r="AA123" t="e">
        <f t="shared" si="120"/>
        <v>#DIV/0!</v>
      </c>
      <c r="AB123" t="str">
        <f t="shared" si="115"/>
        <v/>
      </c>
      <c r="AC123">
        <v>1</v>
      </c>
    </row>
    <row r="124" spans="23:29">
      <c r="W124" t="e">
        <f t="shared" si="121"/>
        <v>#DIV/0!</v>
      </c>
      <c r="X124" t="e">
        <f t="shared" si="116"/>
        <v>#N/A</v>
      </c>
      <c r="Y124" t="e">
        <f t="shared" si="122"/>
        <v>#N/A</v>
      </c>
      <c r="AA124" t="e">
        <f t="shared" si="120"/>
        <v>#DIV/0!</v>
      </c>
      <c r="AB124" t="str">
        <f t="shared" si="115"/>
        <v/>
      </c>
      <c r="AC124">
        <v>1</v>
      </c>
    </row>
    <row r="125" spans="23:29">
      <c r="W125" t="e">
        <f t="shared" si="121"/>
        <v>#DIV/0!</v>
      </c>
      <c r="X125" t="e">
        <f t="shared" si="116"/>
        <v>#N/A</v>
      </c>
      <c r="Y125" t="e">
        <f t="shared" si="122"/>
        <v>#N/A</v>
      </c>
      <c r="AA125" t="e">
        <f t="shared" si="120"/>
        <v>#DIV/0!</v>
      </c>
      <c r="AB125" t="str">
        <f t="shared" si="115"/>
        <v/>
      </c>
      <c r="AC125">
        <v>1</v>
      </c>
    </row>
    <row r="126" spans="23:29">
      <c r="W126" t="e">
        <f>J4*J20</f>
        <v>#DIV/0!</v>
      </c>
      <c r="X126" t="e">
        <f t="shared" si="116"/>
        <v>#N/A</v>
      </c>
      <c r="Y126" t="e">
        <f>AV20</f>
        <v>#N/A</v>
      </c>
      <c r="AA126" t="e">
        <f t="shared" ref="AA126:AA140" si="123">AE4-J4</f>
        <v>#DIV/0!</v>
      </c>
      <c r="AB126" t="str">
        <f t="shared" si="115"/>
        <v/>
      </c>
      <c r="AC126">
        <v>1</v>
      </c>
    </row>
    <row r="127" spans="23:29">
      <c r="W127" t="e">
        <f t="shared" ref="W127:W140" si="124">J5*J21</f>
        <v>#DIV/0!</v>
      </c>
      <c r="X127" t="e">
        <f t="shared" si="116"/>
        <v>#N/A</v>
      </c>
      <c r="Y127" t="e">
        <f t="shared" ref="Y127:Y139" si="125">AV21</f>
        <v>#N/A</v>
      </c>
      <c r="AA127" t="e">
        <f t="shared" si="123"/>
        <v>#DIV/0!</v>
      </c>
      <c r="AB127" t="str">
        <f t="shared" si="115"/>
        <v/>
      </c>
      <c r="AC127">
        <v>1</v>
      </c>
    </row>
    <row r="128" spans="23:29">
      <c r="W128" t="e">
        <f t="shared" si="124"/>
        <v>#DIV/0!</v>
      </c>
      <c r="X128" t="e">
        <f t="shared" si="116"/>
        <v>#N/A</v>
      </c>
      <c r="Y128" t="e">
        <f t="shared" si="125"/>
        <v>#N/A</v>
      </c>
      <c r="AA128" t="e">
        <f t="shared" si="123"/>
        <v>#DIV/0!</v>
      </c>
      <c r="AB128" t="str">
        <f t="shared" si="115"/>
        <v/>
      </c>
      <c r="AC128">
        <v>1</v>
      </c>
    </row>
    <row r="129" spans="23:29">
      <c r="W129" t="e">
        <f t="shared" si="124"/>
        <v>#DIV/0!</v>
      </c>
      <c r="X129" t="e">
        <f t="shared" si="116"/>
        <v>#N/A</v>
      </c>
      <c r="Y129" t="e">
        <f t="shared" si="125"/>
        <v>#N/A</v>
      </c>
      <c r="AA129" t="e">
        <f t="shared" si="123"/>
        <v>#DIV/0!</v>
      </c>
      <c r="AB129" t="str">
        <f t="shared" si="115"/>
        <v/>
      </c>
      <c r="AC129">
        <v>1</v>
      </c>
    </row>
    <row r="130" spans="23:29">
      <c r="W130" t="e">
        <f t="shared" si="124"/>
        <v>#DIV/0!</v>
      </c>
      <c r="X130" t="e">
        <f t="shared" si="116"/>
        <v>#N/A</v>
      </c>
      <c r="Y130" t="e">
        <f t="shared" si="125"/>
        <v>#N/A</v>
      </c>
      <c r="AA130" t="e">
        <f t="shared" si="123"/>
        <v>#DIV/0!</v>
      </c>
      <c r="AB130" t="str">
        <f t="shared" si="115"/>
        <v/>
      </c>
      <c r="AC130">
        <v>1</v>
      </c>
    </row>
    <row r="131" spans="23:29">
      <c r="W131" t="e">
        <f t="shared" si="124"/>
        <v>#DIV/0!</v>
      </c>
      <c r="X131" t="e">
        <f t="shared" si="116"/>
        <v>#N/A</v>
      </c>
      <c r="Y131" t="e">
        <f t="shared" si="125"/>
        <v>#N/A</v>
      </c>
      <c r="AA131" t="e">
        <f t="shared" si="123"/>
        <v>#DIV/0!</v>
      </c>
      <c r="AB131" t="str">
        <f t="shared" si="115"/>
        <v/>
      </c>
      <c r="AC131">
        <v>1</v>
      </c>
    </row>
    <row r="132" spans="23:29">
      <c r="W132" t="e">
        <f t="shared" si="124"/>
        <v>#DIV/0!</v>
      </c>
      <c r="X132" t="e">
        <f t="shared" si="116"/>
        <v>#N/A</v>
      </c>
      <c r="Y132" t="e">
        <f t="shared" si="125"/>
        <v>#N/A</v>
      </c>
      <c r="AA132" t="e">
        <f t="shared" si="123"/>
        <v>#DIV/0!</v>
      </c>
      <c r="AB132" t="str">
        <f t="shared" si="115"/>
        <v/>
      </c>
      <c r="AC132">
        <v>1</v>
      </c>
    </row>
    <row r="133" spans="23:29">
      <c r="W133" t="e">
        <f t="shared" si="124"/>
        <v>#DIV/0!</v>
      </c>
      <c r="X133" t="e">
        <f t="shared" si="116"/>
        <v>#N/A</v>
      </c>
      <c r="Y133" t="e">
        <f t="shared" si="125"/>
        <v>#N/A</v>
      </c>
      <c r="AA133" t="e">
        <f t="shared" si="123"/>
        <v>#DIV/0!</v>
      </c>
      <c r="AB133" t="str">
        <f t="shared" si="115"/>
        <v/>
      </c>
      <c r="AC133">
        <v>1</v>
      </c>
    </row>
    <row r="134" spans="23:29">
      <c r="W134" t="e">
        <f t="shared" si="124"/>
        <v>#DIV/0!</v>
      </c>
      <c r="X134" t="e">
        <f t="shared" si="116"/>
        <v>#N/A</v>
      </c>
      <c r="Y134" t="e">
        <f t="shared" si="125"/>
        <v>#N/A</v>
      </c>
      <c r="AA134" t="e">
        <f t="shared" si="123"/>
        <v>#DIV/0!</v>
      </c>
      <c r="AB134" t="str">
        <f t="shared" si="115"/>
        <v/>
      </c>
      <c r="AC134">
        <v>1</v>
      </c>
    </row>
    <row r="135" spans="23:29">
      <c r="W135" t="e">
        <f t="shared" si="124"/>
        <v>#DIV/0!</v>
      </c>
      <c r="X135" t="e">
        <f t="shared" si="116"/>
        <v>#N/A</v>
      </c>
      <c r="Y135" t="e">
        <f t="shared" si="125"/>
        <v>#N/A</v>
      </c>
      <c r="AA135" t="e">
        <f t="shared" si="123"/>
        <v>#DIV/0!</v>
      </c>
      <c r="AB135" t="str">
        <f t="shared" si="115"/>
        <v/>
      </c>
      <c r="AC135">
        <v>1</v>
      </c>
    </row>
    <row r="136" spans="23:29">
      <c r="W136" t="e">
        <f t="shared" si="124"/>
        <v>#DIV/0!</v>
      </c>
      <c r="X136" t="e">
        <f t="shared" si="116"/>
        <v>#N/A</v>
      </c>
      <c r="Y136" t="e">
        <f t="shared" si="125"/>
        <v>#N/A</v>
      </c>
      <c r="AA136" t="e">
        <f t="shared" si="123"/>
        <v>#DIV/0!</v>
      </c>
      <c r="AB136" t="str">
        <f t="shared" si="115"/>
        <v/>
      </c>
      <c r="AC136">
        <v>1</v>
      </c>
    </row>
    <row r="137" spans="23:29">
      <c r="W137" t="e">
        <f t="shared" si="124"/>
        <v>#DIV/0!</v>
      </c>
      <c r="X137" t="e">
        <f t="shared" si="116"/>
        <v>#N/A</v>
      </c>
      <c r="Y137" t="e">
        <f t="shared" si="125"/>
        <v>#N/A</v>
      </c>
      <c r="AA137" t="e">
        <f t="shared" si="123"/>
        <v>#DIV/0!</v>
      </c>
      <c r="AB137" t="str">
        <f t="shared" si="115"/>
        <v/>
      </c>
      <c r="AC137">
        <v>1</v>
      </c>
    </row>
    <row r="138" spans="23:29">
      <c r="W138" t="e">
        <f t="shared" si="124"/>
        <v>#DIV/0!</v>
      </c>
      <c r="X138" t="e">
        <f t="shared" si="116"/>
        <v>#N/A</v>
      </c>
      <c r="Y138" t="e">
        <f t="shared" si="125"/>
        <v>#N/A</v>
      </c>
      <c r="AA138" t="e">
        <f t="shared" si="123"/>
        <v>#DIV/0!</v>
      </c>
      <c r="AB138" t="str">
        <f t="shared" si="115"/>
        <v/>
      </c>
      <c r="AC138">
        <v>1</v>
      </c>
    </row>
    <row r="139" spans="23:29">
      <c r="W139" t="e">
        <f t="shared" si="124"/>
        <v>#DIV/0!</v>
      </c>
      <c r="X139" t="e">
        <f t="shared" si="116"/>
        <v>#N/A</v>
      </c>
      <c r="Y139" t="e">
        <f t="shared" si="125"/>
        <v>#N/A</v>
      </c>
      <c r="AA139" t="e">
        <f t="shared" si="123"/>
        <v>#DIV/0!</v>
      </c>
      <c r="AB139" t="str">
        <f t="shared" si="115"/>
        <v/>
      </c>
      <c r="AC139">
        <v>1</v>
      </c>
    </row>
    <row r="140" spans="23:29">
      <c r="W140" t="e">
        <f t="shared" si="124"/>
        <v>#DIV/0!</v>
      </c>
      <c r="X140" t="e">
        <f t="shared" si="116"/>
        <v>#N/A</v>
      </c>
      <c r="Y140" t="e">
        <f>AV34</f>
        <v>#N/A</v>
      </c>
      <c r="AA140" t="e">
        <f t="shared" si="123"/>
        <v>#DIV/0!</v>
      </c>
      <c r="AB140" t="str">
        <f t="shared" si="115"/>
        <v/>
      </c>
      <c r="AC140">
        <v>1</v>
      </c>
    </row>
    <row r="141" spans="23:29">
      <c r="W141" t="e">
        <f>K4*K20</f>
        <v>#DIV/0!</v>
      </c>
      <c r="X141" t="e">
        <f t="shared" si="116"/>
        <v>#N/A</v>
      </c>
      <c r="Y141" t="e">
        <f>AW20</f>
        <v>#N/A</v>
      </c>
      <c r="AA141" t="e">
        <f t="shared" ref="AA141:AA155" si="126">AF4-K4</f>
        <v>#DIV/0!</v>
      </c>
      <c r="AB141" t="str">
        <f t="shared" si="115"/>
        <v/>
      </c>
      <c r="AC141">
        <v>1</v>
      </c>
    </row>
    <row r="142" spans="23:29">
      <c r="W142" t="e">
        <f t="shared" ref="W142:W155" si="127">K5*K21</f>
        <v>#DIV/0!</v>
      </c>
      <c r="X142" t="e">
        <f t="shared" si="116"/>
        <v>#N/A</v>
      </c>
      <c r="Y142" t="e">
        <f t="shared" ref="Y142:Y155" si="128">AW21</f>
        <v>#N/A</v>
      </c>
      <c r="AA142" t="e">
        <f t="shared" si="126"/>
        <v>#DIV/0!</v>
      </c>
      <c r="AB142" t="str">
        <f t="shared" si="115"/>
        <v/>
      </c>
      <c r="AC142">
        <v>1</v>
      </c>
    </row>
    <row r="143" spans="23:29">
      <c r="W143" t="e">
        <f t="shared" si="127"/>
        <v>#DIV/0!</v>
      </c>
      <c r="X143" t="e">
        <f t="shared" si="116"/>
        <v>#N/A</v>
      </c>
      <c r="Y143" t="e">
        <f t="shared" si="128"/>
        <v>#N/A</v>
      </c>
      <c r="AA143" t="e">
        <f t="shared" si="126"/>
        <v>#DIV/0!</v>
      </c>
      <c r="AB143" t="str">
        <f t="shared" si="115"/>
        <v/>
      </c>
      <c r="AC143">
        <v>1</v>
      </c>
    </row>
    <row r="144" spans="23:29">
      <c r="W144" t="e">
        <f t="shared" si="127"/>
        <v>#DIV/0!</v>
      </c>
      <c r="X144" t="e">
        <f t="shared" si="116"/>
        <v>#N/A</v>
      </c>
      <c r="Y144" t="e">
        <f t="shared" si="128"/>
        <v>#N/A</v>
      </c>
      <c r="AA144" t="e">
        <f t="shared" si="126"/>
        <v>#DIV/0!</v>
      </c>
      <c r="AB144" t="str">
        <f t="shared" si="115"/>
        <v/>
      </c>
      <c r="AC144">
        <v>1</v>
      </c>
    </row>
    <row r="145" spans="23:29">
      <c r="W145" t="e">
        <f t="shared" si="127"/>
        <v>#DIV/0!</v>
      </c>
      <c r="X145" t="e">
        <f t="shared" si="116"/>
        <v>#N/A</v>
      </c>
      <c r="Y145" t="e">
        <f t="shared" si="128"/>
        <v>#N/A</v>
      </c>
      <c r="AA145" t="e">
        <f t="shared" si="126"/>
        <v>#DIV/0!</v>
      </c>
      <c r="AB145" t="str">
        <f t="shared" si="115"/>
        <v/>
      </c>
      <c r="AC145">
        <v>1</v>
      </c>
    </row>
    <row r="146" spans="23:29">
      <c r="W146" t="e">
        <f t="shared" si="127"/>
        <v>#DIV/0!</v>
      </c>
      <c r="X146" t="e">
        <f t="shared" si="116"/>
        <v>#N/A</v>
      </c>
      <c r="Y146" t="e">
        <f t="shared" si="128"/>
        <v>#N/A</v>
      </c>
      <c r="AA146" t="e">
        <f t="shared" si="126"/>
        <v>#DIV/0!</v>
      </c>
      <c r="AB146" t="str">
        <f t="shared" si="115"/>
        <v/>
      </c>
      <c r="AC146">
        <v>1</v>
      </c>
    </row>
    <row r="147" spans="23:29">
      <c r="W147" t="e">
        <f t="shared" si="127"/>
        <v>#DIV/0!</v>
      </c>
      <c r="X147" t="e">
        <f t="shared" si="116"/>
        <v>#N/A</v>
      </c>
      <c r="Y147" t="e">
        <f t="shared" si="128"/>
        <v>#N/A</v>
      </c>
      <c r="AA147" t="e">
        <f t="shared" si="126"/>
        <v>#DIV/0!</v>
      </c>
      <c r="AB147" t="str">
        <f t="shared" si="115"/>
        <v/>
      </c>
      <c r="AC147">
        <v>1</v>
      </c>
    </row>
    <row r="148" spans="23:29">
      <c r="W148" t="e">
        <f t="shared" si="127"/>
        <v>#DIV/0!</v>
      </c>
      <c r="X148" t="e">
        <f t="shared" si="116"/>
        <v>#N/A</v>
      </c>
      <c r="Y148" t="e">
        <f t="shared" si="128"/>
        <v>#N/A</v>
      </c>
      <c r="AA148" t="e">
        <f t="shared" si="126"/>
        <v>#DIV/0!</v>
      </c>
      <c r="AB148" t="str">
        <f t="shared" si="115"/>
        <v/>
      </c>
      <c r="AC148">
        <v>1</v>
      </c>
    </row>
    <row r="149" spans="23:29">
      <c r="W149" t="e">
        <f t="shared" si="127"/>
        <v>#DIV/0!</v>
      </c>
      <c r="X149" t="e">
        <f t="shared" si="116"/>
        <v>#N/A</v>
      </c>
      <c r="Y149" t="e">
        <f t="shared" si="128"/>
        <v>#N/A</v>
      </c>
      <c r="AA149" t="e">
        <f t="shared" si="126"/>
        <v>#DIV/0!</v>
      </c>
      <c r="AB149" t="str">
        <f t="shared" si="115"/>
        <v/>
      </c>
      <c r="AC149">
        <v>1</v>
      </c>
    </row>
    <row r="150" spans="23:29">
      <c r="W150" t="e">
        <f t="shared" si="127"/>
        <v>#DIV/0!</v>
      </c>
      <c r="X150" t="e">
        <f t="shared" si="116"/>
        <v>#N/A</v>
      </c>
      <c r="Y150" t="e">
        <f t="shared" si="128"/>
        <v>#N/A</v>
      </c>
      <c r="AA150" t="e">
        <f t="shared" si="126"/>
        <v>#DIV/0!</v>
      </c>
      <c r="AB150" t="str">
        <f t="shared" ref="AB150:AB213" si="129">IFERROR(AA150,"")</f>
        <v/>
      </c>
      <c r="AC150">
        <v>1</v>
      </c>
    </row>
    <row r="151" spans="23:29">
      <c r="W151" t="e">
        <f t="shared" si="127"/>
        <v>#DIV/0!</v>
      </c>
      <c r="X151" t="e">
        <f t="shared" si="116"/>
        <v>#N/A</v>
      </c>
      <c r="Y151" t="e">
        <f t="shared" si="128"/>
        <v>#N/A</v>
      </c>
      <c r="AA151" t="e">
        <f t="shared" si="126"/>
        <v>#DIV/0!</v>
      </c>
      <c r="AB151" t="str">
        <f t="shared" si="129"/>
        <v/>
      </c>
      <c r="AC151">
        <v>1</v>
      </c>
    </row>
    <row r="152" spans="23:29">
      <c r="W152" t="e">
        <f t="shared" si="127"/>
        <v>#DIV/0!</v>
      </c>
      <c r="X152" t="e">
        <f t="shared" si="116"/>
        <v>#N/A</v>
      </c>
      <c r="Y152" t="e">
        <f t="shared" si="128"/>
        <v>#N/A</v>
      </c>
      <c r="AA152" t="e">
        <f t="shared" si="126"/>
        <v>#DIV/0!</v>
      </c>
      <c r="AB152" t="str">
        <f t="shared" si="129"/>
        <v/>
      </c>
      <c r="AC152">
        <v>1</v>
      </c>
    </row>
    <row r="153" spans="23:29">
      <c r="W153" t="e">
        <f t="shared" si="127"/>
        <v>#DIV/0!</v>
      </c>
      <c r="X153" t="e">
        <f t="shared" ref="X153:X216" si="130">IFERROR(W153, NA())</f>
        <v>#N/A</v>
      </c>
      <c r="Y153" t="e">
        <f t="shared" si="128"/>
        <v>#N/A</v>
      </c>
      <c r="AA153" t="e">
        <f t="shared" si="126"/>
        <v>#DIV/0!</v>
      </c>
      <c r="AB153" t="str">
        <f t="shared" si="129"/>
        <v/>
      </c>
      <c r="AC153">
        <v>1</v>
      </c>
    </row>
    <row r="154" spans="23:29">
      <c r="W154" t="e">
        <f t="shared" si="127"/>
        <v>#DIV/0!</v>
      </c>
      <c r="X154" t="e">
        <f t="shared" si="130"/>
        <v>#N/A</v>
      </c>
      <c r="Y154" t="e">
        <f t="shared" si="128"/>
        <v>#N/A</v>
      </c>
      <c r="AA154" t="e">
        <f t="shared" si="126"/>
        <v>#DIV/0!</v>
      </c>
      <c r="AB154" t="str">
        <f t="shared" si="129"/>
        <v/>
      </c>
      <c r="AC154">
        <v>1</v>
      </c>
    </row>
    <row r="155" spans="23:29">
      <c r="W155" t="e">
        <f t="shared" si="127"/>
        <v>#DIV/0!</v>
      </c>
      <c r="X155" t="e">
        <f t="shared" si="130"/>
        <v>#N/A</v>
      </c>
      <c r="Y155" t="e">
        <f t="shared" si="128"/>
        <v>#N/A</v>
      </c>
      <c r="AA155" t="e">
        <f t="shared" si="126"/>
        <v>#DIV/0!</v>
      </c>
      <c r="AB155" t="str">
        <f t="shared" si="129"/>
        <v/>
      </c>
      <c r="AC155">
        <v>1</v>
      </c>
    </row>
    <row r="156" spans="23:29">
      <c r="W156" t="e">
        <f>L4*L20</f>
        <v>#DIV/0!</v>
      </c>
      <c r="X156" t="e">
        <f t="shared" si="130"/>
        <v>#N/A</v>
      </c>
      <c r="Y156" t="e">
        <f>AX20</f>
        <v>#N/A</v>
      </c>
      <c r="AA156" t="e">
        <f t="shared" ref="AA156:AA170" si="131">AG4-L4</f>
        <v>#DIV/0!</v>
      </c>
      <c r="AB156" t="str">
        <f t="shared" si="129"/>
        <v/>
      </c>
      <c r="AC156">
        <v>1</v>
      </c>
    </row>
    <row r="157" spans="23:29">
      <c r="W157" t="e">
        <f t="shared" ref="W157:W170" si="132">L5*L21</f>
        <v>#DIV/0!</v>
      </c>
      <c r="X157" t="e">
        <f t="shared" si="130"/>
        <v>#N/A</v>
      </c>
      <c r="Y157" t="e">
        <f t="shared" ref="Y157:Y170" si="133">AX21</f>
        <v>#N/A</v>
      </c>
      <c r="AA157" t="e">
        <f t="shared" si="131"/>
        <v>#DIV/0!</v>
      </c>
      <c r="AB157" t="str">
        <f t="shared" si="129"/>
        <v/>
      </c>
      <c r="AC157">
        <v>1</v>
      </c>
    </row>
    <row r="158" spans="23:29">
      <c r="W158" t="e">
        <f t="shared" si="132"/>
        <v>#DIV/0!</v>
      </c>
      <c r="X158" t="e">
        <f t="shared" si="130"/>
        <v>#N/A</v>
      </c>
      <c r="Y158" t="e">
        <f t="shared" si="133"/>
        <v>#N/A</v>
      </c>
      <c r="AA158" t="e">
        <f t="shared" si="131"/>
        <v>#DIV/0!</v>
      </c>
      <c r="AB158" t="str">
        <f t="shared" si="129"/>
        <v/>
      </c>
      <c r="AC158">
        <v>1</v>
      </c>
    </row>
    <row r="159" spans="23:29">
      <c r="W159" t="e">
        <f t="shared" si="132"/>
        <v>#DIV/0!</v>
      </c>
      <c r="X159" t="e">
        <f t="shared" si="130"/>
        <v>#N/A</v>
      </c>
      <c r="Y159" t="e">
        <f t="shared" si="133"/>
        <v>#N/A</v>
      </c>
      <c r="AA159" t="e">
        <f t="shared" si="131"/>
        <v>#DIV/0!</v>
      </c>
      <c r="AB159" t="str">
        <f t="shared" si="129"/>
        <v/>
      </c>
      <c r="AC159">
        <v>1</v>
      </c>
    </row>
    <row r="160" spans="23:29">
      <c r="W160" t="e">
        <f t="shared" si="132"/>
        <v>#DIV/0!</v>
      </c>
      <c r="X160" t="e">
        <f t="shared" si="130"/>
        <v>#N/A</v>
      </c>
      <c r="Y160" t="e">
        <f t="shared" si="133"/>
        <v>#N/A</v>
      </c>
      <c r="AA160" t="e">
        <f t="shared" si="131"/>
        <v>#DIV/0!</v>
      </c>
      <c r="AB160" t="str">
        <f t="shared" si="129"/>
        <v/>
      </c>
      <c r="AC160">
        <v>1</v>
      </c>
    </row>
    <row r="161" spans="23:29">
      <c r="W161" t="e">
        <f t="shared" si="132"/>
        <v>#DIV/0!</v>
      </c>
      <c r="X161" t="e">
        <f t="shared" si="130"/>
        <v>#N/A</v>
      </c>
      <c r="Y161" t="e">
        <f t="shared" si="133"/>
        <v>#N/A</v>
      </c>
      <c r="AA161" t="e">
        <f t="shared" si="131"/>
        <v>#DIV/0!</v>
      </c>
      <c r="AB161" t="str">
        <f t="shared" si="129"/>
        <v/>
      </c>
      <c r="AC161">
        <v>1</v>
      </c>
    </row>
    <row r="162" spans="23:29">
      <c r="W162" t="e">
        <f t="shared" si="132"/>
        <v>#DIV/0!</v>
      </c>
      <c r="X162" t="e">
        <f t="shared" si="130"/>
        <v>#N/A</v>
      </c>
      <c r="Y162" t="e">
        <f t="shared" si="133"/>
        <v>#N/A</v>
      </c>
      <c r="AA162" t="e">
        <f t="shared" si="131"/>
        <v>#DIV/0!</v>
      </c>
      <c r="AB162" t="str">
        <f t="shared" si="129"/>
        <v/>
      </c>
      <c r="AC162">
        <v>1</v>
      </c>
    </row>
    <row r="163" spans="23:29">
      <c r="W163" t="e">
        <f t="shared" si="132"/>
        <v>#DIV/0!</v>
      </c>
      <c r="X163" t="e">
        <f t="shared" si="130"/>
        <v>#N/A</v>
      </c>
      <c r="Y163" t="e">
        <f t="shared" si="133"/>
        <v>#N/A</v>
      </c>
      <c r="AA163" t="e">
        <f t="shared" si="131"/>
        <v>#DIV/0!</v>
      </c>
      <c r="AB163" t="str">
        <f t="shared" si="129"/>
        <v/>
      </c>
      <c r="AC163">
        <v>1</v>
      </c>
    </row>
    <row r="164" spans="23:29">
      <c r="W164" t="e">
        <f t="shared" si="132"/>
        <v>#DIV/0!</v>
      </c>
      <c r="X164" t="e">
        <f t="shared" si="130"/>
        <v>#N/A</v>
      </c>
      <c r="Y164" t="e">
        <f t="shared" si="133"/>
        <v>#N/A</v>
      </c>
      <c r="AA164" t="e">
        <f t="shared" si="131"/>
        <v>#DIV/0!</v>
      </c>
      <c r="AB164" t="str">
        <f t="shared" si="129"/>
        <v/>
      </c>
      <c r="AC164">
        <v>1</v>
      </c>
    </row>
    <row r="165" spans="23:29">
      <c r="W165" t="e">
        <f t="shared" si="132"/>
        <v>#DIV/0!</v>
      </c>
      <c r="X165" t="e">
        <f t="shared" si="130"/>
        <v>#N/A</v>
      </c>
      <c r="Y165" t="e">
        <f t="shared" si="133"/>
        <v>#N/A</v>
      </c>
      <c r="AA165" t="e">
        <f t="shared" si="131"/>
        <v>#DIV/0!</v>
      </c>
      <c r="AB165" t="str">
        <f t="shared" si="129"/>
        <v/>
      </c>
      <c r="AC165">
        <v>1</v>
      </c>
    </row>
    <row r="166" spans="23:29">
      <c r="W166" t="e">
        <f t="shared" si="132"/>
        <v>#DIV/0!</v>
      </c>
      <c r="X166" t="e">
        <f t="shared" si="130"/>
        <v>#N/A</v>
      </c>
      <c r="Y166" t="e">
        <f t="shared" si="133"/>
        <v>#N/A</v>
      </c>
      <c r="AA166" t="e">
        <f t="shared" si="131"/>
        <v>#DIV/0!</v>
      </c>
      <c r="AB166" t="str">
        <f t="shared" si="129"/>
        <v/>
      </c>
      <c r="AC166">
        <v>1</v>
      </c>
    </row>
    <row r="167" spans="23:29">
      <c r="W167" t="e">
        <f t="shared" si="132"/>
        <v>#DIV/0!</v>
      </c>
      <c r="X167" t="e">
        <f t="shared" si="130"/>
        <v>#N/A</v>
      </c>
      <c r="Y167" t="e">
        <f t="shared" si="133"/>
        <v>#N/A</v>
      </c>
      <c r="AA167" t="e">
        <f t="shared" si="131"/>
        <v>#DIV/0!</v>
      </c>
      <c r="AB167" t="str">
        <f t="shared" si="129"/>
        <v/>
      </c>
      <c r="AC167">
        <v>1</v>
      </c>
    </row>
    <row r="168" spans="23:29">
      <c r="W168" t="e">
        <f t="shared" si="132"/>
        <v>#DIV/0!</v>
      </c>
      <c r="X168" t="e">
        <f t="shared" si="130"/>
        <v>#N/A</v>
      </c>
      <c r="Y168" t="e">
        <f t="shared" si="133"/>
        <v>#N/A</v>
      </c>
      <c r="AA168" t="e">
        <f t="shared" si="131"/>
        <v>#DIV/0!</v>
      </c>
      <c r="AB168" t="str">
        <f t="shared" si="129"/>
        <v/>
      </c>
      <c r="AC168">
        <v>1</v>
      </c>
    </row>
    <row r="169" spans="23:29">
      <c r="W169" t="e">
        <f t="shared" si="132"/>
        <v>#DIV/0!</v>
      </c>
      <c r="X169" t="e">
        <f t="shared" si="130"/>
        <v>#N/A</v>
      </c>
      <c r="Y169" t="e">
        <f t="shared" si="133"/>
        <v>#N/A</v>
      </c>
      <c r="AA169" t="e">
        <f t="shared" si="131"/>
        <v>#DIV/0!</v>
      </c>
      <c r="AB169" t="str">
        <f t="shared" si="129"/>
        <v/>
      </c>
      <c r="AC169">
        <v>1</v>
      </c>
    </row>
    <row r="170" spans="23:29">
      <c r="W170" t="e">
        <f t="shared" si="132"/>
        <v>#DIV/0!</v>
      </c>
      <c r="X170" t="e">
        <f t="shared" si="130"/>
        <v>#N/A</v>
      </c>
      <c r="Y170" t="e">
        <f t="shared" si="133"/>
        <v>#N/A</v>
      </c>
      <c r="AA170" t="e">
        <f t="shared" si="131"/>
        <v>#DIV/0!</v>
      </c>
      <c r="AB170" t="str">
        <f t="shared" si="129"/>
        <v/>
      </c>
      <c r="AC170">
        <v>1</v>
      </c>
    </row>
    <row r="171" spans="23:29">
      <c r="W171" t="e">
        <f>M4*M20</f>
        <v>#DIV/0!</v>
      </c>
      <c r="X171" t="e">
        <f t="shared" si="130"/>
        <v>#N/A</v>
      </c>
      <c r="Y171" t="e">
        <f>AY20</f>
        <v>#N/A</v>
      </c>
      <c r="AA171" t="e">
        <f t="shared" ref="AA171:AA185" si="134">AH4-M4</f>
        <v>#DIV/0!</v>
      </c>
      <c r="AB171" t="str">
        <f t="shared" si="129"/>
        <v/>
      </c>
      <c r="AC171">
        <v>1</v>
      </c>
    </row>
    <row r="172" spans="23:29">
      <c r="W172" t="e">
        <f t="shared" ref="W172:W185" si="135">M5*M21</f>
        <v>#DIV/0!</v>
      </c>
      <c r="X172" t="e">
        <f t="shared" si="130"/>
        <v>#N/A</v>
      </c>
      <c r="Y172" t="e">
        <f t="shared" ref="Y172:Y185" si="136">AY21</f>
        <v>#N/A</v>
      </c>
      <c r="AA172" t="e">
        <f t="shared" si="134"/>
        <v>#DIV/0!</v>
      </c>
      <c r="AB172" t="str">
        <f t="shared" si="129"/>
        <v/>
      </c>
      <c r="AC172">
        <v>1</v>
      </c>
    </row>
    <row r="173" spans="23:29">
      <c r="W173" t="e">
        <f t="shared" si="135"/>
        <v>#DIV/0!</v>
      </c>
      <c r="X173" t="e">
        <f t="shared" si="130"/>
        <v>#N/A</v>
      </c>
      <c r="Y173" t="e">
        <f t="shared" si="136"/>
        <v>#N/A</v>
      </c>
      <c r="AA173" t="e">
        <f t="shared" si="134"/>
        <v>#DIV/0!</v>
      </c>
      <c r="AB173" t="str">
        <f t="shared" si="129"/>
        <v/>
      </c>
      <c r="AC173">
        <v>1</v>
      </c>
    </row>
    <row r="174" spans="23:29">
      <c r="W174" t="e">
        <f t="shared" si="135"/>
        <v>#DIV/0!</v>
      </c>
      <c r="X174" t="e">
        <f t="shared" si="130"/>
        <v>#N/A</v>
      </c>
      <c r="Y174" t="e">
        <f t="shared" si="136"/>
        <v>#N/A</v>
      </c>
      <c r="AA174" t="e">
        <f t="shared" si="134"/>
        <v>#DIV/0!</v>
      </c>
      <c r="AB174" t="str">
        <f t="shared" si="129"/>
        <v/>
      </c>
      <c r="AC174">
        <v>1</v>
      </c>
    </row>
    <row r="175" spans="23:29">
      <c r="W175" t="e">
        <f t="shared" si="135"/>
        <v>#DIV/0!</v>
      </c>
      <c r="X175" t="e">
        <f t="shared" si="130"/>
        <v>#N/A</v>
      </c>
      <c r="Y175" t="e">
        <f t="shared" si="136"/>
        <v>#N/A</v>
      </c>
      <c r="AA175" t="e">
        <f t="shared" si="134"/>
        <v>#DIV/0!</v>
      </c>
      <c r="AB175" t="str">
        <f t="shared" si="129"/>
        <v/>
      </c>
      <c r="AC175">
        <v>1</v>
      </c>
    </row>
    <row r="176" spans="23:29">
      <c r="W176" t="e">
        <f t="shared" si="135"/>
        <v>#DIV/0!</v>
      </c>
      <c r="X176" t="e">
        <f t="shared" si="130"/>
        <v>#N/A</v>
      </c>
      <c r="Y176" t="e">
        <f t="shared" si="136"/>
        <v>#N/A</v>
      </c>
      <c r="AA176" t="e">
        <f t="shared" si="134"/>
        <v>#DIV/0!</v>
      </c>
      <c r="AB176" t="str">
        <f t="shared" si="129"/>
        <v/>
      </c>
      <c r="AC176">
        <v>1</v>
      </c>
    </row>
    <row r="177" spans="23:29">
      <c r="W177" t="e">
        <f t="shared" si="135"/>
        <v>#DIV/0!</v>
      </c>
      <c r="X177" t="e">
        <f t="shared" si="130"/>
        <v>#N/A</v>
      </c>
      <c r="Y177" t="e">
        <f t="shared" si="136"/>
        <v>#N/A</v>
      </c>
      <c r="AA177" t="e">
        <f t="shared" si="134"/>
        <v>#DIV/0!</v>
      </c>
      <c r="AB177" t="str">
        <f t="shared" si="129"/>
        <v/>
      </c>
      <c r="AC177">
        <v>1</v>
      </c>
    </row>
    <row r="178" spans="23:29">
      <c r="W178" t="e">
        <f t="shared" si="135"/>
        <v>#DIV/0!</v>
      </c>
      <c r="X178" t="e">
        <f t="shared" si="130"/>
        <v>#N/A</v>
      </c>
      <c r="Y178" t="e">
        <f t="shared" si="136"/>
        <v>#N/A</v>
      </c>
      <c r="AA178" t="e">
        <f t="shared" si="134"/>
        <v>#DIV/0!</v>
      </c>
      <c r="AB178" t="str">
        <f t="shared" si="129"/>
        <v/>
      </c>
      <c r="AC178">
        <v>1</v>
      </c>
    </row>
    <row r="179" spans="23:29">
      <c r="W179" t="e">
        <f t="shared" si="135"/>
        <v>#DIV/0!</v>
      </c>
      <c r="X179" t="e">
        <f t="shared" si="130"/>
        <v>#N/A</v>
      </c>
      <c r="Y179" t="e">
        <f t="shared" si="136"/>
        <v>#N/A</v>
      </c>
      <c r="AA179" t="e">
        <f t="shared" si="134"/>
        <v>#DIV/0!</v>
      </c>
      <c r="AB179" t="str">
        <f t="shared" si="129"/>
        <v/>
      </c>
      <c r="AC179">
        <v>1</v>
      </c>
    </row>
    <row r="180" spans="23:29">
      <c r="W180" t="e">
        <f t="shared" si="135"/>
        <v>#DIV/0!</v>
      </c>
      <c r="X180" t="e">
        <f t="shared" si="130"/>
        <v>#N/A</v>
      </c>
      <c r="Y180" t="e">
        <f t="shared" si="136"/>
        <v>#N/A</v>
      </c>
      <c r="AA180" t="e">
        <f t="shared" si="134"/>
        <v>#DIV/0!</v>
      </c>
      <c r="AB180" t="str">
        <f t="shared" si="129"/>
        <v/>
      </c>
      <c r="AC180">
        <v>1</v>
      </c>
    </row>
    <row r="181" spans="23:29">
      <c r="W181" t="e">
        <f t="shared" si="135"/>
        <v>#DIV/0!</v>
      </c>
      <c r="X181" t="e">
        <f t="shared" si="130"/>
        <v>#N/A</v>
      </c>
      <c r="Y181" t="e">
        <f t="shared" si="136"/>
        <v>#N/A</v>
      </c>
      <c r="AA181" t="e">
        <f t="shared" si="134"/>
        <v>#DIV/0!</v>
      </c>
      <c r="AB181" t="str">
        <f t="shared" si="129"/>
        <v/>
      </c>
      <c r="AC181">
        <v>1</v>
      </c>
    </row>
    <row r="182" spans="23:29">
      <c r="W182" t="e">
        <f t="shared" si="135"/>
        <v>#DIV/0!</v>
      </c>
      <c r="X182" t="e">
        <f t="shared" si="130"/>
        <v>#N/A</v>
      </c>
      <c r="Y182" t="e">
        <f t="shared" si="136"/>
        <v>#N/A</v>
      </c>
      <c r="AA182" t="e">
        <f t="shared" si="134"/>
        <v>#DIV/0!</v>
      </c>
      <c r="AB182" t="str">
        <f t="shared" si="129"/>
        <v/>
      </c>
      <c r="AC182">
        <v>1</v>
      </c>
    </row>
    <row r="183" spans="23:29">
      <c r="W183" t="e">
        <f t="shared" si="135"/>
        <v>#DIV/0!</v>
      </c>
      <c r="X183" t="e">
        <f t="shared" si="130"/>
        <v>#N/A</v>
      </c>
      <c r="Y183" t="e">
        <f t="shared" si="136"/>
        <v>#N/A</v>
      </c>
      <c r="AA183" t="e">
        <f t="shared" si="134"/>
        <v>#DIV/0!</v>
      </c>
      <c r="AB183" t="str">
        <f t="shared" si="129"/>
        <v/>
      </c>
      <c r="AC183">
        <v>1</v>
      </c>
    </row>
    <row r="184" spans="23:29">
      <c r="W184" t="e">
        <f t="shared" si="135"/>
        <v>#DIV/0!</v>
      </c>
      <c r="X184" t="e">
        <f t="shared" si="130"/>
        <v>#N/A</v>
      </c>
      <c r="Y184" t="e">
        <f t="shared" si="136"/>
        <v>#N/A</v>
      </c>
      <c r="AA184" t="e">
        <f t="shared" si="134"/>
        <v>#DIV/0!</v>
      </c>
      <c r="AB184" t="str">
        <f t="shared" si="129"/>
        <v/>
      </c>
      <c r="AC184">
        <v>1</v>
      </c>
    </row>
    <row r="185" spans="23:29">
      <c r="W185" t="e">
        <f t="shared" si="135"/>
        <v>#DIV/0!</v>
      </c>
      <c r="X185" t="e">
        <f t="shared" si="130"/>
        <v>#N/A</v>
      </c>
      <c r="Y185" t="e">
        <f t="shared" si="136"/>
        <v>#N/A</v>
      </c>
      <c r="AA185" t="e">
        <f t="shared" si="134"/>
        <v>#DIV/0!</v>
      </c>
      <c r="AB185" t="str">
        <f t="shared" si="129"/>
        <v/>
      </c>
      <c r="AC185">
        <v>1</v>
      </c>
    </row>
    <row r="186" spans="23:29">
      <c r="W186" t="e">
        <f>N4*N20</f>
        <v>#DIV/0!</v>
      </c>
      <c r="X186" t="e">
        <f t="shared" si="130"/>
        <v>#N/A</v>
      </c>
      <c r="Y186" t="e">
        <f>AZ20</f>
        <v>#N/A</v>
      </c>
      <c r="AA186" t="e">
        <f t="shared" ref="AA186:AA200" si="137">AI4-N4</f>
        <v>#DIV/0!</v>
      </c>
      <c r="AB186" t="str">
        <f t="shared" si="129"/>
        <v/>
      </c>
      <c r="AC186">
        <v>1</v>
      </c>
    </row>
    <row r="187" spans="23:29">
      <c r="W187" t="e">
        <f t="shared" ref="W187:W200" si="138">N5*N21</f>
        <v>#DIV/0!</v>
      </c>
      <c r="X187" t="e">
        <f t="shared" si="130"/>
        <v>#N/A</v>
      </c>
      <c r="Y187" t="e">
        <f t="shared" ref="Y187:Y200" si="139">AZ21</f>
        <v>#N/A</v>
      </c>
      <c r="AA187" t="e">
        <f t="shared" si="137"/>
        <v>#DIV/0!</v>
      </c>
      <c r="AB187" t="str">
        <f t="shared" si="129"/>
        <v/>
      </c>
      <c r="AC187">
        <v>1</v>
      </c>
    </row>
    <row r="188" spans="23:29">
      <c r="W188" t="e">
        <f t="shared" si="138"/>
        <v>#DIV/0!</v>
      </c>
      <c r="X188" t="e">
        <f t="shared" si="130"/>
        <v>#N/A</v>
      </c>
      <c r="Y188" t="e">
        <f t="shared" si="139"/>
        <v>#N/A</v>
      </c>
      <c r="AA188" t="e">
        <f t="shared" si="137"/>
        <v>#DIV/0!</v>
      </c>
      <c r="AB188" t="str">
        <f t="shared" si="129"/>
        <v/>
      </c>
      <c r="AC188">
        <v>1</v>
      </c>
    </row>
    <row r="189" spans="23:29">
      <c r="W189" t="e">
        <f t="shared" si="138"/>
        <v>#DIV/0!</v>
      </c>
      <c r="X189" t="e">
        <f t="shared" si="130"/>
        <v>#N/A</v>
      </c>
      <c r="Y189" t="e">
        <f t="shared" si="139"/>
        <v>#N/A</v>
      </c>
      <c r="AA189" t="e">
        <f t="shared" si="137"/>
        <v>#DIV/0!</v>
      </c>
      <c r="AB189" t="str">
        <f t="shared" si="129"/>
        <v/>
      </c>
      <c r="AC189">
        <v>1</v>
      </c>
    </row>
    <row r="190" spans="23:29">
      <c r="W190" t="e">
        <f t="shared" si="138"/>
        <v>#DIV/0!</v>
      </c>
      <c r="X190" t="e">
        <f t="shared" si="130"/>
        <v>#N/A</v>
      </c>
      <c r="Y190" t="e">
        <f t="shared" si="139"/>
        <v>#N/A</v>
      </c>
      <c r="AA190" t="e">
        <f t="shared" si="137"/>
        <v>#DIV/0!</v>
      </c>
      <c r="AB190" t="str">
        <f t="shared" si="129"/>
        <v/>
      </c>
      <c r="AC190">
        <v>1</v>
      </c>
    </row>
    <row r="191" spans="23:29">
      <c r="W191" t="e">
        <f t="shared" si="138"/>
        <v>#DIV/0!</v>
      </c>
      <c r="X191" t="e">
        <f t="shared" si="130"/>
        <v>#N/A</v>
      </c>
      <c r="Y191" t="e">
        <f t="shared" si="139"/>
        <v>#N/A</v>
      </c>
      <c r="AA191" t="e">
        <f t="shared" si="137"/>
        <v>#DIV/0!</v>
      </c>
      <c r="AB191" t="str">
        <f t="shared" si="129"/>
        <v/>
      </c>
      <c r="AC191">
        <v>1</v>
      </c>
    </row>
    <row r="192" spans="23:29">
      <c r="W192" t="e">
        <f t="shared" si="138"/>
        <v>#DIV/0!</v>
      </c>
      <c r="X192" t="e">
        <f t="shared" si="130"/>
        <v>#N/A</v>
      </c>
      <c r="Y192" t="e">
        <f t="shared" si="139"/>
        <v>#N/A</v>
      </c>
      <c r="AA192" t="e">
        <f t="shared" si="137"/>
        <v>#DIV/0!</v>
      </c>
      <c r="AB192" t="str">
        <f t="shared" si="129"/>
        <v/>
      </c>
      <c r="AC192">
        <v>1</v>
      </c>
    </row>
    <row r="193" spans="23:29">
      <c r="W193" t="e">
        <f t="shared" si="138"/>
        <v>#DIV/0!</v>
      </c>
      <c r="X193" t="e">
        <f t="shared" si="130"/>
        <v>#N/A</v>
      </c>
      <c r="Y193" t="e">
        <f t="shared" si="139"/>
        <v>#N/A</v>
      </c>
      <c r="AA193" t="e">
        <f t="shared" si="137"/>
        <v>#DIV/0!</v>
      </c>
      <c r="AB193" t="str">
        <f t="shared" si="129"/>
        <v/>
      </c>
      <c r="AC193">
        <v>1</v>
      </c>
    </row>
    <row r="194" spans="23:29">
      <c r="W194" t="e">
        <f t="shared" si="138"/>
        <v>#DIV/0!</v>
      </c>
      <c r="X194" t="e">
        <f t="shared" si="130"/>
        <v>#N/A</v>
      </c>
      <c r="Y194" t="e">
        <f t="shared" si="139"/>
        <v>#N/A</v>
      </c>
      <c r="AA194" t="e">
        <f t="shared" si="137"/>
        <v>#DIV/0!</v>
      </c>
      <c r="AB194" t="str">
        <f t="shared" si="129"/>
        <v/>
      </c>
      <c r="AC194">
        <v>1</v>
      </c>
    </row>
    <row r="195" spans="23:29">
      <c r="W195" t="e">
        <f t="shared" si="138"/>
        <v>#DIV/0!</v>
      </c>
      <c r="X195" t="e">
        <f t="shared" si="130"/>
        <v>#N/A</v>
      </c>
      <c r="Y195" t="e">
        <f t="shared" si="139"/>
        <v>#N/A</v>
      </c>
      <c r="AA195" t="e">
        <f t="shared" si="137"/>
        <v>#DIV/0!</v>
      </c>
      <c r="AB195" t="str">
        <f t="shared" si="129"/>
        <v/>
      </c>
      <c r="AC195">
        <v>1</v>
      </c>
    </row>
    <row r="196" spans="23:29">
      <c r="W196" t="e">
        <f t="shared" si="138"/>
        <v>#DIV/0!</v>
      </c>
      <c r="X196" t="e">
        <f t="shared" si="130"/>
        <v>#N/A</v>
      </c>
      <c r="Y196" t="e">
        <f t="shared" si="139"/>
        <v>#N/A</v>
      </c>
      <c r="AA196" t="e">
        <f t="shared" si="137"/>
        <v>#DIV/0!</v>
      </c>
      <c r="AB196" t="str">
        <f t="shared" si="129"/>
        <v/>
      </c>
      <c r="AC196">
        <v>1</v>
      </c>
    </row>
    <row r="197" spans="23:29">
      <c r="W197" t="e">
        <f t="shared" si="138"/>
        <v>#DIV/0!</v>
      </c>
      <c r="X197" t="e">
        <f t="shared" si="130"/>
        <v>#N/A</v>
      </c>
      <c r="Y197" t="e">
        <f t="shared" si="139"/>
        <v>#N/A</v>
      </c>
      <c r="AA197" t="e">
        <f t="shared" si="137"/>
        <v>#DIV/0!</v>
      </c>
      <c r="AB197" t="str">
        <f t="shared" si="129"/>
        <v/>
      </c>
      <c r="AC197">
        <v>1</v>
      </c>
    </row>
    <row r="198" spans="23:29">
      <c r="W198" t="e">
        <f t="shared" si="138"/>
        <v>#DIV/0!</v>
      </c>
      <c r="X198" t="e">
        <f t="shared" si="130"/>
        <v>#N/A</v>
      </c>
      <c r="Y198" t="e">
        <f t="shared" si="139"/>
        <v>#N/A</v>
      </c>
      <c r="AA198" t="e">
        <f t="shared" si="137"/>
        <v>#DIV/0!</v>
      </c>
      <c r="AB198" t="str">
        <f t="shared" si="129"/>
        <v/>
      </c>
      <c r="AC198">
        <v>1</v>
      </c>
    </row>
    <row r="199" spans="23:29">
      <c r="W199" t="e">
        <f t="shared" si="138"/>
        <v>#DIV/0!</v>
      </c>
      <c r="X199" t="e">
        <f t="shared" si="130"/>
        <v>#N/A</v>
      </c>
      <c r="Y199" t="e">
        <f t="shared" si="139"/>
        <v>#N/A</v>
      </c>
      <c r="AA199" t="e">
        <f t="shared" si="137"/>
        <v>#DIV/0!</v>
      </c>
      <c r="AB199" t="str">
        <f t="shared" si="129"/>
        <v/>
      </c>
      <c r="AC199">
        <v>1</v>
      </c>
    </row>
    <row r="200" spans="23:29">
      <c r="W200" t="e">
        <f t="shared" si="138"/>
        <v>#DIV/0!</v>
      </c>
      <c r="X200" t="e">
        <f t="shared" si="130"/>
        <v>#N/A</v>
      </c>
      <c r="Y200" t="e">
        <f t="shared" si="139"/>
        <v>#N/A</v>
      </c>
      <c r="AA200" t="e">
        <f t="shared" si="137"/>
        <v>#DIV/0!</v>
      </c>
      <c r="AB200" t="str">
        <f t="shared" si="129"/>
        <v/>
      </c>
      <c r="AC200">
        <v>1</v>
      </c>
    </row>
    <row r="201" spans="23:29">
      <c r="W201" t="e">
        <f>O4*O20</f>
        <v>#DIV/0!</v>
      </c>
      <c r="X201" t="e">
        <f t="shared" si="130"/>
        <v>#N/A</v>
      </c>
      <c r="Y201" t="e">
        <f>BA20</f>
        <v>#N/A</v>
      </c>
      <c r="AA201" t="e">
        <f t="shared" ref="AA201:AA215" si="140">AJ4-O4</f>
        <v>#DIV/0!</v>
      </c>
      <c r="AB201" t="str">
        <f t="shared" si="129"/>
        <v/>
      </c>
      <c r="AC201">
        <v>1</v>
      </c>
    </row>
    <row r="202" spans="23:29">
      <c r="W202" t="e">
        <f t="shared" ref="W202:W215" si="141">O5*O21</f>
        <v>#DIV/0!</v>
      </c>
      <c r="X202" t="e">
        <f t="shared" si="130"/>
        <v>#N/A</v>
      </c>
      <c r="Y202" t="e">
        <f t="shared" ref="Y202:Y215" si="142">BA21</f>
        <v>#N/A</v>
      </c>
      <c r="AA202" t="e">
        <f t="shared" si="140"/>
        <v>#DIV/0!</v>
      </c>
      <c r="AB202" t="str">
        <f t="shared" si="129"/>
        <v/>
      </c>
      <c r="AC202">
        <v>1</v>
      </c>
    </row>
    <row r="203" spans="23:29">
      <c r="W203" t="e">
        <f t="shared" si="141"/>
        <v>#DIV/0!</v>
      </c>
      <c r="X203" t="e">
        <f t="shared" si="130"/>
        <v>#N/A</v>
      </c>
      <c r="Y203" t="e">
        <f t="shared" si="142"/>
        <v>#N/A</v>
      </c>
      <c r="AA203" t="e">
        <f t="shared" si="140"/>
        <v>#DIV/0!</v>
      </c>
      <c r="AB203" t="str">
        <f t="shared" si="129"/>
        <v/>
      </c>
      <c r="AC203">
        <v>1</v>
      </c>
    </row>
    <row r="204" spans="23:29">
      <c r="W204" t="e">
        <f t="shared" si="141"/>
        <v>#DIV/0!</v>
      </c>
      <c r="X204" t="e">
        <f t="shared" si="130"/>
        <v>#N/A</v>
      </c>
      <c r="Y204" t="e">
        <f t="shared" si="142"/>
        <v>#N/A</v>
      </c>
      <c r="AA204" t="e">
        <f t="shared" si="140"/>
        <v>#DIV/0!</v>
      </c>
      <c r="AB204" t="str">
        <f t="shared" si="129"/>
        <v/>
      </c>
      <c r="AC204">
        <v>1</v>
      </c>
    </row>
    <row r="205" spans="23:29">
      <c r="W205" t="e">
        <f t="shared" si="141"/>
        <v>#DIV/0!</v>
      </c>
      <c r="X205" t="e">
        <f t="shared" si="130"/>
        <v>#N/A</v>
      </c>
      <c r="Y205" t="e">
        <f t="shared" si="142"/>
        <v>#N/A</v>
      </c>
      <c r="AA205" t="e">
        <f t="shared" si="140"/>
        <v>#DIV/0!</v>
      </c>
      <c r="AB205" t="str">
        <f t="shared" si="129"/>
        <v/>
      </c>
      <c r="AC205">
        <v>1</v>
      </c>
    </row>
    <row r="206" spans="23:29">
      <c r="W206" t="e">
        <f t="shared" si="141"/>
        <v>#DIV/0!</v>
      </c>
      <c r="X206" t="e">
        <f t="shared" si="130"/>
        <v>#N/A</v>
      </c>
      <c r="Y206" t="e">
        <f t="shared" si="142"/>
        <v>#N/A</v>
      </c>
      <c r="AA206" t="e">
        <f t="shared" si="140"/>
        <v>#DIV/0!</v>
      </c>
      <c r="AB206" t="str">
        <f t="shared" si="129"/>
        <v/>
      </c>
      <c r="AC206">
        <v>1</v>
      </c>
    </row>
    <row r="207" spans="23:29">
      <c r="W207" t="e">
        <f t="shared" si="141"/>
        <v>#DIV/0!</v>
      </c>
      <c r="X207" t="e">
        <f t="shared" si="130"/>
        <v>#N/A</v>
      </c>
      <c r="Y207" t="e">
        <f t="shared" si="142"/>
        <v>#N/A</v>
      </c>
      <c r="AA207" t="e">
        <f t="shared" si="140"/>
        <v>#DIV/0!</v>
      </c>
      <c r="AB207" t="str">
        <f t="shared" si="129"/>
        <v/>
      </c>
      <c r="AC207">
        <v>1</v>
      </c>
    </row>
    <row r="208" spans="23:29">
      <c r="W208" t="e">
        <f t="shared" si="141"/>
        <v>#DIV/0!</v>
      </c>
      <c r="X208" t="e">
        <f t="shared" si="130"/>
        <v>#N/A</v>
      </c>
      <c r="Y208" t="e">
        <f t="shared" si="142"/>
        <v>#N/A</v>
      </c>
      <c r="AA208" t="e">
        <f t="shared" si="140"/>
        <v>#DIV/0!</v>
      </c>
      <c r="AB208" t="str">
        <f t="shared" si="129"/>
        <v/>
      </c>
      <c r="AC208">
        <v>1</v>
      </c>
    </row>
    <row r="209" spans="23:29">
      <c r="W209" t="e">
        <f t="shared" si="141"/>
        <v>#DIV/0!</v>
      </c>
      <c r="X209" t="e">
        <f t="shared" si="130"/>
        <v>#N/A</v>
      </c>
      <c r="Y209" t="e">
        <f t="shared" si="142"/>
        <v>#N/A</v>
      </c>
      <c r="AA209" t="e">
        <f t="shared" si="140"/>
        <v>#DIV/0!</v>
      </c>
      <c r="AB209" t="str">
        <f t="shared" si="129"/>
        <v/>
      </c>
      <c r="AC209">
        <v>1</v>
      </c>
    </row>
    <row r="210" spans="23:29">
      <c r="W210" t="e">
        <f t="shared" si="141"/>
        <v>#DIV/0!</v>
      </c>
      <c r="X210" t="e">
        <f t="shared" si="130"/>
        <v>#N/A</v>
      </c>
      <c r="Y210" t="e">
        <f t="shared" si="142"/>
        <v>#N/A</v>
      </c>
      <c r="AA210" t="e">
        <f t="shared" si="140"/>
        <v>#DIV/0!</v>
      </c>
      <c r="AB210" t="str">
        <f t="shared" si="129"/>
        <v/>
      </c>
      <c r="AC210">
        <v>1</v>
      </c>
    </row>
    <row r="211" spans="23:29">
      <c r="W211" t="e">
        <f t="shared" si="141"/>
        <v>#DIV/0!</v>
      </c>
      <c r="X211" t="e">
        <f t="shared" si="130"/>
        <v>#N/A</v>
      </c>
      <c r="Y211" t="e">
        <f t="shared" si="142"/>
        <v>#N/A</v>
      </c>
      <c r="AA211" t="e">
        <f t="shared" si="140"/>
        <v>#DIV/0!</v>
      </c>
      <c r="AB211" t="str">
        <f t="shared" si="129"/>
        <v/>
      </c>
      <c r="AC211">
        <v>1</v>
      </c>
    </row>
    <row r="212" spans="23:29">
      <c r="W212" t="e">
        <f t="shared" si="141"/>
        <v>#DIV/0!</v>
      </c>
      <c r="X212" t="e">
        <f t="shared" si="130"/>
        <v>#N/A</v>
      </c>
      <c r="Y212" t="e">
        <f t="shared" si="142"/>
        <v>#N/A</v>
      </c>
      <c r="AA212" t="e">
        <f t="shared" si="140"/>
        <v>#DIV/0!</v>
      </c>
      <c r="AB212" t="str">
        <f t="shared" si="129"/>
        <v/>
      </c>
      <c r="AC212">
        <v>1</v>
      </c>
    </row>
    <row r="213" spans="23:29">
      <c r="W213" t="e">
        <f t="shared" si="141"/>
        <v>#DIV/0!</v>
      </c>
      <c r="X213" t="e">
        <f t="shared" si="130"/>
        <v>#N/A</v>
      </c>
      <c r="Y213" t="e">
        <f t="shared" si="142"/>
        <v>#N/A</v>
      </c>
      <c r="AA213" t="e">
        <f t="shared" si="140"/>
        <v>#DIV/0!</v>
      </c>
      <c r="AB213" t="str">
        <f t="shared" si="129"/>
        <v/>
      </c>
      <c r="AC213">
        <v>1</v>
      </c>
    </row>
    <row r="214" spans="23:29">
      <c r="W214" t="e">
        <f t="shared" si="141"/>
        <v>#DIV/0!</v>
      </c>
      <c r="X214" t="e">
        <f t="shared" si="130"/>
        <v>#N/A</v>
      </c>
      <c r="Y214" t="e">
        <f t="shared" si="142"/>
        <v>#N/A</v>
      </c>
      <c r="AA214" t="e">
        <f t="shared" si="140"/>
        <v>#DIV/0!</v>
      </c>
      <c r="AB214" t="str">
        <f t="shared" ref="AB214:AB260" si="143">IFERROR(AA214,"")</f>
        <v/>
      </c>
      <c r="AC214">
        <v>1</v>
      </c>
    </row>
    <row r="215" spans="23:29">
      <c r="W215" t="e">
        <f t="shared" si="141"/>
        <v>#DIV/0!</v>
      </c>
      <c r="X215" t="e">
        <f t="shared" si="130"/>
        <v>#N/A</v>
      </c>
      <c r="Y215" t="e">
        <f t="shared" si="142"/>
        <v>#N/A</v>
      </c>
      <c r="AA215" t="e">
        <f t="shared" si="140"/>
        <v>#DIV/0!</v>
      </c>
      <c r="AB215" t="str">
        <f t="shared" si="143"/>
        <v/>
      </c>
      <c r="AC215">
        <v>1</v>
      </c>
    </row>
    <row r="216" spans="23:29">
      <c r="W216" t="e">
        <f>P4*P20</f>
        <v>#DIV/0!</v>
      </c>
      <c r="X216" t="e">
        <f t="shared" si="130"/>
        <v>#N/A</v>
      </c>
      <c r="Y216" t="e">
        <f>BB20</f>
        <v>#N/A</v>
      </c>
      <c r="AA216" t="e">
        <f t="shared" ref="AA216:AA230" si="144">AK4-P4</f>
        <v>#DIV/0!</v>
      </c>
      <c r="AB216" t="str">
        <f t="shared" si="143"/>
        <v/>
      </c>
      <c r="AC216">
        <v>1</v>
      </c>
    </row>
    <row r="217" spans="23:29">
      <c r="W217" t="e">
        <f t="shared" ref="W217:W230" si="145">P5*P21</f>
        <v>#DIV/0!</v>
      </c>
      <c r="X217" t="e">
        <f t="shared" ref="X217:X260" si="146">IFERROR(W217, NA())</f>
        <v>#N/A</v>
      </c>
      <c r="Y217" t="e">
        <f t="shared" ref="Y217:Y230" si="147">BB21</f>
        <v>#N/A</v>
      </c>
      <c r="AA217" t="e">
        <f t="shared" si="144"/>
        <v>#DIV/0!</v>
      </c>
      <c r="AB217" t="str">
        <f t="shared" si="143"/>
        <v/>
      </c>
      <c r="AC217">
        <v>1</v>
      </c>
    </row>
    <row r="218" spans="23:29">
      <c r="W218" t="e">
        <f t="shared" si="145"/>
        <v>#DIV/0!</v>
      </c>
      <c r="X218" t="e">
        <f t="shared" si="146"/>
        <v>#N/A</v>
      </c>
      <c r="Y218" t="e">
        <f t="shared" si="147"/>
        <v>#N/A</v>
      </c>
      <c r="AA218" t="e">
        <f t="shared" si="144"/>
        <v>#DIV/0!</v>
      </c>
      <c r="AB218" t="str">
        <f t="shared" si="143"/>
        <v/>
      </c>
      <c r="AC218">
        <v>1</v>
      </c>
    </row>
    <row r="219" spans="23:29">
      <c r="W219" t="e">
        <f t="shared" si="145"/>
        <v>#DIV/0!</v>
      </c>
      <c r="X219" t="e">
        <f t="shared" si="146"/>
        <v>#N/A</v>
      </c>
      <c r="Y219" t="e">
        <f t="shared" si="147"/>
        <v>#N/A</v>
      </c>
      <c r="AA219" t="e">
        <f t="shared" si="144"/>
        <v>#DIV/0!</v>
      </c>
      <c r="AB219" t="str">
        <f t="shared" si="143"/>
        <v/>
      </c>
      <c r="AC219">
        <v>1</v>
      </c>
    </row>
    <row r="220" spans="23:29">
      <c r="W220" t="e">
        <f t="shared" si="145"/>
        <v>#DIV/0!</v>
      </c>
      <c r="X220" t="e">
        <f t="shared" si="146"/>
        <v>#N/A</v>
      </c>
      <c r="Y220" t="e">
        <f t="shared" si="147"/>
        <v>#N/A</v>
      </c>
      <c r="AA220" t="e">
        <f t="shared" si="144"/>
        <v>#DIV/0!</v>
      </c>
      <c r="AB220" t="str">
        <f t="shared" si="143"/>
        <v/>
      </c>
      <c r="AC220">
        <v>1</v>
      </c>
    </row>
    <row r="221" spans="23:29">
      <c r="W221" t="e">
        <f t="shared" si="145"/>
        <v>#DIV/0!</v>
      </c>
      <c r="X221" t="e">
        <f t="shared" si="146"/>
        <v>#N/A</v>
      </c>
      <c r="Y221" t="e">
        <f t="shared" si="147"/>
        <v>#N/A</v>
      </c>
      <c r="AA221" t="e">
        <f t="shared" si="144"/>
        <v>#DIV/0!</v>
      </c>
      <c r="AB221" t="str">
        <f t="shared" si="143"/>
        <v/>
      </c>
      <c r="AC221">
        <v>1</v>
      </c>
    </row>
    <row r="222" spans="23:29">
      <c r="W222" t="e">
        <f t="shared" si="145"/>
        <v>#DIV/0!</v>
      </c>
      <c r="X222" t="e">
        <f t="shared" si="146"/>
        <v>#N/A</v>
      </c>
      <c r="Y222" t="e">
        <f t="shared" si="147"/>
        <v>#N/A</v>
      </c>
      <c r="AA222" t="e">
        <f t="shared" si="144"/>
        <v>#DIV/0!</v>
      </c>
      <c r="AB222" t="str">
        <f t="shared" si="143"/>
        <v/>
      </c>
      <c r="AC222">
        <v>1</v>
      </c>
    </row>
    <row r="223" spans="23:29">
      <c r="W223" t="e">
        <f t="shared" si="145"/>
        <v>#DIV/0!</v>
      </c>
      <c r="X223" t="e">
        <f t="shared" si="146"/>
        <v>#N/A</v>
      </c>
      <c r="Y223" t="e">
        <f t="shared" si="147"/>
        <v>#N/A</v>
      </c>
      <c r="AA223" t="e">
        <f t="shared" si="144"/>
        <v>#DIV/0!</v>
      </c>
      <c r="AB223" t="str">
        <f t="shared" si="143"/>
        <v/>
      </c>
      <c r="AC223">
        <v>1</v>
      </c>
    </row>
    <row r="224" spans="23:29">
      <c r="W224" t="e">
        <f t="shared" si="145"/>
        <v>#DIV/0!</v>
      </c>
      <c r="X224" t="e">
        <f t="shared" si="146"/>
        <v>#N/A</v>
      </c>
      <c r="Y224" t="e">
        <f t="shared" si="147"/>
        <v>#N/A</v>
      </c>
      <c r="AA224" t="e">
        <f t="shared" si="144"/>
        <v>#DIV/0!</v>
      </c>
      <c r="AB224" t="str">
        <f t="shared" si="143"/>
        <v/>
      </c>
      <c r="AC224">
        <v>1</v>
      </c>
    </row>
    <row r="225" spans="23:29">
      <c r="W225" t="e">
        <f t="shared" si="145"/>
        <v>#DIV/0!</v>
      </c>
      <c r="X225" t="e">
        <f t="shared" si="146"/>
        <v>#N/A</v>
      </c>
      <c r="Y225" t="e">
        <f t="shared" si="147"/>
        <v>#N/A</v>
      </c>
      <c r="AA225" t="e">
        <f t="shared" si="144"/>
        <v>#DIV/0!</v>
      </c>
      <c r="AB225" t="str">
        <f t="shared" si="143"/>
        <v/>
      </c>
      <c r="AC225">
        <v>1</v>
      </c>
    </row>
    <row r="226" spans="23:29">
      <c r="W226" t="e">
        <f t="shared" si="145"/>
        <v>#DIV/0!</v>
      </c>
      <c r="X226" t="e">
        <f t="shared" si="146"/>
        <v>#N/A</v>
      </c>
      <c r="Y226" t="e">
        <f t="shared" si="147"/>
        <v>#N/A</v>
      </c>
      <c r="AA226" t="e">
        <f t="shared" si="144"/>
        <v>#DIV/0!</v>
      </c>
      <c r="AB226" t="str">
        <f t="shared" si="143"/>
        <v/>
      </c>
      <c r="AC226">
        <v>1</v>
      </c>
    </row>
    <row r="227" spans="23:29">
      <c r="W227" t="e">
        <f t="shared" si="145"/>
        <v>#DIV/0!</v>
      </c>
      <c r="X227" t="e">
        <f t="shared" si="146"/>
        <v>#N/A</v>
      </c>
      <c r="Y227" t="e">
        <f t="shared" si="147"/>
        <v>#N/A</v>
      </c>
      <c r="AA227" t="e">
        <f t="shared" si="144"/>
        <v>#DIV/0!</v>
      </c>
      <c r="AB227" t="str">
        <f t="shared" si="143"/>
        <v/>
      </c>
      <c r="AC227">
        <v>1</v>
      </c>
    </row>
    <row r="228" spans="23:29">
      <c r="W228" t="e">
        <f t="shared" si="145"/>
        <v>#DIV/0!</v>
      </c>
      <c r="X228" t="e">
        <f t="shared" si="146"/>
        <v>#N/A</v>
      </c>
      <c r="Y228" t="e">
        <f t="shared" si="147"/>
        <v>#N/A</v>
      </c>
      <c r="AA228" t="e">
        <f t="shared" si="144"/>
        <v>#DIV/0!</v>
      </c>
      <c r="AB228" t="str">
        <f t="shared" si="143"/>
        <v/>
      </c>
      <c r="AC228">
        <v>1</v>
      </c>
    </row>
    <row r="229" spans="23:29">
      <c r="W229" t="e">
        <f t="shared" si="145"/>
        <v>#DIV/0!</v>
      </c>
      <c r="X229" t="e">
        <f t="shared" si="146"/>
        <v>#N/A</v>
      </c>
      <c r="Y229" t="e">
        <f>BB33</f>
        <v>#N/A</v>
      </c>
      <c r="AA229" t="e">
        <f t="shared" si="144"/>
        <v>#DIV/0!</v>
      </c>
      <c r="AB229" t="str">
        <f t="shared" si="143"/>
        <v/>
      </c>
      <c r="AC229">
        <v>1</v>
      </c>
    </row>
    <row r="230" spans="23:29">
      <c r="W230" t="e">
        <f t="shared" si="145"/>
        <v>#DIV/0!</v>
      </c>
      <c r="X230" t="e">
        <f t="shared" si="146"/>
        <v>#N/A</v>
      </c>
      <c r="Y230" t="e">
        <f t="shared" si="147"/>
        <v>#N/A</v>
      </c>
      <c r="AA230" t="e">
        <f t="shared" si="144"/>
        <v>#DIV/0!</v>
      </c>
      <c r="AB230" t="str">
        <f t="shared" si="143"/>
        <v/>
      </c>
      <c r="AC230">
        <v>1</v>
      </c>
    </row>
    <row r="231" spans="23:29">
      <c r="W231" t="e">
        <f>Q4*Q20</f>
        <v>#DIV/0!</v>
      </c>
      <c r="X231" t="e">
        <f t="shared" si="146"/>
        <v>#N/A</v>
      </c>
      <c r="Y231" t="e">
        <f>BC20</f>
        <v>#N/A</v>
      </c>
      <c r="AA231" t="e">
        <f t="shared" ref="AA231:AA245" si="148">AL4-Q4</f>
        <v>#DIV/0!</v>
      </c>
      <c r="AB231" t="str">
        <f t="shared" si="143"/>
        <v/>
      </c>
      <c r="AC231">
        <v>1</v>
      </c>
    </row>
    <row r="232" spans="23:29">
      <c r="W232" t="e">
        <f t="shared" ref="W232:W245" si="149">Q5*Q21</f>
        <v>#DIV/0!</v>
      </c>
      <c r="X232" t="e">
        <f t="shared" si="146"/>
        <v>#N/A</v>
      </c>
      <c r="Y232" t="e">
        <f t="shared" ref="Y232:Y245" si="150">BC21</f>
        <v>#N/A</v>
      </c>
      <c r="AA232" t="e">
        <f t="shared" si="148"/>
        <v>#DIV/0!</v>
      </c>
      <c r="AB232" t="str">
        <f t="shared" si="143"/>
        <v/>
      </c>
      <c r="AC232">
        <v>1</v>
      </c>
    </row>
    <row r="233" spans="23:29">
      <c r="W233" t="e">
        <f t="shared" si="149"/>
        <v>#DIV/0!</v>
      </c>
      <c r="X233" t="e">
        <f t="shared" si="146"/>
        <v>#N/A</v>
      </c>
      <c r="Y233" t="e">
        <f t="shared" si="150"/>
        <v>#N/A</v>
      </c>
      <c r="AA233" t="e">
        <f t="shared" si="148"/>
        <v>#DIV/0!</v>
      </c>
      <c r="AB233" t="str">
        <f t="shared" si="143"/>
        <v/>
      </c>
      <c r="AC233">
        <v>1</v>
      </c>
    </row>
    <row r="234" spans="23:29">
      <c r="W234" t="e">
        <f t="shared" si="149"/>
        <v>#DIV/0!</v>
      </c>
      <c r="X234" t="e">
        <f t="shared" si="146"/>
        <v>#N/A</v>
      </c>
      <c r="Y234" t="e">
        <f t="shared" si="150"/>
        <v>#N/A</v>
      </c>
      <c r="AA234" t="e">
        <f t="shared" si="148"/>
        <v>#DIV/0!</v>
      </c>
      <c r="AB234" t="str">
        <f t="shared" si="143"/>
        <v/>
      </c>
      <c r="AC234">
        <v>1</v>
      </c>
    </row>
    <row r="235" spans="23:29">
      <c r="W235" t="e">
        <f t="shared" si="149"/>
        <v>#DIV/0!</v>
      </c>
      <c r="X235" t="e">
        <f t="shared" si="146"/>
        <v>#N/A</v>
      </c>
      <c r="Y235" t="e">
        <f t="shared" si="150"/>
        <v>#N/A</v>
      </c>
      <c r="AA235" t="e">
        <f t="shared" si="148"/>
        <v>#DIV/0!</v>
      </c>
      <c r="AB235" t="str">
        <f t="shared" si="143"/>
        <v/>
      </c>
      <c r="AC235">
        <v>1</v>
      </c>
    </row>
    <row r="236" spans="23:29">
      <c r="W236" t="e">
        <f t="shared" si="149"/>
        <v>#DIV/0!</v>
      </c>
      <c r="X236" t="e">
        <f t="shared" si="146"/>
        <v>#N/A</v>
      </c>
      <c r="Y236" t="e">
        <f t="shared" si="150"/>
        <v>#N/A</v>
      </c>
      <c r="AA236" t="e">
        <f t="shared" si="148"/>
        <v>#DIV/0!</v>
      </c>
      <c r="AB236" t="str">
        <f t="shared" si="143"/>
        <v/>
      </c>
      <c r="AC236">
        <v>1</v>
      </c>
    </row>
    <row r="237" spans="23:29">
      <c r="W237" t="e">
        <f t="shared" si="149"/>
        <v>#DIV/0!</v>
      </c>
      <c r="X237" t="e">
        <f t="shared" si="146"/>
        <v>#N/A</v>
      </c>
      <c r="Y237" t="e">
        <f t="shared" si="150"/>
        <v>#N/A</v>
      </c>
      <c r="AA237" t="e">
        <f t="shared" si="148"/>
        <v>#DIV/0!</v>
      </c>
      <c r="AB237" t="str">
        <f t="shared" si="143"/>
        <v/>
      </c>
      <c r="AC237">
        <v>1</v>
      </c>
    </row>
    <row r="238" spans="23:29">
      <c r="W238" t="e">
        <f t="shared" si="149"/>
        <v>#DIV/0!</v>
      </c>
      <c r="X238" t="e">
        <f t="shared" si="146"/>
        <v>#N/A</v>
      </c>
      <c r="Y238" t="e">
        <f t="shared" si="150"/>
        <v>#N/A</v>
      </c>
      <c r="AA238" t="e">
        <f t="shared" si="148"/>
        <v>#DIV/0!</v>
      </c>
      <c r="AB238" t="str">
        <f t="shared" si="143"/>
        <v/>
      </c>
      <c r="AC238">
        <v>1</v>
      </c>
    </row>
    <row r="239" spans="23:29">
      <c r="W239" t="e">
        <f t="shared" si="149"/>
        <v>#DIV/0!</v>
      </c>
      <c r="X239" t="e">
        <f t="shared" si="146"/>
        <v>#N/A</v>
      </c>
      <c r="Y239" t="e">
        <f t="shared" si="150"/>
        <v>#N/A</v>
      </c>
      <c r="AA239" t="e">
        <f t="shared" si="148"/>
        <v>#DIV/0!</v>
      </c>
      <c r="AB239" t="str">
        <f t="shared" si="143"/>
        <v/>
      </c>
      <c r="AC239">
        <v>1</v>
      </c>
    </row>
    <row r="240" spans="23:29">
      <c r="W240" t="e">
        <f t="shared" si="149"/>
        <v>#DIV/0!</v>
      </c>
      <c r="X240" t="e">
        <f t="shared" si="146"/>
        <v>#N/A</v>
      </c>
      <c r="Y240" t="e">
        <f t="shared" si="150"/>
        <v>#N/A</v>
      </c>
      <c r="AA240" t="e">
        <f t="shared" si="148"/>
        <v>#DIV/0!</v>
      </c>
      <c r="AB240" t="str">
        <f t="shared" si="143"/>
        <v/>
      </c>
      <c r="AC240">
        <v>1</v>
      </c>
    </row>
    <row r="241" spans="23:29">
      <c r="W241" t="e">
        <f t="shared" si="149"/>
        <v>#DIV/0!</v>
      </c>
      <c r="X241" t="e">
        <f t="shared" si="146"/>
        <v>#N/A</v>
      </c>
      <c r="Y241" t="e">
        <f t="shared" si="150"/>
        <v>#N/A</v>
      </c>
      <c r="AA241" t="e">
        <f t="shared" si="148"/>
        <v>#DIV/0!</v>
      </c>
      <c r="AB241" t="str">
        <f t="shared" si="143"/>
        <v/>
      </c>
      <c r="AC241">
        <v>1</v>
      </c>
    </row>
    <row r="242" spans="23:29">
      <c r="W242" t="e">
        <f t="shared" si="149"/>
        <v>#DIV/0!</v>
      </c>
      <c r="X242" t="e">
        <f t="shared" si="146"/>
        <v>#N/A</v>
      </c>
      <c r="Y242" t="e">
        <f t="shared" si="150"/>
        <v>#N/A</v>
      </c>
      <c r="AA242" t="e">
        <f t="shared" si="148"/>
        <v>#DIV/0!</v>
      </c>
      <c r="AB242" t="str">
        <f t="shared" si="143"/>
        <v/>
      </c>
      <c r="AC242">
        <v>1</v>
      </c>
    </row>
    <row r="243" spans="23:29">
      <c r="W243" t="e">
        <f t="shared" si="149"/>
        <v>#DIV/0!</v>
      </c>
      <c r="X243" t="e">
        <f t="shared" si="146"/>
        <v>#N/A</v>
      </c>
      <c r="Y243" t="e">
        <f t="shared" si="150"/>
        <v>#N/A</v>
      </c>
      <c r="AA243" t="e">
        <f t="shared" si="148"/>
        <v>#DIV/0!</v>
      </c>
      <c r="AB243" t="str">
        <f t="shared" si="143"/>
        <v/>
      </c>
      <c r="AC243">
        <v>1</v>
      </c>
    </row>
    <row r="244" spans="23:29">
      <c r="W244" t="e">
        <f t="shared" si="149"/>
        <v>#DIV/0!</v>
      </c>
      <c r="X244" t="e">
        <f t="shared" si="146"/>
        <v>#N/A</v>
      </c>
      <c r="Y244" t="e">
        <f t="shared" si="150"/>
        <v>#N/A</v>
      </c>
      <c r="AA244" t="e">
        <f t="shared" si="148"/>
        <v>#DIV/0!</v>
      </c>
      <c r="AB244" t="str">
        <f t="shared" si="143"/>
        <v/>
      </c>
      <c r="AC244">
        <v>1</v>
      </c>
    </row>
    <row r="245" spans="23:29">
      <c r="W245" t="e">
        <f t="shared" si="149"/>
        <v>#DIV/0!</v>
      </c>
      <c r="X245" t="e">
        <f t="shared" si="146"/>
        <v>#N/A</v>
      </c>
      <c r="Y245" t="e">
        <f t="shared" si="150"/>
        <v>#N/A</v>
      </c>
      <c r="AA245" t="e">
        <f t="shared" si="148"/>
        <v>#DIV/0!</v>
      </c>
      <c r="AB245" t="str">
        <f t="shared" si="143"/>
        <v/>
      </c>
      <c r="AC245">
        <v>1</v>
      </c>
    </row>
    <row r="246" spans="23:29">
      <c r="W246" t="e">
        <f>R4*R20</f>
        <v>#DIV/0!</v>
      </c>
      <c r="X246" t="e">
        <f t="shared" si="146"/>
        <v>#N/A</v>
      </c>
      <c r="Y246" t="e">
        <f>BD20</f>
        <v>#N/A</v>
      </c>
      <c r="AA246" t="e">
        <f t="shared" ref="AA246:AA260" si="151">AM4-R4</f>
        <v>#DIV/0!</v>
      </c>
      <c r="AB246" t="str">
        <f t="shared" si="143"/>
        <v/>
      </c>
      <c r="AC246">
        <v>1</v>
      </c>
    </row>
    <row r="247" spans="23:29">
      <c r="W247" t="e">
        <f t="shared" ref="W247:W260" si="152">R5*R21</f>
        <v>#DIV/0!</v>
      </c>
      <c r="X247" t="e">
        <f t="shared" si="146"/>
        <v>#N/A</v>
      </c>
      <c r="Y247" t="e">
        <f t="shared" ref="Y247:Y260" si="153">BD21</f>
        <v>#N/A</v>
      </c>
      <c r="AA247" t="e">
        <f t="shared" si="151"/>
        <v>#DIV/0!</v>
      </c>
      <c r="AB247" t="str">
        <f t="shared" si="143"/>
        <v/>
      </c>
      <c r="AC247">
        <v>1</v>
      </c>
    </row>
    <row r="248" spans="23:29">
      <c r="W248" t="e">
        <f t="shared" si="152"/>
        <v>#DIV/0!</v>
      </c>
      <c r="X248" t="e">
        <f t="shared" si="146"/>
        <v>#N/A</v>
      </c>
      <c r="Y248" t="e">
        <f t="shared" si="153"/>
        <v>#N/A</v>
      </c>
      <c r="AA248" t="e">
        <f t="shared" si="151"/>
        <v>#DIV/0!</v>
      </c>
      <c r="AB248" t="str">
        <f t="shared" si="143"/>
        <v/>
      </c>
      <c r="AC248">
        <v>1</v>
      </c>
    </row>
    <row r="249" spans="23:29">
      <c r="W249" t="e">
        <f t="shared" si="152"/>
        <v>#DIV/0!</v>
      </c>
      <c r="X249" t="e">
        <f t="shared" si="146"/>
        <v>#N/A</v>
      </c>
      <c r="Y249" t="e">
        <f t="shared" si="153"/>
        <v>#N/A</v>
      </c>
      <c r="AA249" t="e">
        <f t="shared" si="151"/>
        <v>#DIV/0!</v>
      </c>
      <c r="AB249" t="str">
        <f t="shared" si="143"/>
        <v/>
      </c>
      <c r="AC249">
        <v>1</v>
      </c>
    </row>
    <row r="250" spans="23:29">
      <c r="W250" t="e">
        <f t="shared" si="152"/>
        <v>#DIV/0!</v>
      </c>
      <c r="X250" t="e">
        <f t="shared" si="146"/>
        <v>#N/A</v>
      </c>
      <c r="Y250" t="e">
        <f t="shared" si="153"/>
        <v>#N/A</v>
      </c>
      <c r="AA250" t="e">
        <f t="shared" si="151"/>
        <v>#DIV/0!</v>
      </c>
      <c r="AB250" t="str">
        <f t="shared" si="143"/>
        <v/>
      </c>
      <c r="AC250">
        <v>1</v>
      </c>
    </row>
    <row r="251" spans="23:29">
      <c r="W251" t="e">
        <f t="shared" si="152"/>
        <v>#DIV/0!</v>
      </c>
      <c r="X251" t="e">
        <f t="shared" si="146"/>
        <v>#N/A</v>
      </c>
      <c r="Y251" t="e">
        <f t="shared" si="153"/>
        <v>#N/A</v>
      </c>
      <c r="AA251" t="e">
        <f t="shared" si="151"/>
        <v>#DIV/0!</v>
      </c>
      <c r="AB251" t="str">
        <f t="shared" si="143"/>
        <v/>
      </c>
      <c r="AC251">
        <v>1</v>
      </c>
    </row>
    <row r="252" spans="23:29">
      <c r="W252" t="e">
        <f t="shared" si="152"/>
        <v>#DIV/0!</v>
      </c>
      <c r="X252" t="e">
        <f t="shared" si="146"/>
        <v>#N/A</v>
      </c>
      <c r="Y252" t="e">
        <f t="shared" si="153"/>
        <v>#N/A</v>
      </c>
      <c r="AA252" t="e">
        <f t="shared" si="151"/>
        <v>#DIV/0!</v>
      </c>
      <c r="AB252" t="str">
        <f t="shared" si="143"/>
        <v/>
      </c>
      <c r="AC252">
        <v>1</v>
      </c>
    </row>
    <row r="253" spans="23:29">
      <c r="W253" t="e">
        <f t="shared" si="152"/>
        <v>#DIV/0!</v>
      </c>
      <c r="X253" t="e">
        <f t="shared" si="146"/>
        <v>#N/A</v>
      </c>
      <c r="Y253" t="e">
        <f t="shared" si="153"/>
        <v>#N/A</v>
      </c>
      <c r="AA253" t="e">
        <f t="shared" si="151"/>
        <v>#DIV/0!</v>
      </c>
      <c r="AB253" t="str">
        <f t="shared" si="143"/>
        <v/>
      </c>
      <c r="AC253">
        <v>1</v>
      </c>
    </row>
    <row r="254" spans="23:29">
      <c r="W254" t="e">
        <f t="shared" si="152"/>
        <v>#DIV/0!</v>
      </c>
      <c r="X254" t="e">
        <f t="shared" si="146"/>
        <v>#N/A</v>
      </c>
      <c r="Y254" t="e">
        <f t="shared" si="153"/>
        <v>#N/A</v>
      </c>
      <c r="AA254" t="e">
        <f t="shared" si="151"/>
        <v>#DIV/0!</v>
      </c>
      <c r="AB254" t="str">
        <f t="shared" si="143"/>
        <v/>
      </c>
      <c r="AC254">
        <v>1</v>
      </c>
    </row>
    <row r="255" spans="23:29">
      <c r="W255" t="e">
        <f t="shared" si="152"/>
        <v>#DIV/0!</v>
      </c>
      <c r="X255" t="e">
        <f t="shared" si="146"/>
        <v>#N/A</v>
      </c>
      <c r="Y255" t="e">
        <f t="shared" si="153"/>
        <v>#N/A</v>
      </c>
      <c r="AA255" t="e">
        <f t="shared" si="151"/>
        <v>#DIV/0!</v>
      </c>
      <c r="AB255" t="str">
        <f t="shared" si="143"/>
        <v/>
      </c>
      <c r="AC255">
        <v>1</v>
      </c>
    </row>
    <row r="256" spans="23:29">
      <c r="W256" t="e">
        <f t="shared" si="152"/>
        <v>#DIV/0!</v>
      </c>
      <c r="X256" t="e">
        <f t="shared" si="146"/>
        <v>#N/A</v>
      </c>
      <c r="Y256" t="e">
        <f t="shared" si="153"/>
        <v>#N/A</v>
      </c>
      <c r="AA256" t="e">
        <f t="shared" si="151"/>
        <v>#DIV/0!</v>
      </c>
      <c r="AB256" t="str">
        <f t="shared" si="143"/>
        <v/>
      </c>
      <c r="AC256">
        <v>1</v>
      </c>
    </row>
    <row r="257" spans="23:29">
      <c r="W257" t="e">
        <f t="shared" si="152"/>
        <v>#DIV/0!</v>
      </c>
      <c r="X257" t="e">
        <f t="shared" si="146"/>
        <v>#N/A</v>
      </c>
      <c r="Y257" t="e">
        <f t="shared" si="153"/>
        <v>#N/A</v>
      </c>
      <c r="AA257" t="e">
        <f t="shared" si="151"/>
        <v>#DIV/0!</v>
      </c>
      <c r="AB257" t="str">
        <f t="shared" si="143"/>
        <v/>
      </c>
      <c r="AC257">
        <v>1</v>
      </c>
    </row>
    <row r="258" spans="23:29">
      <c r="W258" t="e">
        <f t="shared" si="152"/>
        <v>#DIV/0!</v>
      </c>
      <c r="X258" t="e">
        <f t="shared" si="146"/>
        <v>#N/A</v>
      </c>
      <c r="Y258" t="e">
        <f t="shared" si="153"/>
        <v>#N/A</v>
      </c>
      <c r="AA258" t="e">
        <f t="shared" si="151"/>
        <v>#DIV/0!</v>
      </c>
      <c r="AB258" t="str">
        <f t="shared" si="143"/>
        <v/>
      </c>
      <c r="AC258">
        <v>1</v>
      </c>
    </row>
    <row r="259" spans="23:29">
      <c r="W259" t="e">
        <f t="shared" si="152"/>
        <v>#DIV/0!</v>
      </c>
      <c r="X259" t="e">
        <f t="shared" si="146"/>
        <v>#N/A</v>
      </c>
      <c r="Y259" t="e">
        <f t="shared" si="153"/>
        <v>#N/A</v>
      </c>
      <c r="AA259" t="e">
        <f t="shared" si="151"/>
        <v>#DIV/0!</v>
      </c>
      <c r="AB259" t="str">
        <f t="shared" si="143"/>
        <v/>
      </c>
      <c r="AC259">
        <v>1</v>
      </c>
    </row>
    <row r="260" spans="23:29">
      <c r="W260" t="e">
        <f t="shared" si="152"/>
        <v>#DIV/0!</v>
      </c>
      <c r="X260" t="e">
        <f t="shared" si="146"/>
        <v>#N/A</v>
      </c>
      <c r="Y260" t="e">
        <f t="shared" si="153"/>
        <v>#N/A</v>
      </c>
      <c r="AA260" t="e">
        <f t="shared" si="151"/>
        <v>#DIV/0!</v>
      </c>
      <c r="AB260" t="str">
        <f t="shared" si="143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M235" zoomScale="80" zoomScaleNormal="80" workbookViewId="0">
      <selection activeCell="AC260" sqref="AC21:AC260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3.219914928022551E-4</v>
      </c>
      <c r="BW1" t="s">
        <v>38</v>
      </c>
      <c r="CN1" t="s">
        <v>35</v>
      </c>
      <c r="CQ1" t="s">
        <v>40</v>
      </c>
      <c r="CR1">
        <f>SUM(CN4:DC18)</f>
        <v>0.33630417725553918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2.3767534865925417</v>
      </c>
      <c r="U4">
        <f>'Raw data and fitting summary'!F41</f>
        <v>0.51916157231852922</v>
      </c>
      <c r="V4">
        <f>'Raw data and fitting summary'!H41</f>
        <v>5.6886988665835352</v>
      </c>
      <c r="X4">
        <f>($U$4*B4/(B4+$T$4*(1+$C$3/$V$4)))*C20</f>
        <v>0.23723592105833452</v>
      </c>
      <c r="Y4">
        <f t="shared" ref="Y4:Y18" si="4">($U$4*B4/(B4+$T$4*(1+$D$3/$V$4)))*D20</f>
        <v>0.21656293389864106</v>
      </c>
      <c r="Z4">
        <f t="shared" ref="Z4:Z18" si="5">($U$4*B4/(B4+$T$4*(1+$E$3/$V$4)))*E20</f>
        <v>0.19920408118321864</v>
      </c>
      <c r="AA4">
        <f t="shared" ref="AA4:AA18" si="6">($U$4*B4/(B4+$T$4*(1+$F$3/$V$4)))*F20</f>
        <v>0.18442155769268267</v>
      </c>
      <c r="AB4">
        <f t="shared" ref="AB4:AB18" si="7">($U$4*B4/(B4+$T$4*(1+$G$3/$V$4)))*G20</f>
        <v>0.17168143308109907</v>
      </c>
      <c r="AC4">
        <f t="shared" ref="AC4:AC18" si="8">($U$4*B4/(B4+$T$4*(1+$H$3/$V$4)))*H20</f>
        <v>0.16058778229974169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0.23723592105833452</v>
      </c>
      <c r="AP4">
        <f t="shared" ref="AP4:BD18" si="19">IFERROR(Y4, 0)</f>
        <v>0.21656293389864106</v>
      </c>
      <c r="AQ4">
        <f t="shared" si="19"/>
        <v>0.19920408118321864</v>
      </c>
      <c r="AR4">
        <f t="shared" si="19"/>
        <v>0.18442155769268267</v>
      </c>
      <c r="AS4">
        <f t="shared" si="19"/>
        <v>0.17168143308109907</v>
      </c>
      <c r="AT4">
        <f t="shared" si="19"/>
        <v>0.16058778229974169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2.269644816242041E-5</v>
      </c>
      <c r="BG4">
        <f>(D4-AP4)^2</f>
        <v>1.2694497966085644E-5</v>
      </c>
      <c r="BH4">
        <f t="shared" ref="BH4:BU4" si="20">(E4-AQ4)^2</f>
        <v>1.7674298595092981E-5</v>
      </c>
      <c r="BI4">
        <f t="shared" si="20"/>
        <v>5.8639416589906643E-6</v>
      </c>
      <c r="BJ4">
        <f t="shared" si="20"/>
        <v>1.0148488181802529E-7</v>
      </c>
      <c r="BK4">
        <f t="shared" si="20"/>
        <v>1.9467665034472815E-5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2.0081608722711187E-2</v>
      </c>
      <c r="BX4">
        <f t="shared" ref="BX4:CJ4" si="21">ABS((AP4-D4)/AP4)</f>
        <v>1.6452187059437625E-2</v>
      </c>
      <c r="BY4">
        <f t="shared" si="21"/>
        <v>2.1104392832955642E-2</v>
      </c>
      <c r="BZ4">
        <f t="shared" si="21"/>
        <v>1.3130556551951087E-2</v>
      </c>
      <c r="CA4">
        <f t="shared" si="21"/>
        <v>1.8555700123404429E-3</v>
      </c>
      <c r="CB4">
        <f t="shared" si="21"/>
        <v>2.7475425820519702E-2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2.0081608722711187E-2</v>
      </c>
      <c r="CO4">
        <f t="shared" ref="CO4:DC4" si="22">IFERROR(BX4, 0)</f>
        <v>1.6452187059437625E-2</v>
      </c>
      <c r="CP4">
        <f t="shared" si="22"/>
        <v>2.1104392832955642E-2</v>
      </c>
      <c r="CQ4">
        <f t="shared" si="22"/>
        <v>1.3130556551951087E-2</v>
      </c>
      <c r="CR4">
        <f t="shared" si="22"/>
        <v>1.8555700123404429E-3</v>
      </c>
      <c r="CS4">
        <f t="shared" si="22"/>
        <v>2.7475425820519702E-2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0.26614097562335209</v>
      </c>
      <c r="Y5">
        <f t="shared" si="4"/>
        <v>0.24513932730738508</v>
      </c>
      <c r="Z5">
        <f t="shared" si="5"/>
        <v>0.22720980549034403</v>
      </c>
      <c r="AA5">
        <f t="shared" si="6"/>
        <v>0.21172426557125631</v>
      </c>
      <c r="AB5">
        <f t="shared" si="7"/>
        <v>0.19821488177647423</v>
      </c>
      <c r="AC5">
        <f t="shared" si="8"/>
        <v>0.18632606800778201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0.26614097562335209</v>
      </c>
      <c r="AP5">
        <f t="shared" si="19"/>
        <v>0.24513932730738508</v>
      </c>
      <c r="AQ5">
        <f t="shared" si="19"/>
        <v>0.22720980549034403</v>
      </c>
      <c r="AR5">
        <f t="shared" si="19"/>
        <v>0.21172426557125631</v>
      </c>
      <c r="AS5">
        <f t="shared" si="19"/>
        <v>0.19821488177647423</v>
      </c>
      <c r="AT5">
        <f t="shared" si="19"/>
        <v>0.18632606800778201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2.3610117892858754E-5</v>
      </c>
      <c r="BG5">
        <f t="shared" ref="BG5:BG18" si="26">(D5-AP5)^2</f>
        <v>9.8553759428936993E-6</v>
      </c>
      <c r="BH5">
        <f t="shared" ref="BH5:BH18" si="27">(E5-AQ5)^2</f>
        <v>1.7722462266530709E-5</v>
      </c>
      <c r="BI5">
        <f t="shared" ref="BI5:BI18" si="28">(F5-AR5)^2</f>
        <v>7.4216229027325426E-6</v>
      </c>
      <c r="BJ5">
        <f t="shared" ref="BJ5:BJ18" si="29">(G5-AS5)^2</f>
        <v>6.1641062491228068E-7</v>
      </c>
      <c r="BK5">
        <f t="shared" ref="BK5:BK18" si="30">(H5-AT5)^2</f>
        <v>2.1845640267878871E-5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1.8257332848754981E-2</v>
      </c>
      <c r="BX5">
        <f t="shared" ref="BX5:BX18" si="42">ABS((AP5-D5)/AP5)</f>
        <v>1.280629812387721E-2</v>
      </c>
      <c r="BY5">
        <f t="shared" ref="BY5:BY18" si="43">ABS((AQ5-E5)/AQ5)</f>
        <v>1.8528273818371518E-2</v>
      </c>
      <c r="BZ5">
        <f t="shared" ref="BZ5:BZ18" si="44">ABS((AR5-F5)/AR5)</f>
        <v>1.2867044615344127E-2</v>
      </c>
      <c r="CA5">
        <f t="shared" ref="CA5:CA18" si="45">ABS((AS5-G5)/AS5)</f>
        <v>3.9609448921759357E-3</v>
      </c>
      <c r="CB5">
        <f t="shared" ref="CB5:CB18" si="46">ABS((AT5-H5)/AT5)</f>
        <v>2.5084691810395448E-2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1.8257332848754981E-2</v>
      </c>
      <c r="CO5">
        <f t="shared" ref="CO5:CO18" si="58">IFERROR(BX5, 0)</f>
        <v>1.280629812387721E-2</v>
      </c>
      <c r="CP5">
        <f t="shared" ref="CP5:CP18" si="59">IFERROR(BY5, 0)</f>
        <v>1.8528273818371518E-2</v>
      </c>
      <c r="CQ5">
        <f t="shared" ref="CQ5:CQ18" si="60">IFERROR(BZ5, 0)</f>
        <v>1.2867044615344127E-2</v>
      </c>
      <c r="CR5">
        <f t="shared" ref="CR5:CR18" si="61">IFERROR(CA5, 0)</f>
        <v>3.9609448921759357E-3</v>
      </c>
      <c r="CS5">
        <f t="shared" ref="CS5:CS18" si="62">IFERROR(CB5, 0)</f>
        <v>2.5084691810395448E-2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0.30294072450866638</v>
      </c>
      <c r="Y6">
        <f t="shared" si="4"/>
        <v>0.28227482874178844</v>
      </c>
      <c r="Z6">
        <f t="shared" si="5"/>
        <v>0.26424842933307408</v>
      </c>
      <c r="AA6">
        <f t="shared" si="6"/>
        <v>0.24838619740142145</v>
      </c>
      <c r="AB6">
        <f t="shared" si="7"/>
        <v>0.23432047261246375</v>
      </c>
      <c r="AC6">
        <f t="shared" si="8"/>
        <v>0.22176241149148396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0.30294072450866638</v>
      </c>
      <c r="AP6">
        <f t="shared" si="19"/>
        <v>0.28227482874178844</v>
      </c>
      <c r="AQ6">
        <f t="shared" si="19"/>
        <v>0.26424842933307408</v>
      </c>
      <c r="AR6">
        <f t="shared" si="19"/>
        <v>0.24838619740142145</v>
      </c>
      <c r="AS6">
        <f t="shared" si="19"/>
        <v>0.23432047261246375</v>
      </c>
      <c r="AT6">
        <f t="shared" si="19"/>
        <v>0.22176241149148396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2.5596268497208987E-5</v>
      </c>
      <c r="BG6">
        <f t="shared" si="26"/>
        <v>1.07245032880435E-5</v>
      </c>
      <c r="BH6">
        <f t="shared" si="27"/>
        <v>1.8049151798124156E-5</v>
      </c>
      <c r="BI6">
        <f t="shared" si="28"/>
        <v>5.6939380385505197E-6</v>
      </c>
      <c r="BJ6">
        <f t="shared" si="29"/>
        <v>4.6175747041182515E-7</v>
      </c>
      <c r="BK6">
        <f t="shared" si="30"/>
        <v>2.743233338453938E-5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1.6700545955117638E-2</v>
      </c>
      <c r="BX6">
        <f t="shared" si="42"/>
        <v>1.1601561344968783E-2</v>
      </c>
      <c r="BY6">
        <f t="shared" si="43"/>
        <v>1.607740618854956E-2</v>
      </c>
      <c r="BZ6">
        <f t="shared" si="44"/>
        <v>9.6068035437777612E-3</v>
      </c>
      <c r="CA6">
        <f t="shared" si="45"/>
        <v>2.8999915370608283E-3</v>
      </c>
      <c r="CB6">
        <f t="shared" si="46"/>
        <v>2.3618017468741235E-2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1.6700545955117638E-2</v>
      </c>
      <c r="CO6">
        <f t="shared" si="58"/>
        <v>1.1601561344968783E-2</v>
      </c>
      <c r="CP6">
        <f t="shared" si="59"/>
        <v>1.607740618854956E-2</v>
      </c>
      <c r="CQ6">
        <f t="shared" si="60"/>
        <v>9.6068035437777612E-3</v>
      </c>
      <c r="CR6">
        <f t="shared" si="61"/>
        <v>2.8999915370608283E-3</v>
      </c>
      <c r="CS6">
        <f t="shared" si="62"/>
        <v>2.3618017468741235E-2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0.35189028158668989</v>
      </c>
      <c r="Y7">
        <f t="shared" si="4"/>
        <v>0.33302831035342012</v>
      </c>
      <c r="Z7">
        <f t="shared" si="5"/>
        <v>0.31608553964340363</v>
      </c>
      <c r="AA7">
        <f t="shared" si="6"/>
        <v>0.30078323293092618</v>
      </c>
      <c r="AB7">
        <f t="shared" si="7"/>
        <v>0.28689413791765672</v>
      </c>
      <c r="AC7">
        <f t="shared" si="8"/>
        <v>0.27423112440667841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0.35189028158668989</v>
      </c>
      <c r="AP7">
        <f t="shared" si="19"/>
        <v>0.33302831035342012</v>
      </c>
      <c r="AQ7">
        <f t="shared" si="19"/>
        <v>0.31608553964340363</v>
      </c>
      <c r="AR7">
        <f t="shared" si="19"/>
        <v>0.30078323293092618</v>
      </c>
      <c r="AS7">
        <f t="shared" si="19"/>
        <v>0.28689413791765672</v>
      </c>
      <c r="AT7">
        <f t="shared" si="19"/>
        <v>0.27423112440667841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1.6889785436700028E-5</v>
      </c>
      <c r="BG7">
        <f t="shared" si="26"/>
        <v>9.170663596631401E-6</v>
      </c>
      <c r="BH7">
        <f t="shared" si="27"/>
        <v>1.6691634177822703E-5</v>
      </c>
      <c r="BI7">
        <f t="shared" si="28"/>
        <v>7.7463855477920108E-6</v>
      </c>
      <c r="BJ7">
        <f t="shared" si="29"/>
        <v>1.2229309451645631E-6</v>
      </c>
      <c r="BK7">
        <f t="shared" si="30"/>
        <v>2.2742174424578632E-5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1.1678976738940271E-2</v>
      </c>
      <c r="BX7">
        <f t="shared" si="42"/>
        <v>9.0932520127383967E-3</v>
      </c>
      <c r="BY7">
        <f t="shared" si="43"/>
        <v>1.2925424073536532E-2</v>
      </c>
      <c r="BZ7">
        <f t="shared" si="44"/>
        <v>9.2532848450543569E-3</v>
      </c>
      <c r="CA7">
        <f t="shared" si="45"/>
        <v>3.854599785028221E-3</v>
      </c>
      <c r="CB7">
        <f t="shared" si="46"/>
        <v>1.7389986653190713E-2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1.1678976738940271E-2</v>
      </c>
      <c r="CO7">
        <f t="shared" si="58"/>
        <v>9.0932520127383967E-3</v>
      </c>
      <c r="CP7">
        <f t="shared" si="59"/>
        <v>1.2925424073536532E-2</v>
      </c>
      <c r="CQ7">
        <f t="shared" si="60"/>
        <v>9.2532848450543569E-3</v>
      </c>
      <c r="CR7">
        <f t="shared" si="61"/>
        <v>3.854599785028221E-3</v>
      </c>
      <c r="CS7">
        <f t="shared" si="62"/>
        <v>1.7389986653190713E-2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3.219914928022551E-4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0.33630417725553918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0.23723592105833452</v>
      </c>
      <c r="AP20">
        <f t="shared" ref="AP20:BD34" si="75">IFERROR(Y4, NA())</f>
        <v>0.21656293389864106</v>
      </c>
      <c r="AQ20">
        <f t="shared" si="75"/>
        <v>0.19920408118321864</v>
      </c>
      <c r="AR20">
        <f t="shared" si="75"/>
        <v>0.18442155769268267</v>
      </c>
      <c r="AS20">
        <f t="shared" si="75"/>
        <v>0.17168143308109907</v>
      </c>
      <c r="AT20">
        <f t="shared" si="75"/>
        <v>0.16058778229974169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0.24199999999999999</v>
      </c>
      <c r="BF20">
        <f t="shared" ref="BF20:BF34" si="77">IFERROR(AP52,NA())</f>
        <v>0.21299999999999999</v>
      </c>
      <c r="BG20">
        <f t="shared" ref="BG20:BG34" si="78">IFERROR(AQ52,NA())</f>
        <v>0.19500000000000001</v>
      </c>
      <c r="BH20">
        <f t="shared" ref="BH20:BH34" si="79">IFERROR(AR52,NA())</f>
        <v>0.182</v>
      </c>
      <c r="BI20">
        <f t="shared" ref="BI20:BI34" si="80">IFERROR(AS52,NA())</f>
        <v>0.17199999999999999</v>
      </c>
      <c r="BJ20">
        <f t="shared" ref="BJ20:BJ34" si="81">IFERROR(AT52,NA())</f>
        <v>0.16500000000000001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0.24199999999999999</v>
      </c>
      <c r="X21">
        <f>IFERROR(W21, NA())</f>
        <v>0.24199999999999999</v>
      </c>
      <c r="Y21">
        <f>AO20</f>
        <v>0.23723592105833452</v>
      </c>
      <c r="AA21">
        <f t="shared" ref="AA21:AA35" si="94">X4-C4</f>
        <v>-4.7640789416654727E-3</v>
      </c>
      <c r="AB21">
        <f>IFERROR(AA21,"")</f>
        <v>-4.7640789416654727E-3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0.26614097562335209</v>
      </c>
      <c r="AP21">
        <f t="shared" si="75"/>
        <v>0.24513932730738508</v>
      </c>
      <c r="AQ21">
        <f t="shared" si="75"/>
        <v>0.22720980549034403</v>
      </c>
      <c r="AR21">
        <f t="shared" si="75"/>
        <v>0.21172426557125631</v>
      </c>
      <c r="AS21">
        <f t="shared" si="75"/>
        <v>0.19821488177647423</v>
      </c>
      <c r="AT21">
        <f t="shared" si="75"/>
        <v>0.18632606800778201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0.27100000000000002</v>
      </c>
      <c r="BF21">
        <f t="shared" si="77"/>
        <v>0.24199999999999999</v>
      </c>
      <c r="BG21">
        <f t="shared" si="78"/>
        <v>0.223</v>
      </c>
      <c r="BH21">
        <f t="shared" si="79"/>
        <v>0.20899999999999999</v>
      </c>
      <c r="BI21">
        <f t="shared" si="80"/>
        <v>0.19900000000000001</v>
      </c>
      <c r="BJ21">
        <f t="shared" si="81"/>
        <v>0.191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0.27100000000000002</v>
      </c>
      <c r="X22">
        <f>IFERROR(W22, NA())</f>
        <v>0.27100000000000002</v>
      </c>
      <c r="Y22">
        <f t="shared" ref="Y22:Y34" si="98">AO21</f>
        <v>0.26614097562335209</v>
      </c>
      <c r="AA22">
        <f t="shared" si="94"/>
        <v>-4.8590243766479246E-3</v>
      </c>
      <c r="AB22">
        <f t="shared" ref="AB22:AB85" si="99">IFERROR(AA22,"")</f>
        <v>-4.8590243766479246E-3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0.30294072450866638</v>
      </c>
      <c r="AP22">
        <f t="shared" si="75"/>
        <v>0.28227482874178844</v>
      </c>
      <c r="AQ22">
        <f t="shared" si="75"/>
        <v>0.26424842933307408</v>
      </c>
      <c r="AR22">
        <f t="shared" si="75"/>
        <v>0.24838619740142145</v>
      </c>
      <c r="AS22">
        <f t="shared" si="75"/>
        <v>0.23432047261246375</v>
      </c>
      <c r="AT22">
        <f t="shared" si="75"/>
        <v>0.22176241149148396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0.308</v>
      </c>
      <c r="BF22">
        <f t="shared" si="77"/>
        <v>0.27900000000000003</v>
      </c>
      <c r="BG22">
        <f t="shared" si="78"/>
        <v>0.26</v>
      </c>
      <c r="BH22">
        <f t="shared" si="79"/>
        <v>0.246</v>
      </c>
      <c r="BI22">
        <f t="shared" si="80"/>
        <v>0.23499999999999999</v>
      </c>
      <c r="BJ22">
        <f t="shared" si="81"/>
        <v>0.22700000000000001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0.308</v>
      </c>
      <c r="X23">
        <f>IFERROR(W23, NA())</f>
        <v>0.308</v>
      </c>
      <c r="Y23">
        <f t="shared" si="98"/>
        <v>0.30294072450866638</v>
      </c>
      <c r="AA23">
        <f t="shared" si="94"/>
        <v>-5.0592754913336146E-3</v>
      </c>
      <c r="AB23">
        <f t="shared" si="99"/>
        <v>-5.0592754913336146E-3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0.35189028158668989</v>
      </c>
      <c r="AP23">
        <f t="shared" si="75"/>
        <v>0.33302831035342012</v>
      </c>
      <c r="AQ23">
        <f t="shared" si="75"/>
        <v>0.31608553964340363</v>
      </c>
      <c r="AR23">
        <f t="shared" si="75"/>
        <v>0.30078323293092618</v>
      </c>
      <c r="AS23">
        <f t="shared" si="75"/>
        <v>0.28689413791765672</v>
      </c>
      <c r="AT23">
        <f t="shared" si="75"/>
        <v>0.27423112440667841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0.35599999999999998</v>
      </c>
      <c r="BF23">
        <f t="shared" si="77"/>
        <v>0.33</v>
      </c>
      <c r="BG23">
        <f t="shared" si="78"/>
        <v>0.312</v>
      </c>
      <c r="BH23">
        <f t="shared" si="79"/>
        <v>0.29799999999999999</v>
      </c>
      <c r="BI23">
        <f t="shared" si="80"/>
        <v>0.28799999999999998</v>
      </c>
      <c r="BJ23">
        <f t="shared" si="81"/>
        <v>0.27900000000000003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0.35599999999999998</v>
      </c>
      <c r="X24">
        <f>IFERROR(W24, NA())</f>
        <v>0.35599999999999998</v>
      </c>
      <c r="Y24">
        <f t="shared" si="98"/>
        <v>0.35189028158668989</v>
      </c>
      <c r="AA24">
        <f t="shared" si="94"/>
        <v>-4.1097184133100928E-3</v>
      </c>
      <c r="AB24">
        <f t="shared" si="99"/>
        <v>-4.1097184133100928E-3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0.21299999999999999</v>
      </c>
      <c r="X36">
        <f t="shared" si="103"/>
        <v>0.21299999999999999</v>
      </c>
      <c r="Y36">
        <f>AP20</f>
        <v>0.21656293389864106</v>
      </c>
      <c r="AA36">
        <f t="shared" ref="AA36:AA50" si="114">Y4-D4</f>
        <v>3.5629338986410686E-3</v>
      </c>
      <c r="AB36">
        <f t="shared" si="99"/>
        <v>3.5629338986410686E-3</v>
      </c>
      <c r="AC36">
        <v>2</v>
      </c>
      <c r="AN36">
        <f t="shared" ref="AN36:AN50" si="115">1/AN20</f>
        <v>0.5</v>
      </c>
      <c r="AO36">
        <f t="shared" ref="AO36:BT44" si="116">1/AO20</f>
        <v>4.2152132591847575</v>
      </c>
      <c r="AP36">
        <f t="shared" si="116"/>
        <v>4.6175953659181337</v>
      </c>
      <c r="AQ36">
        <f t="shared" si="116"/>
        <v>5.019977472651509</v>
      </c>
      <c r="AR36">
        <f t="shared" si="116"/>
        <v>5.4223595793848842</v>
      </c>
      <c r="AS36">
        <f t="shared" si="116"/>
        <v>5.8247416861182586</v>
      </c>
      <c r="AT36">
        <f t="shared" si="116"/>
        <v>6.2271237928516339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4.1322314049586781</v>
      </c>
      <c r="BF36">
        <f t="shared" si="116"/>
        <v>4.694835680751174</v>
      </c>
      <c r="BG36">
        <f t="shared" si="116"/>
        <v>5.1282051282051277</v>
      </c>
      <c r="BH36">
        <f t="shared" si="116"/>
        <v>5.4945054945054945</v>
      </c>
      <c r="BI36">
        <f t="shared" si="116"/>
        <v>5.8139534883720936</v>
      </c>
      <c r="BJ36">
        <f t="shared" si="116"/>
        <v>6.0606060606060606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0.24199999999999999</v>
      </c>
      <c r="X37">
        <f t="shared" si="103"/>
        <v>0.24199999999999999</v>
      </c>
      <c r="Y37">
        <f t="shared" ref="Y37:Y49" si="117">AP21</f>
        <v>0.24513932730738508</v>
      </c>
      <c r="AA37">
        <f t="shared" si="114"/>
        <v>3.1393273073850869E-3</v>
      </c>
      <c r="AB37">
        <f t="shared" si="99"/>
        <v>3.1393273073850869E-3</v>
      </c>
      <c r="AC37">
        <v>2</v>
      </c>
      <c r="AN37">
        <f t="shared" si="115"/>
        <v>0.4</v>
      </c>
      <c r="AO37">
        <f t="shared" ref="AO37:BC37" si="118">1/AO21</f>
        <v>3.7574071322832285</v>
      </c>
      <c r="AP37">
        <f t="shared" si="118"/>
        <v>4.0793128176699289</v>
      </c>
      <c r="AQ37">
        <f t="shared" si="118"/>
        <v>4.4012185030566302</v>
      </c>
      <c r="AR37">
        <f t="shared" si="118"/>
        <v>4.7231241884433297</v>
      </c>
      <c r="AS37">
        <f t="shared" si="118"/>
        <v>5.0450298738300292</v>
      </c>
      <c r="AT37">
        <f t="shared" si="118"/>
        <v>5.3669355592167296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3.6900369003690034</v>
      </c>
      <c r="BF37">
        <f t="shared" si="116"/>
        <v>4.1322314049586781</v>
      </c>
      <c r="BG37">
        <f t="shared" si="116"/>
        <v>4.4843049327354256</v>
      </c>
      <c r="BH37">
        <f t="shared" si="116"/>
        <v>4.7846889952153111</v>
      </c>
      <c r="BI37">
        <f t="shared" si="116"/>
        <v>5.0251256281407031</v>
      </c>
      <c r="BJ37">
        <f t="shared" si="116"/>
        <v>5.2356020942408374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0.27900000000000003</v>
      </c>
      <c r="X38">
        <f t="shared" si="103"/>
        <v>0.27900000000000003</v>
      </c>
      <c r="Y38">
        <f t="shared" si="117"/>
        <v>0.28227482874178844</v>
      </c>
      <c r="AA38">
        <f t="shared" si="114"/>
        <v>3.2748287417884159E-3</v>
      </c>
      <c r="AB38">
        <f t="shared" si="99"/>
        <v>3.2748287417884159E-3</v>
      </c>
      <c r="AC38">
        <v>2</v>
      </c>
      <c r="AN38">
        <f t="shared" si="115"/>
        <v>0.3003003003003003</v>
      </c>
      <c r="AO38">
        <f t="shared" si="116"/>
        <v>3.300975798555577</v>
      </c>
      <c r="AP38">
        <f t="shared" si="116"/>
        <v>3.5426467335305776</v>
      </c>
      <c r="AQ38">
        <f t="shared" si="116"/>
        <v>3.7843176685055786</v>
      </c>
      <c r="AR38">
        <f t="shared" si="116"/>
        <v>4.0259886034805783</v>
      </c>
      <c r="AS38">
        <f t="shared" si="116"/>
        <v>4.267659538455578</v>
      </c>
      <c r="AT38">
        <f t="shared" si="116"/>
        <v>4.5093304734305777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3.2467532467532467</v>
      </c>
      <c r="BF38">
        <f t="shared" si="116"/>
        <v>3.5842293906810032</v>
      </c>
      <c r="BG38">
        <f t="shared" si="116"/>
        <v>3.8461538461538458</v>
      </c>
      <c r="BH38">
        <f t="shared" si="116"/>
        <v>4.0650406504065044</v>
      </c>
      <c r="BI38">
        <f t="shared" si="116"/>
        <v>4.2553191489361701</v>
      </c>
      <c r="BJ38">
        <f t="shared" si="116"/>
        <v>4.4052863436123344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0.33</v>
      </c>
      <c r="X39">
        <f t="shared" si="103"/>
        <v>0.33</v>
      </c>
      <c r="Y39">
        <f t="shared" si="117"/>
        <v>0.33302831035342012</v>
      </c>
      <c r="AA39">
        <f t="shared" si="114"/>
        <v>3.028310353420105E-3</v>
      </c>
      <c r="AB39">
        <f t="shared" si="99"/>
        <v>3.028310353420105E-3</v>
      </c>
      <c r="AC39">
        <v>2</v>
      </c>
      <c r="AN39">
        <f t="shared" si="115"/>
        <v>0.2</v>
      </c>
      <c r="AO39">
        <f t="shared" si="116"/>
        <v>2.8417948784801697</v>
      </c>
      <c r="AP39">
        <f t="shared" si="116"/>
        <v>3.0027477211735198</v>
      </c>
      <c r="AQ39">
        <f t="shared" si="116"/>
        <v>3.16370056386687</v>
      </c>
      <c r="AR39">
        <f t="shared" si="116"/>
        <v>3.3246534065602202</v>
      </c>
      <c r="AS39">
        <f t="shared" si="116"/>
        <v>3.4856062492535704</v>
      </c>
      <c r="AT39">
        <f t="shared" si="116"/>
        <v>3.6465590919469197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2.808988764044944</v>
      </c>
      <c r="BF39">
        <f t="shared" si="116"/>
        <v>3.0303030303030303</v>
      </c>
      <c r="BG39">
        <f t="shared" si="116"/>
        <v>3.2051282051282053</v>
      </c>
      <c r="BH39">
        <f t="shared" si="116"/>
        <v>3.3557046979865772</v>
      </c>
      <c r="BI39">
        <f t="shared" si="116"/>
        <v>3.4722222222222223</v>
      </c>
      <c r="BJ39">
        <f t="shared" si="116"/>
        <v>3.5842293906810032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0.19500000000000001</v>
      </c>
      <c r="X51">
        <f t="shared" si="103"/>
        <v>0.19500000000000001</v>
      </c>
      <c r="Y51">
        <f>AQ20</f>
        <v>0.19920408118321864</v>
      </c>
      <c r="AA51">
        <f t="shared" ref="AA51:AA65" si="120">Z4-E4</f>
        <v>4.2040811832186331E-3</v>
      </c>
      <c r="AB51">
        <f t="shared" si="99"/>
        <v>4.2040811832186331E-3</v>
      </c>
      <c r="AC51">
        <v>2</v>
      </c>
    </row>
    <row r="52" spans="23:72">
      <c r="W52">
        <f t="shared" ref="W52:W65" si="121">E5*E21</f>
        <v>0.223</v>
      </c>
      <c r="X52">
        <f t="shared" si="103"/>
        <v>0.223</v>
      </c>
      <c r="Y52">
        <f t="shared" ref="Y52:Y65" si="122">AQ21</f>
        <v>0.22720980549034403</v>
      </c>
      <c r="AA52">
        <f t="shared" si="120"/>
        <v>4.2098054903440263E-3</v>
      </c>
      <c r="AB52">
        <f t="shared" si="99"/>
        <v>4.2098054903440263E-3</v>
      </c>
      <c r="AC52">
        <v>2</v>
      </c>
      <c r="AO52">
        <f t="shared" ref="AO52:AO66" si="123">C4*C20</f>
        <v>0.24199999999999999</v>
      </c>
      <c r="AP52">
        <f t="shared" ref="AP52:AP66" si="124">D4*D20</f>
        <v>0.21299999999999999</v>
      </c>
      <c r="AQ52">
        <f t="shared" ref="AQ52:AQ66" si="125">E4*E20</f>
        <v>0.19500000000000001</v>
      </c>
      <c r="AR52">
        <f t="shared" ref="AR52:AR66" si="126">F4*F20</f>
        <v>0.182</v>
      </c>
      <c r="AS52">
        <f t="shared" ref="AS52:AS66" si="127">G4*G20</f>
        <v>0.17199999999999999</v>
      </c>
      <c r="AT52">
        <f t="shared" ref="AT52:AT66" si="128">H4*H20</f>
        <v>0.16500000000000001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0.26</v>
      </c>
      <c r="X53">
        <f t="shared" si="103"/>
        <v>0.26</v>
      </c>
      <c r="Y53">
        <f t="shared" si="122"/>
        <v>0.26424842933307408</v>
      </c>
      <c r="AA53">
        <f t="shared" si="120"/>
        <v>4.2484293330740663E-3</v>
      </c>
      <c r="AB53">
        <f t="shared" si="99"/>
        <v>4.2484293330740663E-3</v>
      </c>
      <c r="AC53">
        <v>2</v>
      </c>
      <c r="AO53">
        <f t="shared" si="123"/>
        <v>0.27100000000000002</v>
      </c>
      <c r="AP53">
        <f t="shared" si="124"/>
        <v>0.24199999999999999</v>
      </c>
      <c r="AQ53">
        <f t="shared" si="125"/>
        <v>0.223</v>
      </c>
      <c r="AR53">
        <f t="shared" si="126"/>
        <v>0.20899999999999999</v>
      </c>
      <c r="AS53">
        <f t="shared" si="127"/>
        <v>0.19900000000000001</v>
      </c>
      <c r="AT53">
        <f t="shared" si="128"/>
        <v>0.191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0.312</v>
      </c>
      <c r="X54">
        <f t="shared" si="103"/>
        <v>0.312</v>
      </c>
      <c r="Y54">
        <f t="shared" si="122"/>
        <v>0.31608553964340363</v>
      </c>
      <c r="AA54">
        <f t="shared" si="120"/>
        <v>4.0855396434036351E-3</v>
      </c>
      <c r="AB54">
        <f t="shared" si="99"/>
        <v>4.0855396434036351E-3</v>
      </c>
      <c r="AC54">
        <v>2</v>
      </c>
      <c r="AO54">
        <f t="shared" si="123"/>
        <v>0.308</v>
      </c>
      <c r="AP54">
        <f t="shared" si="124"/>
        <v>0.27900000000000003</v>
      </c>
      <c r="AQ54">
        <f t="shared" si="125"/>
        <v>0.26</v>
      </c>
      <c r="AR54">
        <f t="shared" si="126"/>
        <v>0.246</v>
      </c>
      <c r="AS54">
        <f t="shared" si="127"/>
        <v>0.23499999999999999</v>
      </c>
      <c r="AT54">
        <f t="shared" si="128"/>
        <v>0.22700000000000001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0.35599999999999998</v>
      </c>
      <c r="AP55">
        <f t="shared" si="124"/>
        <v>0.33</v>
      </c>
      <c r="AQ55">
        <f t="shared" si="125"/>
        <v>0.312</v>
      </c>
      <c r="AR55">
        <f t="shared" si="126"/>
        <v>0.29799999999999999</v>
      </c>
      <c r="AS55">
        <f t="shared" si="127"/>
        <v>0.28799999999999998</v>
      </c>
      <c r="AT55">
        <f t="shared" si="128"/>
        <v>0.27900000000000003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56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56">
      <c r="W66">
        <f>F4*F20</f>
        <v>0.182</v>
      </c>
      <c r="X66">
        <f t="shared" si="103"/>
        <v>0.182</v>
      </c>
      <c r="Y66">
        <f>AR20</f>
        <v>0.18442155769268267</v>
      </c>
      <c r="AA66">
        <f t="shared" ref="AA66:AA80" si="139">AA4-F4</f>
        <v>2.4215576926826798E-3</v>
      </c>
      <c r="AB66">
        <f t="shared" si="99"/>
        <v>2.4215576926826798E-3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56">
      <c r="W67">
        <f t="shared" ref="W67:W80" si="140">F5*F21</f>
        <v>0.20899999999999999</v>
      </c>
      <c r="X67">
        <f t="shared" si="103"/>
        <v>0.20899999999999999</v>
      </c>
      <c r="Y67">
        <f t="shared" ref="Y67:Y80" si="141">AR21</f>
        <v>0.21172426557125631</v>
      </c>
      <c r="AA67">
        <f t="shared" si="139"/>
        <v>2.7242655712563235E-3</v>
      </c>
      <c r="AB67">
        <f t="shared" si="99"/>
        <v>2.7242655712563235E-3</v>
      </c>
      <c r="AC67">
        <v>2</v>
      </c>
    </row>
    <row r="68" spans="23:56">
      <c r="W68">
        <f t="shared" si="140"/>
        <v>0.246</v>
      </c>
      <c r="X68">
        <f t="shared" si="103"/>
        <v>0.246</v>
      </c>
      <c r="Y68">
        <f t="shared" si="141"/>
        <v>0.24838619740142145</v>
      </c>
      <c r="AA68">
        <f t="shared" si="139"/>
        <v>2.3861974014214582E-3</v>
      </c>
      <c r="AB68">
        <f t="shared" si="99"/>
        <v>2.3861974014214582E-3</v>
      </c>
      <c r="AC68">
        <v>2</v>
      </c>
    </row>
    <row r="69" spans="23:56">
      <c r="W69">
        <f t="shared" si="140"/>
        <v>0.29799999999999999</v>
      </c>
      <c r="X69">
        <f t="shared" si="103"/>
        <v>0.29799999999999999</v>
      </c>
      <c r="Y69">
        <f t="shared" si="141"/>
        <v>0.30078323293092618</v>
      </c>
      <c r="AA69">
        <f t="shared" si="139"/>
        <v>2.7832329309261938E-3</v>
      </c>
      <c r="AB69">
        <f t="shared" si="99"/>
        <v>2.7832329309261938E-3</v>
      </c>
      <c r="AC69">
        <v>2</v>
      </c>
    </row>
    <row r="70" spans="23:56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</row>
    <row r="71" spans="23:56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</row>
    <row r="72" spans="23:56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</row>
    <row r="73" spans="23:56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</row>
    <row r="74" spans="23:56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</row>
    <row r="75" spans="23:56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</row>
    <row r="76" spans="23:56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</row>
    <row r="77" spans="23:56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</row>
    <row r="78" spans="23:56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</row>
    <row r="79" spans="23:56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</row>
    <row r="80" spans="23:56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</row>
    <row r="81" spans="23:29">
      <c r="W81">
        <f>G4*G20</f>
        <v>0.17199999999999999</v>
      </c>
      <c r="X81">
        <f t="shared" si="103"/>
        <v>0.17199999999999999</v>
      </c>
      <c r="Y81">
        <f>AS20</f>
        <v>0.17168143308109907</v>
      </c>
      <c r="AA81">
        <f t="shared" ref="AA81:AA95" si="142">AB4-G4</f>
        <v>-3.1856691890091993E-4</v>
      </c>
      <c r="AB81">
        <f t="shared" si="99"/>
        <v>-3.1856691890091993E-4</v>
      </c>
      <c r="AC81">
        <v>2</v>
      </c>
    </row>
    <row r="82" spans="23:29">
      <c r="W82">
        <f t="shared" ref="W82:W95" si="143">G5*G21</f>
        <v>0.19900000000000001</v>
      </c>
      <c r="X82">
        <f t="shared" si="103"/>
        <v>0.19900000000000001</v>
      </c>
      <c r="Y82">
        <f t="shared" ref="Y82:Y95" si="144">AS21</f>
        <v>0.19821488177647423</v>
      </c>
      <c r="AA82">
        <f t="shared" si="142"/>
        <v>-7.8511822352578253E-4</v>
      </c>
      <c r="AB82">
        <f t="shared" si="99"/>
        <v>-7.8511822352578253E-4</v>
      </c>
      <c r="AC82">
        <v>2</v>
      </c>
    </row>
    <row r="83" spans="23:29">
      <c r="W83">
        <f t="shared" si="143"/>
        <v>0.23499999999999999</v>
      </c>
      <c r="X83">
        <f t="shared" si="103"/>
        <v>0.23499999999999999</v>
      </c>
      <c r="Y83">
        <f t="shared" si="144"/>
        <v>0.23432047261246375</v>
      </c>
      <c r="AA83">
        <f t="shared" si="142"/>
        <v>-6.7952738753623843E-4</v>
      </c>
      <c r="AB83">
        <f t="shared" si="99"/>
        <v>-6.7952738753623843E-4</v>
      </c>
      <c r="AC83">
        <v>2</v>
      </c>
    </row>
    <row r="84" spans="23:29">
      <c r="W84">
        <f t="shared" si="143"/>
        <v>0.28799999999999998</v>
      </c>
      <c r="X84">
        <f t="shared" si="103"/>
        <v>0.28799999999999998</v>
      </c>
      <c r="Y84">
        <f t="shared" si="144"/>
        <v>0.28689413791765672</v>
      </c>
      <c r="AA84">
        <f t="shared" si="142"/>
        <v>-1.1058620823432563E-3</v>
      </c>
      <c r="AB84">
        <f t="shared" si="99"/>
        <v>-1.1058620823432563E-3</v>
      </c>
      <c r="AC84">
        <v>2</v>
      </c>
    </row>
    <row r="85" spans="23:29">
      <c r="W85" t="e">
        <f t="shared" si="143"/>
        <v>#DIV/0!</v>
      </c>
      <c r="X85" t="e">
        <f t="shared" si="103"/>
        <v>#N/A</v>
      </c>
      <c r="Y85" t="e">
        <f t="shared" si="144"/>
        <v>#N/A</v>
      </c>
      <c r="AA85" t="e">
        <f t="shared" si="142"/>
        <v>#DIV/0!</v>
      </c>
      <c r="AB85" t="str">
        <f t="shared" si="99"/>
        <v/>
      </c>
      <c r="AC85">
        <v>2</v>
      </c>
    </row>
    <row r="86" spans="23:29">
      <c r="W86" t="e">
        <f t="shared" si="143"/>
        <v>#DIV/0!</v>
      </c>
      <c r="X86" t="e">
        <f t="shared" si="103"/>
        <v>#N/A</v>
      </c>
      <c r="Y86" t="e">
        <f t="shared" si="144"/>
        <v>#N/A</v>
      </c>
      <c r="AA86" t="e">
        <f t="shared" si="142"/>
        <v>#DIV/0!</v>
      </c>
      <c r="AB86" t="str">
        <f t="shared" ref="AB86:AB149" si="145">IFERROR(AA86,"")</f>
        <v/>
      </c>
      <c r="AC86">
        <v>2</v>
      </c>
    </row>
    <row r="87" spans="23:29">
      <c r="W87" t="e">
        <f t="shared" si="143"/>
        <v>#DIV/0!</v>
      </c>
      <c r="X87" t="e">
        <f t="shared" si="103"/>
        <v>#N/A</v>
      </c>
      <c r="Y87" t="e">
        <f t="shared" si="144"/>
        <v>#N/A</v>
      </c>
      <c r="AA87" t="e">
        <f t="shared" si="142"/>
        <v>#DIV/0!</v>
      </c>
      <c r="AB87" t="str">
        <f t="shared" si="145"/>
        <v/>
      </c>
      <c r="AC87">
        <v>2</v>
      </c>
    </row>
    <row r="88" spans="23:29">
      <c r="W88" t="e">
        <f t="shared" si="143"/>
        <v>#DIV/0!</v>
      </c>
      <c r="X88" t="e">
        <f t="shared" si="103"/>
        <v>#N/A</v>
      </c>
      <c r="Y88" t="e">
        <f t="shared" si="144"/>
        <v>#N/A</v>
      </c>
      <c r="AA88" t="e">
        <f t="shared" si="142"/>
        <v>#DIV/0!</v>
      </c>
      <c r="AB88" t="str">
        <f t="shared" si="145"/>
        <v/>
      </c>
      <c r="AC88">
        <v>2</v>
      </c>
    </row>
    <row r="89" spans="23:29">
      <c r="W89" t="e">
        <f t="shared" si="143"/>
        <v>#DIV/0!</v>
      </c>
      <c r="X89" t="e">
        <f t="shared" ref="X89:X152" si="146">IFERROR(W89, NA())</f>
        <v>#N/A</v>
      </c>
      <c r="Y89" t="e">
        <f t="shared" si="144"/>
        <v>#N/A</v>
      </c>
      <c r="AA89" t="e">
        <f t="shared" si="142"/>
        <v>#DIV/0!</v>
      </c>
      <c r="AB89" t="str">
        <f t="shared" si="145"/>
        <v/>
      </c>
      <c r="AC89">
        <v>2</v>
      </c>
    </row>
    <row r="90" spans="23:29">
      <c r="W90" t="e">
        <f t="shared" si="143"/>
        <v>#DIV/0!</v>
      </c>
      <c r="X90" t="e">
        <f t="shared" si="146"/>
        <v>#N/A</v>
      </c>
      <c r="Y90" t="e">
        <f t="shared" si="144"/>
        <v>#N/A</v>
      </c>
      <c r="AA90" t="e">
        <f t="shared" si="142"/>
        <v>#DIV/0!</v>
      </c>
      <c r="AB90" t="str">
        <f t="shared" si="145"/>
        <v/>
      </c>
      <c r="AC90">
        <v>2</v>
      </c>
    </row>
    <row r="91" spans="23:29">
      <c r="W91" t="e">
        <f t="shared" si="143"/>
        <v>#DIV/0!</v>
      </c>
      <c r="X91" t="e">
        <f t="shared" si="146"/>
        <v>#N/A</v>
      </c>
      <c r="Y91" t="e">
        <f t="shared" si="144"/>
        <v>#N/A</v>
      </c>
      <c r="AA91" t="e">
        <f t="shared" si="142"/>
        <v>#DIV/0!</v>
      </c>
      <c r="AB91" t="str">
        <f t="shared" si="145"/>
        <v/>
      </c>
      <c r="AC91">
        <v>2</v>
      </c>
    </row>
    <row r="92" spans="23:29">
      <c r="W92" t="e">
        <f t="shared" si="143"/>
        <v>#DIV/0!</v>
      </c>
      <c r="X92" t="e">
        <f t="shared" si="146"/>
        <v>#N/A</v>
      </c>
      <c r="Y92" t="e">
        <f t="shared" si="144"/>
        <v>#N/A</v>
      </c>
      <c r="AA92" t="e">
        <f t="shared" si="142"/>
        <v>#DIV/0!</v>
      </c>
      <c r="AB92" t="str">
        <f t="shared" si="145"/>
        <v/>
      </c>
      <c r="AC92">
        <v>2</v>
      </c>
    </row>
    <row r="93" spans="23:29">
      <c r="W93" t="e">
        <f t="shared" si="143"/>
        <v>#DIV/0!</v>
      </c>
      <c r="X93" t="e">
        <f t="shared" si="146"/>
        <v>#N/A</v>
      </c>
      <c r="Y93" t="e">
        <f t="shared" si="144"/>
        <v>#N/A</v>
      </c>
      <c r="AA93" t="e">
        <f t="shared" si="142"/>
        <v>#DIV/0!</v>
      </c>
      <c r="AB93" t="str">
        <f t="shared" si="145"/>
        <v/>
      </c>
      <c r="AC93">
        <v>2</v>
      </c>
    </row>
    <row r="94" spans="23:29">
      <c r="W94" t="e">
        <f t="shared" si="143"/>
        <v>#DIV/0!</v>
      </c>
      <c r="X94" t="e">
        <f t="shared" si="146"/>
        <v>#N/A</v>
      </c>
      <c r="Y94" t="e">
        <f t="shared" si="144"/>
        <v>#N/A</v>
      </c>
      <c r="AA94" t="e">
        <f t="shared" si="142"/>
        <v>#DIV/0!</v>
      </c>
      <c r="AB94" t="str">
        <f t="shared" si="145"/>
        <v/>
      </c>
      <c r="AC94">
        <v>2</v>
      </c>
    </row>
    <row r="95" spans="23:29">
      <c r="W95" t="e">
        <f t="shared" si="143"/>
        <v>#DIV/0!</v>
      </c>
      <c r="X95" t="e">
        <f t="shared" si="146"/>
        <v>#N/A</v>
      </c>
      <c r="Y95" t="e">
        <f t="shared" si="144"/>
        <v>#N/A</v>
      </c>
      <c r="AA95" t="e">
        <f t="shared" si="142"/>
        <v>#DIV/0!</v>
      </c>
      <c r="AB95" t="str">
        <f t="shared" si="145"/>
        <v/>
      </c>
      <c r="AC95">
        <v>2</v>
      </c>
    </row>
    <row r="96" spans="23:29">
      <c r="W96">
        <f>H4*H20</f>
        <v>0.16500000000000001</v>
      </c>
      <c r="X96">
        <f t="shared" si="146"/>
        <v>0.16500000000000001</v>
      </c>
      <c r="Y96">
        <f>AT20</f>
        <v>0.16058778229974169</v>
      </c>
      <c r="AA96">
        <f t="shared" ref="AA96:AA110" si="147">AC4-H4</f>
        <v>-4.4122177002583196E-3</v>
      </c>
      <c r="AB96">
        <f t="shared" si="145"/>
        <v>-4.4122177002583196E-3</v>
      </c>
      <c r="AC96">
        <v>2</v>
      </c>
    </row>
    <row r="97" spans="23:29">
      <c r="W97">
        <f t="shared" ref="W97:W110" si="148">H5*H21</f>
        <v>0.191</v>
      </c>
      <c r="X97">
        <f t="shared" si="146"/>
        <v>0.191</v>
      </c>
      <c r="Y97">
        <f t="shared" ref="Y97:Y110" si="149">AT21</f>
        <v>0.18632606800778201</v>
      </c>
      <c r="AA97">
        <f t="shared" si="147"/>
        <v>-4.6739319922179945E-3</v>
      </c>
      <c r="AB97">
        <f t="shared" si="145"/>
        <v>-4.6739319922179945E-3</v>
      </c>
      <c r="AC97">
        <v>2</v>
      </c>
    </row>
    <row r="98" spans="23:29">
      <c r="W98">
        <f t="shared" si="148"/>
        <v>0.22700000000000001</v>
      </c>
      <c r="X98">
        <f t="shared" si="146"/>
        <v>0.22700000000000001</v>
      </c>
      <c r="Y98">
        <f t="shared" si="149"/>
        <v>0.22176241149148396</v>
      </c>
      <c r="AA98">
        <f t="shared" si="147"/>
        <v>-5.2375885085160501E-3</v>
      </c>
      <c r="AB98">
        <f t="shared" si="145"/>
        <v>-5.2375885085160501E-3</v>
      </c>
      <c r="AC98">
        <v>2</v>
      </c>
    </row>
    <row r="99" spans="23:29">
      <c r="W99">
        <f t="shared" si="148"/>
        <v>0.27900000000000003</v>
      </c>
      <c r="X99">
        <f t="shared" si="146"/>
        <v>0.27900000000000003</v>
      </c>
      <c r="Y99">
        <f t="shared" si="149"/>
        <v>0.27423112440667841</v>
      </c>
      <c r="AA99">
        <f t="shared" si="147"/>
        <v>-4.7688755933216198E-3</v>
      </c>
      <c r="AB99">
        <f t="shared" si="145"/>
        <v>-4.7688755933216198E-3</v>
      </c>
      <c r="AC99">
        <v>2</v>
      </c>
    </row>
    <row r="100" spans="23:29">
      <c r="W100" t="e">
        <f t="shared" si="148"/>
        <v>#DIV/0!</v>
      </c>
      <c r="X100" t="e">
        <f t="shared" si="146"/>
        <v>#N/A</v>
      </c>
      <c r="Y100" t="e">
        <f t="shared" si="149"/>
        <v>#N/A</v>
      </c>
      <c r="AA100" t="e">
        <f t="shared" si="147"/>
        <v>#DIV/0!</v>
      </c>
      <c r="AB100" t="str">
        <f t="shared" si="145"/>
        <v/>
      </c>
      <c r="AC100">
        <v>2</v>
      </c>
    </row>
    <row r="101" spans="23:29">
      <c r="W101" t="e">
        <f t="shared" si="148"/>
        <v>#DIV/0!</v>
      </c>
      <c r="X101" t="e">
        <f t="shared" si="146"/>
        <v>#N/A</v>
      </c>
      <c r="Y101" t="e">
        <f t="shared" si="149"/>
        <v>#N/A</v>
      </c>
      <c r="AA101" t="e">
        <f t="shared" si="147"/>
        <v>#DIV/0!</v>
      </c>
      <c r="AB101" t="str">
        <f t="shared" si="145"/>
        <v/>
      </c>
      <c r="AC101">
        <v>2</v>
      </c>
    </row>
    <row r="102" spans="23:29">
      <c r="W102" t="e">
        <f t="shared" si="148"/>
        <v>#DIV/0!</v>
      </c>
      <c r="X102" t="e">
        <f t="shared" si="146"/>
        <v>#N/A</v>
      </c>
      <c r="Y102" t="e">
        <f t="shared" si="149"/>
        <v>#N/A</v>
      </c>
      <c r="AA102" t="e">
        <f t="shared" si="147"/>
        <v>#DIV/0!</v>
      </c>
      <c r="AB102" t="str">
        <f t="shared" si="145"/>
        <v/>
      </c>
      <c r="AC102">
        <v>2</v>
      </c>
    </row>
    <row r="103" spans="23:29">
      <c r="W103" t="e">
        <f t="shared" si="148"/>
        <v>#DIV/0!</v>
      </c>
      <c r="X103" t="e">
        <f t="shared" si="146"/>
        <v>#N/A</v>
      </c>
      <c r="Y103" t="e">
        <f t="shared" si="149"/>
        <v>#N/A</v>
      </c>
      <c r="AA103" t="e">
        <f t="shared" si="147"/>
        <v>#DIV/0!</v>
      </c>
      <c r="AB103" t="str">
        <f t="shared" si="145"/>
        <v/>
      </c>
      <c r="AC103">
        <v>2</v>
      </c>
    </row>
    <row r="104" spans="23:29">
      <c r="W104" t="e">
        <f t="shared" si="148"/>
        <v>#DIV/0!</v>
      </c>
      <c r="X104" t="e">
        <f t="shared" si="146"/>
        <v>#N/A</v>
      </c>
      <c r="Y104" t="e">
        <f t="shared" si="149"/>
        <v>#N/A</v>
      </c>
      <c r="AA104" t="e">
        <f t="shared" si="147"/>
        <v>#DIV/0!</v>
      </c>
      <c r="AB104" t="str">
        <f t="shared" si="145"/>
        <v/>
      </c>
      <c r="AC104">
        <v>2</v>
      </c>
    </row>
    <row r="105" spans="23:29">
      <c r="W105" t="e">
        <f t="shared" si="148"/>
        <v>#DIV/0!</v>
      </c>
      <c r="X105" t="e">
        <f t="shared" si="146"/>
        <v>#N/A</v>
      </c>
      <c r="Y105" t="e">
        <f t="shared" si="149"/>
        <v>#N/A</v>
      </c>
      <c r="AA105" t="e">
        <f t="shared" si="147"/>
        <v>#DIV/0!</v>
      </c>
      <c r="AB105" t="str">
        <f t="shared" si="145"/>
        <v/>
      </c>
      <c r="AC105">
        <v>2</v>
      </c>
    </row>
    <row r="106" spans="23:29">
      <c r="W106" t="e">
        <f t="shared" si="148"/>
        <v>#DIV/0!</v>
      </c>
      <c r="X106" t="e">
        <f t="shared" si="146"/>
        <v>#N/A</v>
      </c>
      <c r="Y106" t="e">
        <f t="shared" si="149"/>
        <v>#N/A</v>
      </c>
      <c r="AA106" t="e">
        <f t="shared" si="147"/>
        <v>#DIV/0!</v>
      </c>
      <c r="AB106" t="str">
        <f t="shared" si="145"/>
        <v/>
      </c>
      <c r="AC106">
        <v>2</v>
      </c>
    </row>
    <row r="107" spans="23:29">
      <c r="W107" t="e">
        <f t="shared" si="148"/>
        <v>#DIV/0!</v>
      </c>
      <c r="X107" t="e">
        <f t="shared" si="146"/>
        <v>#N/A</v>
      </c>
      <c r="Y107" t="e">
        <f t="shared" si="149"/>
        <v>#N/A</v>
      </c>
      <c r="AA107" t="e">
        <f t="shared" si="147"/>
        <v>#DIV/0!</v>
      </c>
      <c r="AB107" t="str">
        <f t="shared" si="145"/>
        <v/>
      </c>
      <c r="AC107">
        <v>2</v>
      </c>
    </row>
    <row r="108" spans="23:29">
      <c r="W108" t="e">
        <f t="shared" si="148"/>
        <v>#DIV/0!</v>
      </c>
      <c r="X108" t="e">
        <f t="shared" si="146"/>
        <v>#N/A</v>
      </c>
      <c r="Y108" t="e">
        <f t="shared" si="149"/>
        <v>#N/A</v>
      </c>
      <c r="AA108" t="e">
        <f t="shared" si="147"/>
        <v>#DIV/0!</v>
      </c>
      <c r="AB108" t="str">
        <f t="shared" si="145"/>
        <v/>
      </c>
      <c r="AC108">
        <v>2</v>
      </c>
    </row>
    <row r="109" spans="23:29">
      <c r="W109" t="e">
        <f t="shared" si="148"/>
        <v>#DIV/0!</v>
      </c>
      <c r="X109" t="e">
        <f t="shared" si="146"/>
        <v>#N/A</v>
      </c>
      <c r="Y109" t="e">
        <f t="shared" si="149"/>
        <v>#N/A</v>
      </c>
      <c r="AA109" t="e">
        <f t="shared" si="147"/>
        <v>#DIV/0!</v>
      </c>
      <c r="AB109" t="str">
        <f t="shared" si="145"/>
        <v/>
      </c>
      <c r="AC109">
        <v>2</v>
      </c>
    </row>
    <row r="110" spans="23:29">
      <c r="W110" t="e">
        <f t="shared" si="148"/>
        <v>#DIV/0!</v>
      </c>
      <c r="X110" t="e">
        <f t="shared" si="146"/>
        <v>#N/A</v>
      </c>
      <c r="Y110" t="e">
        <f t="shared" si="149"/>
        <v>#N/A</v>
      </c>
      <c r="AA110" t="e">
        <f t="shared" si="147"/>
        <v>#DIV/0!</v>
      </c>
      <c r="AB110" t="str">
        <f t="shared" si="145"/>
        <v/>
      </c>
      <c r="AC110">
        <v>2</v>
      </c>
    </row>
    <row r="111" spans="23:29">
      <c r="W111" t="e">
        <f>I4*I20</f>
        <v>#DIV/0!</v>
      </c>
      <c r="X111" t="e">
        <f t="shared" si="146"/>
        <v>#N/A</v>
      </c>
      <c r="Y111" t="e">
        <f>AU20</f>
        <v>#N/A</v>
      </c>
      <c r="AA111" t="e">
        <f t="shared" ref="AA111:AA125" si="150">AD4-I4</f>
        <v>#DIV/0!</v>
      </c>
      <c r="AB111" t="str">
        <f t="shared" si="145"/>
        <v/>
      </c>
      <c r="AC111">
        <v>2</v>
      </c>
    </row>
    <row r="112" spans="23:29">
      <c r="W112" t="e">
        <f t="shared" ref="W112:W125" si="151">I5*I21</f>
        <v>#DIV/0!</v>
      </c>
      <c r="X112" t="e">
        <f t="shared" si="146"/>
        <v>#N/A</v>
      </c>
      <c r="Y112" t="e">
        <f t="shared" ref="Y112:Y125" si="152">AU21</f>
        <v>#N/A</v>
      </c>
      <c r="AA112" t="e">
        <f t="shared" si="150"/>
        <v>#DIV/0!</v>
      </c>
      <c r="AB112" t="str">
        <f t="shared" si="145"/>
        <v/>
      </c>
      <c r="AC112">
        <v>2</v>
      </c>
    </row>
    <row r="113" spans="23:29">
      <c r="W113" t="e">
        <f t="shared" si="151"/>
        <v>#DIV/0!</v>
      </c>
      <c r="X113" t="e">
        <f t="shared" si="146"/>
        <v>#N/A</v>
      </c>
      <c r="Y113" t="e">
        <f t="shared" si="152"/>
        <v>#N/A</v>
      </c>
      <c r="AA113" t="e">
        <f t="shared" si="150"/>
        <v>#DIV/0!</v>
      </c>
      <c r="AB113" t="str">
        <f t="shared" si="145"/>
        <v/>
      </c>
      <c r="AC113">
        <v>2</v>
      </c>
    </row>
    <row r="114" spans="23:29">
      <c r="W114" t="e">
        <f t="shared" si="151"/>
        <v>#DIV/0!</v>
      </c>
      <c r="X114" t="e">
        <f t="shared" si="146"/>
        <v>#N/A</v>
      </c>
      <c r="Y114" t="e">
        <f t="shared" si="152"/>
        <v>#N/A</v>
      </c>
      <c r="AA114" t="e">
        <f t="shared" si="150"/>
        <v>#DIV/0!</v>
      </c>
      <c r="AB114" t="str">
        <f t="shared" si="145"/>
        <v/>
      </c>
      <c r="AC114">
        <v>2</v>
      </c>
    </row>
    <row r="115" spans="23:29">
      <c r="W115" t="e">
        <f t="shared" si="151"/>
        <v>#DIV/0!</v>
      </c>
      <c r="X115" t="e">
        <f t="shared" si="146"/>
        <v>#N/A</v>
      </c>
      <c r="Y115" t="e">
        <f t="shared" si="152"/>
        <v>#N/A</v>
      </c>
      <c r="AA115" t="e">
        <f t="shared" si="150"/>
        <v>#DIV/0!</v>
      </c>
      <c r="AB115" t="str">
        <f t="shared" si="145"/>
        <v/>
      </c>
      <c r="AC115">
        <v>2</v>
      </c>
    </row>
    <row r="116" spans="23:29">
      <c r="W116" t="e">
        <f t="shared" si="151"/>
        <v>#DIV/0!</v>
      </c>
      <c r="X116" t="e">
        <f t="shared" si="146"/>
        <v>#N/A</v>
      </c>
      <c r="Y116" t="e">
        <f t="shared" si="152"/>
        <v>#N/A</v>
      </c>
      <c r="AA116" t="e">
        <f t="shared" si="150"/>
        <v>#DIV/0!</v>
      </c>
      <c r="AB116" t="str">
        <f t="shared" si="145"/>
        <v/>
      </c>
      <c r="AC116">
        <v>2</v>
      </c>
    </row>
    <row r="117" spans="23:29">
      <c r="W117" t="e">
        <f t="shared" si="151"/>
        <v>#DIV/0!</v>
      </c>
      <c r="X117" t="e">
        <f t="shared" si="146"/>
        <v>#N/A</v>
      </c>
      <c r="Y117" t="e">
        <f t="shared" si="152"/>
        <v>#N/A</v>
      </c>
      <c r="AA117" t="e">
        <f t="shared" si="150"/>
        <v>#DIV/0!</v>
      </c>
      <c r="AB117" t="str">
        <f t="shared" si="145"/>
        <v/>
      </c>
      <c r="AC117">
        <v>2</v>
      </c>
    </row>
    <row r="118" spans="23:29">
      <c r="W118" t="e">
        <f t="shared" si="151"/>
        <v>#DIV/0!</v>
      </c>
      <c r="X118" t="e">
        <f t="shared" si="146"/>
        <v>#N/A</v>
      </c>
      <c r="Y118" t="e">
        <f t="shared" si="152"/>
        <v>#N/A</v>
      </c>
      <c r="AA118" t="e">
        <f t="shared" si="150"/>
        <v>#DIV/0!</v>
      </c>
      <c r="AB118" t="str">
        <f t="shared" si="145"/>
        <v/>
      </c>
      <c r="AC118">
        <v>2</v>
      </c>
    </row>
    <row r="119" spans="23:29">
      <c r="W119" t="e">
        <f t="shared" si="151"/>
        <v>#DIV/0!</v>
      </c>
      <c r="X119" t="e">
        <f t="shared" si="146"/>
        <v>#N/A</v>
      </c>
      <c r="Y119" t="e">
        <f t="shared" si="152"/>
        <v>#N/A</v>
      </c>
      <c r="AA119" t="e">
        <f t="shared" si="150"/>
        <v>#DIV/0!</v>
      </c>
      <c r="AB119" t="str">
        <f t="shared" si="145"/>
        <v/>
      </c>
      <c r="AC119">
        <v>2</v>
      </c>
    </row>
    <row r="120" spans="23:29">
      <c r="W120" t="e">
        <f t="shared" si="151"/>
        <v>#DIV/0!</v>
      </c>
      <c r="X120" t="e">
        <f t="shared" si="146"/>
        <v>#N/A</v>
      </c>
      <c r="Y120" t="e">
        <f t="shared" si="152"/>
        <v>#N/A</v>
      </c>
      <c r="AA120" t="e">
        <f t="shared" si="150"/>
        <v>#DIV/0!</v>
      </c>
      <c r="AB120" t="str">
        <f t="shared" si="145"/>
        <v/>
      </c>
      <c r="AC120">
        <v>2</v>
      </c>
    </row>
    <row r="121" spans="23:29">
      <c r="W121" t="e">
        <f t="shared" si="151"/>
        <v>#DIV/0!</v>
      </c>
      <c r="X121" t="e">
        <f t="shared" si="146"/>
        <v>#N/A</v>
      </c>
      <c r="Y121" t="e">
        <f t="shared" si="152"/>
        <v>#N/A</v>
      </c>
      <c r="AA121" t="e">
        <f t="shared" si="150"/>
        <v>#DIV/0!</v>
      </c>
      <c r="AB121" t="str">
        <f t="shared" si="145"/>
        <v/>
      </c>
      <c r="AC121">
        <v>2</v>
      </c>
    </row>
    <row r="122" spans="23:29">
      <c r="W122" t="e">
        <f t="shared" si="151"/>
        <v>#DIV/0!</v>
      </c>
      <c r="X122" t="e">
        <f t="shared" si="146"/>
        <v>#N/A</v>
      </c>
      <c r="Y122" t="e">
        <f t="shared" si="152"/>
        <v>#N/A</v>
      </c>
      <c r="AA122" t="e">
        <f t="shared" si="150"/>
        <v>#DIV/0!</v>
      </c>
      <c r="AB122" t="str">
        <f t="shared" si="145"/>
        <v/>
      </c>
      <c r="AC122">
        <v>2</v>
      </c>
    </row>
    <row r="123" spans="23:29">
      <c r="W123" t="e">
        <f t="shared" si="151"/>
        <v>#DIV/0!</v>
      </c>
      <c r="X123" t="e">
        <f t="shared" si="146"/>
        <v>#N/A</v>
      </c>
      <c r="Y123" t="e">
        <f t="shared" si="152"/>
        <v>#N/A</v>
      </c>
      <c r="AA123" t="e">
        <f t="shared" si="150"/>
        <v>#DIV/0!</v>
      </c>
      <c r="AB123" t="str">
        <f t="shared" si="145"/>
        <v/>
      </c>
      <c r="AC123">
        <v>2</v>
      </c>
    </row>
    <row r="124" spans="23:29">
      <c r="W124" t="e">
        <f t="shared" si="151"/>
        <v>#DIV/0!</v>
      </c>
      <c r="X124" t="e">
        <f t="shared" si="146"/>
        <v>#N/A</v>
      </c>
      <c r="Y124" t="e">
        <f t="shared" si="152"/>
        <v>#N/A</v>
      </c>
      <c r="AA124" t="e">
        <f t="shared" si="150"/>
        <v>#DIV/0!</v>
      </c>
      <c r="AB124" t="str">
        <f t="shared" si="145"/>
        <v/>
      </c>
      <c r="AC124">
        <v>2</v>
      </c>
    </row>
    <row r="125" spans="23:29">
      <c r="W125" t="e">
        <f t="shared" si="151"/>
        <v>#DIV/0!</v>
      </c>
      <c r="X125" t="e">
        <f t="shared" si="146"/>
        <v>#N/A</v>
      </c>
      <c r="Y125" t="e">
        <f t="shared" si="152"/>
        <v>#N/A</v>
      </c>
      <c r="AA125" t="e">
        <f t="shared" si="150"/>
        <v>#DIV/0!</v>
      </c>
      <c r="AB125" t="str">
        <f t="shared" si="145"/>
        <v/>
      </c>
      <c r="AC125">
        <v>2</v>
      </c>
    </row>
    <row r="126" spans="23:29">
      <c r="W126" t="e">
        <f>J4*J20</f>
        <v>#DIV/0!</v>
      </c>
      <c r="X126" t="e">
        <f t="shared" si="146"/>
        <v>#N/A</v>
      </c>
      <c r="Y126" t="e">
        <f>AV20</f>
        <v>#N/A</v>
      </c>
      <c r="AA126" t="e">
        <f t="shared" ref="AA126:AA140" si="153">AE4-J4</f>
        <v>#DIV/0!</v>
      </c>
      <c r="AB126" t="str">
        <f t="shared" si="145"/>
        <v/>
      </c>
      <c r="AC126">
        <v>2</v>
      </c>
    </row>
    <row r="127" spans="23:29">
      <c r="W127" t="e">
        <f t="shared" ref="W127:W140" si="154">J5*J21</f>
        <v>#DIV/0!</v>
      </c>
      <c r="X127" t="e">
        <f t="shared" si="146"/>
        <v>#N/A</v>
      </c>
      <c r="Y127" t="e">
        <f t="shared" ref="Y127:Y139" si="155">AV21</f>
        <v>#N/A</v>
      </c>
      <c r="AA127" t="e">
        <f t="shared" si="153"/>
        <v>#DIV/0!</v>
      </c>
      <c r="AB127" t="str">
        <f t="shared" si="145"/>
        <v/>
      </c>
      <c r="AC127">
        <v>2</v>
      </c>
    </row>
    <row r="128" spans="23:29">
      <c r="W128" t="e">
        <f t="shared" si="154"/>
        <v>#DIV/0!</v>
      </c>
      <c r="X128" t="e">
        <f t="shared" si="146"/>
        <v>#N/A</v>
      </c>
      <c r="Y128" t="e">
        <f t="shared" si="155"/>
        <v>#N/A</v>
      </c>
      <c r="AA128" t="e">
        <f t="shared" si="153"/>
        <v>#DIV/0!</v>
      </c>
      <c r="AB128" t="str">
        <f t="shared" si="145"/>
        <v/>
      </c>
      <c r="AC128">
        <v>2</v>
      </c>
    </row>
    <row r="129" spans="23:29">
      <c r="W129" t="e">
        <f t="shared" si="154"/>
        <v>#DIV/0!</v>
      </c>
      <c r="X129" t="e">
        <f t="shared" si="146"/>
        <v>#N/A</v>
      </c>
      <c r="Y129" t="e">
        <f t="shared" si="155"/>
        <v>#N/A</v>
      </c>
      <c r="AA129" t="e">
        <f t="shared" si="153"/>
        <v>#DIV/0!</v>
      </c>
      <c r="AB129" t="str">
        <f t="shared" si="145"/>
        <v/>
      </c>
      <c r="AC129">
        <v>2</v>
      </c>
    </row>
    <row r="130" spans="23:29">
      <c r="W130" t="e">
        <f t="shared" si="154"/>
        <v>#DIV/0!</v>
      </c>
      <c r="X130" t="e">
        <f t="shared" si="146"/>
        <v>#N/A</v>
      </c>
      <c r="Y130" t="e">
        <f t="shared" si="155"/>
        <v>#N/A</v>
      </c>
      <c r="AA130" t="e">
        <f t="shared" si="153"/>
        <v>#DIV/0!</v>
      </c>
      <c r="AB130" t="str">
        <f t="shared" si="145"/>
        <v/>
      </c>
      <c r="AC130">
        <v>2</v>
      </c>
    </row>
    <row r="131" spans="23:29">
      <c r="W131" t="e">
        <f t="shared" si="154"/>
        <v>#DIV/0!</v>
      </c>
      <c r="X131" t="e">
        <f t="shared" si="146"/>
        <v>#N/A</v>
      </c>
      <c r="Y131" t="e">
        <f t="shared" si="155"/>
        <v>#N/A</v>
      </c>
      <c r="AA131" t="e">
        <f t="shared" si="153"/>
        <v>#DIV/0!</v>
      </c>
      <c r="AB131" t="str">
        <f t="shared" si="145"/>
        <v/>
      </c>
      <c r="AC131">
        <v>2</v>
      </c>
    </row>
    <row r="132" spans="23:29">
      <c r="W132" t="e">
        <f t="shared" si="154"/>
        <v>#DIV/0!</v>
      </c>
      <c r="X132" t="e">
        <f t="shared" si="146"/>
        <v>#N/A</v>
      </c>
      <c r="Y132" t="e">
        <f t="shared" si="155"/>
        <v>#N/A</v>
      </c>
      <c r="AA132" t="e">
        <f t="shared" si="153"/>
        <v>#DIV/0!</v>
      </c>
      <c r="AB132" t="str">
        <f t="shared" si="145"/>
        <v/>
      </c>
      <c r="AC132">
        <v>2</v>
      </c>
    </row>
    <row r="133" spans="23:29">
      <c r="W133" t="e">
        <f t="shared" si="154"/>
        <v>#DIV/0!</v>
      </c>
      <c r="X133" t="e">
        <f t="shared" si="146"/>
        <v>#N/A</v>
      </c>
      <c r="Y133" t="e">
        <f t="shared" si="155"/>
        <v>#N/A</v>
      </c>
      <c r="AA133" t="e">
        <f t="shared" si="153"/>
        <v>#DIV/0!</v>
      </c>
      <c r="AB133" t="str">
        <f t="shared" si="145"/>
        <v/>
      </c>
      <c r="AC133">
        <v>2</v>
      </c>
    </row>
    <row r="134" spans="23:29">
      <c r="W134" t="e">
        <f t="shared" si="154"/>
        <v>#DIV/0!</v>
      </c>
      <c r="X134" t="e">
        <f t="shared" si="146"/>
        <v>#N/A</v>
      </c>
      <c r="Y134" t="e">
        <f t="shared" si="155"/>
        <v>#N/A</v>
      </c>
      <c r="AA134" t="e">
        <f t="shared" si="153"/>
        <v>#DIV/0!</v>
      </c>
      <c r="AB134" t="str">
        <f t="shared" si="145"/>
        <v/>
      </c>
      <c r="AC134">
        <v>2</v>
      </c>
    </row>
    <row r="135" spans="23:29">
      <c r="W135" t="e">
        <f t="shared" si="154"/>
        <v>#DIV/0!</v>
      </c>
      <c r="X135" t="e">
        <f t="shared" si="146"/>
        <v>#N/A</v>
      </c>
      <c r="Y135" t="e">
        <f t="shared" si="155"/>
        <v>#N/A</v>
      </c>
      <c r="AA135" t="e">
        <f t="shared" si="153"/>
        <v>#DIV/0!</v>
      </c>
      <c r="AB135" t="str">
        <f t="shared" si="145"/>
        <v/>
      </c>
      <c r="AC135">
        <v>2</v>
      </c>
    </row>
    <row r="136" spans="23:29">
      <c r="W136" t="e">
        <f t="shared" si="154"/>
        <v>#DIV/0!</v>
      </c>
      <c r="X136" t="e">
        <f t="shared" si="146"/>
        <v>#N/A</v>
      </c>
      <c r="Y136" t="e">
        <f t="shared" si="155"/>
        <v>#N/A</v>
      </c>
      <c r="AA136" t="e">
        <f t="shared" si="153"/>
        <v>#DIV/0!</v>
      </c>
      <c r="AB136" t="str">
        <f t="shared" si="145"/>
        <v/>
      </c>
      <c r="AC136">
        <v>2</v>
      </c>
    </row>
    <row r="137" spans="23:29">
      <c r="W137" t="e">
        <f t="shared" si="154"/>
        <v>#DIV/0!</v>
      </c>
      <c r="X137" t="e">
        <f t="shared" si="146"/>
        <v>#N/A</v>
      </c>
      <c r="Y137" t="e">
        <f t="shared" si="155"/>
        <v>#N/A</v>
      </c>
      <c r="AA137" t="e">
        <f t="shared" si="153"/>
        <v>#DIV/0!</v>
      </c>
      <c r="AB137" t="str">
        <f t="shared" si="145"/>
        <v/>
      </c>
      <c r="AC137">
        <v>2</v>
      </c>
    </row>
    <row r="138" spans="23:29">
      <c r="W138" t="e">
        <f t="shared" si="154"/>
        <v>#DIV/0!</v>
      </c>
      <c r="X138" t="e">
        <f t="shared" si="146"/>
        <v>#N/A</v>
      </c>
      <c r="Y138" t="e">
        <f t="shared" si="155"/>
        <v>#N/A</v>
      </c>
      <c r="AA138" t="e">
        <f t="shared" si="153"/>
        <v>#DIV/0!</v>
      </c>
      <c r="AB138" t="str">
        <f t="shared" si="145"/>
        <v/>
      </c>
      <c r="AC138">
        <v>2</v>
      </c>
    </row>
    <row r="139" spans="23:29">
      <c r="W139" t="e">
        <f t="shared" si="154"/>
        <v>#DIV/0!</v>
      </c>
      <c r="X139" t="e">
        <f t="shared" si="146"/>
        <v>#N/A</v>
      </c>
      <c r="Y139" t="e">
        <f t="shared" si="155"/>
        <v>#N/A</v>
      </c>
      <c r="AA139" t="e">
        <f t="shared" si="153"/>
        <v>#DIV/0!</v>
      </c>
      <c r="AB139" t="str">
        <f t="shared" si="145"/>
        <v/>
      </c>
      <c r="AC139">
        <v>2</v>
      </c>
    </row>
    <row r="140" spans="23:29">
      <c r="W140" t="e">
        <f t="shared" si="154"/>
        <v>#DIV/0!</v>
      </c>
      <c r="X140" t="e">
        <f t="shared" si="146"/>
        <v>#N/A</v>
      </c>
      <c r="Y140" t="e">
        <f>AV34</f>
        <v>#N/A</v>
      </c>
      <c r="AA140" t="e">
        <f t="shared" si="153"/>
        <v>#DIV/0!</v>
      </c>
      <c r="AB140" t="str">
        <f t="shared" si="145"/>
        <v/>
      </c>
      <c r="AC140">
        <v>2</v>
      </c>
    </row>
    <row r="141" spans="23:29">
      <c r="W141" t="e">
        <f>K4*K20</f>
        <v>#DIV/0!</v>
      </c>
      <c r="X141" t="e">
        <f t="shared" si="146"/>
        <v>#N/A</v>
      </c>
      <c r="Y141" t="e">
        <f>AW20</f>
        <v>#N/A</v>
      </c>
      <c r="AA141" t="e">
        <f t="shared" ref="AA141:AA155" si="156">AF4-K4</f>
        <v>#DIV/0!</v>
      </c>
      <c r="AB141" t="str">
        <f t="shared" si="145"/>
        <v/>
      </c>
      <c r="AC141">
        <v>2</v>
      </c>
    </row>
    <row r="142" spans="23:29">
      <c r="W142" t="e">
        <f t="shared" ref="W142:W155" si="157">K5*K21</f>
        <v>#DIV/0!</v>
      </c>
      <c r="X142" t="e">
        <f t="shared" si="146"/>
        <v>#N/A</v>
      </c>
      <c r="Y142" t="e">
        <f t="shared" ref="Y142:Y155" si="158">AW21</f>
        <v>#N/A</v>
      </c>
      <c r="AA142" t="e">
        <f t="shared" si="156"/>
        <v>#DIV/0!</v>
      </c>
      <c r="AB142" t="str">
        <f t="shared" si="145"/>
        <v/>
      </c>
      <c r="AC142">
        <v>2</v>
      </c>
    </row>
    <row r="143" spans="23:29">
      <c r="W143" t="e">
        <f t="shared" si="157"/>
        <v>#DIV/0!</v>
      </c>
      <c r="X143" t="e">
        <f t="shared" si="146"/>
        <v>#N/A</v>
      </c>
      <c r="Y143" t="e">
        <f t="shared" si="158"/>
        <v>#N/A</v>
      </c>
      <c r="AA143" t="e">
        <f t="shared" si="156"/>
        <v>#DIV/0!</v>
      </c>
      <c r="AB143" t="str">
        <f t="shared" si="145"/>
        <v/>
      </c>
      <c r="AC143">
        <v>2</v>
      </c>
    </row>
    <row r="144" spans="23:29">
      <c r="W144" t="e">
        <f t="shared" si="157"/>
        <v>#DIV/0!</v>
      </c>
      <c r="X144" t="e">
        <f t="shared" si="146"/>
        <v>#N/A</v>
      </c>
      <c r="Y144" t="e">
        <f t="shared" si="158"/>
        <v>#N/A</v>
      </c>
      <c r="AA144" t="e">
        <f t="shared" si="156"/>
        <v>#DIV/0!</v>
      </c>
      <c r="AB144" t="str">
        <f t="shared" si="145"/>
        <v/>
      </c>
      <c r="AC144">
        <v>2</v>
      </c>
    </row>
    <row r="145" spans="23:29">
      <c r="W145" t="e">
        <f t="shared" si="157"/>
        <v>#DIV/0!</v>
      </c>
      <c r="X145" t="e">
        <f t="shared" si="146"/>
        <v>#N/A</v>
      </c>
      <c r="Y145" t="e">
        <f t="shared" si="158"/>
        <v>#N/A</v>
      </c>
      <c r="AA145" t="e">
        <f t="shared" si="156"/>
        <v>#DIV/0!</v>
      </c>
      <c r="AB145" t="str">
        <f t="shared" si="145"/>
        <v/>
      </c>
      <c r="AC145">
        <v>2</v>
      </c>
    </row>
    <row r="146" spans="23:29">
      <c r="W146" t="e">
        <f t="shared" si="157"/>
        <v>#DIV/0!</v>
      </c>
      <c r="X146" t="e">
        <f t="shared" si="146"/>
        <v>#N/A</v>
      </c>
      <c r="Y146" t="e">
        <f t="shared" si="158"/>
        <v>#N/A</v>
      </c>
      <c r="AA146" t="e">
        <f t="shared" si="156"/>
        <v>#DIV/0!</v>
      </c>
      <c r="AB146" t="str">
        <f t="shared" si="145"/>
        <v/>
      </c>
      <c r="AC146">
        <v>2</v>
      </c>
    </row>
    <row r="147" spans="23:29">
      <c r="W147" t="e">
        <f t="shared" si="157"/>
        <v>#DIV/0!</v>
      </c>
      <c r="X147" t="e">
        <f t="shared" si="146"/>
        <v>#N/A</v>
      </c>
      <c r="Y147" t="e">
        <f t="shared" si="158"/>
        <v>#N/A</v>
      </c>
      <c r="AA147" t="e">
        <f t="shared" si="156"/>
        <v>#DIV/0!</v>
      </c>
      <c r="AB147" t="str">
        <f t="shared" si="145"/>
        <v/>
      </c>
      <c r="AC147">
        <v>2</v>
      </c>
    </row>
    <row r="148" spans="23:29">
      <c r="W148" t="e">
        <f t="shared" si="157"/>
        <v>#DIV/0!</v>
      </c>
      <c r="X148" t="e">
        <f t="shared" si="146"/>
        <v>#N/A</v>
      </c>
      <c r="Y148" t="e">
        <f t="shared" si="158"/>
        <v>#N/A</v>
      </c>
      <c r="AA148" t="e">
        <f t="shared" si="156"/>
        <v>#DIV/0!</v>
      </c>
      <c r="AB148" t="str">
        <f t="shared" si="145"/>
        <v/>
      </c>
      <c r="AC148">
        <v>2</v>
      </c>
    </row>
    <row r="149" spans="23:29">
      <c r="W149" t="e">
        <f t="shared" si="157"/>
        <v>#DIV/0!</v>
      </c>
      <c r="X149" t="e">
        <f t="shared" si="146"/>
        <v>#N/A</v>
      </c>
      <c r="Y149" t="e">
        <f t="shared" si="158"/>
        <v>#N/A</v>
      </c>
      <c r="AA149" t="e">
        <f t="shared" si="156"/>
        <v>#DIV/0!</v>
      </c>
      <c r="AB149" t="str">
        <f t="shared" si="145"/>
        <v/>
      </c>
      <c r="AC149">
        <v>2</v>
      </c>
    </row>
    <row r="150" spans="23:29">
      <c r="W150" t="e">
        <f t="shared" si="157"/>
        <v>#DIV/0!</v>
      </c>
      <c r="X150" t="e">
        <f t="shared" si="146"/>
        <v>#N/A</v>
      </c>
      <c r="Y150" t="e">
        <f t="shared" si="158"/>
        <v>#N/A</v>
      </c>
      <c r="AA150" t="e">
        <f t="shared" si="156"/>
        <v>#DIV/0!</v>
      </c>
      <c r="AB150" t="str">
        <f t="shared" ref="AB150:AB213" si="159">IFERROR(AA150,"")</f>
        <v/>
      </c>
      <c r="AC150">
        <v>2</v>
      </c>
    </row>
    <row r="151" spans="23:29">
      <c r="W151" t="e">
        <f t="shared" si="157"/>
        <v>#DIV/0!</v>
      </c>
      <c r="X151" t="e">
        <f t="shared" si="146"/>
        <v>#N/A</v>
      </c>
      <c r="Y151" t="e">
        <f t="shared" si="158"/>
        <v>#N/A</v>
      </c>
      <c r="AA151" t="e">
        <f t="shared" si="156"/>
        <v>#DIV/0!</v>
      </c>
      <c r="AB151" t="str">
        <f t="shared" si="159"/>
        <v/>
      </c>
      <c r="AC151">
        <v>2</v>
      </c>
    </row>
    <row r="152" spans="23:29">
      <c r="W152" t="e">
        <f t="shared" si="157"/>
        <v>#DIV/0!</v>
      </c>
      <c r="X152" t="e">
        <f t="shared" si="146"/>
        <v>#N/A</v>
      </c>
      <c r="Y152" t="e">
        <f t="shared" si="158"/>
        <v>#N/A</v>
      </c>
      <c r="AA152" t="e">
        <f t="shared" si="156"/>
        <v>#DIV/0!</v>
      </c>
      <c r="AB152" t="str">
        <f t="shared" si="159"/>
        <v/>
      </c>
      <c r="AC152">
        <v>2</v>
      </c>
    </row>
    <row r="153" spans="23:29">
      <c r="W153" t="e">
        <f t="shared" si="157"/>
        <v>#DIV/0!</v>
      </c>
      <c r="X153" t="e">
        <f t="shared" ref="X153:X216" si="160">IFERROR(W153, NA())</f>
        <v>#N/A</v>
      </c>
      <c r="Y153" t="e">
        <f t="shared" si="158"/>
        <v>#N/A</v>
      </c>
      <c r="AA153" t="e">
        <f t="shared" si="156"/>
        <v>#DIV/0!</v>
      </c>
      <c r="AB153" t="str">
        <f t="shared" si="159"/>
        <v/>
      </c>
      <c r="AC153">
        <v>2</v>
      </c>
    </row>
    <row r="154" spans="23:29">
      <c r="W154" t="e">
        <f t="shared" si="157"/>
        <v>#DIV/0!</v>
      </c>
      <c r="X154" t="e">
        <f t="shared" si="160"/>
        <v>#N/A</v>
      </c>
      <c r="Y154" t="e">
        <f t="shared" si="158"/>
        <v>#N/A</v>
      </c>
      <c r="AA154" t="e">
        <f t="shared" si="156"/>
        <v>#DIV/0!</v>
      </c>
      <c r="AB154" t="str">
        <f t="shared" si="159"/>
        <v/>
      </c>
      <c r="AC154">
        <v>2</v>
      </c>
    </row>
    <row r="155" spans="23:29">
      <c r="W155" t="e">
        <f t="shared" si="157"/>
        <v>#DIV/0!</v>
      </c>
      <c r="X155" t="e">
        <f t="shared" si="160"/>
        <v>#N/A</v>
      </c>
      <c r="Y155" t="e">
        <f t="shared" si="158"/>
        <v>#N/A</v>
      </c>
      <c r="AA155" t="e">
        <f t="shared" si="156"/>
        <v>#DIV/0!</v>
      </c>
      <c r="AB155" t="str">
        <f t="shared" si="159"/>
        <v/>
      </c>
      <c r="AC155">
        <v>2</v>
      </c>
    </row>
    <row r="156" spans="23:29">
      <c r="W156" t="e">
        <f>L4*L20</f>
        <v>#DIV/0!</v>
      </c>
      <c r="X156" t="e">
        <f t="shared" si="160"/>
        <v>#N/A</v>
      </c>
      <c r="Y156" t="e">
        <f>AX20</f>
        <v>#N/A</v>
      </c>
      <c r="AA156" t="e">
        <f t="shared" ref="AA156:AA170" si="161">AG4-L4</f>
        <v>#DIV/0!</v>
      </c>
      <c r="AB156" t="str">
        <f t="shared" si="159"/>
        <v/>
      </c>
      <c r="AC156">
        <v>2</v>
      </c>
    </row>
    <row r="157" spans="23:29">
      <c r="W157" t="e">
        <f t="shared" ref="W157:W170" si="162">L5*L21</f>
        <v>#DIV/0!</v>
      </c>
      <c r="X157" t="e">
        <f t="shared" si="160"/>
        <v>#N/A</v>
      </c>
      <c r="Y157" t="e">
        <f t="shared" ref="Y157:Y170" si="163">AX21</f>
        <v>#N/A</v>
      </c>
      <c r="AA157" t="e">
        <f t="shared" si="161"/>
        <v>#DIV/0!</v>
      </c>
      <c r="AB157" t="str">
        <f t="shared" si="159"/>
        <v/>
      </c>
      <c r="AC157">
        <v>2</v>
      </c>
    </row>
    <row r="158" spans="23:29">
      <c r="W158" t="e">
        <f t="shared" si="162"/>
        <v>#DIV/0!</v>
      </c>
      <c r="X158" t="e">
        <f t="shared" si="160"/>
        <v>#N/A</v>
      </c>
      <c r="Y158" t="e">
        <f t="shared" si="163"/>
        <v>#N/A</v>
      </c>
      <c r="AA158" t="e">
        <f t="shared" si="161"/>
        <v>#DIV/0!</v>
      </c>
      <c r="AB158" t="str">
        <f t="shared" si="159"/>
        <v/>
      </c>
      <c r="AC158">
        <v>2</v>
      </c>
    </row>
    <row r="159" spans="23:29">
      <c r="W159" t="e">
        <f t="shared" si="162"/>
        <v>#DIV/0!</v>
      </c>
      <c r="X159" t="e">
        <f t="shared" si="160"/>
        <v>#N/A</v>
      </c>
      <c r="Y159" t="e">
        <f t="shared" si="163"/>
        <v>#N/A</v>
      </c>
      <c r="AA159" t="e">
        <f t="shared" si="161"/>
        <v>#DIV/0!</v>
      </c>
      <c r="AB159" t="str">
        <f t="shared" si="159"/>
        <v/>
      </c>
      <c r="AC159">
        <v>2</v>
      </c>
    </row>
    <row r="160" spans="23:29">
      <c r="W160" t="e">
        <f t="shared" si="162"/>
        <v>#DIV/0!</v>
      </c>
      <c r="X160" t="e">
        <f t="shared" si="160"/>
        <v>#N/A</v>
      </c>
      <c r="Y160" t="e">
        <f t="shared" si="163"/>
        <v>#N/A</v>
      </c>
      <c r="AA160" t="e">
        <f t="shared" si="161"/>
        <v>#DIV/0!</v>
      </c>
      <c r="AB160" t="str">
        <f t="shared" si="159"/>
        <v/>
      </c>
      <c r="AC160">
        <v>2</v>
      </c>
    </row>
    <row r="161" spans="23:29">
      <c r="W161" t="e">
        <f t="shared" si="162"/>
        <v>#DIV/0!</v>
      </c>
      <c r="X161" t="e">
        <f t="shared" si="160"/>
        <v>#N/A</v>
      </c>
      <c r="Y161" t="e">
        <f t="shared" si="163"/>
        <v>#N/A</v>
      </c>
      <c r="AA161" t="e">
        <f t="shared" si="161"/>
        <v>#DIV/0!</v>
      </c>
      <c r="AB161" t="str">
        <f t="shared" si="159"/>
        <v/>
      </c>
      <c r="AC161">
        <v>2</v>
      </c>
    </row>
    <row r="162" spans="23:29">
      <c r="W162" t="e">
        <f t="shared" si="162"/>
        <v>#DIV/0!</v>
      </c>
      <c r="X162" t="e">
        <f t="shared" si="160"/>
        <v>#N/A</v>
      </c>
      <c r="Y162" t="e">
        <f t="shared" si="163"/>
        <v>#N/A</v>
      </c>
      <c r="AA162" t="e">
        <f t="shared" si="161"/>
        <v>#DIV/0!</v>
      </c>
      <c r="AB162" t="str">
        <f t="shared" si="159"/>
        <v/>
      </c>
      <c r="AC162">
        <v>2</v>
      </c>
    </row>
    <row r="163" spans="23:29">
      <c r="W163" t="e">
        <f t="shared" si="162"/>
        <v>#DIV/0!</v>
      </c>
      <c r="X163" t="e">
        <f t="shared" si="160"/>
        <v>#N/A</v>
      </c>
      <c r="Y163" t="e">
        <f t="shared" si="163"/>
        <v>#N/A</v>
      </c>
      <c r="AA163" t="e">
        <f t="shared" si="161"/>
        <v>#DIV/0!</v>
      </c>
      <c r="AB163" t="str">
        <f t="shared" si="159"/>
        <v/>
      </c>
      <c r="AC163">
        <v>2</v>
      </c>
    </row>
    <row r="164" spans="23:29">
      <c r="W164" t="e">
        <f t="shared" si="162"/>
        <v>#DIV/0!</v>
      </c>
      <c r="X164" t="e">
        <f t="shared" si="160"/>
        <v>#N/A</v>
      </c>
      <c r="Y164" t="e">
        <f t="shared" si="163"/>
        <v>#N/A</v>
      </c>
      <c r="AA164" t="e">
        <f t="shared" si="161"/>
        <v>#DIV/0!</v>
      </c>
      <c r="AB164" t="str">
        <f t="shared" si="159"/>
        <v/>
      </c>
      <c r="AC164">
        <v>2</v>
      </c>
    </row>
    <row r="165" spans="23:29">
      <c r="W165" t="e">
        <f t="shared" si="162"/>
        <v>#DIV/0!</v>
      </c>
      <c r="X165" t="e">
        <f t="shared" si="160"/>
        <v>#N/A</v>
      </c>
      <c r="Y165" t="e">
        <f t="shared" si="163"/>
        <v>#N/A</v>
      </c>
      <c r="AA165" t="e">
        <f t="shared" si="161"/>
        <v>#DIV/0!</v>
      </c>
      <c r="AB165" t="str">
        <f t="shared" si="159"/>
        <v/>
      </c>
      <c r="AC165">
        <v>2</v>
      </c>
    </row>
    <row r="166" spans="23:29">
      <c r="W166" t="e">
        <f t="shared" si="162"/>
        <v>#DIV/0!</v>
      </c>
      <c r="X166" t="e">
        <f t="shared" si="160"/>
        <v>#N/A</v>
      </c>
      <c r="Y166" t="e">
        <f t="shared" si="163"/>
        <v>#N/A</v>
      </c>
      <c r="AA166" t="e">
        <f t="shared" si="161"/>
        <v>#DIV/0!</v>
      </c>
      <c r="AB166" t="str">
        <f t="shared" si="159"/>
        <v/>
      </c>
      <c r="AC166">
        <v>2</v>
      </c>
    </row>
    <row r="167" spans="23:29">
      <c r="W167" t="e">
        <f t="shared" si="162"/>
        <v>#DIV/0!</v>
      </c>
      <c r="X167" t="e">
        <f t="shared" si="160"/>
        <v>#N/A</v>
      </c>
      <c r="Y167" t="e">
        <f t="shared" si="163"/>
        <v>#N/A</v>
      </c>
      <c r="AA167" t="e">
        <f t="shared" si="161"/>
        <v>#DIV/0!</v>
      </c>
      <c r="AB167" t="str">
        <f t="shared" si="159"/>
        <v/>
      </c>
      <c r="AC167">
        <v>2</v>
      </c>
    </row>
    <row r="168" spans="23:29">
      <c r="W168" t="e">
        <f t="shared" si="162"/>
        <v>#DIV/0!</v>
      </c>
      <c r="X168" t="e">
        <f t="shared" si="160"/>
        <v>#N/A</v>
      </c>
      <c r="Y168" t="e">
        <f t="shared" si="163"/>
        <v>#N/A</v>
      </c>
      <c r="AA168" t="e">
        <f t="shared" si="161"/>
        <v>#DIV/0!</v>
      </c>
      <c r="AB168" t="str">
        <f t="shared" si="159"/>
        <v/>
      </c>
      <c r="AC168">
        <v>2</v>
      </c>
    </row>
    <row r="169" spans="23:29">
      <c r="W169" t="e">
        <f t="shared" si="162"/>
        <v>#DIV/0!</v>
      </c>
      <c r="X169" t="e">
        <f t="shared" si="160"/>
        <v>#N/A</v>
      </c>
      <c r="Y169" t="e">
        <f t="shared" si="163"/>
        <v>#N/A</v>
      </c>
      <c r="AA169" t="e">
        <f t="shared" si="161"/>
        <v>#DIV/0!</v>
      </c>
      <c r="AB169" t="str">
        <f t="shared" si="159"/>
        <v/>
      </c>
      <c r="AC169">
        <v>2</v>
      </c>
    </row>
    <row r="170" spans="23:29">
      <c r="W170" t="e">
        <f t="shared" si="162"/>
        <v>#DIV/0!</v>
      </c>
      <c r="X170" t="e">
        <f t="shared" si="160"/>
        <v>#N/A</v>
      </c>
      <c r="Y170" t="e">
        <f t="shared" si="163"/>
        <v>#N/A</v>
      </c>
      <c r="AA170" t="e">
        <f t="shared" si="161"/>
        <v>#DIV/0!</v>
      </c>
      <c r="AB170" t="str">
        <f t="shared" si="159"/>
        <v/>
      </c>
      <c r="AC170">
        <v>2</v>
      </c>
    </row>
    <row r="171" spans="23:29">
      <c r="W171" t="e">
        <f>M4*M20</f>
        <v>#DIV/0!</v>
      </c>
      <c r="X171" t="e">
        <f t="shared" si="160"/>
        <v>#N/A</v>
      </c>
      <c r="Y171" t="e">
        <f>AY20</f>
        <v>#N/A</v>
      </c>
      <c r="AA171" t="e">
        <f t="shared" ref="AA171:AA185" si="164">AH4-M4</f>
        <v>#DIV/0!</v>
      </c>
      <c r="AB171" t="str">
        <f t="shared" si="159"/>
        <v/>
      </c>
      <c r="AC171">
        <v>2</v>
      </c>
    </row>
    <row r="172" spans="23:29">
      <c r="W172" t="e">
        <f t="shared" ref="W172:W185" si="165">M5*M21</f>
        <v>#DIV/0!</v>
      </c>
      <c r="X172" t="e">
        <f t="shared" si="160"/>
        <v>#N/A</v>
      </c>
      <c r="Y172" t="e">
        <f t="shared" ref="Y172:Y185" si="166">AY21</f>
        <v>#N/A</v>
      </c>
      <c r="AA172" t="e">
        <f t="shared" si="164"/>
        <v>#DIV/0!</v>
      </c>
      <c r="AB172" t="str">
        <f t="shared" si="159"/>
        <v/>
      </c>
      <c r="AC172">
        <v>2</v>
      </c>
    </row>
    <row r="173" spans="23:29">
      <c r="W173" t="e">
        <f t="shared" si="165"/>
        <v>#DIV/0!</v>
      </c>
      <c r="X173" t="e">
        <f t="shared" si="160"/>
        <v>#N/A</v>
      </c>
      <c r="Y173" t="e">
        <f t="shared" si="166"/>
        <v>#N/A</v>
      </c>
      <c r="AA173" t="e">
        <f t="shared" si="164"/>
        <v>#DIV/0!</v>
      </c>
      <c r="AB173" t="str">
        <f t="shared" si="159"/>
        <v/>
      </c>
      <c r="AC173">
        <v>2</v>
      </c>
    </row>
    <row r="174" spans="23:29">
      <c r="W174" t="e">
        <f t="shared" si="165"/>
        <v>#DIV/0!</v>
      </c>
      <c r="X174" t="e">
        <f t="shared" si="160"/>
        <v>#N/A</v>
      </c>
      <c r="Y174" t="e">
        <f t="shared" si="166"/>
        <v>#N/A</v>
      </c>
      <c r="AA174" t="e">
        <f t="shared" si="164"/>
        <v>#DIV/0!</v>
      </c>
      <c r="AB174" t="str">
        <f t="shared" si="159"/>
        <v/>
      </c>
      <c r="AC174">
        <v>2</v>
      </c>
    </row>
    <row r="175" spans="23:29">
      <c r="W175" t="e">
        <f t="shared" si="165"/>
        <v>#DIV/0!</v>
      </c>
      <c r="X175" t="e">
        <f t="shared" si="160"/>
        <v>#N/A</v>
      </c>
      <c r="Y175" t="e">
        <f t="shared" si="166"/>
        <v>#N/A</v>
      </c>
      <c r="AA175" t="e">
        <f t="shared" si="164"/>
        <v>#DIV/0!</v>
      </c>
      <c r="AB175" t="str">
        <f t="shared" si="159"/>
        <v/>
      </c>
      <c r="AC175">
        <v>2</v>
      </c>
    </row>
    <row r="176" spans="23:29">
      <c r="W176" t="e">
        <f t="shared" si="165"/>
        <v>#DIV/0!</v>
      </c>
      <c r="X176" t="e">
        <f t="shared" si="160"/>
        <v>#N/A</v>
      </c>
      <c r="Y176" t="e">
        <f t="shared" si="166"/>
        <v>#N/A</v>
      </c>
      <c r="AA176" t="e">
        <f t="shared" si="164"/>
        <v>#DIV/0!</v>
      </c>
      <c r="AB176" t="str">
        <f t="shared" si="159"/>
        <v/>
      </c>
      <c r="AC176">
        <v>2</v>
      </c>
    </row>
    <row r="177" spans="23:29">
      <c r="W177" t="e">
        <f t="shared" si="165"/>
        <v>#DIV/0!</v>
      </c>
      <c r="X177" t="e">
        <f t="shared" si="160"/>
        <v>#N/A</v>
      </c>
      <c r="Y177" t="e">
        <f t="shared" si="166"/>
        <v>#N/A</v>
      </c>
      <c r="AA177" t="e">
        <f t="shared" si="164"/>
        <v>#DIV/0!</v>
      </c>
      <c r="AB177" t="str">
        <f t="shared" si="159"/>
        <v/>
      </c>
      <c r="AC177">
        <v>2</v>
      </c>
    </row>
    <row r="178" spans="23:29">
      <c r="W178" t="e">
        <f t="shared" si="165"/>
        <v>#DIV/0!</v>
      </c>
      <c r="X178" t="e">
        <f t="shared" si="160"/>
        <v>#N/A</v>
      </c>
      <c r="Y178" t="e">
        <f t="shared" si="166"/>
        <v>#N/A</v>
      </c>
      <c r="AA178" t="e">
        <f t="shared" si="164"/>
        <v>#DIV/0!</v>
      </c>
      <c r="AB178" t="str">
        <f t="shared" si="159"/>
        <v/>
      </c>
      <c r="AC178">
        <v>2</v>
      </c>
    </row>
    <row r="179" spans="23:29">
      <c r="W179" t="e">
        <f t="shared" si="165"/>
        <v>#DIV/0!</v>
      </c>
      <c r="X179" t="e">
        <f t="shared" si="160"/>
        <v>#N/A</v>
      </c>
      <c r="Y179" t="e">
        <f t="shared" si="166"/>
        <v>#N/A</v>
      </c>
      <c r="AA179" t="e">
        <f t="shared" si="164"/>
        <v>#DIV/0!</v>
      </c>
      <c r="AB179" t="str">
        <f t="shared" si="159"/>
        <v/>
      </c>
      <c r="AC179">
        <v>2</v>
      </c>
    </row>
    <row r="180" spans="23:29">
      <c r="W180" t="e">
        <f t="shared" si="165"/>
        <v>#DIV/0!</v>
      </c>
      <c r="X180" t="e">
        <f t="shared" si="160"/>
        <v>#N/A</v>
      </c>
      <c r="Y180" t="e">
        <f t="shared" si="166"/>
        <v>#N/A</v>
      </c>
      <c r="AA180" t="e">
        <f t="shared" si="164"/>
        <v>#DIV/0!</v>
      </c>
      <c r="AB180" t="str">
        <f t="shared" si="159"/>
        <v/>
      </c>
      <c r="AC180">
        <v>2</v>
      </c>
    </row>
    <row r="181" spans="23:29">
      <c r="W181" t="e">
        <f t="shared" si="165"/>
        <v>#DIV/0!</v>
      </c>
      <c r="X181" t="e">
        <f t="shared" si="160"/>
        <v>#N/A</v>
      </c>
      <c r="Y181" t="e">
        <f t="shared" si="166"/>
        <v>#N/A</v>
      </c>
      <c r="AA181" t="e">
        <f t="shared" si="164"/>
        <v>#DIV/0!</v>
      </c>
      <c r="AB181" t="str">
        <f t="shared" si="159"/>
        <v/>
      </c>
      <c r="AC181">
        <v>2</v>
      </c>
    </row>
    <row r="182" spans="23:29">
      <c r="W182" t="e">
        <f t="shared" si="165"/>
        <v>#DIV/0!</v>
      </c>
      <c r="X182" t="e">
        <f t="shared" si="160"/>
        <v>#N/A</v>
      </c>
      <c r="Y182" t="e">
        <f t="shared" si="166"/>
        <v>#N/A</v>
      </c>
      <c r="AA182" t="e">
        <f t="shared" si="164"/>
        <v>#DIV/0!</v>
      </c>
      <c r="AB182" t="str">
        <f t="shared" si="159"/>
        <v/>
      </c>
      <c r="AC182">
        <v>2</v>
      </c>
    </row>
    <row r="183" spans="23:29">
      <c r="W183" t="e">
        <f t="shared" si="165"/>
        <v>#DIV/0!</v>
      </c>
      <c r="X183" t="e">
        <f t="shared" si="160"/>
        <v>#N/A</v>
      </c>
      <c r="Y183" t="e">
        <f t="shared" si="166"/>
        <v>#N/A</v>
      </c>
      <c r="AA183" t="e">
        <f t="shared" si="164"/>
        <v>#DIV/0!</v>
      </c>
      <c r="AB183" t="str">
        <f t="shared" si="159"/>
        <v/>
      </c>
      <c r="AC183">
        <v>2</v>
      </c>
    </row>
    <row r="184" spans="23:29">
      <c r="W184" t="e">
        <f t="shared" si="165"/>
        <v>#DIV/0!</v>
      </c>
      <c r="X184" t="e">
        <f t="shared" si="160"/>
        <v>#N/A</v>
      </c>
      <c r="Y184" t="e">
        <f t="shared" si="166"/>
        <v>#N/A</v>
      </c>
      <c r="AA184" t="e">
        <f t="shared" si="164"/>
        <v>#DIV/0!</v>
      </c>
      <c r="AB184" t="str">
        <f t="shared" si="159"/>
        <v/>
      </c>
      <c r="AC184">
        <v>2</v>
      </c>
    </row>
    <row r="185" spans="23:29">
      <c r="W185" t="e">
        <f t="shared" si="165"/>
        <v>#DIV/0!</v>
      </c>
      <c r="X185" t="e">
        <f t="shared" si="160"/>
        <v>#N/A</v>
      </c>
      <c r="Y185" t="e">
        <f t="shared" si="166"/>
        <v>#N/A</v>
      </c>
      <c r="AA185" t="e">
        <f t="shared" si="164"/>
        <v>#DIV/0!</v>
      </c>
      <c r="AB185" t="str">
        <f t="shared" si="159"/>
        <v/>
      </c>
      <c r="AC185">
        <v>2</v>
      </c>
    </row>
    <row r="186" spans="23:29">
      <c r="W186" t="e">
        <f>N4*N20</f>
        <v>#DIV/0!</v>
      </c>
      <c r="X186" t="e">
        <f t="shared" si="160"/>
        <v>#N/A</v>
      </c>
      <c r="Y186" t="e">
        <f>AZ20</f>
        <v>#N/A</v>
      </c>
      <c r="AA186" t="e">
        <f t="shared" ref="AA186:AA200" si="167">AI4-N4</f>
        <v>#DIV/0!</v>
      </c>
      <c r="AB186" t="str">
        <f t="shared" si="159"/>
        <v/>
      </c>
      <c r="AC186">
        <v>2</v>
      </c>
    </row>
    <row r="187" spans="23:29">
      <c r="W187" t="e">
        <f t="shared" ref="W187:W200" si="168">N5*N21</f>
        <v>#DIV/0!</v>
      </c>
      <c r="X187" t="e">
        <f t="shared" si="160"/>
        <v>#N/A</v>
      </c>
      <c r="Y187" t="e">
        <f t="shared" ref="Y187:Y200" si="169">AZ21</f>
        <v>#N/A</v>
      </c>
      <c r="AA187" t="e">
        <f t="shared" si="167"/>
        <v>#DIV/0!</v>
      </c>
      <c r="AB187" t="str">
        <f t="shared" si="159"/>
        <v/>
      </c>
      <c r="AC187">
        <v>2</v>
      </c>
    </row>
    <row r="188" spans="23:29">
      <c r="W188" t="e">
        <f t="shared" si="168"/>
        <v>#DIV/0!</v>
      </c>
      <c r="X188" t="e">
        <f t="shared" si="160"/>
        <v>#N/A</v>
      </c>
      <c r="Y188" t="e">
        <f t="shared" si="169"/>
        <v>#N/A</v>
      </c>
      <c r="AA188" t="e">
        <f t="shared" si="167"/>
        <v>#DIV/0!</v>
      </c>
      <c r="AB188" t="str">
        <f t="shared" si="159"/>
        <v/>
      </c>
      <c r="AC188">
        <v>2</v>
      </c>
    </row>
    <row r="189" spans="23:29">
      <c r="W189" t="e">
        <f t="shared" si="168"/>
        <v>#DIV/0!</v>
      </c>
      <c r="X189" t="e">
        <f t="shared" si="160"/>
        <v>#N/A</v>
      </c>
      <c r="Y189" t="e">
        <f t="shared" si="169"/>
        <v>#N/A</v>
      </c>
      <c r="AA189" t="e">
        <f t="shared" si="167"/>
        <v>#DIV/0!</v>
      </c>
      <c r="AB189" t="str">
        <f t="shared" si="159"/>
        <v/>
      </c>
      <c r="AC189">
        <v>2</v>
      </c>
    </row>
    <row r="190" spans="23:29">
      <c r="W190" t="e">
        <f t="shared" si="168"/>
        <v>#DIV/0!</v>
      </c>
      <c r="X190" t="e">
        <f t="shared" si="160"/>
        <v>#N/A</v>
      </c>
      <c r="Y190" t="e">
        <f t="shared" si="169"/>
        <v>#N/A</v>
      </c>
      <c r="AA190" t="e">
        <f t="shared" si="167"/>
        <v>#DIV/0!</v>
      </c>
      <c r="AB190" t="str">
        <f t="shared" si="159"/>
        <v/>
      </c>
      <c r="AC190">
        <v>2</v>
      </c>
    </row>
    <row r="191" spans="23:29">
      <c r="W191" t="e">
        <f t="shared" si="168"/>
        <v>#DIV/0!</v>
      </c>
      <c r="X191" t="e">
        <f t="shared" si="160"/>
        <v>#N/A</v>
      </c>
      <c r="Y191" t="e">
        <f t="shared" si="169"/>
        <v>#N/A</v>
      </c>
      <c r="AA191" t="e">
        <f t="shared" si="167"/>
        <v>#DIV/0!</v>
      </c>
      <c r="AB191" t="str">
        <f t="shared" si="159"/>
        <v/>
      </c>
      <c r="AC191">
        <v>2</v>
      </c>
    </row>
    <row r="192" spans="23:29">
      <c r="W192" t="e">
        <f t="shared" si="168"/>
        <v>#DIV/0!</v>
      </c>
      <c r="X192" t="e">
        <f t="shared" si="160"/>
        <v>#N/A</v>
      </c>
      <c r="Y192" t="e">
        <f t="shared" si="169"/>
        <v>#N/A</v>
      </c>
      <c r="AA192" t="e">
        <f t="shared" si="167"/>
        <v>#DIV/0!</v>
      </c>
      <c r="AB192" t="str">
        <f t="shared" si="159"/>
        <v/>
      </c>
      <c r="AC192">
        <v>2</v>
      </c>
    </row>
    <row r="193" spans="23:29">
      <c r="W193" t="e">
        <f t="shared" si="168"/>
        <v>#DIV/0!</v>
      </c>
      <c r="X193" t="e">
        <f t="shared" si="160"/>
        <v>#N/A</v>
      </c>
      <c r="Y193" t="e">
        <f t="shared" si="169"/>
        <v>#N/A</v>
      </c>
      <c r="AA193" t="e">
        <f t="shared" si="167"/>
        <v>#DIV/0!</v>
      </c>
      <c r="AB193" t="str">
        <f t="shared" si="159"/>
        <v/>
      </c>
      <c r="AC193">
        <v>2</v>
      </c>
    </row>
    <row r="194" spans="23:29">
      <c r="W194" t="e">
        <f t="shared" si="168"/>
        <v>#DIV/0!</v>
      </c>
      <c r="X194" t="e">
        <f t="shared" si="160"/>
        <v>#N/A</v>
      </c>
      <c r="Y194" t="e">
        <f t="shared" si="169"/>
        <v>#N/A</v>
      </c>
      <c r="AA194" t="e">
        <f t="shared" si="167"/>
        <v>#DIV/0!</v>
      </c>
      <c r="AB194" t="str">
        <f t="shared" si="159"/>
        <v/>
      </c>
      <c r="AC194">
        <v>2</v>
      </c>
    </row>
    <row r="195" spans="23:29">
      <c r="W195" t="e">
        <f t="shared" si="168"/>
        <v>#DIV/0!</v>
      </c>
      <c r="X195" t="e">
        <f t="shared" si="160"/>
        <v>#N/A</v>
      </c>
      <c r="Y195" t="e">
        <f t="shared" si="169"/>
        <v>#N/A</v>
      </c>
      <c r="AA195" t="e">
        <f t="shared" si="167"/>
        <v>#DIV/0!</v>
      </c>
      <c r="AB195" t="str">
        <f t="shared" si="159"/>
        <v/>
      </c>
      <c r="AC195">
        <v>2</v>
      </c>
    </row>
    <row r="196" spans="23:29">
      <c r="W196" t="e">
        <f t="shared" si="168"/>
        <v>#DIV/0!</v>
      </c>
      <c r="X196" t="e">
        <f t="shared" si="160"/>
        <v>#N/A</v>
      </c>
      <c r="Y196" t="e">
        <f t="shared" si="169"/>
        <v>#N/A</v>
      </c>
      <c r="AA196" t="e">
        <f t="shared" si="167"/>
        <v>#DIV/0!</v>
      </c>
      <c r="AB196" t="str">
        <f t="shared" si="159"/>
        <v/>
      </c>
      <c r="AC196">
        <v>2</v>
      </c>
    </row>
    <row r="197" spans="23:29">
      <c r="W197" t="e">
        <f t="shared" si="168"/>
        <v>#DIV/0!</v>
      </c>
      <c r="X197" t="e">
        <f t="shared" si="160"/>
        <v>#N/A</v>
      </c>
      <c r="Y197" t="e">
        <f t="shared" si="169"/>
        <v>#N/A</v>
      </c>
      <c r="AA197" t="e">
        <f t="shared" si="167"/>
        <v>#DIV/0!</v>
      </c>
      <c r="AB197" t="str">
        <f t="shared" si="159"/>
        <v/>
      </c>
      <c r="AC197">
        <v>2</v>
      </c>
    </row>
    <row r="198" spans="23:29">
      <c r="W198" t="e">
        <f t="shared" si="168"/>
        <v>#DIV/0!</v>
      </c>
      <c r="X198" t="e">
        <f t="shared" si="160"/>
        <v>#N/A</v>
      </c>
      <c r="Y198" t="e">
        <f t="shared" si="169"/>
        <v>#N/A</v>
      </c>
      <c r="AA198" t="e">
        <f t="shared" si="167"/>
        <v>#DIV/0!</v>
      </c>
      <c r="AB198" t="str">
        <f t="shared" si="159"/>
        <v/>
      </c>
      <c r="AC198">
        <v>2</v>
      </c>
    </row>
    <row r="199" spans="23:29">
      <c r="W199" t="e">
        <f t="shared" si="168"/>
        <v>#DIV/0!</v>
      </c>
      <c r="X199" t="e">
        <f t="shared" si="160"/>
        <v>#N/A</v>
      </c>
      <c r="Y199" t="e">
        <f t="shared" si="169"/>
        <v>#N/A</v>
      </c>
      <c r="AA199" t="e">
        <f t="shared" si="167"/>
        <v>#DIV/0!</v>
      </c>
      <c r="AB199" t="str">
        <f t="shared" si="159"/>
        <v/>
      </c>
      <c r="AC199">
        <v>2</v>
      </c>
    </row>
    <row r="200" spans="23:29">
      <c r="W200" t="e">
        <f t="shared" si="168"/>
        <v>#DIV/0!</v>
      </c>
      <c r="X200" t="e">
        <f t="shared" si="160"/>
        <v>#N/A</v>
      </c>
      <c r="Y200" t="e">
        <f t="shared" si="169"/>
        <v>#N/A</v>
      </c>
      <c r="AA200" t="e">
        <f t="shared" si="167"/>
        <v>#DIV/0!</v>
      </c>
      <c r="AB200" t="str">
        <f t="shared" si="159"/>
        <v/>
      </c>
      <c r="AC200">
        <v>2</v>
      </c>
    </row>
    <row r="201" spans="23:29">
      <c r="W201" t="e">
        <f>O4*O20</f>
        <v>#DIV/0!</v>
      </c>
      <c r="X201" t="e">
        <f t="shared" si="160"/>
        <v>#N/A</v>
      </c>
      <c r="Y201" t="e">
        <f>BA20</f>
        <v>#N/A</v>
      </c>
      <c r="AA201" t="e">
        <f t="shared" ref="AA201:AA215" si="170">AJ4-O4</f>
        <v>#DIV/0!</v>
      </c>
      <c r="AB201" t="str">
        <f t="shared" si="159"/>
        <v/>
      </c>
      <c r="AC201">
        <v>2</v>
      </c>
    </row>
    <row r="202" spans="23:29">
      <c r="W202" t="e">
        <f t="shared" ref="W202:W215" si="171">O5*O21</f>
        <v>#DIV/0!</v>
      </c>
      <c r="X202" t="e">
        <f t="shared" si="160"/>
        <v>#N/A</v>
      </c>
      <c r="Y202" t="e">
        <f t="shared" ref="Y202:Y215" si="172">BA21</f>
        <v>#N/A</v>
      </c>
      <c r="AA202" t="e">
        <f t="shared" si="170"/>
        <v>#DIV/0!</v>
      </c>
      <c r="AB202" t="str">
        <f t="shared" si="159"/>
        <v/>
      </c>
      <c r="AC202">
        <v>2</v>
      </c>
    </row>
    <row r="203" spans="23:29">
      <c r="W203" t="e">
        <f t="shared" si="171"/>
        <v>#DIV/0!</v>
      </c>
      <c r="X203" t="e">
        <f t="shared" si="160"/>
        <v>#N/A</v>
      </c>
      <c r="Y203" t="e">
        <f t="shared" si="172"/>
        <v>#N/A</v>
      </c>
      <c r="AA203" t="e">
        <f t="shared" si="170"/>
        <v>#DIV/0!</v>
      </c>
      <c r="AB203" t="str">
        <f t="shared" si="159"/>
        <v/>
      </c>
      <c r="AC203">
        <v>2</v>
      </c>
    </row>
    <row r="204" spans="23:29">
      <c r="W204" t="e">
        <f t="shared" si="171"/>
        <v>#DIV/0!</v>
      </c>
      <c r="X204" t="e">
        <f t="shared" si="160"/>
        <v>#N/A</v>
      </c>
      <c r="Y204" t="e">
        <f t="shared" si="172"/>
        <v>#N/A</v>
      </c>
      <c r="AA204" t="e">
        <f t="shared" si="170"/>
        <v>#DIV/0!</v>
      </c>
      <c r="AB204" t="str">
        <f t="shared" si="159"/>
        <v/>
      </c>
      <c r="AC204">
        <v>2</v>
      </c>
    </row>
    <row r="205" spans="23:29">
      <c r="W205" t="e">
        <f t="shared" si="171"/>
        <v>#DIV/0!</v>
      </c>
      <c r="X205" t="e">
        <f t="shared" si="160"/>
        <v>#N/A</v>
      </c>
      <c r="Y205" t="e">
        <f t="shared" si="172"/>
        <v>#N/A</v>
      </c>
      <c r="AA205" t="e">
        <f t="shared" si="170"/>
        <v>#DIV/0!</v>
      </c>
      <c r="AB205" t="str">
        <f t="shared" si="159"/>
        <v/>
      </c>
      <c r="AC205">
        <v>2</v>
      </c>
    </row>
    <row r="206" spans="23:29">
      <c r="W206" t="e">
        <f t="shared" si="171"/>
        <v>#DIV/0!</v>
      </c>
      <c r="X206" t="e">
        <f t="shared" si="160"/>
        <v>#N/A</v>
      </c>
      <c r="Y206" t="e">
        <f t="shared" si="172"/>
        <v>#N/A</v>
      </c>
      <c r="AA206" t="e">
        <f t="shared" si="170"/>
        <v>#DIV/0!</v>
      </c>
      <c r="AB206" t="str">
        <f t="shared" si="159"/>
        <v/>
      </c>
      <c r="AC206">
        <v>2</v>
      </c>
    </row>
    <row r="207" spans="23:29">
      <c r="W207" t="e">
        <f t="shared" si="171"/>
        <v>#DIV/0!</v>
      </c>
      <c r="X207" t="e">
        <f t="shared" si="160"/>
        <v>#N/A</v>
      </c>
      <c r="Y207" t="e">
        <f t="shared" si="172"/>
        <v>#N/A</v>
      </c>
      <c r="AA207" t="e">
        <f t="shared" si="170"/>
        <v>#DIV/0!</v>
      </c>
      <c r="AB207" t="str">
        <f t="shared" si="159"/>
        <v/>
      </c>
      <c r="AC207">
        <v>2</v>
      </c>
    </row>
    <row r="208" spans="23:29">
      <c r="W208" t="e">
        <f t="shared" si="171"/>
        <v>#DIV/0!</v>
      </c>
      <c r="X208" t="e">
        <f t="shared" si="160"/>
        <v>#N/A</v>
      </c>
      <c r="Y208" t="e">
        <f t="shared" si="172"/>
        <v>#N/A</v>
      </c>
      <c r="AA208" t="e">
        <f t="shared" si="170"/>
        <v>#DIV/0!</v>
      </c>
      <c r="AB208" t="str">
        <f t="shared" si="159"/>
        <v/>
      </c>
      <c r="AC208">
        <v>2</v>
      </c>
    </row>
    <row r="209" spans="23:29">
      <c r="W209" t="e">
        <f t="shared" si="171"/>
        <v>#DIV/0!</v>
      </c>
      <c r="X209" t="e">
        <f t="shared" si="160"/>
        <v>#N/A</v>
      </c>
      <c r="Y209" t="e">
        <f t="shared" si="172"/>
        <v>#N/A</v>
      </c>
      <c r="AA209" t="e">
        <f t="shared" si="170"/>
        <v>#DIV/0!</v>
      </c>
      <c r="AB209" t="str">
        <f t="shared" si="159"/>
        <v/>
      </c>
      <c r="AC209">
        <v>2</v>
      </c>
    </row>
    <row r="210" spans="23:29">
      <c r="W210" t="e">
        <f t="shared" si="171"/>
        <v>#DIV/0!</v>
      </c>
      <c r="X210" t="e">
        <f t="shared" si="160"/>
        <v>#N/A</v>
      </c>
      <c r="Y210" t="e">
        <f t="shared" si="172"/>
        <v>#N/A</v>
      </c>
      <c r="AA210" t="e">
        <f t="shared" si="170"/>
        <v>#DIV/0!</v>
      </c>
      <c r="AB210" t="str">
        <f t="shared" si="159"/>
        <v/>
      </c>
      <c r="AC210">
        <v>2</v>
      </c>
    </row>
    <row r="211" spans="23:29">
      <c r="W211" t="e">
        <f t="shared" si="171"/>
        <v>#DIV/0!</v>
      </c>
      <c r="X211" t="e">
        <f t="shared" si="160"/>
        <v>#N/A</v>
      </c>
      <c r="Y211" t="e">
        <f t="shared" si="172"/>
        <v>#N/A</v>
      </c>
      <c r="AA211" t="e">
        <f t="shared" si="170"/>
        <v>#DIV/0!</v>
      </c>
      <c r="AB211" t="str">
        <f t="shared" si="159"/>
        <v/>
      </c>
      <c r="AC211">
        <v>2</v>
      </c>
    </row>
    <row r="212" spans="23:29">
      <c r="W212" t="e">
        <f t="shared" si="171"/>
        <v>#DIV/0!</v>
      </c>
      <c r="X212" t="e">
        <f t="shared" si="160"/>
        <v>#N/A</v>
      </c>
      <c r="Y212" t="e">
        <f t="shared" si="172"/>
        <v>#N/A</v>
      </c>
      <c r="AA212" t="e">
        <f t="shared" si="170"/>
        <v>#DIV/0!</v>
      </c>
      <c r="AB212" t="str">
        <f t="shared" si="159"/>
        <v/>
      </c>
      <c r="AC212">
        <v>2</v>
      </c>
    </row>
    <row r="213" spans="23:29">
      <c r="W213" t="e">
        <f t="shared" si="171"/>
        <v>#DIV/0!</v>
      </c>
      <c r="X213" t="e">
        <f t="shared" si="160"/>
        <v>#N/A</v>
      </c>
      <c r="Y213" t="e">
        <f t="shared" si="172"/>
        <v>#N/A</v>
      </c>
      <c r="AA213" t="e">
        <f t="shared" si="170"/>
        <v>#DIV/0!</v>
      </c>
      <c r="AB213" t="str">
        <f t="shared" si="159"/>
        <v/>
      </c>
      <c r="AC213">
        <v>2</v>
      </c>
    </row>
    <row r="214" spans="23:29">
      <c r="W214" t="e">
        <f t="shared" si="171"/>
        <v>#DIV/0!</v>
      </c>
      <c r="X214" t="e">
        <f t="shared" si="160"/>
        <v>#N/A</v>
      </c>
      <c r="Y214" t="e">
        <f t="shared" si="172"/>
        <v>#N/A</v>
      </c>
      <c r="AA214" t="e">
        <f t="shared" si="170"/>
        <v>#DIV/0!</v>
      </c>
      <c r="AB214" t="str">
        <f t="shared" ref="AB214:AB260" si="173">IFERROR(AA214,"")</f>
        <v/>
      </c>
      <c r="AC214">
        <v>2</v>
      </c>
    </row>
    <row r="215" spans="23:29">
      <c r="W215" t="e">
        <f t="shared" si="171"/>
        <v>#DIV/0!</v>
      </c>
      <c r="X215" t="e">
        <f t="shared" si="160"/>
        <v>#N/A</v>
      </c>
      <c r="Y215" t="e">
        <f t="shared" si="172"/>
        <v>#N/A</v>
      </c>
      <c r="AA215" t="e">
        <f t="shared" si="170"/>
        <v>#DIV/0!</v>
      </c>
      <c r="AB215" t="str">
        <f t="shared" si="173"/>
        <v/>
      </c>
      <c r="AC215">
        <v>2</v>
      </c>
    </row>
    <row r="216" spans="23:29">
      <c r="W216" t="e">
        <f>P4*P20</f>
        <v>#DIV/0!</v>
      </c>
      <c r="X216" t="e">
        <f t="shared" si="160"/>
        <v>#N/A</v>
      </c>
      <c r="Y216" t="e">
        <f>BB20</f>
        <v>#N/A</v>
      </c>
      <c r="AA216" t="e">
        <f t="shared" ref="AA216:AA230" si="174">AK4-P4</f>
        <v>#DIV/0!</v>
      </c>
      <c r="AB216" t="str">
        <f t="shared" si="173"/>
        <v/>
      </c>
      <c r="AC216">
        <v>2</v>
      </c>
    </row>
    <row r="217" spans="23:29">
      <c r="W217" t="e">
        <f t="shared" ref="W217:W230" si="175">P5*P21</f>
        <v>#DIV/0!</v>
      </c>
      <c r="X217" t="e">
        <f t="shared" ref="X217:X260" si="176">IFERROR(W217, NA())</f>
        <v>#N/A</v>
      </c>
      <c r="Y217" t="e">
        <f t="shared" ref="Y217:Y230" si="177">BB21</f>
        <v>#N/A</v>
      </c>
      <c r="AA217" t="e">
        <f t="shared" si="174"/>
        <v>#DIV/0!</v>
      </c>
      <c r="AB217" t="str">
        <f t="shared" si="173"/>
        <v/>
      </c>
      <c r="AC217">
        <v>2</v>
      </c>
    </row>
    <row r="218" spans="23:29">
      <c r="W218" t="e">
        <f t="shared" si="175"/>
        <v>#DIV/0!</v>
      </c>
      <c r="X218" t="e">
        <f t="shared" si="176"/>
        <v>#N/A</v>
      </c>
      <c r="Y218" t="e">
        <f t="shared" si="177"/>
        <v>#N/A</v>
      </c>
      <c r="AA218" t="e">
        <f t="shared" si="174"/>
        <v>#DIV/0!</v>
      </c>
      <c r="AB218" t="str">
        <f t="shared" si="173"/>
        <v/>
      </c>
      <c r="AC218">
        <v>2</v>
      </c>
    </row>
    <row r="219" spans="23:29">
      <c r="W219" t="e">
        <f t="shared" si="175"/>
        <v>#DIV/0!</v>
      </c>
      <c r="X219" t="e">
        <f t="shared" si="176"/>
        <v>#N/A</v>
      </c>
      <c r="Y219" t="e">
        <f t="shared" si="177"/>
        <v>#N/A</v>
      </c>
      <c r="AA219" t="e">
        <f t="shared" si="174"/>
        <v>#DIV/0!</v>
      </c>
      <c r="AB219" t="str">
        <f t="shared" si="173"/>
        <v/>
      </c>
      <c r="AC219">
        <v>2</v>
      </c>
    </row>
    <row r="220" spans="23:29">
      <c r="W220" t="e">
        <f t="shared" si="175"/>
        <v>#DIV/0!</v>
      </c>
      <c r="X220" t="e">
        <f t="shared" si="176"/>
        <v>#N/A</v>
      </c>
      <c r="Y220" t="e">
        <f t="shared" si="177"/>
        <v>#N/A</v>
      </c>
      <c r="AA220" t="e">
        <f t="shared" si="174"/>
        <v>#DIV/0!</v>
      </c>
      <c r="AB220" t="str">
        <f t="shared" si="173"/>
        <v/>
      </c>
      <c r="AC220">
        <v>2</v>
      </c>
    </row>
    <row r="221" spans="23:29">
      <c r="W221" t="e">
        <f t="shared" si="175"/>
        <v>#DIV/0!</v>
      </c>
      <c r="X221" t="e">
        <f t="shared" si="176"/>
        <v>#N/A</v>
      </c>
      <c r="Y221" t="e">
        <f t="shared" si="177"/>
        <v>#N/A</v>
      </c>
      <c r="AA221" t="e">
        <f t="shared" si="174"/>
        <v>#DIV/0!</v>
      </c>
      <c r="AB221" t="str">
        <f t="shared" si="173"/>
        <v/>
      </c>
      <c r="AC221">
        <v>2</v>
      </c>
    </row>
    <row r="222" spans="23:29">
      <c r="W222" t="e">
        <f t="shared" si="175"/>
        <v>#DIV/0!</v>
      </c>
      <c r="X222" t="e">
        <f t="shared" si="176"/>
        <v>#N/A</v>
      </c>
      <c r="Y222" t="e">
        <f t="shared" si="177"/>
        <v>#N/A</v>
      </c>
      <c r="AA222" t="e">
        <f t="shared" si="174"/>
        <v>#DIV/0!</v>
      </c>
      <c r="AB222" t="str">
        <f t="shared" si="173"/>
        <v/>
      </c>
      <c r="AC222">
        <v>2</v>
      </c>
    </row>
    <row r="223" spans="23:29">
      <c r="W223" t="e">
        <f t="shared" si="175"/>
        <v>#DIV/0!</v>
      </c>
      <c r="X223" t="e">
        <f t="shared" si="176"/>
        <v>#N/A</v>
      </c>
      <c r="Y223" t="e">
        <f t="shared" si="177"/>
        <v>#N/A</v>
      </c>
      <c r="AA223" t="e">
        <f t="shared" si="174"/>
        <v>#DIV/0!</v>
      </c>
      <c r="AB223" t="str">
        <f t="shared" si="173"/>
        <v/>
      </c>
      <c r="AC223">
        <v>2</v>
      </c>
    </row>
    <row r="224" spans="23:29">
      <c r="W224" t="e">
        <f t="shared" si="175"/>
        <v>#DIV/0!</v>
      </c>
      <c r="X224" t="e">
        <f t="shared" si="176"/>
        <v>#N/A</v>
      </c>
      <c r="Y224" t="e">
        <f t="shared" si="177"/>
        <v>#N/A</v>
      </c>
      <c r="AA224" t="e">
        <f t="shared" si="174"/>
        <v>#DIV/0!</v>
      </c>
      <c r="AB224" t="str">
        <f t="shared" si="173"/>
        <v/>
      </c>
      <c r="AC224">
        <v>2</v>
      </c>
    </row>
    <row r="225" spans="23:29">
      <c r="W225" t="e">
        <f t="shared" si="175"/>
        <v>#DIV/0!</v>
      </c>
      <c r="X225" t="e">
        <f t="shared" si="176"/>
        <v>#N/A</v>
      </c>
      <c r="Y225" t="e">
        <f t="shared" si="177"/>
        <v>#N/A</v>
      </c>
      <c r="AA225" t="e">
        <f t="shared" si="174"/>
        <v>#DIV/0!</v>
      </c>
      <c r="AB225" t="str">
        <f t="shared" si="173"/>
        <v/>
      </c>
      <c r="AC225">
        <v>2</v>
      </c>
    </row>
    <row r="226" spans="23:29">
      <c r="W226" t="e">
        <f t="shared" si="175"/>
        <v>#DIV/0!</v>
      </c>
      <c r="X226" t="e">
        <f t="shared" si="176"/>
        <v>#N/A</v>
      </c>
      <c r="Y226" t="e">
        <f t="shared" si="177"/>
        <v>#N/A</v>
      </c>
      <c r="AA226" t="e">
        <f t="shared" si="174"/>
        <v>#DIV/0!</v>
      </c>
      <c r="AB226" t="str">
        <f t="shared" si="173"/>
        <v/>
      </c>
      <c r="AC226">
        <v>2</v>
      </c>
    </row>
    <row r="227" spans="23:29">
      <c r="W227" t="e">
        <f t="shared" si="175"/>
        <v>#DIV/0!</v>
      </c>
      <c r="X227" t="e">
        <f t="shared" si="176"/>
        <v>#N/A</v>
      </c>
      <c r="Y227" t="e">
        <f t="shared" si="177"/>
        <v>#N/A</v>
      </c>
      <c r="AA227" t="e">
        <f t="shared" si="174"/>
        <v>#DIV/0!</v>
      </c>
      <c r="AB227" t="str">
        <f t="shared" si="173"/>
        <v/>
      </c>
      <c r="AC227">
        <v>2</v>
      </c>
    </row>
    <row r="228" spans="23:29">
      <c r="W228" t="e">
        <f t="shared" si="175"/>
        <v>#DIV/0!</v>
      </c>
      <c r="X228" t="e">
        <f t="shared" si="176"/>
        <v>#N/A</v>
      </c>
      <c r="Y228" t="e">
        <f t="shared" si="177"/>
        <v>#N/A</v>
      </c>
      <c r="AA228" t="e">
        <f t="shared" si="174"/>
        <v>#DIV/0!</v>
      </c>
      <c r="AB228" t="str">
        <f t="shared" si="173"/>
        <v/>
      </c>
      <c r="AC228">
        <v>2</v>
      </c>
    </row>
    <row r="229" spans="23:29">
      <c r="W229" t="e">
        <f t="shared" si="175"/>
        <v>#DIV/0!</v>
      </c>
      <c r="X229" t="e">
        <f t="shared" si="176"/>
        <v>#N/A</v>
      </c>
      <c r="Y229" t="e">
        <f>BB33</f>
        <v>#N/A</v>
      </c>
      <c r="AA229" t="e">
        <f t="shared" si="174"/>
        <v>#DIV/0!</v>
      </c>
      <c r="AB229" t="str">
        <f t="shared" si="173"/>
        <v/>
      </c>
      <c r="AC229">
        <v>2</v>
      </c>
    </row>
    <row r="230" spans="23:29">
      <c r="W230" t="e">
        <f t="shared" si="175"/>
        <v>#DIV/0!</v>
      </c>
      <c r="X230" t="e">
        <f t="shared" si="176"/>
        <v>#N/A</v>
      </c>
      <c r="Y230" t="e">
        <f t="shared" si="177"/>
        <v>#N/A</v>
      </c>
      <c r="AA230" t="e">
        <f t="shared" si="174"/>
        <v>#DIV/0!</v>
      </c>
      <c r="AB230" t="str">
        <f t="shared" si="173"/>
        <v/>
      </c>
      <c r="AC230">
        <v>2</v>
      </c>
    </row>
    <row r="231" spans="23:29">
      <c r="W231" t="e">
        <f>Q4*Q20</f>
        <v>#DIV/0!</v>
      </c>
      <c r="X231" t="e">
        <f t="shared" si="176"/>
        <v>#N/A</v>
      </c>
      <c r="Y231" t="e">
        <f>BC20</f>
        <v>#N/A</v>
      </c>
      <c r="AA231" t="e">
        <f t="shared" ref="AA231:AA245" si="178">AL4-Q4</f>
        <v>#DIV/0!</v>
      </c>
      <c r="AB231" t="str">
        <f t="shared" si="173"/>
        <v/>
      </c>
      <c r="AC231">
        <v>2</v>
      </c>
    </row>
    <row r="232" spans="23:29">
      <c r="W232" t="e">
        <f t="shared" ref="W232:W245" si="179">Q5*Q21</f>
        <v>#DIV/0!</v>
      </c>
      <c r="X232" t="e">
        <f t="shared" si="176"/>
        <v>#N/A</v>
      </c>
      <c r="Y232" t="e">
        <f t="shared" ref="Y232:Y245" si="180">BC21</f>
        <v>#N/A</v>
      </c>
      <c r="AA232" t="e">
        <f t="shared" si="178"/>
        <v>#DIV/0!</v>
      </c>
      <c r="AB232" t="str">
        <f t="shared" si="173"/>
        <v/>
      </c>
      <c r="AC232">
        <v>2</v>
      </c>
    </row>
    <row r="233" spans="23:29">
      <c r="W233" t="e">
        <f t="shared" si="179"/>
        <v>#DIV/0!</v>
      </c>
      <c r="X233" t="e">
        <f t="shared" si="176"/>
        <v>#N/A</v>
      </c>
      <c r="Y233" t="e">
        <f t="shared" si="180"/>
        <v>#N/A</v>
      </c>
      <c r="AA233" t="e">
        <f t="shared" si="178"/>
        <v>#DIV/0!</v>
      </c>
      <c r="AB233" t="str">
        <f t="shared" si="173"/>
        <v/>
      </c>
      <c r="AC233">
        <v>2</v>
      </c>
    </row>
    <row r="234" spans="23:29">
      <c r="W234" t="e">
        <f t="shared" si="179"/>
        <v>#DIV/0!</v>
      </c>
      <c r="X234" t="e">
        <f t="shared" si="176"/>
        <v>#N/A</v>
      </c>
      <c r="Y234" t="e">
        <f t="shared" si="180"/>
        <v>#N/A</v>
      </c>
      <c r="AA234" t="e">
        <f t="shared" si="178"/>
        <v>#DIV/0!</v>
      </c>
      <c r="AB234" t="str">
        <f t="shared" si="173"/>
        <v/>
      </c>
      <c r="AC234">
        <v>2</v>
      </c>
    </row>
    <row r="235" spans="23:29">
      <c r="W235" t="e">
        <f t="shared" si="179"/>
        <v>#DIV/0!</v>
      </c>
      <c r="X235" t="e">
        <f t="shared" si="176"/>
        <v>#N/A</v>
      </c>
      <c r="Y235" t="e">
        <f t="shared" si="180"/>
        <v>#N/A</v>
      </c>
      <c r="AA235" t="e">
        <f t="shared" si="178"/>
        <v>#DIV/0!</v>
      </c>
      <c r="AB235" t="str">
        <f t="shared" si="173"/>
        <v/>
      </c>
      <c r="AC235">
        <v>2</v>
      </c>
    </row>
    <row r="236" spans="23:29">
      <c r="W236" t="e">
        <f t="shared" si="179"/>
        <v>#DIV/0!</v>
      </c>
      <c r="X236" t="e">
        <f t="shared" si="176"/>
        <v>#N/A</v>
      </c>
      <c r="Y236" t="e">
        <f t="shared" si="180"/>
        <v>#N/A</v>
      </c>
      <c r="AA236" t="e">
        <f t="shared" si="178"/>
        <v>#DIV/0!</v>
      </c>
      <c r="AB236" t="str">
        <f t="shared" si="173"/>
        <v/>
      </c>
      <c r="AC236">
        <v>2</v>
      </c>
    </row>
    <row r="237" spans="23:29">
      <c r="W237" t="e">
        <f t="shared" si="179"/>
        <v>#DIV/0!</v>
      </c>
      <c r="X237" t="e">
        <f t="shared" si="176"/>
        <v>#N/A</v>
      </c>
      <c r="Y237" t="e">
        <f t="shared" si="180"/>
        <v>#N/A</v>
      </c>
      <c r="AA237" t="e">
        <f t="shared" si="178"/>
        <v>#DIV/0!</v>
      </c>
      <c r="AB237" t="str">
        <f t="shared" si="173"/>
        <v/>
      </c>
      <c r="AC237">
        <v>2</v>
      </c>
    </row>
    <row r="238" spans="23:29">
      <c r="W238" t="e">
        <f t="shared" si="179"/>
        <v>#DIV/0!</v>
      </c>
      <c r="X238" t="e">
        <f t="shared" si="176"/>
        <v>#N/A</v>
      </c>
      <c r="Y238" t="e">
        <f t="shared" si="180"/>
        <v>#N/A</v>
      </c>
      <c r="AA238" t="e">
        <f t="shared" si="178"/>
        <v>#DIV/0!</v>
      </c>
      <c r="AB238" t="str">
        <f t="shared" si="173"/>
        <v/>
      </c>
      <c r="AC238">
        <v>2</v>
      </c>
    </row>
    <row r="239" spans="23:29">
      <c r="W239" t="e">
        <f t="shared" si="179"/>
        <v>#DIV/0!</v>
      </c>
      <c r="X239" t="e">
        <f t="shared" si="176"/>
        <v>#N/A</v>
      </c>
      <c r="Y239" t="e">
        <f t="shared" si="180"/>
        <v>#N/A</v>
      </c>
      <c r="AA239" t="e">
        <f t="shared" si="178"/>
        <v>#DIV/0!</v>
      </c>
      <c r="AB239" t="str">
        <f t="shared" si="173"/>
        <v/>
      </c>
      <c r="AC239">
        <v>2</v>
      </c>
    </row>
    <row r="240" spans="23:29">
      <c r="W240" t="e">
        <f t="shared" si="179"/>
        <v>#DIV/0!</v>
      </c>
      <c r="X240" t="e">
        <f t="shared" si="176"/>
        <v>#N/A</v>
      </c>
      <c r="Y240" t="e">
        <f t="shared" si="180"/>
        <v>#N/A</v>
      </c>
      <c r="AA240" t="e">
        <f t="shared" si="178"/>
        <v>#DIV/0!</v>
      </c>
      <c r="AB240" t="str">
        <f t="shared" si="173"/>
        <v/>
      </c>
      <c r="AC240">
        <v>2</v>
      </c>
    </row>
    <row r="241" spans="23:29">
      <c r="W241" t="e">
        <f t="shared" si="179"/>
        <v>#DIV/0!</v>
      </c>
      <c r="X241" t="e">
        <f t="shared" si="176"/>
        <v>#N/A</v>
      </c>
      <c r="Y241" t="e">
        <f t="shared" si="180"/>
        <v>#N/A</v>
      </c>
      <c r="AA241" t="e">
        <f t="shared" si="178"/>
        <v>#DIV/0!</v>
      </c>
      <c r="AB241" t="str">
        <f t="shared" si="173"/>
        <v/>
      </c>
      <c r="AC241">
        <v>2</v>
      </c>
    </row>
    <row r="242" spans="23:29">
      <c r="W242" t="e">
        <f t="shared" si="179"/>
        <v>#DIV/0!</v>
      </c>
      <c r="X242" t="e">
        <f t="shared" si="176"/>
        <v>#N/A</v>
      </c>
      <c r="Y242" t="e">
        <f t="shared" si="180"/>
        <v>#N/A</v>
      </c>
      <c r="AA242" t="e">
        <f t="shared" si="178"/>
        <v>#DIV/0!</v>
      </c>
      <c r="AB242" t="str">
        <f t="shared" si="173"/>
        <v/>
      </c>
      <c r="AC242">
        <v>2</v>
      </c>
    </row>
    <row r="243" spans="23:29">
      <c r="W243" t="e">
        <f t="shared" si="179"/>
        <v>#DIV/0!</v>
      </c>
      <c r="X243" t="e">
        <f t="shared" si="176"/>
        <v>#N/A</v>
      </c>
      <c r="Y243" t="e">
        <f t="shared" si="180"/>
        <v>#N/A</v>
      </c>
      <c r="AA243" t="e">
        <f t="shared" si="178"/>
        <v>#DIV/0!</v>
      </c>
      <c r="AB243" t="str">
        <f t="shared" si="173"/>
        <v/>
      </c>
      <c r="AC243">
        <v>2</v>
      </c>
    </row>
    <row r="244" spans="23:29">
      <c r="W244" t="e">
        <f t="shared" si="179"/>
        <v>#DIV/0!</v>
      </c>
      <c r="X244" t="e">
        <f t="shared" si="176"/>
        <v>#N/A</v>
      </c>
      <c r="Y244" t="e">
        <f t="shared" si="180"/>
        <v>#N/A</v>
      </c>
      <c r="AA244" t="e">
        <f t="shared" si="178"/>
        <v>#DIV/0!</v>
      </c>
      <c r="AB244" t="str">
        <f t="shared" si="173"/>
        <v/>
      </c>
      <c r="AC244">
        <v>2</v>
      </c>
    </row>
    <row r="245" spans="23:29">
      <c r="W245" t="e">
        <f t="shared" si="179"/>
        <v>#DIV/0!</v>
      </c>
      <c r="X245" t="e">
        <f t="shared" si="176"/>
        <v>#N/A</v>
      </c>
      <c r="Y245" t="e">
        <f t="shared" si="180"/>
        <v>#N/A</v>
      </c>
      <c r="AA245" t="e">
        <f t="shared" si="178"/>
        <v>#DIV/0!</v>
      </c>
      <c r="AB245" t="str">
        <f t="shared" si="173"/>
        <v/>
      </c>
      <c r="AC245">
        <v>2</v>
      </c>
    </row>
    <row r="246" spans="23:29">
      <c r="W246" t="e">
        <f>R4*R20</f>
        <v>#DIV/0!</v>
      </c>
      <c r="X246" t="e">
        <f t="shared" si="176"/>
        <v>#N/A</v>
      </c>
      <c r="Y246" t="e">
        <f>BD20</f>
        <v>#N/A</v>
      </c>
      <c r="AA246" t="e">
        <f t="shared" ref="AA246:AA260" si="181">AM4-R4</f>
        <v>#DIV/0!</v>
      </c>
      <c r="AB246" t="str">
        <f t="shared" si="173"/>
        <v/>
      </c>
      <c r="AC246">
        <v>2</v>
      </c>
    </row>
    <row r="247" spans="23:29">
      <c r="W247" t="e">
        <f t="shared" ref="W247:W260" si="182">R5*R21</f>
        <v>#DIV/0!</v>
      </c>
      <c r="X247" t="e">
        <f t="shared" si="176"/>
        <v>#N/A</v>
      </c>
      <c r="Y247" t="e">
        <f t="shared" ref="Y247:Y260" si="183">BD21</f>
        <v>#N/A</v>
      </c>
      <c r="AA247" t="e">
        <f t="shared" si="181"/>
        <v>#DIV/0!</v>
      </c>
      <c r="AB247" t="str">
        <f t="shared" si="173"/>
        <v/>
      </c>
      <c r="AC247">
        <v>2</v>
      </c>
    </row>
    <row r="248" spans="23:29">
      <c r="W248" t="e">
        <f t="shared" si="182"/>
        <v>#DIV/0!</v>
      </c>
      <c r="X248" t="e">
        <f t="shared" si="176"/>
        <v>#N/A</v>
      </c>
      <c r="Y248" t="e">
        <f t="shared" si="183"/>
        <v>#N/A</v>
      </c>
      <c r="AA248" t="e">
        <f t="shared" si="181"/>
        <v>#DIV/0!</v>
      </c>
      <c r="AB248" t="str">
        <f t="shared" si="173"/>
        <v/>
      </c>
      <c r="AC248">
        <v>2</v>
      </c>
    </row>
    <row r="249" spans="23:29">
      <c r="W249" t="e">
        <f t="shared" si="182"/>
        <v>#DIV/0!</v>
      </c>
      <c r="X249" t="e">
        <f t="shared" si="176"/>
        <v>#N/A</v>
      </c>
      <c r="Y249" t="e">
        <f t="shared" si="183"/>
        <v>#N/A</v>
      </c>
      <c r="AA249" t="e">
        <f t="shared" si="181"/>
        <v>#DIV/0!</v>
      </c>
      <c r="AB249" t="str">
        <f t="shared" si="173"/>
        <v/>
      </c>
      <c r="AC249">
        <v>2</v>
      </c>
    </row>
    <row r="250" spans="23:29">
      <c r="W250" t="e">
        <f t="shared" si="182"/>
        <v>#DIV/0!</v>
      </c>
      <c r="X250" t="e">
        <f t="shared" si="176"/>
        <v>#N/A</v>
      </c>
      <c r="Y250" t="e">
        <f t="shared" si="183"/>
        <v>#N/A</v>
      </c>
      <c r="AA250" t="e">
        <f t="shared" si="181"/>
        <v>#DIV/0!</v>
      </c>
      <c r="AB250" t="str">
        <f t="shared" si="173"/>
        <v/>
      </c>
      <c r="AC250">
        <v>2</v>
      </c>
    </row>
    <row r="251" spans="23:29">
      <c r="W251" t="e">
        <f t="shared" si="182"/>
        <v>#DIV/0!</v>
      </c>
      <c r="X251" t="e">
        <f t="shared" si="176"/>
        <v>#N/A</v>
      </c>
      <c r="Y251" t="e">
        <f t="shared" si="183"/>
        <v>#N/A</v>
      </c>
      <c r="AA251" t="e">
        <f t="shared" si="181"/>
        <v>#DIV/0!</v>
      </c>
      <c r="AB251" t="str">
        <f t="shared" si="173"/>
        <v/>
      </c>
      <c r="AC251">
        <v>2</v>
      </c>
    </row>
    <row r="252" spans="23:29">
      <c r="W252" t="e">
        <f t="shared" si="182"/>
        <v>#DIV/0!</v>
      </c>
      <c r="X252" t="e">
        <f t="shared" si="176"/>
        <v>#N/A</v>
      </c>
      <c r="Y252" t="e">
        <f t="shared" si="183"/>
        <v>#N/A</v>
      </c>
      <c r="AA252" t="e">
        <f t="shared" si="181"/>
        <v>#DIV/0!</v>
      </c>
      <c r="AB252" t="str">
        <f t="shared" si="173"/>
        <v/>
      </c>
      <c r="AC252">
        <v>2</v>
      </c>
    </row>
    <row r="253" spans="23:29">
      <c r="W253" t="e">
        <f t="shared" si="182"/>
        <v>#DIV/0!</v>
      </c>
      <c r="X253" t="e">
        <f t="shared" si="176"/>
        <v>#N/A</v>
      </c>
      <c r="Y253" t="e">
        <f t="shared" si="183"/>
        <v>#N/A</v>
      </c>
      <c r="AA253" t="e">
        <f t="shared" si="181"/>
        <v>#DIV/0!</v>
      </c>
      <c r="AB253" t="str">
        <f t="shared" si="173"/>
        <v/>
      </c>
      <c r="AC253">
        <v>2</v>
      </c>
    </row>
    <row r="254" spans="23:29">
      <c r="W254" t="e">
        <f t="shared" si="182"/>
        <v>#DIV/0!</v>
      </c>
      <c r="X254" t="e">
        <f t="shared" si="176"/>
        <v>#N/A</v>
      </c>
      <c r="Y254" t="e">
        <f t="shared" si="183"/>
        <v>#N/A</v>
      </c>
      <c r="AA254" t="e">
        <f t="shared" si="181"/>
        <v>#DIV/0!</v>
      </c>
      <c r="AB254" t="str">
        <f t="shared" si="173"/>
        <v/>
      </c>
      <c r="AC254">
        <v>2</v>
      </c>
    </row>
    <row r="255" spans="23:29">
      <c r="W255" t="e">
        <f t="shared" si="182"/>
        <v>#DIV/0!</v>
      </c>
      <c r="X255" t="e">
        <f t="shared" si="176"/>
        <v>#N/A</v>
      </c>
      <c r="Y255" t="e">
        <f t="shared" si="183"/>
        <v>#N/A</v>
      </c>
      <c r="AA255" t="e">
        <f t="shared" si="181"/>
        <v>#DIV/0!</v>
      </c>
      <c r="AB255" t="str">
        <f t="shared" si="173"/>
        <v/>
      </c>
      <c r="AC255">
        <v>2</v>
      </c>
    </row>
    <row r="256" spans="23:29">
      <c r="W256" t="e">
        <f t="shared" si="182"/>
        <v>#DIV/0!</v>
      </c>
      <c r="X256" t="e">
        <f t="shared" si="176"/>
        <v>#N/A</v>
      </c>
      <c r="Y256" t="e">
        <f t="shared" si="183"/>
        <v>#N/A</v>
      </c>
      <c r="AA256" t="e">
        <f t="shared" si="181"/>
        <v>#DIV/0!</v>
      </c>
      <c r="AB256" t="str">
        <f t="shared" si="173"/>
        <v/>
      </c>
      <c r="AC256">
        <v>2</v>
      </c>
    </row>
    <row r="257" spans="23:29">
      <c r="W257" t="e">
        <f t="shared" si="182"/>
        <v>#DIV/0!</v>
      </c>
      <c r="X257" t="e">
        <f t="shared" si="176"/>
        <v>#N/A</v>
      </c>
      <c r="Y257" t="e">
        <f t="shared" si="183"/>
        <v>#N/A</v>
      </c>
      <c r="AA257" t="e">
        <f t="shared" si="181"/>
        <v>#DIV/0!</v>
      </c>
      <c r="AB257" t="str">
        <f t="shared" si="173"/>
        <v/>
      </c>
      <c r="AC257">
        <v>2</v>
      </c>
    </row>
    <row r="258" spans="23:29">
      <c r="W258" t="e">
        <f t="shared" si="182"/>
        <v>#DIV/0!</v>
      </c>
      <c r="X258" t="e">
        <f t="shared" si="176"/>
        <v>#N/A</v>
      </c>
      <c r="Y258" t="e">
        <f t="shared" si="183"/>
        <v>#N/A</v>
      </c>
      <c r="AA258" t="e">
        <f t="shared" si="181"/>
        <v>#DIV/0!</v>
      </c>
      <c r="AB258" t="str">
        <f t="shared" si="173"/>
        <v/>
      </c>
      <c r="AC258">
        <v>2</v>
      </c>
    </row>
    <row r="259" spans="23:29">
      <c r="W259" t="e">
        <f t="shared" si="182"/>
        <v>#DIV/0!</v>
      </c>
      <c r="X259" t="e">
        <f t="shared" si="176"/>
        <v>#N/A</v>
      </c>
      <c r="Y259" t="e">
        <f t="shared" si="183"/>
        <v>#N/A</v>
      </c>
      <c r="AA259" t="e">
        <f t="shared" si="181"/>
        <v>#DIV/0!</v>
      </c>
      <c r="AB259" t="str">
        <f t="shared" si="173"/>
        <v/>
      </c>
      <c r="AC259">
        <v>2</v>
      </c>
    </row>
    <row r="260" spans="23:29">
      <c r="W260" t="e">
        <f t="shared" si="182"/>
        <v>#DIV/0!</v>
      </c>
      <c r="X260" t="e">
        <f t="shared" si="176"/>
        <v>#N/A</v>
      </c>
      <c r="Y260" t="e">
        <f t="shared" si="183"/>
        <v>#N/A</v>
      </c>
      <c r="AA260" t="e">
        <f t="shared" si="181"/>
        <v>#DIV/0!</v>
      </c>
      <c r="AB260" t="str">
        <f t="shared" si="173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Q235" zoomScale="80" zoomScaleNormal="80" workbookViewId="0">
      <selection activeCell="AC21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5.3334355517498742E-3</v>
      </c>
      <c r="BW1" t="s">
        <v>38</v>
      </c>
      <c r="CN1" t="s">
        <v>35</v>
      </c>
      <c r="CQ1" t="s">
        <v>40</v>
      </c>
      <c r="CR1">
        <f>SUM(CN4:DC18)</f>
        <v>1.2256284096550394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2.2953677765084164</v>
      </c>
      <c r="U4">
        <f>'Raw data and fitting summary'!F42</f>
        <v>0.51974000764964656</v>
      </c>
      <c r="V4">
        <f>'Raw data and fitting summary'!H42</f>
        <v>7.6590032307198888</v>
      </c>
      <c r="X4">
        <f>($U$4*B4/((B4*(1+$C$3/$V$4))+$T$4))*C20</f>
        <v>0.24200023592491007</v>
      </c>
      <c r="Y4">
        <f>($U$4*B4/((B4*(1+$D$3/$V$4))+$T$4))*D20</f>
        <v>0.22813132643837275</v>
      </c>
      <c r="Z4">
        <f>($U$4*B4/((B4*(1+$E$3/$V$4))+$T$4))*E20</f>
        <v>0.21576589366088886</v>
      </c>
      <c r="AA4">
        <f>($U$4*B4/((B4*(1+$F$3/$V$4))+$T$4))*F20</f>
        <v>0.20467202835294615</v>
      </c>
      <c r="AB4">
        <f>($U$4*B4/((B4*(1+$G$3/$V$4))+$T$4))*G20</f>
        <v>0.19466318445232744</v>
      </c>
      <c r="AC4">
        <f>($U$4*B4/((B4*(1+$H$3/$V$4))+$T$4))*H20</f>
        <v>0.18558760447201395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0.24200023592491007</v>
      </c>
      <c r="AP4">
        <f t="shared" ref="AP4:BD18" si="4">IFERROR(Y4, 0)</f>
        <v>0.22813132643837275</v>
      </c>
      <c r="AQ4">
        <f t="shared" si="4"/>
        <v>0.21576589366088886</v>
      </c>
      <c r="AR4">
        <f t="shared" si="4"/>
        <v>0.20467202835294615</v>
      </c>
      <c r="AS4">
        <f t="shared" si="4"/>
        <v>0.19466318445232744</v>
      </c>
      <c r="AT4">
        <f t="shared" si="4"/>
        <v>0.18558760447201395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5.5660563196391686E-14</v>
      </c>
      <c r="BG4">
        <f>(D4-AP4)^2</f>
        <v>2.2895703978459834E-4</v>
      </c>
      <c r="BH4">
        <f t="shared" ref="BH4:BU18" si="5">(E4-AQ4)^2</f>
        <v>4.3122233953534378E-4</v>
      </c>
      <c r="BI4">
        <f t="shared" si="5"/>
        <v>5.1402086963679434E-4</v>
      </c>
      <c r="BJ4">
        <f t="shared" si="5"/>
        <v>5.1361992952021697E-4</v>
      </c>
      <c r="BK4">
        <f t="shared" si="5"/>
        <v>4.2384945789608825E-4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9.7489537222390228E-7</v>
      </c>
      <c r="BX4">
        <f t="shared" ref="BX4:CL18" si="6">ABS((AP4-D4)/AP4)</f>
        <v>6.6327262785895041E-2</v>
      </c>
      <c r="BY4">
        <f t="shared" si="6"/>
        <v>9.6242706891969801E-2</v>
      </c>
      <c r="BZ4">
        <f t="shared" si="6"/>
        <v>0.11077248090710975</v>
      </c>
      <c r="CA4">
        <f t="shared" si="6"/>
        <v>0.11642255065378126</v>
      </c>
      <c r="CB4">
        <f t="shared" si="6"/>
        <v>0.11093200179281631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9.7489537222390228E-7</v>
      </c>
      <c r="CO4">
        <f t="shared" ref="CO4:DC18" si="7">IFERROR(BX4, 0)</f>
        <v>6.6327262785895041E-2</v>
      </c>
      <c r="CP4">
        <f t="shared" si="7"/>
        <v>9.6242706891969801E-2</v>
      </c>
      <c r="CQ4">
        <f t="shared" si="7"/>
        <v>0.11077248090710975</v>
      </c>
      <c r="CR4">
        <f t="shared" si="7"/>
        <v>0.11642255065378126</v>
      </c>
      <c r="CS4">
        <f t="shared" si="7"/>
        <v>0.11093200179281631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0.27095940909670829</v>
      </c>
      <c r="Y5">
        <f t="shared" ref="Y5:Y18" si="9">($U$4*B5/((B5*(1+$D$3/$V$4))+$T$4))*D21</f>
        <v>0.25369105334918846</v>
      </c>
      <c r="Z5">
        <f t="shared" ref="Z5:Z18" si="10">($U$4*B5/((B5*(1+$E$3/$V$4))+$T$4))*E21</f>
        <v>0.23849186751931375</v>
      </c>
      <c r="AA5">
        <f t="shared" ref="AA5:AA18" si="11">($U$4*B5/((B5*(1+$F$3/$V$4))+$T$4))*F21</f>
        <v>0.22501096830777356</v>
      </c>
      <c r="AB5">
        <f t="shared" ref="AB5:AB18" si="12">($U$4*B5/((B5*(1+$G$3/$V$4))+$T$4))*G21</f>
        <v>0.2129725634253592</v>
      </c>
      <c r="AC5">
        <f t="shared" ref="AC5:AC18" si="13">($U$4*B5/((B5*(1+$H$3/$V$4))+$T$4))*H21</f>
        <v>0.20215688434190038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0.27095940909670829</v>
      </c>
      <c r="AP5">
        <f t="shared" si="4"/>
        <v>0.25369105334918846</v>
      </c>
      <c r="AQ5">
        <f t="shared" si="4"/>
        <v>0.23849186751931375</v>
      </c>
      <c r="AR5">
        <f t="shared" si="4"/>
        <v>0.22501096830777356</v>
      </c>
      <c r="AS5">
        <f t="shared" si="4"/>
        <v>0.2129725634253592</v>
      </c>
      <c r="AT5">
        <f t="shared" si="4"/>
        <v>0.20215688434190038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1.6476214300382696E-9</v>
      </c>
      <c r="BG5">
        <f t="shared" si="25"/>
        <v>1.3668072841357078E-4</v>
      </c>
      <c r="BH5">
        <f t="shared" si="5"/>
        <v>2.3999795923596839E-4</v>
      </c>
      <c r="BI5">
        <f t="shared" si="5"/>
        <v>2.5635110615252968E-4</v>
      </c>
      <c r="BJ5">
        <f t="shared" si="5"/>
        <v>1.9523252867568522E-4</v>
      </c>
      <c r="BK5">
        <f t="shared" si="5"/>
        <v>1.2447606821854176E-4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1.4980436895342832E-4</v>
      </c>
      <c r="BX5">
        <f t="shared" si="6"/>
        <v>4.6083822014395294E-2</v>
      </c>
      <c r="BY5">
        <f t="shared" si="6"/>
        <v>6.4957634322936303E-2</v>
      </c>
      <c r="BZ5">
        <f t="shared" si="6"/>
        <v>7.115639041148214E-2</v>
      </c>
      <c r="CA5">
        <f t="shared" si="6"/>
        <v>6.5607340216178464E-2</v>
      </c>
      <c r="CB5">
        <f t="shared" si="6"/>
        <v>5.5189237696358404E-2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1.4980436895342832E-4</v>
      </c>
      <c r="CO5">
        <f t="shared" si="7"/>
        <v>4.6083822014395294E-2</v>
      </c>
      <c r="CP5">
        <f t="shared" si="7"/>
        <v>6.4957634322936303E-2</v>
      </c>
      <c r="CQ5">
        <f t="shared" si="7"/>
        <v>7.115639041148214E-2</v>
      </c>
      <c r="CR5">
        <f t="shared" si="7"/>
        <v>6.5607340216178464E-2</v>
      </c>
      <c r="CS5">
        <f t="shared" si="7"/>
        <v>5.5189237696358404E-2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0.30766596856135947</v>
      </c>
      <c r="Y6">
        <f t="shared" si="9"/>
        <v>0.28559262853882411</v>
      </c>
      <c r="Z6">
        <f t="shared" si="10"/>
        <v>0.26647454636433199</v>
      </c>
      <c r="AA6">
        <f t="shared" si="11"/>
        <v>0.24975546792144496</v>
      </c>
      <c r="AB6">
        <f t="shared" si="12"/>
        <v>0.23501049877688476</v>
      </c>
      <c r="AC6">
        <f t="shared" si="13"/>
        <v>0.22190948997874757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0.30766596856135947</v>
      </c>
      <c r="AP6">
        <f t="shared" si="4"/>
        <v>0.28559262853882411</v>
      </c>
      <c r="AQ6">
        <f t="shared" si="4"/>
        <v>0.26647454636433199</v>
      </c>
      <c r="AR6">
        <f t="shared" si="4"/>
        <v>0.24975546792144496</v>
      </c>
      <c r="AS6">
        <f t="shared" si="4"/>
        <v>0.23501049877688476</v>
      </c>
      <c r="AT6">
        <f t="shared" si="4"/>
        <v>0.22190948997874757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1.1157700200025895E-7</v>
      </c>
      <c r="BG6">
        <f t="shared" si="25"/>
        <v>4.3462751050917799E-5</v>
      </c>
      <c r="BH6">
        <f t="shared" si="5"/>
        <v>4.191975062388445E-5</v>
      </c>
      <c r="BI6">
        <f t="shared" si="5"/>
        <v>1.4103539309002132E-5</v>
      </c>
      <c r="BJ6">
        <f t="shared" si="5"/>
        <v>1.1022431607631538E-10</v>
      </c>
      <c r="BK6">
        <f t="shared" si="5"/>
        <v>2.5913292276471486E-5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1.0856951134454362E-3</v>
      </c>
      <c r="BX6">
        <f t="shared" si="6"/>
        <v>2.3084029068095743E-2</v>
      </c>
      <c r="BY6">
        <f t="shared" si="6"/>
        <v>2.4297053706134414E-2</v>
      </c>
      <c r="BZ6">
        <f t="shared" si="6"/>
        <v>1.5036579389830053E-2</v>
      </c>
      <c r="CA6">
        <f t="shared" si="6"/>
        <v>4.4673650493988262E-5</v>
      </c>
      <c r="CB6">
        <f t="shared" si="6"/>
        <v>2.2939577851041695E-2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1.0856951134454362E-3</v>
      </c>
      <c r="CO6">
        <f t="shared" si="7"/>
        <v>2.3084029068095743E-2</v>
      </c>
      <c r="CP6">
        <f t="shared" si="7"/>
        <v>2.4297053706134414E-2</v>
      </c>
      <c r="CQ6">
        <f t="shared" si="7"/>
        <v>1.5036579389830053E-2</v>
      </c>
      <c r="CR6">
        <f t="shared" si="7"/>
        <v>4.4673650493988262E-5</v>
      </c>
      <c r="CS6">
        <f t="shared" si="7"/>
        <v>2.2939577851041695E-2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0.35621234156504422</v>
      </c>
      <c r="Y7">
        <f t="shared" si="9"/>
        <v>0.32695477230166686</v>
      </c>
      <c r="Z7">
        <f t="shared" si="10"/>
        <v>0.30213856323349464</v>
      </c>
      <c r="AA7">
        <f t="shared" si="11"/>
        <v>0.28082374720301456</v>
      </c>
      <c r="AB7">
        <f t="shared" si="12"/>
        <v>0.26231812354175338</v>
      </c>
      <c r="AC7">
        <f t="shared" si="13"/>
        <v>0.24610066897063806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0.35621234156504422</v>
      </c>
      <c r="AP7">
        <f t="shared" si="4"/>
        <v>0.32695477230166686</v>
      </c>
      <c r="AQ7">
        <f t="shared" si="4"/>
        <v>0.30213856323349464</v>
      </c>
      <c r="AR7">
        <f t="shared" si="4"/>
        <v>0.28082374720301456</v>
      </c>
      <c r="AS7">
        <f t="shared" si="4"/>
        <v>0.26231812354175338</v>
      </c>
      <c r="AT7">
        <f t="shared" si="4"/>
        <v>0.24610066897063806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4.5088940245436527E-8</v>
      </c>
      <c r="BG7">
        <f t="shared" si="25"/>
        <v>9.2734117346954314E-6</v>
      </c>
      <c r="BH7">
        <f t="shared" si="5"/>
        <v>9.7247935099783697E-5</v>
      </c>
      <c r="BI7">
        <f t="shared" si="5"/>
        <v>2.9502366014594962E-4</v>
      </c>
      <c r="BJ7">
        <f t="shared" si="5"/>
        <v>6.5955877841664091E-4</v>
      </c>
      <c r="BK7">
        <f t="shared" si="5"/>
        <v>1.0823659821795387E-3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5.9610951184706478E-4</v>
      </c>
      <c r="BX7">
        <f t="shared" si="6"/>
        <v>9.3139111470850605E-3</v>
      </c>
      <c r="BY7">
        <f t="shared" si="6"/>
        <v>3.2638788842337806E-2</v>
      </c>
      <c r="BZ7">
        <f t="shared" si="6"/>
        <v>6.1163818829638644E-2</v>
      </c>
      <c r="CA7">
        <f t="shared" si="6"/>
        <v>9.7903553561211706E-2</v>
      </c>
      <c r="CB7">
        <f t="shared" si="6"/>
        <v>0.13368241202662937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5.9610951184706478E-4</v>
      </c>
      <c r="CO7">
        <f t="shared" si="7"/>
        <v>9.3139111470850605E-3</v>
      </c>
      <c r="CP7">
        <f t="shared" si="7"/>
        <v>3.2638788842337806E-2</v>
      </c>
      <c r="CQ7">
        <f t="shared" si="7"/>
        <v>6.1163818829638644E-2</v>
      </c>
      <c r="CR7">
        <f t="shared" si="7"/>
        <v>9.7903553561211706E-2</v>
      </c>
      <c r="CS7">
        <f t="shared" si="7"/>
        <v>0.13368241202662937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5.3334355517498742E-3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1.2256284096550394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0.24200023592491007</v>
      </c>
      <c r="AP20">
        <f t="shared" ref="AP20:BD34" si="30">IFERROR(Y4, NA())</f>
        <v>0.22813132643837275</v>
      </c>
      <c r="AQ20">
        <f t="shared" si="30"/>
        <v>0.21576589366088886</v>
      </c>
      <c r="AR20">
        <f t="shared" si="30"/>
        <v>0.20467202835294615</v>
      </c>
      <c r="AS20">
        <f t="shared" si="30"/>
        <v>0.19466318445232744</v>
      </c>
      <c r="AT20">
        <f t="shared" si="30"/>
        <v>0.18558760447201395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0.24200023592491007</v>
      </c>
      <c r="AA21">
        <f t="shared" ref="AA21:AA35" si="49">X4-C4</f>
        <v>2.3592491008028738E-7</v>
      </c>
      <c r="AB21">
        <f>IFERROR(AA21,"")</f>
        <v>2.3592491008028738E-7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0.27095940909670829</v>
      </c>
      <c r="AP21">
        <f t="shared" si="30"/>
        <v>0.25369105334918846</v>
      </c>
      <c r="AQ21">
        <f t="shared" si="30"/>
        <v>0.23849186751931375</v>
      </c>
      <c r="AR21">
        <f t="shared" si="30"/>
        <v>0.22501096830777356</v>
      </c>
      <c r="AS21">
        <f t="shared" si="30"/>
        <v>0.2129725634253592</v>
      </c>
      <c r="AT21">
        <f t="shared" si="30"/>
        <v>0.20215688434190038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0.27095940909670829</v>
      </c>
      <c r="AA22">
        <f t="shared" si="49"/>
        <v>-4.059090329172621E-5</v>
      </c>
      <c r="AB22">
        <f t="shared" ref="AB22:AB85" si="54">IFERROR(AA22,"")</f>
        <v>-4.059090329172621E-5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0.30766596856135947</v>
      </c>
      <c r="AP22">
        <f t="shared" si="30"/>
        <v>0.28559262853882411</v>
      </c>
      <c r="AQ22">
        <f t="shared" si="30"/>
        <v>0.26647454636433199</v>
      </c>
      <c r="AR22">
        <f t="shared" si="30"/>
        <v>0.24975546792144496</v>
      </c>
      <c r="AS22">
        <f t="shared" si="30"/>
        <v>0.23501049877688476</v>
      </c>
      <c r="AT22">
        <f t="shared" si="30"/>
        <v>0.22190948997874757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0.30766596856135947</v>
      </c>
      <c r="AA23">
        <f t="shared" si="49"/>
        <v>-3.340314386405252E-4</v>
      </c>
      <c r="AB23">
        <f t="shared" si="54"/>
        <v>-3.340314386405252E-4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0.35621234156504422</v>
      </c>
      <c r="AP23">
        <f t="shared" si="30"/>
        <v>0.32695477230166686</v>
      </c>
      <c r="AQ23">
        <f t="shared" si="30"/>
        <v>0.30213856323349464</v>
      </c>
      <c r="AR23">
        <f t="shared" si="30"/>
        <v>0.28082374720301456</v>
      </c>
      <c r="AS23">
        <f t="shared" si="30"/>
        <v>0.26231812354175338</v>
      </c>
      <c r="AT23">
        <f t="shared" si="30"/>
        <v>0.24610066897063806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0.35621234156504422</v>
      </c>
      <c r="AA24">
        <f t="shared" si="49"/>
        <v>2.123415650442384E-4</v>
      </c>
      <c r="AB24">
        <f t="shared" si="54"/>
        <v>2.123415650442384E-4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0.21299999999999999</v>
      </c>
      <c r="X36">
        <f t="shared" si="58"/>
        <v>0.21299999999999999</v>
      </c>
      <c r="Y36">
        <f>AP20</f>
        <v>0.22813132643837275</v>
      </c>
      <c r="AA36">
        <f t="shared" ref="AA36:AA50" si="69">Y4-D4</f>
        <v>1.5131326438372755E-2</v>
      </c>
      <c r="AB36">
        <f t="shared" si="54"/>
        <v>1.5131326438372755E-2</v>
      </c>
      <c r="AC36">
        <v>3</v>
      </c>
      <c r="AN36">
        <f t="shared" ref="AN36:AN50" si="70">1/AN20</f>
        <v>0.5</v>
      </c>
      <c r="AO36">
        <f t="shared" ref="AO36:BT44" si="71">1/AO20</f>
        <v>4.1322273764654041</v>
      </c>
      <c r="AP36">
        <f t="shared" si="71"/>
        <v>4.3834400808173939</v>
      </c>
      <c r="AQ36">
        <f t="shared" si="71"/>
        <v>4.6346527851693855</v>
      </c>
      <c r="AR36">
        <f t="shared" si="71"/>
        <v>4.8858654895213753</v>
      </c>
      <c r="AS36">
        <f t="shared" si="71"/>
        <v>5.1370781938733652</v>
      </c>
      <c r="AT36">
        <f t="shared" si="71"/>
        <v>5.388290898225355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4.1322314049586781</v>
      </c>
      <c r="BF36">
        <f t="shared" si="71"/>
        <v>4.694835680751174</v>
      </c>
      <c r="BG36">
        <f t="shared" si="71"/>
        <v>5.1282051282051277</v>
      </c>
      <c r="BH36">
        <f t="shared" si="71"/>
        <v>5.4945054945054945</v>
      </c>
      <c r="BI36">
        <f t="shared" si="71"/>
        <v>5.8139534883720936</v>
      </c>
      <c r="BJ36">
        <f t="shared" si="71"/>
        <v>6.0606060606060606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0.24199999999999999</v>
      </c>
      <c r="X37">
        <f t="shared" si="58"/>
        <v>0.24199999999999999</v>
      </c>
      <c r="Y37">
        <f t="shared" ref="Y37:Y49" si="72">AP21</f>
        <v>0.25369105334918846</v>
      </c>
      <c r="AA37">
        <f t="shared" si="69"/>
        <v>1.1691053349188463E-2</v>
      </c>
      <c r="AB37">
        <f t="shared" si="54"/>
        <v>1.1691053349188463E-2</v>
      </c>
      <c r="AC37">
        <v>3</v>
      </c>
      <c r="AN37">
        <f t="shared" si="70"/>
        <v>0.4</v>
      </c>
      <c r="AO37">
        <f t="shared" ref="AO37:BC37" si="73">1/AO21</f>
        <v>3.6905896840182781</v>
      </c>
      <c r="AP37">
        <f t="shared" si="73"/>
        <v>3.9418023883702675</v>
      </c>
      <c r="AQ37">
        <f t="shared" si="73"/>
        <v>4.1930150927222583</v>
      </c>
      <c r="AR37">
        <f t="shared" si="73"/>
        <v>4.4442277970742481</v>
      </c>
      <c r="AS37">
        <f t="shared" si="73"/>
        <v>4.6954405014262388</v>
      </c>
      <c r="AT37">
        <f t="shared" si="73"/>
        <v>4.9466532057782278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3.6900369003690034</v>
      </c>
      <c r="BF37">
        <f t="shared" si="71"/>
        <v>4.1322314049586781</v>
      </c>
      <c r="BG37">
        <f t="shared" si="71"/>
        <v>4.4843049327354256</v>
      </c>
      <c r="BH37">
        <f t="shared" si="71"/>
        <v>4.7846889952153111</v>
      </c>
      <c r="BI37">
        <f t="shared" si="71"/>
        <v>5.0251256281407031</v>
      </c>
      <c r="BJ37">
        <f t="shared" si="71"/>
        <v>5.2356020942408374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0.27900000000000003</v>
      </c>
      <c r="X38">
        <f t="shared" si="58"/>
        <v>0.27900000000000003</v>
      </c>
      <c r="Y38">
        <f t="shared" si="72"/>
        <v>0.28559262853882411</v>
      </c>
      <c r="AA38">
        <f t="shared" si="69"/>
        <v>6.5926285388240857E-3</v>
      </c>
      <c r="AB38">
        <f t="shared" si="54"/>
        <v>6.5926285388240857E-3</v>
      </c>
      <c r="AC38">
        <v>3</v>
      </c>
      <c r="AN38">
        <f t="shared" si="70"/>
        <v>0.3003003003003003</v>
      </c>
      <c r="AO38">
        <f t="shared" si="71"/>
        <v>3.25027823088781</v>
      </c>
      <c r="AP38">
        <f t="shared" si="71"/>
        <v>3.5014909352397998</v>
      </c>
      <c r="AQ38">
        <f t="shared" si="71"/>
        <v>3.7527036395917905</v>
      </c>
      <c r="AR38">
        <f t="shared" si="71"/>
        <v>4.0039163439437804</v>
      </c>
      <c r="AS38">
        <f t="shared" si="71"/>
        <v>4.2551290482957702</v>
      </c>
      <c r="AT38">
        <f t="shared" si="71"/>
        <v>4.5063417526477609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3.2467532467532467</v>
      </c>
      <c r="BF38">
        <f t="shared" si="71"/>
        <v>3.5842293906810032</v>
      </c>
      <c r="BG38">
        <f t="shared" si="71"/>
        <v>3.8461538461538458</v>
      </c>
      <c r="BH38">
        <f t="shared" si="71"/>
        <v>4.0650406504065044</v>
      </c>
      <c r="BI38">
        <f t="shared" si="71"/>
        <v>4.2553191489361701</v>
      </c>
      <c r="BJ38">
        <f t="shared" si="71"/>
        <v>4.4052863436123344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0.33</v>
      </c>
      <c r="X39">
        <f t="shared" si="58"/>
        <v>0.33</v>
      </c>
      <c r="Y39">
        <f t="shared" si="72"/>
        <v>0.32695477230166686</v>
      </c>
      <c r="AA39">
        <f t="shared" si="69"/>
        <v>-3.0452276983331528E-3</v>
      </c>
      <c r="AB39">
        <f t="shared" si="54"/>
        <v>-3.0452276983331528E-3</v>
      </c>
      <c r="AC39">
        <v>3</v>
      </c>
      <c r="AN39">
        <f t="shared" si="70"/>
        <v>0.2</v>
      </c>
      <c r="AO39">
        <f t="shared" si="71"/>
        <v>2.8073142991240254</v>
      </c>
      <c r="AP39">
        <f t="shared" si="71"/>
        <v>3.0585270034760152</v>
      </c>
      <c r="AQ39">
        <f t="shared" si="71"/>
        <v>3.309739707828006</v>
      </c>
      <c r="AR39">
        <f t="shared" si="71"/>
        <v>3.5609524121799958</v>
      </c>
      <c r="AS39">
        <f t="shared" si="71"/>
        <v>3.8121651165319852</v>
      </c>
      <c r="AT39">
        <f t="shared" si="71"/>
        <v>4.0633778208839759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2.808988764044944</v>
      </c>
      <c r="BF39">
        <f t="shared" si="71"/>
        <v>3.0303030303030303</v>
      </c>
      <c r="BG39">
        <f t="shared" si="71"/>
        <v>3.2051282051282053</v>
      </c>
      <c r="BH39">
        <f t="shared" si="71"/>
        <v>3.3557046979865772</v>
      </c>
      <c r="BI39">
        <f t="shared" si="71"/>
        <v>3.4722222222222223</v>
      </c>
      <c r="BJ39">
        <f t="shared" si="71"/>
        <v>3.5842293906810032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0.19500000000000001</v>
      </c>
      <c r="X51">
        <f t="shared" si="58"/>
        <v>0.19500000000000001</v>
      </c>
      <c r="Y51">
        <f>AQ20</f>
        <v>0.21576589366088886</v>
      </c>
      <c r="AA51">
        <f t="shared" ref="AA51:AA65" si="75">Z4-E4</f>
        <v>2.0765893660888851E-2</v>
      </c>
      <c r="AB51">
        <f t="shared" si="54"/>
        <v>2.0765893660888851E-2</v>
      </c>
      <c r="AC51">
        <v>3</v>
      </c>
    </row>
    <row r="52" spans="23:72">
      <c r="W52">
        <f t="shared" ref="W52:W65" si="76">E5*E21</f>
        <v>0.223</v>
      </c>
      <c r="X52">
        <f t="shared" si="58"/>
        <v>0.223</v>
      </c>
      <c r="Y52">
        <f t="shared" ref="Y52:Y65" si="77">AQ21</f>
        <v>0.23849186751931375</v>
      </c>
      <c r="AA52">
        <f t="shared" si="75"/>
        <v>1.5491867519313751E-2</v>
      </c>
      <c r="AB52">
        <f t="shared" si="54"/>
        <v>1.5491867519313751E-2</v>
      </c>
      <c r="AC52">
        <v>3</v>
      </c>
      <c r="AO52">
        <f t="shared" ref="AO52:AO66" si="78">C4*C20</f>
        <v>0.24199999999999999</v>
      </c>
      <c r="AP52">
        <f t="shared" ref="AP52:AP66" si="79">D4*D20</f>
        <v>0.21299999999999999</v>
      </c>
      <c r="AQ52">
        <f t="shared" ref="AQ52:AQ66" si="80">E4*E20</f>
        <v>0.19500000000000001</v>
      </c>
      <c r="AR52">
        <f t="shared" ref="AR52:AR66" si="81">F4*F20</f>
        <v>0.182</v>
      </c>
      <c r="AS52">
        <f t="shared" ref="AS52:AS66" si="82">G4*G20</f>
        <v>0.17199999999999999</v>
      </c>
      <c r="AT52">
        <f t="shared" ref="AT52:AT66" si="83">H4*H20</f>
        <v>0.16500000000000001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0.26</v>
      </c>
      <c r="X53">
        <f t="shared" si="58"/>
        <v>0.26</v>
      </c>
      <c r="Y53">
        <f t="shared" si="77"/>
        <v>0.26647454636433199</v>
      </c>
      <c r="AA53">
        <f t="shared" si="75"/>
        <v>6.4745463643319789E-3</v>
      </c>
      <c r="AB53">
        <f t="shared" si="54"/>
        <v>6.4745463643319789E-3</v>
      </c>
      <c r="AC53">
        <v>3</v>
      </c>
      <c r="AO53">
        <f t="shared" si="78"/>
        <v>0.27100000000000002</v>
      </c>
      <c r="AP53">
        <f t="shared" si="79"/>
        <v>0.24199999999999999</v>
      </c>
      <c r="AQ53">
        <f t="shared" si="80"/>
        <v>0.223</v>
      </c>
      <c r="AR53">
        <f t="shared" si="81"/>
        <v>0.20899999999999999</v>
      </c>
      <c r="AS53">
        <f t="shared" si="82"/>
        <v>0.19900000000000001</v>
      </c>
      <c r="AT53">
        <f t="shared" si="83"/>
        <v>0.191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0.312</v>
      </c>
      <c r="X54">
        <f t="shared" si="58"/>
        <v>0.312</v>
      </c>
      <c r="Y54">
        <f t="shared" si="77"/>
        <v>0.30213856323349464</v>
      </c>
      <c r="AA54">
        <f t="shared" si="75"/>
        <v>-9.8614367665053604E-3</v>
      </c>
      <c r="AB54">
        <f t="shared" si="54"/>
        <v>-9.8614367665053604E-3</v>
      </c>
      <c r="AC54">
        <v>3</v>
      </c>
      <c r="AO54">
        <f t="shared" si="78"/>
        <v>0.308</v>
      </c>
      <c r="AP54">
        <f t="shared" si="79"/>
        <v>0.27900000000000003</v>
      </c>
      <c r="AQ54">
        <f t="shared" si="80"/>
        <v>0.26</v>
      </c>
      <c r="AR54">
        <f t="shared" si="81"/>
        <v>0.246</v>
      </c>
      <c r="AS54">
        <f t="shared" si="82"/>
        <v>0.23499999999999999</v>
      </c>
      <c r="AT54">
        <f t="shared" si="83"/>
        <v>0.22700000000000001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0.35599999999999998</v>
      </c>
      <c r="AP55">
        <f t="shared" si="79"/>
        <v>0.33</v>
      </c>
      <c r="AQ55">
        <f t="shared" si="80"/>
        <v>0.312</v>
      </c>
      <c r="AR55">
        <f t="shared" si="81"/>
        <v>0.29799999999999999</v>
      </c>
      <c r="AS55">
        <f t="shared" si="82"/>
        <v>0.28799999999999998</v>
      </c>
      <c r="AT55">
        <f t="shared" si="83"/>
        <v>0.27900000000000003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0.182</v>
      </c>
      <c r="X66">
        <f t="shared" si="58"/>
        <v>0.182</v>
      </c>
      <c r="Y66">
        <f>AR20</f>
        <v>0.20467202835294615</v>
      </c>
      <c r="AA66">
        <f t="shared" ref="AA66:AA80" si="94">AA4-F4</f>
        <v>2.2672028352946155E-2</v>
      </c>
      <c r="AB66">
        <f t="shared" si="54"/>
        <v>2.2672028352946155E-2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0.20899999999999999</v>
      </c>
      <c r="X67">
        <f t="shared" si="58"/>
        <v>0.20899999999999999</v>
      </c>
      <c r="Y67">
        <f t="shared" ref="Y67:Y80" si="96">AR21</f>
        <v>0.22501096830777356</v>
      </c>
      <c r="AA67">
        <f t="shared" si="94"/>
        <v>1.6010968307773571E-2</v>
      </c>
      <c r="AB67">
        <f t="shared" si="54"/>
        <v>1.6010968307773571E-2</v>
      </c>
      <c r="AC67">
        <v>3</v>
      </c>
    </row>
    <row r="68" spans="23:56">
      <c r="W68">
        <f t="shared" si="95"/>
        <v>0.246</v>
      </c>
      <c r="X68">
        <f t="shared" si="58"/>
        <v>0.246</v>
      </c>
      <c r="Y68">
        <f t="shared" si="96"/>
        <v>0.24975546792144496</v>
      </c>
      <c r="AA68">
        <f t="shared" si="94"/>
        <v>3.7554679214449604E-3</v>
      </c>
      <c r="AB68">
        <f t="shared" si="54"/>
        <v>3.7554679214449604E-3</v>
      </c>
      <c r="AC68">
        <v>3</v>
      </c>
    </row>
    <row r="69" spans="23:56">
      <c r="W69">
        <f t="shared" si="95"/>
        <v>0.29799999999999999</v>
      </c>
      <c r="X69">
        <f t="shared" si="58"/>
        <v>0.29799999999999999</v>
      </c>
      <c r="Y69">
        <f t="shared" si="96"/>
        <v>0.28082374720301456</v>
      </c>
      <c r="AA69">
        <f t="shared" si="94"/>
        <v>-1.7176252796985425E-2</v>
      </c>
      <c r="AB69">
        <f t="shared" si="54"/>
        <v>-1.7176252796985425E-2</v>
      </c>
      <c r="AC69">
        <v>3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</row>
    <row r="81" spans="23:29">
      <c r="W81">
        <f>G4*G20</f>
        <v>0.17199999999999999</v>
      </c>
      <c r="X81">
        <f t="shared" si="58"/>
        <v>0.17199999999999999</v>
      </c>
      <c r="Y81">
        <f>AS20</f>
        <v>0.19466318445232744</v>
      </c>
      <c r="AA81">
        <f t="shared" ref="AA81:AA95" si="97">AB4-G4</f>
        <v>2.2663184452327456E-2</v>
      </c>
      <c r="AB81">
        <f t="shared" si="54"/>
        <v>2.2663184452327456E-2</v>
      </c>
      <c r="AC81">
        <v>3</v>
      </c>
    </row>
    <row r="82" spans="23:29">
      <c r="W82">
        <f t="shared" ref="W82:W95" si="98">G5*G21</f>
        <v>0.19900000000000001</v>
      </c>
      <c r="X82">
        <f t="shared" si="58"/>
        <v>0.19900000000000001</v>
      </c>
      <c r="Y82">
        <f t="shared" ref="Y82:Y95" si="99">AS21</f>
        <v>0.2129725634253592</v>
      </c>
      <c r="AA82">
        <f t="shared" si="97"/>
        <v>1.3972563425359186E-2</v>
      </c>
      <c r="AB82">
        <f t="shared" si="54"/>
        <v>1.3972563425359186E-2</v>
      </c>
      <c r="AC82">
        <v>3</v>
      </c>
    </row>
    <row r="83" spans="23:29">
      <c r="W83">
        <f t="shared" si="98"/>
        <v>0.23499999999999999</v>
      </c>
      <c r="X83">
        <f t="shared" si="58"/>
        <v>0.23499999999999999</v>
      </c>
      <c r="Y83">
        <f t="shared" si="99"/>
        <v>0.23501049877688476</v>
      </c>
      <c r="AA83">
        <f t="shared" si="97"/>
        <v>1.0498776884776406E-5</v>
      </c>
      <c r="AB83">
        <f t="shared" si="54"/>
        <v>1.0498776884776406E-5</v>
      </c>
      <c r="AC83">
        <v>3</v>
      </c>
    </row>
    <row r="84" spans="23:29">
      <c r="W84">
        <f t="shared" si="98"/>
        <v>0.28799999999999998</v>
      </c>
      <c r="X84">
        <f t="shared" si="58"/>
        <v>0.28799999999999998</v>
      </c>
      <c r="Y84">
        <f t="shared" si="99"/>
        <v>0.26231812354175338</v>
      </c>
      <c r="AA84">
        <f t="shared" si="97"/>
        <v>-2.56818764582466E-2</v>
      </c>
      <c r="AB84">
        <f t="shared" si="54"/>
        <v>-2.56818764582466E-2</v>
      </c>
      <c r="AC84">
        <v>3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3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3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3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3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3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3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3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3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3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3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3</v>
      </c>
    </row>
    <row r="96" spans="23:29">
      <c r="W96">
        <f>H4*H20</f>
        <v>0.16500000000000001</v>
      </c>
      <c r="X96">
        <f t="shared" si="101"/>
        <v>0.16500000000000001</v>
      </c>
      <c r="Y96">
        <f>AT20</f>
        <v>0.18558760447201395</v>
      </c>
      <c r="AA96">
        <f t="shared" ref="AA96:AA110" si="102">AC4-H4</f>
        <v>2.0587604472013937E-2</v>
      </c>
      <c r="AB96">
        <f t="shared" si="100"/>
        <v>2.0587604472013937E-2</v>
      </c>
      <c r="AC96">
        <v>3</v>
      </c>
    </row>
    <row r="97" spans="23:29">
      <c r="W97">
        <f t="shared" ref="W97:W110" si="103">H5*H21</f>
        <v>0.191</v>
      </c>
      <c r="X97">
        <f t="shared" si="101"/>
        <v>0.191</v>
      </c>
      <c r="Y97">
        <f t="shared" ref="Y97:Y110" si="104">AT21</f>
        <v>0.20215688434190038</v>
      </c>
      <c r="AA97">
        <f t="shared" si="102"/>
        <v>1.1156884341900375E-2</v>
      </c>
      <c r="AB97">
        <f t="shared" si="100"/>
        <v>1.1156884341900375E-2</v>
      </c>
      <c r="AC97">
        <v>3</v>
      </c>
    </row>
    <row r="98" spans="23:29">
      <c r="W98">
        <f t="shared" si="103"/>
        <v>0.22700000000000001</v>
      </c>
      <c r="X98">
        <f t="shared" si="101"/>
        <v>0.22700000000000001</v>
      </c>
      <c r="Y98">
        <f t="shared" si="104"/>
        <v>0.22190948997874757</v>
      </c>
      <c r="AA98">
        <f t="shared" si="102"/>
        <v>-5.0905100212524368E-3</v>
      </c>
      <c r="AB98">
        <f t="shared" si="100"/>
        <v>-5.0905100212524368E-3</v>
      </c>
      <c r="AC98">
        <v>3</v>
      </c>
    </row>
    <row r="99" spans="23:29">
      <c r="W99">
        <f t="shared" si="103"/>
        <v>0.27900000000000003</v>
      </c>
      <c r="X99">
        <f t="shared" si="101"/>
        <v>0.27900000000000003</v>
      </c>
      <c r="Y99">
        <f t="shared" si="104"/>
        <v>0.24610066897063806</v>
      </c>
      <c r="AA99">
        <f t="shared" si="102"/>
        <v>-3.2899331029361961E-2</v>
      </c>
      <c r="AB99">
        <f t="shared" si="100"/>
        <v>-3.2899331029361961E-2</v>
      </c>
      <c r="AC99">
        <v>3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3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3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3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3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3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3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3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3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3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3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3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3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3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3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3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3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3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3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3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3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3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3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3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3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3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3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3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3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3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3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3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3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3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3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3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3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3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3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3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3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3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3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3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3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3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3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3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3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3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3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3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3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3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3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3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3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3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3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3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3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3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3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3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3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3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3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3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3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3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3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3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3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3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3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3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3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3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3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3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3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3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3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3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3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3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3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3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3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3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3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3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3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3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3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3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3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3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3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3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3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3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3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3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3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3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3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3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3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3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3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3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3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3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3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3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3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3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3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3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3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3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3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3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3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3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3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3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3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3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3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3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3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3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3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3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3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3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3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3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3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3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3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3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3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3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3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3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3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3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3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3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3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3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3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3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3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3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3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3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3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R236" zoomScale="80" zoomScaleNormal="80" workbookViewId="0">
      <selection activeCell="AC260" sqref="AC21:AC260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3.2199187878049129E-4</v>
      </c>
      <c r="BW1" t="s">
        <v>38</v>
      </c>
      <c r="CN1" t="s">
        <v>35</v>
      </c>
      <c r="CQ1" t="s">
        <v>40</v>
      </c>
      <c r="CR1">
        <f>SUM(CN4:DC18)</f>
        <v>0.33630413517682473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2.376758459931255</v>
      </c>
      <c r="T4">
        <f>'Raw data and fitting summary'!F43</f>
        <v>0.51916204517117204</v>
      </c>
      <c r="U4">
        <f>'Raw data and fitting summary'!H43</f>
        <v>5.6887278371203056</v>
      </c>
      <c r="V4">
        <f>'Raw data and fitting summary'!I43</f>
        <v>1932298.2653278797</v>
      </c>
      <c r="X4">
        <f>($T$4*B4/((B4*(1+$C$3/$V$4))+$S$4*(1+$C$3/$U$4)))*C20</f>
        <v>0.23723586755999621</v>
      </c>
      <c r="Y4">
        <f>($T$4*B4/((B4*(1+$D$3/$V$4))+$S$4*(1+$D$3/$U$4)))*D20</f>
        <v>0.21656291637214931</v>
      </c>
      <c r="Z4">
        <f>($T$4*B4/((B4*(1+$E$3/$V$4))+$S$4*(1+$E$3/$U$4)))*E20</f>
        <v>0.19920408924481348</v>
      </c>
      <c r="AA4">
        <f>($T$4*B4/((B4*(1+$F$3/$V$4))+$S$4*(1+$F$3/$U$4)))*F20</f>
        <v>0.18442158422186031</v>
      </c>
      <c r="AB4">
        <f>($T$4*B4/((B4*(1+$G$3/$V$4))+$S$4*(1+$G$3/$U$4)))*G20</f>
        <v>0.17168147307410658</v>
      </c>
      <c r="AC4">
        <f>($T$4*B4/((B4*(1+$H$3/$V$4))+$S$4*(1+$H$3/$U$4)))*H20</f>
        <v>0.1605878321674698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0.23723586755999621</v>
      </c>
      <c r="AP4">
        <f t="shared" ref="AP4:BD18" si="4">IFERROR(Y4, 0)</f>
        <v>0.21656291637214931</v>
      </c>
      <c r="AQ4">
        <f t="shared" si="4"/>
        <v>0.19920408924481348</v>
      </c>
      <c r="AR4">
        <f t="shared" si="4"/>
        <v>0.18442158422186031</v>
      </c>
      <c r="AS4">
        <f t="shared" si="4"/>
        <v>0.17168147307410658</v>
      </c>
      <c r="AT4">
        <f t="shared" si="4"/>
        <v>0.1605878321674698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2.2696957905896444E-5</v>
      </c>
      <c r="BG4">
        <f>(D4-AP4)^2</f>
        <v>1.2694373074929605E-5</v>
      </c>
      <c r="BH4">
        <f t="shared" ref="BH4:BU18" si="5">(E4-AQ4)^2</f>
        <v>1.7674366378356287E-5</v>
      </c>
      <c r="BI4">
        <f t="shared" si="5"/>
        <v>5.8640701435628145E-6</v>
      </c>
      <c r="BJ4">
        <f t="shared" si="5"/>
        <v>1.0145940251910155E-7</v>
      </c>
      <c r="BK4">
        <f t="shared" si="5"/>
        <v>1.9467224982414296E-5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2.00818387582095E-2</v>
      </c>
      <c r="BX4">
        <f t="shared" ref="BX4:CL18" si="6">ABS((AP4-D4)/AP4)</f>
        <v>1.6452107460663626E-2</v>
      </c>
      <c r="BY4">
        <f t="shared" si="6"/>
        <v>2.1104432447904317E-2</v>
      </c>
      <c r="BZ4">
        <f t="shared" si="6"/>
        <v>1.3130698513830851E-2</v>
      </c>
      <c r="CA4">
        <f t="shared" si="6"/>
        <v>1.8553366312037088E-3</v>
      </c>
      <c r="CB4">
        <f t="shared" si="6"/>
        <v>2.7475106756089437E-2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2.00818387582095E-2</v>
      </c>
      <c r="CO4">
        <f t="shared" ref="CO4:DC18" si="7">IFERROR(BX4, 0)</f>
        <v>1.6452107460663626E-2</v>
      </c>
      <c r="CP4">
        <f t="shared" si="7"/>
        <v>2.1104432447904317E-2</v>
      </c>
      <c r="CQ4">
        <f t="shared" si="7"/>
        <v>1.3130698513830851E-2</v>
      </c>
      <c r="CR4">
        <f t="shared" si="7"/>
        <v>1.8553366312037088E-3</v>
      </c>
      <c r="CS4">
        <f t="shared" si="7"/>
        <v>2.7475106756089437E-2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0.26614094661276833</v>
      </c>
      <c r="Y5">
        <f t="shared" ref="Y5:Y18" si="9">($T$4*B5/((B5*(1+$D$3/$V$4))+$S$4*(1+$D$3/$U$4)))*D21</f>
        <v>0.24513931844626682</v>
      </c>
      <c r="Z5">
        <f t="shared" ref="Z5:Z18" si="10">($T$4*B5/((B5*(1+$E$3/$V$4))+$S$4*(1+$E$3/$U$4)))*E21</f>
        <v>0.22720981140971652</v>
      </c>
      <c r="AA5">
        <f t="shared" ref="AA5:AA18" si="11">($T$4*B5/((B5*(1+$F$3/$V$4))+$S$4*(1+$F$3/$U$4)))*F21</f>
        <v>0.21172428246128605</v>
      </c>
      <c r="AB5">
        <f t="shared" ref="AB5:AB18" si="12">($T$4*B5/((B5*(1+$G$3/$V$4))+$S$4*(1+$G$3/$U$4)))*G21</f>
        <v>0.19821490687829552</v>
      </c>
      <c r="AC5">
        <f t="shared" ref="AC5:AC18" si="13">($T$4*B5/((B5*(1+$H$3/$V$4))+$S$4*(1+$H$3/$U$4)))*H21</f>
        <v>0.18632609928880112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0.26614094661276833</v>
      </c>
      <c r="AP5">
        <f t="shared" si="4"/>
        <v>0.24513931844626682</v>
      </c>
      <c r="AQ5">
        <f t="shared" si="4"/>
        <v>0.22720981140971652</v>
      </c>
      <c r="AR5">
        <f t="shared" si="4"/>
        <v>0.21172428246128605</v>
      </c>
      <c r="AS5">
        <f t="shared" si="4"/>
        <v>0.19821490687829552</v>
      </c>
      <c r="AT5">
        <f t="shared" si="4"/>
        <v>0.18632609928880112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2.3610399819967792E-5</v>
      </c>
      <c r="BG5">
        <f t="shared" si="25"/>
        <v>9.8553203070711901E-6</v>
      </c>
      <c r="BH5">
        <f t="shared" si="5"/>
        <v>1.772251210537938E-5</v>
      </c>
      <c r="BI5">
        <f t="shared" si="5"/>
        <v>7.4217149288708299E-6</v>
      </c>
      <c r="BJ5">
        <f t="shared" si="5"/>
        <v>6.1637120974770785E-7</v>
      </c>
      <c r="BK5">
        <f t="shared" si="5"/>
        <v>2.1845347858145455E-5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1.825744384347424E-2</v>
      </c>
      <c r="BX5">
        <f t="shared" si="6"/>
        <v>1.2806262439515399E-2</v>
      </c>
      <c r="BY5">
        <f t="shared" si="6"/>
        <v>1.8528299388115631E-2</v>
      </c>
      <c r="BZ5">
        <f t="shared" si="6"/>
        <v>1.2867123362593975E-2</v>
      </c>
      <c r="CA5">
        <f t="shared" si="6"/>
        <v>3.9608177511419136E-3</v>
      </c>
      <c r="CB5">
        <f t="shared" si="6"/>
        <v>2.5084519715911881E-2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1.825744384347424E-2</v>
      </c>
      <c r="CO5">
        <f t="shared" si="7"/>
        <v>1.2806262439515399E-2</v>
      </c>
      <c r="CP5">
        <f t="shared" si="7"/>
        <v>1.8528299388115631E-2</v>
      </c>
      <c r="CQ5">
        <f t="shared" si="7"/>
        <v>1.2867123362593975E-2</v>
      </c>
      <c r="CR5">
        <f t="shared" si="7"/>
        <v>3.9608177511419136E-3</v>
      </c>
      <c r="CS5">
        <f t="shared" si="7"/>
        <v>2.5084519715911881E-2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0.30294073641953806</v>
      </c>
      <c r="Y6">
        <f t="shared" si="9"/>
        <v>0.28227483496565375</v>
      </c>
      <c r="Z6">
        <f t="shared" si="10"/>
        <v>0.26424843117911168</v>
      </c>
      <c r="AA6">
        <f t="shared" si="11"/>
        <v>0.2483861958443927</v>
      </c>
      <c r="AB6">
        <f t="shared" si="12"/>
        <v>0.23432046838954476</v>
      </c>
      <c r="AC6">
        <f t="shared" si="13"/>
        <v>0.22176240516780271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0.30294073641953806</v>
      </c>
      <c r="AP6">
        <f t="shared" si="4"/>
        <v>0.28227483496565375</v>
      </c>
      <c r="AQ6">
        <f t="shared" si="4"/>
        <v>0.26424843117911168</v>
      </c>
      <c r="AR6">
        <f t="shared" si="4"/>
        <v>0.2483861958443927</v>
      </c>
      <c r="AS6">
        <f t="shared" si="4"/>
        <v>0.23432046838954476</v>
      </c>
      <c r="AT6">
        <f t="shared" si="4"/>
        <v>0.22176240516780271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2.5596147976588536E-5</v>
      </c>
      <c r="BG6">
        <f t="shared" si="25"/>
        <v>1.0724544052268252E-5</v>
      </c>
      <c r="BH6">
        <f t="shared" si="5"/>
        <v>1.8049167483648149E-5</v>
      </c>
      <c r="BI6">
        <f t="shared" si="5"/>
        <v>5.6939306077970017E-6</v>
      </c>
      <c r="BJ6">
        <f t="shared" si="5"/>
        <v>4.6176320960787184E-7</v>
      </c>
      <c r="BK6">
        <f t="shared" si="5"/>
        <v>2.7432399626259816E-5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1.6700505980996358E-2</v>
      </c>
      <c r="BX6">
        <f t="shared" si="6"/>
        <v>1.1601583138122103E-2</v>
      </c>
      <c r="BY6">
        <f t="shared" si="6"/>
        <v>1.6077413062225578E-2</v>
      </c>
      <c r="BZ6">
        <f t="shared" si="6"/>
        <v>9.6067973354187122E-3</v>
      </c>
      <c r="CA6">
        <f t="shared" si="6"/>
        <v>2.9000096113052385E-3</v>
      </c>
      <c r="CB6">
        <f t="shared" si="6"/>
        <v>2.3618046657791807E-2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1.6700505980996358E-2</v>
      </c>
      <c r="CO6">
        <f t="shared" si="7"/>
        <v>1.1601583138122103E-2</v>
      </c>
      <c r="CP6">
        <f t="shared" si="7"/>
        <v>1.6077413062225578E-2</v>
      </c>
      <c r="CQ6">
        <f t="shared" si="7"/>
        <v>9.6067973354187122E-3</v>
      </c>
      <c r="CR6">
        <f t="shared" si="7"/>
        <v>2.9000096113052385E-3</v>
      </c>
      <c r="CS6">
        <f t="shared" si="7"/>
        <v>2.3618046657791807E-2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0.3518903648473331</v>
      </c>
      <c r="Y7">
        <f t="shared" si="9"/>
        <v>0.33302834418455673</v>
      </c>
      <c r="Z7">
        <f t="shared" si="10"/>
        <v>0.31608553341705048</v>
      </c>
      <c r="AA7">
        <f t="shared" si="11"/>
        <v>0.30078319405778275</v>
      </c>
      <c r="AB7">
        <f t="shared" si="12"/>
        <v>0.28689407231510683</v>
      </c>
      <c r="AC7">
        <f t="shared" si="13"/>
        <v>0.27423103684120331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0.3518903648473331</v>
      </c>
      <c r="AP7">
        <f t="shared" si="4"/>
        <v>0.33302834418455673</v>
      </c>
      <c r="AQ7">
        <f t="shared" si="4"/>
        <v>0.31608553341705048</v>
      </c>
      <c r="AR7">
        <f t="shared" si="4"/>
        <v>0.30078319405778275</v>
      </c>
      <c r="AS7">
        <f t="shared" si="4"/>
        <v>0.28689407231510683</v>
      </c>
      <c r="AT7">
        <f t="shared" si="4"/>
        <v>0.27423103684120331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1.6889101088035326E-5</v>
      </c>
      <c r="BG7">
        <f t="shared" si="25"/>
        <v>9.1708685001385011E-6</v>
      </c>
      <c r="BH7">
        <f t="shared" si="5"/>
        <v>1.669158330183617E-5</v>
      </c>
      <c r="BI7">
        <f t="shared" si="5"/>
        <v>7.7461691632773073E-6</v>
      </c>
      <c r="BJ7">
        <f t="shared" si="5"/>
        <v>1.2230760442131198E-6</v>
      </c>
      <c r="BK7">
        <f t="shared" si="5"/>
        <v>2.2743009609960321E-5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1.167873736596862E-2</v>
      </c>
      <c r="BX7">
        <f t="shared" si="6"/>
        <v>9.0933526753460957E-3</v>
      </c>
      <c r="BY7">
        <f t="shared" si="6"/>
        <v>1.292540462982826E-2</v>
      </c>
      <c r="BZ7">
        <f t="shared" si="6"/>
        <v>9.2531568012011161E-3</v>
      </c>
      <c r="CA7">
        <f t="shared" si="6"/>
        <v>3.854829331149323E-3</v>
      </c>
      <c r="CB7">
        <f t="shared" si="6"/>
        <v>1.7390311518817023E-2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1.167873736596862E-2</v>
      </c>
      <c r="CO7">
        <f t="shared" si="7"/>
        <v>9.0933526753460957E-3</v>
      </c>
      <c r="CP7">
        <f t="shared" si="7"/>
        <v>1.292540462982826E-2</v>
      </c>
      <c r="CQ7">
        <f t="shared" si="7"/>
        <v>9.2531568012011161E-3</v>
      </c>
      <c r="CR7">
        <f t="shared" si="7"/>
        <v>3.854829331149323E-3</v>
      </c>
      <c r="CS7">
        <f t="shared" si="7"/>
        <v>1.7390311518817023E-2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3.2199187878049129E-4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0.33630413517682473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0.23723586755999621</v>
      </c>
      <c r="AP20">
        <f t="shared" ref="AP20:BD34" si="30">IFERROR(Y4, NA())</f>
        <v>0.21656291637214931</v>
      </c>
      <c r="AQ20">
        <f t="shared" si="30"/>
        <v>0.19920408924481348</v>
      </c>
      <c r="AR20">
        <f t="shared" si="30"/>
        <v>0.18442158422186031</v>
      </c>
      <c r="AS20">
        <f t="shared" si="30"/>
        <v>0.17168147307410658</v>
      </c>
      <c r="AT20">
        <f t="shared" si="30"/>
        <v>0.1605878321674698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0.23723586755999621</v>
      </c>
      <c r="AA21">
        <f t="shared" ref="AA21:AA35" si="49">X4-C4</f>
        <v>-4.7641324400037877E-3</v>
      </c>
      <c r="AB21">
        <f>IFERROR(AA21,"")</f>
        <v>-4.7641324400037877E-3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0.26614094661276833</v>
      </c>
      <c r="AP21">
        <f t="shared" si="30"/>
        <v>0.24513931844626682</v>
      </c>
      <c r="AQ21">
        <f t="shared" si="30"/>
        <v>0.22720981140971652</v>
      </c>
      <c r="AR21">
        <f t="shared" si="30"/>
        <v>0.21172428246128605</v>
      </c>
      <c r="AS21">
        <f t="shared" si="30"/>
        <v>0.19821490687829552</v>
      </c>
      <c r="AT21">
        <f t="shared" si="30"/>
        <v>0.18632609928880112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0.26614094661276833</v>
      </c>
      <c r="AA22">
        <f t="shared" si="49"/>
        <v>-4.8590533872316932E-3</v>
      </c>
      <c r="AB22">
        <f t="shared" ref="AB22:AB85" si="54">IFERROR(AA22,"")</f>
        <v>-4.8590533872316932E-3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0.30294073641953806</v>
      </c>
      <c r="AP22">
        <f t="shared" si="30"/>
        <v>0.28227483496565375</v>
      </c>
      <c r="AQ22">
        <f t="shared" si="30"/>
        <v>0.26424843117911168</v>
      </c>
      <c r="AR22">
        <f t="shared" si="30"/>
        <v>0.2483861958443927</v>
      </c>
      <c r="AS22">
        <f t="shared" si="30"/>
        <v>0.23432046838954476</v>
      </c>
      <c r="AT22">
        <f t="shared" si="30"/>
        <v>0.22176240516780271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0.30294073641953806</v>
      </c>
      <c r="AA23">
        <f t="shared" si="49"/>
        <v>-5.0592635804619368E-3</v>
      </c>
      <c r="AB23">
        <f t="shared" si="54"/>
        <v>-5.0592635804619368E-3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0.3518903648473331</v>
      </c>
      <c r="AP23">
        <f t="shared" si="30"/>
        <v>0.33302834418455673</v>
      </c>
      <c r="AQ23">
        <f t="shared" si="30"/>
        <v>0.31608553341705048</v>
      </c>
      <c r="AR23">
        <f t="shared" si="30"/>
        <v>0.30078319405778275</v>
      </c>
      <c r="AS23">
        <f t="shared" si="30"/>
        <v>0.28689407231510683</v>
      </c>
      <c r="AT23">
        <f t="shared" si="30"/>
        <v>0.27423103684120331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0.3518903648473331</v>
      </c>
      <c r="AA24">
        <f t="shared" si="49"/>
        <v>-4.1096351526668795E-3</v>
      </c>
      <c r="AB24">
        <f t="shared" si="54"/>
        <v>-4.1096351526668795E-3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0.21299999999999999</v>
      </c>
      <c r="X36">
        <f t="shared" si="58"/>
        <v>0.21299999999999999</v>
      </c>
      <c r="Y36">
        <f>AP20</f>
        <v>0.21656291637214931</v>
      </c>
      <c r="AA36">
        <f t="shared" ref="AA36:AA50" si="69">Y4-D4</f>
        <v>3.5629163721493107E-3</v>
      </c>
      <c r="AB36">
        <f t="shared" si="54"/>
        <v>3.5629163721493107E-3</v>
      </c>
      <c r="AC36">
        <v>4</v>
      </c>
      <c r="AN36">
        <f t="shared" ref="AN36:AN50" si="70">1/AN20</f>
        <v>0.5</v>
      </c>
      <c r="AO36">
        <f t="shared" ref="AO36:BT44" si="71">1/AO20</f>
        <v>4.2152142097446674</v>
      </c>
      <c r="AP36">
        <f t="shared" si="71"/>
        <v>4.6175957396212972</v>
      </c>
      <c r="AQ36">
        <f t="shared" si="71"/>
        <v>5.0199772694979261</v>
      </c>
      <c r="AR36">
        <f t="shared" si="71"/>
        <v>5.4223587993745559</v>
      </c>
      <c r="AS36">
        <f t="shared" si="71"/>
        <v>5.8247403292511848</v>
      </c>
      <c r="AT36">
        <f t="shared" si="71"/>
        <v>6.2271218591278146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4.1322314049586781</v>
      </c>
      <c r="BF36">
        <f t="shared" si="71"/>
        <v>4.694835680751174</v>
      </c>
      <c r="BG36">
        <f t="shared" si="71"/>
        <v>5.1282051282051277</v>
      </c>
      <c r="BH36">
        <f t="shared" si="71"/>
        <v>5.4945054945054945</v>
      </c>
      <c r="BI36">
        <f t="shared" si="71"/>
        <v>5.8139534883720936</v>
      </c>
      <c r="BJ36">
        <f t="shared" si="71"/>
        <v>6.0606060606060606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0.24199999999999999</v>
      </c>
      <c r="X37">
        <f t="shared" si="58"/>
        <v>0.24199999999999999</v>
      </c>
      <c r="Y37">
        <f t="shared" ref="Y37:Y49" si="72">AP21</f>
        <v>0.24513931844626682</v>
      </c>
      <c r="AA37">
        <f t="shared" si="69"/>
        <v>3.1393184462668311E-3</v>
      </c>
      <c r="AB37">
        <f t="shared" si="54"/>
        <v>3.1393184462668311E-3</v>
      </c>
      <c r="AC37">
        <v>4</v>
      </c>
      <c r="AN37">
        <f t="shared" si="70"/>
        <v>0.4</v>
      </c>
      <c r="AO37">
        <f t="shared" ref="AO37:BC37" si="73">1/AO21</f>
        <v>3.7574075418578383</v>
      </c>
      <c r="AP37">
        <f t="shared" si="73"/>
        <v>4.0793129651259692</v>
      </c>
      <c r="AQ37">
        <f t="shared" si="73"/>
        <v>4.4012183883941001</v>
      </c>
      <c r="AR37">
        <f t="shared" si="73"/>
        <v>4.7231238116622301</v>
      </c>
      <c r="AS37">
        <f t="shared" si="73"/>
        <v>5.0450292349303609</v>
      </c>
      <c r="AT37">
        <f t="shared" si="73"/>
        <v>5.3669346581984918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3.6900369003690034</v>
      </c>
      <c r="BF37">
        <f t="shared" si="71"/>
        <v>4.1322314049586781</v>
      </c>
      <c r="BG37">
        <f t="shared" si="71"/>
        <v>4.4843049327354256</v>
      </c>
      <c r="BH37">
        <f t="shared" si="71"/>
        <v>4.7846889952153111</v>
      </c>
      <c r="BI37">
        <f t="shared" si="71"/>
        <v>5.0251256281407031</v>
      </c>
      <c r="BJ37">
        <f t="shared" si="71"/>
        <v>5.2356020942408374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0.27900000000000003</v>
      </c>
      <c r="X38">
        <f t="shared" si="58"/>
        <v>0.27900000000000003</v>
      </c>
      <c r="Y38">
        <f t="shared" si="72"/>
        <v>0.28227483496565375</v>
      </c>
      <c r="AA38">
        <f t="shared" si="69"/>
        <v>3.2748349656537279E-3</v>
      </c>
      <c r="AB38">
        <f t="shared" si="54"/>
        <v>3.2748349656537279E-3</v>
      </c>
      <c r="AC38">
        <v>4</v>
      </c>
      <c r="AN38">
        <f t="shared" si="70"/>
        <v>0.3003003003003003</v>
      </c>
      <c r="AO38">
        <f t="shared" si="71"/>
        <v>3.3009756687694689</v>
      </c>
      <c r="AP38">
        <f t="shared" si="71"/>
        <v>3.5426466554189169</v>
      </c>
      <c r="AQ38">
        <f t="shared" si="71"/>
        <v>3.7843176420683631</v>
      </c>
      <c r="AR38">
        <f t="shared" si="71"/>
        <v>4.0259886287178102</v>
      </c>
      <c r="AS38">
        <f t="shared" si="71"/>
        <v>4.2676596153672568</v>
      </c>
      <c r="AT38">
        <f t="shared" si="71"/>
        <v>4.5093306020167034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3.2467532467532467</v>
      </c>
      <c r="BF38">
        <f t="shared" si="71"/>
        <v>3.5842293906810032</v>
      </c>
      <c r="BG38">
        <f t="shared" si="71"/>
        <v>3.8461538461538458</v>
      </c>
      <c r="BH38">
        <f t="shared" si="71"/>
        <v>4.0650406504065044</v>
      </c>
      <c r="BI38">
        <f t="shared" si="71"/>
        <v>4.2553191489361701</v>
      </c>
      <c r="BJ38">
        <f t="shared" si="71"/>
        <v>4.4052863436123344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0.33</v>
      </c>
      <c r="X39">
        <f t="shared" si="58"/>
        <v>0.33</v>
      </c>
      <c r="Y39">
        <f t="shared" si="72"/>
        <v>0.33302834418455673</v>
      </c>
      <c r="AA39">
        <f t="shared" si="69"/>
        <v>3.0283441845567194E-3</v>
      </c>
      <c r="AB39">
        <f t="shared" si="54"/>
        <v>3.0283441845567194E-3</v>
      </c>
      <c r="AC39">
        <v>4</v>
      </c>
      <c r="AN39">
        <f t="shared" si="70"/>
        <v>0.2</v>
      </c>
      <c r="AO39">
        <f t="shared" si="71"/>
        <v>2.8417942060841814</v>
      </c>
      <c r="AP39">
        <f t="shared" si="71"/>
        <v>3.0027474161353149</v>
      </c>
      <c r="AQ39">
        <f t="shared" si="71"/>
        <v>3.163700626186448</v>
      </c>
      <c r="AR39">
        <f t="shared" si="71"/>
        <v>3.3246538362375802</v>
      </c>
      <c r="AS39">
        <f t="shared" si="71"/>
        <v>3.4856070462887132</v>
      </c>
      <c r="AT39">
        <f t="shared" si="71"/>
        <v>3.6465602563398458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2.808988764044944</v>
      </c>
      <c r="BF39">
        <f t="shared" si="71"/>
        <v>3.0303030303030303</v>
      </c>
      <c r="BG39">
        <f t="shared" si="71"/>
        <v>3.2051282051282053</v>
      </c>
      <c r="BH39">
        <f t="shared" si="71"/>
        <v>3.3557046979865772</v>
      </c>
      <c r="BI39">
        <f t="shared" si="71"/>
        <v>3.4722222222222223</v>
      </c>
      <c r="BJ39">
        <f t="shared" si="71"/>
        <v>3.5842293906810032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0.19500000000000001</v>
      </c>
      <c r="X51">
        <f t="shared" si="58"/>
        <v>0.19500000000000001</v>
      </c>
      <c r="Y51">
        <f>AQ20</f>
        <v>0.19920408924481348</v>
      </c>
      <c r="AA51">
        <f t="shared" ref="AA51:AA65" si="75">Z4-E4</f>
        <v>4.2040892448134692E-3</v>
      </c>
      <c r="AB51">
        <f t="shared" si="54"/>
        <v>4.2040892448134692E-3</v>
      </c>
      <c r="AC51">
        <v>4</v>
      </c>
    </row>
    <row r="52" spans="23:72">
      <c r="W52">
        <f t="shared" ref="W52:W65" si="76">E5*E21</f>
        <v>0.223</v>
      </c>
      <c r="X52">
        <f t="shared" si="58"/>
        <v>0.223</v>
      </c>
      <c r="Y52">
        <f t="shared" ref="Y52:Y65" si="77">AQ21</f>
        <v>0.22720981140971652</v>
      </c>
      <c r="AA52">
        <f t="shared" si="75"/>
        <v>4.2098114097165185E-3</v>
      </c>
      <c r="AB52">
        <f t="shared" si="54"/>
        <v>4.2098114097165185E-3</v>
      </c>
      <c r="AC52">
        <v>4</v>
      </c>
      <c r="AO52">
        <f t="shared" ref="AO52:AO66" si="78">C4*C20</f>
        <v>0.24199999999999999</v>
      </c>
      <c r="AP52">
        <f t="shared" ref="AP52:AP66" si="79">D4*D20</f>
        <v>0.21299999999999999</v>
      </c>
      <c r="AQ52">
        <f t="shared" ref="AQ52:AQ66" si="80">E4*E20</f>
        <v>0.19500000000000001</v>
      </c>
      <c r="AR52">
        <f t="shared" ref="AR52:AR66" si="81">F4*F20</f>
        <v>0.182</v>
      </c>
      <c r="AS52">
        <f t="shared" ref="AS52:AS66" si="82">G4*G20</f>
        <v>0.17199999999999999</v>
      </c>
      <c r="AT52">
        <f t="shared" ref="AT52:AT66" si="83">H4*H20</f>
        <v>0.16500000000000001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0.26</v>
      </c>
      <c r="X53">
        <f t="shared" si="58"/>
        <v>0.26</v>
      </c>
      <c r="Y53">
        <f t="shared" si="77"/>
        <v>0.26424843117911168</v>
      </c>
      <c r="AA53">
        <f t="shared" si="75"/>
        <v>4.2484311791116669E-3</v>
      </c>
      <c r="AB53">
        <f t="shared" si="54"/>
        <v>4.2484311791116669E-3</v>
      </c>
      <c r="AC53">
        <v>4</v>
      </c>
      <c r="AO53">
        <f t="shared" si="78"/>
        <v>0.27100000000000002</v>
      </c>
      <c r="AP53">
        <f t="shared" si="79"/>
        <v>0.24199999999999999</v>
      </c>
      <c r="AQ53">
        <f t="shared" si="80"/>
        <v>0.223</v>
      </c>
      <c r="AR53">
        <f t="shared" si="81"/>
        <v>0.20899999999999999</v>
      </c>
      <c r="AS53">
        <f t="shared" si="82"/>
        <v>0.19900000000000001</v>
      </c>
      <c r="AT53">
        <f t="shared" si="83"/>
        <v>0.191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0.312</v>
      </c>
      <c r="X54">
        <f t="shared" si="58"/>
        <v>0.312</v>
      </c>
      <c r="Y54">
        <f t="shared" si="77"/>
        <v>0.31608553341705048</v>
      </c>
      <c r="AA54">
        <f t="shared" si="75"/>
        <v>4.0855334170504798E-3</v>
      </c>
      <c r="AB54">
        <f t="shared" si="54"/>
        <v>4.0855334170504798E-3</v>
      </c>
      <c r="AC54">
        <v>4</v>
      </c>
      <c r="AO54">
        <f t="shared" si="78"/>
        <v>0.308</v>
      </c>
      <c r="AP54">
        <f t="shared" si="79"/>
        <v>0.27900000000000003</v>
      </c>
      <c r="AQ54">
        <f t="shared" si="80"/>
        <v>0.26</v>
      </c>
      <c r="AR54">
        <f t="shared" si="81"/>
        <v>0.246</v>
      </c>
      <c r="AS54">
        <f t="shared" si="82"/>
        <v>0.23499999999999999</v>
      </c>
      <c r="AT54">
        <f t="shared" si="83"/>
        <v>0.22700000000000001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0.35599999999999998</v>
      </c>
      <c r="AP55">
        <f t="shared" si="79"/>
        <v>0.33</v>
      </c>
      <c r="AQ55">
        <f t="shared" si="80"/>
        <v>0.312</v>
      </c>
      <c r="AR55">
        <f t="shared" si="81"/>
        <v>0.29799999999999999</v>
      </c>
      <c r="AS55">
        <f t="shared" si="82"/>
        <v>0.28799999999999998</v>
      </c>
      <c r="AT55">
        <f t="shared" si="83"/>
        <v>0.27900000000000003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0.182</v>
      </c>
      <c r="X66">
        <f t="shared" si="58"/>
        <v>0.182</v>
      </c>
      <c r="Y66">
        <f>AR20</f>
        <v>0.18442158422186031</v>
      </c>
      <c r="AA66">
        <f t="shared" ref="AA66:AA80" si="94">AA4-F4</f>
        <v>2.4215842218603123E-3</v>
      </c>
      <c r="AB66">
        <f t="shared" si="54"/>
        <v>2.4215842218603123E-3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0.20899999999999999</v>
      </c>
      <c r="X67">
        <f t="shared" si="58"/>
        <v>0.20899999999999999</v>
      </c>
      <c r="Y67">
        <f t="shared" ref="Y67:Y80" si="96">AR21</f>
        <v>0.21172428246128605</v>
      </c>
      <c r="AA67">
        <f t="shared" si="94"/>
        <v>2.7242824612860594E-3</v>
      </c>
      <c r="AB67">
        <f t="shared" si="54"/>
        <v>2.7242824612860594E-3</v>
      </c>
      <c r="AC67">
        <v>4</v>
      </c>
    </row>
    <row r="68" spans="23:56">
      <c r="W68">
        <f t="shared" si="95"/>
        <v>0.246</v>
      </c>
      <c r="X68">
        <f t="shared" si="58"/>
        <v>0.246</v>
      </c>
      <c r="Y68">
        <f t="shared" si="96"/>
        <v>0.2483861958443927</v>
      </c>
      <c r="AA68">
        <f t="shared" si="94"/>
        <v>2.3861958443927023E-3</v>
      </c>
      <c r="AB68">
        <f t="shared" si="54"/>
        <v>2.3861958443927023E-3</v>
      </c>
      <c r="AC68">
        <v>4</v>
      </c>
    </row>
    <row r="69" spans="23:56">
      <c r="W69">
        <f t="shared" si="95"/>
        <v>0.29799999999999999</v>
      </c>
      <c r="X69">
        <f t="shared" si="58"/>
        <v>0.29799999999999999</v>
      </c>
      <c r="Y69">
        <f t="shared" si="96"/>
        <v>0.30078319405778275</v>
      </c>
      <c r="AA69">
        <f t="shared" si="94"/>
        <v>2.7831940577827674E-3</v>
      </c>
      <c r="AB69">
        <f t="shared" si="54"/>
        <v>2.7831940577827674E-3</v>
      </c>
      <c r="AC69">
        <v>4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</row>
    <row r="81" spans="23:29">
      <c r="W81">
        <f>G4*G20</f>
        <v>0.17199999999999999</v>
      </c>
      <c r="X81">
        <f t="shared" si="58"/>
        <v>0.17199999999999999</v>
      </c>
      <c r="Y81">
        <f>AS20</f>
        <v>0.17168147307410658</v>
      </c>
      <c r="AA81">
        <f t="shared" ref="AA81:AA95" si="97">AB4-G4</f>
        <v>-3.1852692589340315E-4</v>
      </c>
      <c r="AB81">
        <f t="shared" si="54"/>
        <v>-3.1852692589340315E-4</v>
      </c>
      <c r="AC81">
        <v>4</v>
      </c>
    </row>
    <row r="82" spans="23:29">
      <c r="W82">
        <f t="shared" ref="W82:W95" si="98">G5*G21</f>
        <v>0.19900000000000001</v>
      </c>
      <c r="X82">
        <f t="shared" si="58"/>
        <v>0.19900000000000001</v>
      </c>
      <c r="Y82">
        <f t="shared" ref="Y82:Y95" si="99">AS21</f>
        <v>0.19821490687829552</v>
      </c>
      <c r="AA82">
        <f t="shared" si="97"/>
        <v>-7.850931217044943E-4</v>
      </c>
      <c r="AB82">
        <f t="shared" si="54"/>
        <v>-7.850931217044943E-4</v>
      </c>
      <c r="AC82">
        <v>4</v>
      </c>
    </row>
    <row r="83" spans="23:29">
      <c r="W83">
        <f t="shared" si="98"/>
        <v>0.23499999999999999</v>
      </c>
      <c r="X83">
        <f t="shared" si="58"/>
        <v>0.23499999999999999</v>
      </c>
      <c r="Y83">
        <f t="shared" si="99"/>
        <v>0.23432046838954476</v>
      </c>
      <c r="AA83">
        <f t="shared" si="97"/>
        <v>-6.7953161045522514E-4</v>
      </c>
      <c r="AB83">
        <f t="shared" si="54"/>
        <v>-6.7953161045522514E-4</v>
      </c>
      <c r="AC83">
        <v>4</v>
      </c>
    </row>
    <row r="84" spans="23:29">
      <c r="W84">
        <f t="shared" si="98"/>
        <v>0.28799999999999998</v>
      </c>
      <c r="X84">
        <f t="shared" si="58"/>
        <v>0.28799999999999998</v>
      </c>
      <c r="Y84">
        <f t="shared" si="99"/>
        <v>0.28689407231510683</v>
      </c>
      <c r="AA84">
        <f t="shared" si="97"/>
        <v>-1.1059276848931487E-3</v>
      </c>
      <c r="AB84">
        <f t="shared" si="54"/>
        <v>-1.1059276848931487E-3</v>
      </c>
      <c r="AC84">
        <v>4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4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4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4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4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4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4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4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4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4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4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4</v>
      </c>
    </row>
    <row r="96" spans="23:29">
      <c r="W96">
        <f>H4*H20</f>
        <v>0.16500000000000001</v>
      </c>
      <c r="X96">
        <f t="shared" si="101"/>
        <v>0.16500000000000001</v>
      </c>
      <c r="Y96">
        <f>AT20</f>
        <v>0.1605878321674698</v>
      </c>
      <c r="AA96">
        <f t="shared" ref="AA96:AA110" si="102">AC4-H4</f>
        <v>-4.4121678325302061E-3</v>
      </c>
      <c r="AB96">
        <f t="shared" si="100"/>
        <v>-4.4121678325302061E-3</v>
      </c>
      <c r="AC96">
        <v>4</v>
      </c>
    </row>
    <row r="97" spans="23:29">
      <c r="W97">
        <f t="shared" ref="W97:W110" si="103">H5*H21</f>
        <v>0.191</v>
      </c>
      <c r="X97">
        <f t="shared" si="101"/>
        <v>0.191</v>
      </c>
      <c r="Y97">
        <f t="shared" ref="Y97:Y110" si="104">AT21</f>
        <v>0.18632609928880112</v>
      </c>
      <c r="AA97">
        <f t="shared" si="102"/>
        <v>-4.6739007111988862E-3</v>
      </c>
      <c r="AB97">
        <f t="shared" si="100"/>
        <v>-4.6739007111988862E-3</v>
      </c>
      <c r="AC97">
        <v>4</v>
      </c>
    </row>
    <row r="98" spans="23:29">
      <c r="W98">
        <f t="shared" si="103"/>
        <v>0.22700000000000001</v>
      </c>
      <c r="X98">
        <f t="shared" si="101"/>
        <v>0.22700000000000001</v>
      </c>
      <c r="Y98">
        <f t="shared" si="104"/>
        <v>0.22176240516780271</v>
      </c>
      <c r="AA98">
        <f t="shared" si="102"/>
        <v>-5.2375948321972954E-3</v>
      </c>
      <c r="AB98">
        <f t="shared" si="100"/>
        <v>-5.2375948321972954E-3</v>
      </c>
      <c r="AC98">
        <v>4</v>
      </c>
    </row>
    <row r="99" spans="23:29">
      <c r="W99">
        <f t="shared" si="103"/>
        <v>0.27900000000000003</v>
      </c>
      <c r="X99">
        <f t="shared" si="101"/>
        <v>0.27900000000000003</v>
      </c>
      <c r="Y99">
        <f t="shared" si="104"/>
        <v>0.27423103684120331</v>
      </c>
      <c r="AA99">
        <f t="shared" si="102"/>
        <v>-4.768963158796713E-3</v>
      </c>
      <c r="AB99">
        <f t="shared" si="100"/>
        <v>-4.768963158796713E-3</v>
      </c>
      <c r="AC99">
        <v>4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4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4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4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4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4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4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4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4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4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4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4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4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4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4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4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4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4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4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4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4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4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4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4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4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4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4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4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4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4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4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4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4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4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4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4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4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4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4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4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4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4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4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4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4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4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4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4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4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4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4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4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4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4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4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4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4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4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4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4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4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4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4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4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4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4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4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4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4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4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4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4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4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4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4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4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4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4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4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4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4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4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4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4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4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4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4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4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4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4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4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4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4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4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4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4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4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4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4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4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4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4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4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4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4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4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4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4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4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4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4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4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4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4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4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4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4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4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4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4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4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4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4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4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4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4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4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4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4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4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4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4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4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4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4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4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4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4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4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4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4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4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4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4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4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4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4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4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4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4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4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4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4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4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4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4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4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4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4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4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4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T235" zoomScale="80" zoomScaleNormal="80" workbookViewId="0">
      <selection activeCell="AD23" sqref="AD2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1.0864448133957674E-6</v>
      </c>
      <c r="BW1" t="s">
        <v>38</v>
      </c>
      <c r="CN1" t="s">
        <v>35</v>
      </c>
      <c r="CQ1" t="s">
        <v>40</v>
      </c>
      <c r="CR1">
        <f>SUM(CN4:DC18)</f>
        <v>1.7128133513470568E-2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2.2919306895261453</v>
      </c>
      <c r="U3" s="4" t="s">
        <v>44</v>
      </c>
      <c r="V3">
        <f>'Raw data and fitting summary'!F44</f>
        <v>0.51941379884026095</v>
      </c>
      <c r="W3">
        <f>'Raw data and fitting summary'!H44</f>
        <v>8.2594752791552271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7.618730017524225</v>
      </c>
      <c r="U4" s="4" t="s">
        <v>45</v>
      </c>
      <c r="V4">
        <f>'Raw data and fitting summary'!G44</f>
        <v>0.52001143118537663</v>
      </c>
      <c r="X4">
        <f>(($V$3-(($V$3-$V$4)*($C$3/($C$3+$W$3))))*B4/((B4+($T$3-(($T$3-$T$4)*($C$3/($C$3+$W$3))))))*C20)</f>
        <v>0.24204202556570517</v>
      </c>
      <c r="Y4">
        <f>(($V$3-(($V$3-$V$4)*($D$3/($D$3+$W$3))))*B4/((B4+($T$3-(($T$3-$T$4)*($D$3/($D$3+$W$3))))))*D20)</f>
        <v>0.21346034846791342</v>
      </c>
      <c r="Z4">
        <f>(($V$3-(($V$3-$V$4)*($E$3/($E$3+$W$3))))*B4/((B4+($T$3-(($T$3-$T$4)*($E$3/($E$3+$W$3))))))*E20)</f>
        <v>0.19493304152065996</v>
      </c>
      <c r="AA4">
        <f>(($V$3-(($V$3-$V$4)*($F$3/($F$3+$W$3))))*B4/((B4+($T$3-(($T$3-$T$4)*($F$3/($F$3+$W$3))))))*F20)</f>
        <v>0.18194833226627452</v>
      </c>
      <c r="AB4">
        <f>(($V$3-(($V$3-$V$4)*($G$3/($G$3+$W$3))))*B4/((B4+($T$3-(($T$3-$T$4)*($G$3/($G$3+$W$3))))))*G20)</f>
        <v>0.17234267139904919</v>
      </c>
      <c r="AC4">
        <f>(($V$3-(($V$3-$V$4)*($H$3/($H$3+$W$3))))*B4/((B4+($T$3-(($T$3-$T$4)*($H$3/($H$3+$W$3))))))*H20)</f>
        <v>0.16494891434104836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0.24204202556570517</v>
      </c>
      <c r="AP4">
        <f t="shared" ref="AP4:BD18" si="4">IFERROR(Y4, 0)</f>
        <v>0.21346034846791342</v>
      </c>
      <c r="AQ4">
        <f t="shared" si="4"/>
        <v>0.19493304152065996</v>
      </c>
      <c r="AR4">
        <f t="shared" si="4"/>
        <v>0.18194833226627452</v>
      </c>
      <c r="AS4">
        <f t="shared" si="4"/>
        <v>0.17234267139904919</v>
      </c>
      <c r="AT4">
        <f t="shared" si="4"/>
        <v>0.16494891434104836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1.7661481728402531E-9</v>
      </c>
      <c r="BG4">
        <f>(D4-AP4)^2</f>
        <v>2.1192071191024187E-7</v>
      </c>
      <c r="BH4">
        <f t="shared" ref="BH4:BU18" si="5">(E4-AQ4)^2</f>
        <v>4.4834379555313304E-9</v>
      </c>
      <c r="BI4">
        <f t="shared" si="5"/>
        <v>2.6695547083265357E-9</v>
      </c>
      <c r="BJ4">
        <f t="shared" si="5"/>
        <v>1.1742368772633551E-7</v>
      </c>
      <c r="BK4">
        <f t="shared" si="5"/>
        <v>2.6097445505242484E-9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1.7362921008017221E-4</v>
      </c>
      <c r="BX4">
        <f t="shared" ref="BX4:CL18" si="6">ABS((AP4-D4)/AP4)</f>
        <v>2.1565994397438519E-3</v>
      </c>
      <c r="BY4">
        <f t="shared" si="6"/>
        <v>3.4349476526763752E-4</v>
      </c>
      <c r="BZ4">
        <f t="shared" si="6"/>
        <v>2.8396926249294076E-4</v>
      </c>
      <c r="CA4">
        <f t="shared" si="6"/>
        <v>1.9883143058387668E-3</v>
      </c>
      <c r="CB4">
        <f t="shared" si="6"/>
        <v>3.0970594232602712E-4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1.7362921008017221E-4</v>
      </c>
      <c r="CO4">
        <f t="shared" ref="CO4:DC18" si="7">IFERROR(BX4, 0)</f>
        <v>2.1565994397438519E-3</v>
      </c>
      <c r="CP4">
        <f t="shared" si="7"/>
        <v>3.4349476526763752E-4</v>
      </c>
      <c r="CQ4">
        <f t="shared" si="7"/>
        <v>2.8396926249294076E-4</v>
      </c>
      <c r="CR4">
        <f t="shared" si="7"/>
        <v>1.9883143058387668E-3</v>
      </c>
      <c r="CS4">
        <f t="shared" si="7"/>
        <v>3.0970594232602712E-4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0.27098357243331894</v>
      </c>
      <c r="Y5">
        <f t="shared" ref="Y5:Y18" si="8">(($V$3-(($V$3-$V$4)*($D$3/($D$3+$W$3))))*B5/((B5+($T$3-(($T$3-$T$4)*($D$3/($D$3+$W$3))))))*D21)</f>
        <v>0.2419684469200904</v>
      </c>
      <c r="Z5">
        <f t="shared" ref="Z5:Z18" si="9">(($V$3-(($V$3-$V$4)*($E$3/($E$3+$W$3))))*B5/((B5+($T$3-(($T$3-$T$4)*($E$3/($E$3+$W$3))))))*E21)</f>
        <v>0.22276991839923835</v>
      </c>
      <c r="AA5">
        <f t="shared" ref="AA5:AA18" si="10">(($V$3-(($V$3-$V$4)*($F$3/($F$3+$W$3))))*B5/((B5+($T$3-(($T$3-$T$4)*($F$3/($F$3+$W$3))))))*F21)</f>
        <v>0.20912696756074339</v>
      </c>
      <c r="AB5">
        <f t="shared" ref="AB5:AB18" si="11">(($V$3-(($V$3-$V$4)*($G$3/($G$3+$W$3))))*B5/((B5+($T$3-(($T$3-$T$4)*($G$3/($G$3+$W$3))))))*G21)</f>
        <v>0.19893293275086341</v>
      </c>
      <c r="AC5">
        <f t="shared" ref="AC5:AC18" si="12">(($V$3-(($V$3-$V$4)*($H$3/($H$3+$W$3))))*B5/((B5+($T$3-(($T$3-$T$4)*($H$3/($H$3+$W$3))))))*H21)</f>
        <v>0.19102675078519551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0.27098357243331894</v>
      </c>
      <c r="AP5">
        <f t="shared" si="4"/>
        <v>0.2419684469200904</v>
      </c>
      <c r="AQ5">
        <f t="shared" si="4"/>
        <v>0.22276991839923835</v>
      </c>
      <c r="AR5">
        <f t="shared" si="4"/>
        <v>0.20912696756074339</v>
      </c>
      <c r="AS5">
        <f t="shared" si="4"/>
        <v>0.19893293275086341</v>
      </c>
      <c r="AT5">
        <f t="shared" si="4"/>
        <v>0.19102675078519551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2.6986494706121403E-10</v>
      </c>
      <c r="BG5">
        <f t="shared" si="24"/>
        <v>9.9559685178137831E-10</v>
      </c>
      <c r="BH5">
        <f t="shared" si="5"/>
        <v>5.2937543009045939E-8</v>
      </c>
      <c r="BI5">
        <f t="shared" si="5"/>
        <v>1.6120761481129417E-8</v>
      </c>
      <c r="BJ5">
        <f t="shared" si="5"/>
        <v>4.4980159067513399E-9</v>
      </c>
      <c r="BK5">
        <f t="shared" si="5"/>
        <v>7.1560450857641185E-10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6.0622002040801999E-5</v>
      </c>
      <c r="BX5">
        <f t="shared" si="6"/>
        <v>1.3040163009359968E-4</v>
      </c>
      <c r="BY5">
        <f t="shared" si="6"/>
        <v>1.0328216772486926E-3</v>
      </c>
      <c r="BZ5">
        <f t="shared" si="6"/>
        <v>6.0713145810103401E-4</v>
      </c>
      <c r="CA5">
        <f t="shared" si="6"/>
        <v>3.3713497413018526E-4</v>
      </c>
      <c r="CB5">
        <f t="shared" si="6"/>
        <v>1.4003685392519877E-4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6.0622002040801999E-5</v>
      </c>
      <c r="CO5">
        <f t="shared" si="7"/>
        <v>1.3040163009359968E-4</v>
      </c>
      <c r="CP5">
        <f t="shared" si="7"/>
        <v>1.0328216772486926E-3</v>
      </c>
      <c r="CQ5">
        <f t="shared" si="7"/>
        <v>6.0713145810103401E-4</v>
      </c>
      <c r="CR5">
        <f t="shared" si="7"/>
        <v>3.3713497413018526E-4</v>
      </c>
      <c r="CS5">
        <f t="shared" si="7"/>
        <v>1.4003685392519877E-4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0.30766084565227103</v>
      </c>
      <c r="Y6">
        <f t="shared" si="8"/>
        <v>0.27913568077286732</v>
      </c>
      <c r="Z6">
        <f t="shared" si="9"/>
        <v>0.25975164725195438</v>
      </c>
      <c r="AA6">
        <f t="shared" si="10"/>
        <v>0.24572153684079284</v>
      </c>
      <c r="AB6">
        <f t="shared" si="11"/>
        <v>0.2350963559037835</v>
      </c>
      <c r="AC6">
        <f t="shared" si="12"/>
        <v>0.22677073440950637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0.30766084565227103</v>
      </c>
      <c r="AP6">
        <f t="shared" si="4"/>
        <v>0.27913568077286732</v>
      </c>
      <c r="AQ6">
        <f t="shared" si="4"/>
        <v>0.25975164725195438</v>
      </c>
      <c r="AR6">
        <f t="shared" si="4"/>
        <v>0.24572153684079284</v>
      </c>
      <c r="AS6">
        <f t="shared" si="4"/>
        <v>0.2350963559037835</v>
      </c>
      <c r="AT6">
        <f t="shared" si="4"/>
        <v>0.22677073440950637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1.1502567158345965E-7</v>
      </c>
      <c r="BG6">
        <f t="shared" si="24"/>
        <v>1.8409272125867058E-8</v>
      </c>
      <c r="BH6">
        <f t="shared" si="5"/>
        <v>6.1679087461817507E-8</v>
      </c>
      <c r="BI6">
        <f t="shared" si="5"/>
        <v>7.754173103562881E-8</v>
      </c>
      <c r="BJ6">
        <f t="shared" si="5"/>
        <v>9.2844601939375504E-9</v>
      </c>
      <c r="BK6">
        <f t="shared" si="5"/>
        <v>5.256271098439399E-8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1.1023643486707728E-3</v>
      </c>
      <c r="BX6">
        <f t="shared" si="6"/>
        <v>4.8607463041495046E-4</v>
      </c>
      <c r="BY6">
        <f t="shared" si="6"/>
        <v>9.5611616200737704E-4</v>
      </c>
      <c r="BZ6">
        <f t="shared" si="6"/>
        <v>1.133246856532462E-3</v>
      </c>
      <c r="CA6">
        <f t="shared" si="6"/>
        <v>4.0985707078738248E-4</v>
      </c>
      <c r="CB6">
        <f t="shared" si="6"/>
        <v>1.0110016669065457E-3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1.1023643486707728E-3</v>
      </c>
      <c r="CO6">
        <f t="shared" si="7"/>
        <v>4.8607463041495046E-4</v>
      </c>
      <c r="CP6">
        <f t="shared" si="7"/>
        <v>9.5611616200737704E-4</v>
      </c>
      <c r="CQ6">
        <f t="shared" si="7"/>
        <v>1.133246856532462E-3</v>
      </c>
      <c r="CR6">
        <f t="shared" si="7"/>
        <v>4.0985707078738248E-4</v>
      </c>
      <c r="CS6">
        <f t="shared" si="7"/>
        <v>1.0110016669065457E-3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0.3561565660424662</v>
      </c>
      <c r="Y7">
        <f t="shared" si="8"/>
        <v>0.33015404207563415</v>
      </c>
      <c r="Z7">
        <f t="shared" si="9"/>
        <v>0.31182995727092577</v>
      </c>
      <c r="AA7">
        <f t="shared" si="10"/>
        <v>0.29822075684114469</v>
      </c>
      <c r="AB7">
        <f t="shared" si="11"/>
        <v>0.28771412260417484</v>
      </c>
      <c r="AC7">
        <f t="shared" si="12"/>
        <v>0.27935765251781075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0.3561565660424662</v>
      </c>
      <c r="AP7">
        <f t="shared" si="4"/>
        <v>0.33015404207563415</v>
      </c>
      <c r="AQ7">
        <f t="shared" si="4"/>
        <v>0.31182995727092577</v>
      </c>
      <c r="AR7">
        <f t="shared" si="4"/>
        <v>0.29822075684114469</v>
      </c>
      <c r="AS7">
        <f t="shared" si="4"/>
        <v>0.28771412260417484</v>
      </c>
      <c r="AT7">
        <f t="shared" si="4"/>
        <v>0.27935765251781075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2.4512925653534784E-8</v>
      </c>
      <c r="BG7">
        <f t="shared" si="24"/>
        <v>2.3728961065671326E-8</v>
      </c>
      <c r="BH7">
        <f t="shared" si="5"/>
        <v>2.8914529711010894E-8</v>
      </c>
      <c r="BI7">
        <f t="shared" si="5"/>
        <v>4.8733582912185455E-8</v>
      </c>
      <c r="BJ7">
        <f t="shared" si="5"/>
        <v>8.1725885443763995E-8</v>
      </c>
      <c r="BK7">
        <f t="shared" si="5"/>
        <v>1.2791532349635085E-7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4.3959892191782239E-4</v>
      </c>
      <c r="BX7">
        <f t="shared" si="6"/>
        <v>4.6657637345794443E-4</v>
      </c>
      <c r="BY7">
        <f t="shared" si="6"/>
        <v>5.4530594354181743E-4</v>
      </c>
      <c r="BZ7">
        <f t="shared" si="6"/>
        <v>7.4024639828236419E-4</v>
      </c>
      <c r="CA7">
        <f t="shared" si="6"/>
        <v>9.9361613965136719E-4</v>
      </c>
      <c r="CB7">
        <f t="shared" si="6"/>
        <v>1.2802674800108521E-3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4.3959892191782239E-4</v>
      </c>
      <c r="CO7">
        <f t="shared" si="7"/>
        <v>4.6657637345794443E-4</v>
      </c>
      <c r="CP7">
        <f t="shared" si="7"/>
        <v>5.4530594354181743E-4</v>
      </c>
      <c r="CQ7">
        <f t="shared" si="7"/>
        <v>7.4024639828236419E-4</v>
      </c>
      <c r="CR7">
        <f t="shared" si="7"/>
        <v>9.9361613965136719E-4</v>
      </c>
      <c r="CS7">
        <f t="shared" si="7"/>
        <v>1.2802674800108521E-3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1.0864448133957674E-6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1.7128133513470568E-2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0.24204202556570517</v>
      </c>
      <c r="AP20">
        <f t="shared" ref="AP20:BD34" si="30">IFERROR(Y4, NA())</f>
        <v>0.21346034846791342</v>
      </c>
      <c r="AQ20">
        <f t="shared" si="30"/>
        <v>0.19493304152065996</v>
      </c>
      <c r="AR20">
        <f t="shared" si="30"/>
        <v>0.18194833226627452</v>
      </c>
      <c r="AS20">
        <f t="shared" si="30"/>
        <v>0.17234267139904919</v>
      </c>
      <c r="AT20">
        <f t="shared" si="30"/>
        <v>0.16494891434104836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0.24199999999999999</v>
      </c>
      <c r="BF20">
        <f t="shared" si="31"/>
        <v>0.21299999999999999</v>
      </c>
      <c r="BG20">
        <f t="shared" si="31"/>
        <v>0.19500000000000001</v>
      </c>
      <c r="BH20">
        <f t="shared" si="31"/>
        <v>0.182</v>
      </c>
      <c r="BI20">
        <f t="shared" si="31"/>
        <v>0.17199999999999999</v>
      </c>
      <c r="BJ20">
        <f t="shared" si="31"/>
        <v>0.16500000000000001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0.24199999999999999</v>
      </c>
      <c r="X21">
        <f>IFERROR(W21, NA())</f>
        <v>0.24199999999999999</v>
      </c>
      <c r="Y21">
        <f>AO20</f>
        <v>0.24204202556570517</v>
      </c>
      <c r="AA21">
        <f t="shared" ref="AA21:AA35" si="33">X4-C4</f>
        <v>4.2025565705178236E-5</v>
      </c>
      <c r="AB21">
        <f>IFERROR(AA21,"")</f>
        <v>4.2025565705178236E-5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0.27098357243331894</v>
      </c>
      <c r="AP21">
        <f t="shared" si="30"/>
        <v>0.2419684469200904</v>
      </c>
      <c r="AQ21">
        <f t="shared" si="30"/>
        <v>0.22276991839923835</v>
      </c>
      <c r="AR21">
        <f t="shared" si="30"/>
        <v>0.20912696756074339</v>
      </c>
      <c r="AS21">
        <f t="shared" si="30"/>
        <v>0.19893293275086341</v>
      </c>
      <c r="AT21">
        <f t="shared" si="30"/>
        <v>0.19102675078519551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1"/>
        <v>0.24199999999999999</v>
      </c>
      <c r="BG21">
        <f t="shared" si="31"/>
        <v>0.223</v>
      </c>
      <c r="BH21">
        <f t="shared" si="31"/>
        <v>0.20899999999999999</v>
      </c>
      <c r="BI21">
        <f t="shared" si="31"/>
        <v>0.19900000000000001</v>
      </c>
      <c r="BJ21">
        <f t="shared" si="31"/>
        <v>0.191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0.27100000000000002</v>
      </c>
      <c r="X22">
        <f>IFERROR(W22, NA())</f>
        <v>0.27100000000000002</v>
      </c>
      <c r="Y22">
        <f t="shared" ref="Y22:Y34" si="36">AO21</f>
        <v>0.27098357243331894</v>
      </c>
      <c r="AA22">
        <f t="shared" si="33"/>
        <v>-1.6427566681076478E-5</v>
      </c>
      <c r="AB22">
        <f t="shared" ref="AB22:AB85" si="37">IFERROR(AA22,"")</f>
        <v>-1.6427566681076478E-5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0.30766084565227103</v>
      </c>
      <c r="AP22">
        <f t="shared" si="30"/>
        <v>0.27913568077286732</v>
      </c>
      <c r="AQ22">
        <f t="shared" si="30"/>
        <v>0.25975164725195438</v>
      </c>
      <c r="AR22">
        <f t="shared" si="30"/>
        <v>0.24572153684079284</v>
      </c>
      <c r="AS22">
        <f t="shared" si="30"/>
        <v>0.2350963559037835</v>
      </c>
      <c r="AT22">
        <f t="shared" si="30"/>
        <v>0.22677073440950637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1"/>
        <v>0.27900000000000003</v>
      </c>
      <c r="BG22">
        <f t="shared" si="31"/>
        <v>0.26</v>
      </c>
      <c r="BH22">
        <f t="shared" si="31"/>
        <v>0.246</v>
      </c>
      <c r="BI22">
        <f t="shared" si="31"/>
        <v>0.23499999999999999</v>
      </c>
      <c r="BJ22">
        <f t="shared" si="31"/>
        <v>0.22700000000000001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0.308</v>
      </c>
      <c r="X23">
        <f>IFERROR(W23, NA())</f>
        <v>0.308</v>
      </c>
      <c r="Y23">
        <f t="shared" si="36"/>
        <v>0.30766084565227103</v>
      </c>
      <c r="AA23">
        <f t="shared" si="33"/>
        <v>-3.3915434772896491E-4</v>
      </c>
      <c r="AB23">
        <f t="shared" si="37"/>
        <v>-3.3915434772896491E-4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0.3561565660424662</v>
      </c>
      <c r="AP23">
        <f t="shared" si="30"/>
        <v>0.33015404207563415</v>
      </c>
      <c r="AQ23">
        <f t="shared" si="30"/>
        <v>0.31182995727092577</v>
      </c>
      <c r="AR23">
        <f t="shared" si="30"/>
        <v>0.29822075684114469</v>
      </c>
      <c r="AS23">
        <f t="shared" si="30"/>
        <v>0.28771412260417484</v>
      </c>
      <c r="AT23">
        <f t="shared" si="30"/>
        <v>0.27935765251781075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1"/>
        <v>0.33</v>
      </c>
      <c r="BG23">
        <f t="shared" si="31"/>
        <v>0.312</v>
      </c>
      <c r="BH23">
        <f t="shared" si="31"/>
        <v>0.29799999999999999</v>
      </c>
      <c r="BI23">
        <f t="shared" si="31"/>
        <v>0.28799999999999998</v>
      </c>
      <c r="BJ23">
        <f t="shared" si="31"/>
        <v>0.27900000000000003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0.35599999999999998</v>
      </c>
      <c r="X24">
        <f>IFERROR(W24, NA())</f>
        <v>0.35599999999999998</v>
      </c>
      <c r="Y24">
        <f t="shared" si="36"/>
        <v>0.3561565660424662</v>
      </c>
      <c r="AA24">
        <f t="shared" si="33"/>
        <v>1.5656604246622186E-4</v>
      </c>
      <c r="AB24">
        <f t="shared" si="37"/>
        <v>1.5656604246622186E-4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0.21299999999999999</v>
      </c>
      <c r="X36">
        <f t="shared" si="38"/>
        <v>0.21299999999999999</v>
      </c>
      <c r="Y36">
        <f>AP20</f>
        <v>0.21346034846791342</v>
      </c>
      <c r="AA36">
        <f t="shared" ref="AA36:AA50" si="40">Y4-D4</f>
        <v>4.6034846791342954E-4</v>
      </c>
      <c r="AB36">
        <f t="shared" si="37"/>
        <v>4.6034846791342954E-4</v>
      </c>
      <c r="AC36">
        <v>5</v>
      </c>
      <c r="AN36">
        <f t="shared" ref="AN36:BT43" si="41">1/AN20</f>
        <v>0.5</v>
      </c>
      <c r="AO36">
        <f t="shared" si="41"/>
        <v>4.1315139288839662</v>
      </c>
      <c r="AP36">
        <f t="shared" si="41"/>
        <v>4.6847108007523763</v>
      </c>
      <c r="AQ36">
        <f t="shared" si="41"/>
        <v>5.1299666398218848</v>
      </c>
      <c r="AR36">
        <f t="shared" si="41"/>
        <v>5.4960657651785327</v>
      </c>
      <c r="AS36">
        <f t="shared" si="41"/>
        <v>5.8023935214776818</v>
      </c>
      <c r="AT36">
        <f t="shared" si="41"/>
        <v>6.0624830663171272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4.1322314049586781</v>
      </c>
      <c r="BF36">
        <f t="shared" si="41"/>
        <v>4.694835680751174</v>
      </c>
      <c r="BG36">
        <f t="shared" si="41"/>
        <v>5.1282051282051277</v>
      </c>
      <c r="BH36">
        <f t="shared" si="41"/>
        <v>5.4945054945054945</v>
      </c>
      <c r="BI36">
        <f t="shared" si="41"/>
        <v>5.8139534883720936</v>
      </c>
      <c r="BJ36">
        <f t="shared" si="41"/>
        <v>6.0606060606060606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0.24199999999999999</v>
      </c>
      <c r="X37">
        <f t="shared" si="38"/>
        <v>0.24199999999999999</v>
      </c>
      <c r="Y37">
        <f t="shared" ref="Y37:Y49" si="42">AP21</f>
        <v>0.2419684469200904</v>
      </c>
      <c r="AA37">
        <f t="shared" si="40"/>
        <v>-3.1553079909596438E-5</v>
      </c>
      <c r="AB37">
        <f t="shared" si="37"/>
        <v>-3.1553079909596438E-5</v>
      </c>
      <c r="AC37">
        <v>5</v>
      </c>
      <c r="AN37">
        <f t="shared" si="41"/>
        <v>0.4</v>
      </c>
      <c r="AO37">
        <f t="shared" si="41"/>
        <v>3.6902605977935083</v>
      </c>
      <c r="AP37">
        <f t="shared" si="41"/>
        <v>4.1327702546698086</v>
      </c>
      <c r="AQ37">
        <f t="shared" si="41"/>
        <v>4.4889364200773487</v>
      </c>
      <c r="AR37">
        <f t="shared" si="41"/>
        <v>4.7817840600090857</v>
      </c>
      <c r="AS37">
        <f t="shared" si="41"/>
        <v>5.026819773739347</v>
      </c>
      <c r="AT37">
        <f t="shared" si="41"/>
        <v>5.2348689169951559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3.6900369003690034</v>
      </c>
      <c r="BF37">
        <f t="shared" si="41"/>
        <v>4.1322314049586781</v>
      </c>
      <c r="BG37">
        <f t="shared" si="41"/>
        <v>4.4843049327354256</v>
      </c>
      <c r="BH37">
        <f t="shared" si="41"/>
        <v>4.7846889952153111</v>
      </c>
      <c r="BI37">
        <f t="shared" si="41"/>
        <v>5.0251256281407031</v>
      </c>
      <c r="BJ37">
        <f t="shared" si="41"/>
        <v>5.2356020942408374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0.27900000000000003</v>
      </c>
      <c r="X38">
        <f t="shared" si="38"/>
        <v>0.27900000000000003</v>
      </c>
      <c r="Y38">
        <f t="shared" si="42"/>
        <v>0.27913568077286732</v>
      </c>
      <c r="AA38">
        <f t="shared" si="40"/>
        <v>1.3568077286729707E-4</v>
      </c>
      <c r="AB38">
        <f t="shared" si="37"/>
        <v>1.3568077286729707E-4</v>
      </c>
      <c r="AC38">
        <v>5</v>
      </c>
      <c r="AN38">
        <f t="shared" si="41"/>
        <v>0.3003003003003003</v>
      </c>
      <c r="AO38">
        <f t="shared" si="41"/>
        <v>3.2503323517813985</v>
      </c>
      <c r="AP38">
        <f t="shared" si="41"/>
        <v>3.5824871877046056</v>
      </c>
      <c r="AQ38">
        <f t="shared" si="41"/>
        <v>3.8498312160077206</v>
      </c>
      <c r="AR38">
        <f t="shared" si="41"/>
        <v>4.0696473449452544</v>
      </c>
      <c r="AS38">
        <f t="shared" si="41"/>
        <v>4.2535750762945224</v>
      </c>
      <c r="AT38">
        <f t="shared" si="41"/>
        <v>4.4097400954489272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3.2467532467532467</v>
      </c>
      <c r="BF38">
        <f t="shared" si="41"/>
        <v>3.5842293906810032</v>
      </c>
      <c r="BG38">
        <f t="shared" si="41"/>
        <v>3.8461538461538458</v>
      </c>
      <c r="BH38">
        <f t="shared" si="41"/>
        <v>4.0650406504065044</v>
      </c>
      <c r="BI38">
        <f t="shared" si="41"/>
        <v>4.2553191489361701</v>
      </c>
      <c r="BJ38">
        <f t="shared" si="41"/>
        <v>4.4052863436123344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0.33</v>
      </c>
      <c r="X39">
        <f t="shared" si="38"/>
        <v>0.33</v>
      </c>
      <c r="Y39">
        <f t="shared" si="42"/>
        <v>0.33015404207563415</v>
      </c>
      <c r="AA39">
        <f t="shared" si="40"/>
        <v>1.5404207563413097E-4</v>
      </c>
      <c r="AB39">
        <f t="shared" si="37"/>
        <v>1.5404207563413097E-4</v>
      </c>
      <c r="AC39">
        <v>5</v>
      </c>
      <c r="AN39">
        <f t="shared" si="41"/>
        <v>0.2</v>
      </c>
      <c r="AO39">
        <f t="shared" si="41"/>
        <v>2.8077539356125905</v>
      </c>
      <c r="AP39">
        <f t="shared" si="41"/>
        <v>3.0288891625046728</v>
      </c>
      <c r="AQ39">
        <f t="shared" si="41"/>
        <v>3.2068759805882752</v>
      </c>
      <c r="AR39">
        <f t="shared" si="41"/>
        <v>3.3532206496701935</v>
      </c>
      <c r="AS39">
        <f t="shared" si="41"/>
        <v>3.4756722782626785</v>
      </c>
      <c r="AT39">
        <f t="shared" si="41"/>
        <v>3.5796406183512151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2.808988764044944</v>
      </c>
      <c r="BF39">
        <f t="shared" si="41"/>
        <v>3.0303030303030303</v>
      </c>
      <c r="BG39">
        <f t="shared" si="41"/>
        <v>3.2051282051282053</v>
      </c>
      <c r="BH39">
        <f t="shared" si="41"/>
        <v>3.3557046979865772</v>
      </c>
      <c r="BI39">
        <f t="shared" si="41"/>
        <v>3.4722222222222223</v>
      </c>
      <c r="BJ39">
        <f t="shared" si="41"/>
        <v>3.5842293906810032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0.19500000000000001</v>
      </c>
      <c r="X51">
        <f t="shared" si="38"/>
        <v>0.19500000000000001</v>
      </c>
      <c r="Y51">
        <f>AQ20</f>
        <v>0.19493304152065996</v>
      </c>
      <c r="AA51">
        <f t="shared" ref="AA51:AA65" si="45">Z4-E4</f>
        <v>-6.6958479340045729E-5</v>
      </c>
      <c r="AB51">
        <f t="shared" si="37"/>
        <v>-6.6958479340045729E-5</v>
      </c>
      <c r="AC51">
        <v>5</v>
      </c>
    </row>
    <row r="52" spans="23:72">
      <c r="W52">
        <f t="shared" ref="W52:W65" si="46">E5*E21</f>
        <v>0.223</v>
      </c>
      <c r="X52">
        <f t="shared" si="38"/>
        <v>0.223</v>
      </c>
      <c r="Y52">
        <f t="shared" ref="Y52:Y65" si="47">AQ21</f>
        <v>0.22276991839923835</v>
      </c>
      <c r="AA52">
        <f t="shared" si="45"/>
        <v>-2.3008160076165574E-4</v>
      </c>
      <c r="AB52">
        <f t="shared" si="37"/>
        <v>-2.3008160076165574E-4</v>
      </c>
      <c r="AC52">
        <v>5</v>
      </c>
      <c r="AO52">
        <f t="shared" ref="AO52:BD66" si="48">C4*C20</f>
        <v>0.24199999999999999</v>
      </c>
      <c r="AP52">
        <f t="shared" si="48"/>
        <v>0.21299999999999999</v>
      </c>
      <c r="AQ52">
        <f t="shared" si="48"/>
        <v>0.19500000000000001</v>
      </c>
      <c r="AR52">
        <f t="shared" si="48"/>
        <v>0.182</v>
      </c>
      <c r="AS52">
        <f t="shared" si="48"/>
        <v>0.17199999999999999</v>
      </c>
      <c r="AT52">
        <f t="shared" si="48"/>
        <v>0.16500000000000001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0.26</v>
      </c>
      <c r="X53">
        <f t="shared" si="38"/>
        <v>0.26</v>
      </c>
      <c r="Y53">
        <f t="shared" si="47"/>
        <v>0.25975164725195438</v>
      </c>
      <c r="AA53">
        <f t="shared" si="45"/>
        <v>-2.4835274804563268E-4</v>
      </c>
      <c r="AB53">
        <f t="shared" si="37"/>
        <v>-2.4835274804563268E-4</v>
      </c>
      <c r="AC53">
        <v>5</v>
      </c>
      <c r="AO53">
        <f t="shared" si="48"/>
        <v>0.27100000000000002</v>
      </c>
      <c r="AP53">
        <f t="shared" si="48"/>
        <v>0.24199999999999999</v>
      </c>
      <c r="AQ53">
        <f t="shared" si="48"/>
        <v>0.223</v>
      </c>
      <c r="AR53">
        <f t="shared" si="48"/>
        <v>0.20899999999999999</v>
      </c>
      <c r="AS53">
        <f t="shared" si="48"/>
        <v>0.19900000000000001</v>
      </c>
      <c r="AT53">
        <f t="shared" si="48"/>
        <v>0.191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0.312</v>
      </c>
      <c r="X54">
        <f t="shared" si="38"/>
        <v>0.312</v>
      </c>
      <c r="Y54">
        <f t="shared" si="47"/>
        <v>0.31182995727092577</v>
      </c>
      <c r="AA54">
        <f t="shared" si="45"/>
        <v>-1.7004272907422679E-4</v>
      </c>
      <c r="AB54">
        <f t="shared" si="37"/>
        <v>-1.7004272907422679E-4</v>
      </c>
      <c r="AC54">
        <v>5</v>
      </c>
      <c r="AO54">
        <f t="shared" si="48"/>
        <v>0.308</v>
      </c>
      <c r="AP54">
        <f t="shared" si="48"/>
        <v>0.27900000000000003</v>
      </c>
      <c r="AQ54">
        <f t="shared" si="48"/>
        <v>0.26</v>
      </c>
      <c r="AR54">
        <f t="shared" si="48"/>
        <v>0.246</v>
      </c>
      <c r="AS54">
        <f t="shared" si="48"/>
        <v>0.23499999999999999</v>
      </c>
      <c r="AT54">
        <f t="shared" si="48"/>
        <v>0.22700000000000001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0.35599999999999998</v>
      </c>
      <c r="AP55">
        <f t="shared" si="48"/>
        <v>0.33</v>
      </c>
      <c r="AQ55">
        <f t="shared" si="48"/>
        <v>0.312</v>
      </c>
      <c r="AR55">
        <f t="shared" si="48"/>
        <v>0.29799999999999999</v>
      </c>
      <c r="AS55">
        <f t="shared" si="48"/>
        <v>0.28799999999999998</v>
      </c>
      <c r="AT55">
        <f t="shared" si="48"/>
        <v>0.27900000000000003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56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56">
      <c r="W66">
        <f>F4*F20</f>
        <v>0.182</v>
      </c>
      <c r="X66">
        <f t="shared" si="38"/>
        <v>0.182</v>
      </c>
      <c r="Y66">
        <f>AR20</f>
        <v>0.18194833226627452</v>
      </c>
      <c r="AA66">
        <f t="shared" ref="AA66:AA80" si="49">AA4-F4</f>
        <v>-5.1667733725474507E-5</v>
      </c>
      <c r="AB66">
        <f t="shared" si="37"/>
        <v>-5.1667733725474507E-5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56">
      <c r="W67">
        <f t="shared" ref="W67:W80" si="50">F5*F21</f>
        <v>0.20899999999999999</v>
      </c>
      <c r="X67">
        <f t="shared" si="38"/>
        <v>0.20899999999999999</v>
      </c>
      <c r="Y67">
        <f t="shared" ref="Y67:Y80" si="51">AR21</f>
        <v>0.20912696756074339</v>
      </c>
      <c r="AA67">
        <f t="shared" si="49"/>
        <v>1.2696756074340176E-4</v>
      </c>
      <c r="AB67">
        <f t="shared" si="37"/>
        <v>1.2696756074340176E-4</v>
      </c>
      <c r="AC67">
        <v>5</v>
      </c>
    </row>
    <row r="68" spans="23:56">
      <c r="W68">
        <f t="shared" si="50"/>
        <v>0.246</v>
      </c>
      <c r="X68">
        <f t="shared" si="38"/>
        <v>0.246</v>
      </c>
      <c r="Y68">
        <f t="shared" si="51"/>
        <v>0.24572153684079284</v>
      </c>
      <c r="AA68">
        <f t="shared" si="49"/>
        <v>-2.7846315920715403E-4</v>
      </c>
      <c r="AB68">
        <f t="shared" si="37"/>
        <v>-2.7846315920715403E-4</v>
      </c>
      <c r="AC68">
        <v>5</v>
      </c>
    </row>
    <row r="69" spans="23:56">
      <c r="W69">
        <f t="shared" si="50"/>
        <v>0.29799999999999999</v>
      </c>
      <c r="X69">
        <f t="shared" si="38"/>
        <v>0.29799999999999999</v>
      </c>
      <c r="Y69">
        <f t="shared" si="51"/>
        <v>0.29822075684114469</v>
      </c>
      <c r="AA69">
        <f t="shared" si="49"/>
        <v>2.2075684114469807E-4</v>
      </c>
      <c r="AB69">
        <f t="shared" si="37"/>
        <v>2.2075684114469807E-4</v>
      </c>
      <c r="AC69">
        <v>5</v>
      </c>
    </row>
    <row r="70" spans="23:56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</row>
    <row r="71" spans="23:56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</row>
    <row r="72" spans="23:56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</row>
    <row r="73" spans="23:56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</row>
    <row r="74" spans="23:56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</row>
    <row r="75" spans="23:56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</row>
    <row r="76" spans="23:56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</row>
    <row r="77" spans="23:56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</row>
    <row r="78" spans="23:56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</row>
    <row r="79" spans="23:56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</row>
    <row r="80" spans="23:56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</row>
    <row r="81" spans="23:29">
      <c r="W81">
        <f>G4*G20</f>
        <v>0.17199999999999999</v>
      </c>
      <c r="X81">
        <f t="shared" si="38"/>
        <v>0.17199999999999999</v>
      </c>
      <c r="Y81">
        <f>AS20</f>
        <v>0.17234267139904919</v>
      </c>
      <c r="AA81">
        <f t="shared" ref="AA81:AA95" si="52">AB4-G4</f>
        <v>3.4267139904919919E-4</v>
      </c>
      <c r="AB81">
        <f t="shared" si="37"/>
        <v>3.4267139904919919E-4</v>
      </c>
      <c r="AC81">
        <v>5</v>
      </c>
    </row>
    <row r="82" spans="23:29">
      <c r="W82">
        <f t="shared" ref="W82:W95" si="53">G5*G21</f>
        <v>0.19900000000000001</v>
      </c>
      <c r="X82">
        <f t="shared" si="38"/>
        <v>0.19900000000000001</v>
      </c>
      <c r="Y82">
        <f t="shared" ref="Y82:Y95" si="54">AS21</f>
        <v>0.19893293275086341</v>
      </c>
      <c r="AA82">
        <f t="shared" si="52"/>
        <v>-6.7067249136604223E-5</v>
      </c>
      <c r="AB82">
        <f t="shared" si="37"/>
        <v>-6.7067249136604223E-5</v>
      </c>
      <c r="AC82">
        <v>5</v>
      </c>
    </row>
    <row r="83" spans="23:29">
      <c r="W83">
        <f t="shared" si="53"/>
        <v>0.23499999999999999</v>
      </c>
      <c r="X83">
        <f t="shared" si="38"/>
        <v>0.23499999999999999</v>
      </c>
      <c r="Y83">
        <f t="shared" si="54"/>
        <v>0.2350963559037835</v>
      </c>
      <c r="AA83">
        <f t="shared" si="52"/>
        <v>9.6355903783512664E-5</v>
      </c>
      <c r="AB83">
        <f t="shared" si="37"/>
        <v>9.6355903783512664E-5</v>
      </c>
      <c r="AC83">
        <v>5</v>
      </c>
    </row>
    <row r="84" spans="23:29">
      <c r="W84">
        <f t="shared" si="53"/>
        <v>0.28799999999999998</v>
      </c>
      <c r="X84">
        <f t="shared" si="38"/>
        <v>0.28799999999999998</v>
      </c>
      <c r="Y84">
        <f t="shared" si="54"/>
        <v>0.28771412260417484</v>
      </c>
      <c r="AA84">
        <f t="shared" si="52"/>
        <v>-2.8587739582514038E-4</v>
      </c>
      <c r="AB84">
        <f t="shared" si="37"/>
        <v>-2.8587739582514038E-4</v>
      </c>
      <c r="AC84">
        <v>5</v>
      </c>
    </row>
    <row r="85" spans="23:29">
      <c r="W85" t="e">
        <f t="shared" si="53"/>
        <v>#DIV/0!</v>
      </c>
      <c r="X85" t="e">
        <f t="shared" si="38"/>
        <v>#N/A</v>
      </c>
      <c r="Y85" t="e">
        <f t="shared" si="54"/>
        <v>#N/A</v>
      </c>
      <c r="AA85" t="e">
        <f t="shared" si="52"/>
        <v>#DIV/0!</v>
      </c>
      <c r="AB85" t="str">
        <f t="shared" si="37"/>
        <v/>
      </c>
      <c r="AC85">
        <v>5</v>
      </c>
    </row>
    <row r="86" spans="23:29">
      <c r="W86" t="e">
        <f t="shared" si="53"/>
        <v>#DIV/0!</v>
      </c>
      <c r="X86" t="e">
        <f t="shared" si="38"/>
        <v>#N/A</v>
      </c>
      <c r="Y86" t="e">
        <f t="shared" si="54"/>
        <v>#N/A</v>
      </c>
      <c r="AA86" t="e">
        <f t="shared" si="52"/>
        <v>#DIV/0!</v>
      </c>
      <c r="AB86" t="str">
        <f t="shared" ref="AB86:AB149" si="55">IFERROR(AA86,"")</f>
        <v/>
      </c>
      <c r="AC86">
        <v>5</v>
      </c>
    </row>
    <row r="87" spans="23:29">
      <c r="W87" t="e">
        <f t="shared" si="53"/>
        <v>#DIV/0!</v>
      </c>
      <c r="X87" t="e">
        <f t="shared" si="38"/>
        <v>#N/A</v>
      </c>
      <c r="Y87" t="e">
        <f t="shared" si="54"/>
        <v>#N/A</v>
      </c>
      <c r="AA87" t="e">
        <f t="shared" si="52"/>
        <v>#DIV/0!</v>
      </c>
      <c r="AB87" t="str">
        <f t="shared" si="55"/>
        <v/>
      </c>
      <c r="AC87">
        <v>5</v>
      </c>
    </row>
    <row r="88" spans="23:29">
      <c r="W88" t="e">
        <f t="shared" si="53"/>
        <v>#DIV/0!</v>
      </c>
      <c r="X88" t="e">
        <f t="shared" si="38"/>
        <v>#N/A</v>
      </c>
      <c r="Y88" t="e">
        <f t="shared" si="54"/>
        <v>#N/A</v>
      </c>
      <c r="AA88" t="e">
        <f t="shared" si="52"/>
        <v>#DIV/0!</v>
      </c>
      <c r="AB88" t="str">
        <f t="shared" si="55"/>
        <v/>
      </c>
      <c r="AC88">
        <v>5</v>
      </c>
    </row>
    <row r="89" spans="23:29">
      <c r="W89" t="e">
        <f t="shared" si="53"/>
        <v>#DIV/0!</v>
      </c>
      <c r="X89" t="e">
        <f t="shared" ref="X89:X152" si="56">IFERROR(W89, NA())</f>
        <v>#N/A</v>
      </c>
      <c r="Y89" t="e">
        <f t="shared" si="54"/>
        <v>#N/A</v>
      </c>
      <c r="AA89" t="e">
        <f t="shared" si="52"/>
        <v>#DIV/0!</v>
      </c>
      <c r="AB89" t="str">
        <f t="shared" si="55"/>
        <v/>
      </c>
      <c r="AC89">
        <v>5</v>
      </c>
    </row>
    <row r="90" spans="23:29">
      <c r="W90" t="e">
        <f t="shared" si="53"/>
        <v>#DIV/0!</v>
      </c>
      <c r="X90" t="e">
        <f t="shared" si="56"/>
        <v>#N/A</v>
      </c>
      <c r="Y90" t="e">
        <f t="shared" si="54"/>
        <v>#N/A</v>
      </c>
      <c r="AA90" t="e">
        <f t="shared" si="52"/>
        <v>#DIV/0!</v>
      </c>
      <c r="AB90" t="str">
        <f t="shared" si="55"/>
        <v/>
      </c>
      <c r="AC90">
        <v>5</v>
      </c>
    </row>
    <row r="91" spans="23:29">
      <c r="W91" t="e">
        <f t="shared" si="53"/>
        <v>#DIV/0!</v>
      </c>
      <c r="X91" t="e">
        <f t="shared" si="56"/>
        <v>#N/A</v>
      </c>
      <c r="Y91" t="e">
        <f t="shared" si="54"/>
        <v>#N/A</v>
      </c>
      <c r="AA91" t="e">
        <f t="shared" si="52"/>
        <v>#DIV/0!</v>
      </c>
      <c r="AB91" t="str">
        <f t="shared" si="55"/>
        <v/>
      </c>
      <c r="AC91">
        <v>5</v>
      </c>
    </row>
    <row r="92" spans="23:29">
      <c r="W92" t="e">
        <f t="shared" si="53"/>
        <v>#DIV/0!</v>
      </c>
      <c r="X92" t="e">
        <f t="shared" si="56"/>
        <v>#N/A</v>
      </c>
      <c r="Y92" t="e">
        <f t="shared" si="54"/>
        <v>#N/A</v>
      </c>
      <c r="AA92" t="e">
        <f t="shared" si="52"/>
        <v>#DIV/0!</v>
      </c>
      <c r="AB92" t="str">
        <f t="shared" si="55"/>
        <v/>
      </c>
      <c r="AC92">
        <v>5</v>
      </c>
    </row>
    <row r="93" spans="23:29">
      <c r="W93" t="e">
        <f t="shared" si="53"/>
        <v>#DIV/0!</v>
      </c>
      <c r="X93" t="e">
        <f t="shared" si="56"/>
        <v>#N/A</v>
      </c>
      <c r="Y93" t="e">
        <f t="shared" si="54"/>
        <v>#N/A</v>
      </c>
      <c r="AA93" t="e">
        <f t="shared" si="52"/>
        <v>#DIV/0!</v>
      </c>
      <c r="AB93" t="str">
        <f t="shared" si="55"/>
        <v/>
      </c>
      <c r="AC93">
        <v>5</v>
      </c>
    </row>
    <row r="94" spans="23:29">
      <c r="W94" t="e">
        <f t="shared" si="53"/>
        <v>#DIV/0!</v>
      </c>
      <c r="X94" t="e">
        <f t="shared" si="56"/>
        <v>#N/A</v>
      </c>
      <c r="Y94" t="e">
        <f t="shared" si="54"/>
        <v>#N/A</v>
      </c>
      <c r="AA94" t="e">
        <f t="shared" si="52"/>
        <v>#DIV/0!</v>
      </c>
      <c r="AB94" t="str">
        <f t="shared" si="55"/>
        <v/>
      </c>
      <c r="AC94">
        <v>5</v>
      </c>
    </row>
    <row r="95" spans="23:29">
      <c r="W95" t="e">
        <f t="shared" si="53"/>
        <v>#DIV/0!</v>
      </c>
      <c r="X95" t="e">
        <f t="shared" si="56"/>
        <v>#N/A</v>
      </c>
      <c r="Y95" t="e">
        <f t="shared" si="54"/>
        <v>#N/A</v>
      </c>
      <c r="AA95" t="e">
        <f t="shared" si="52"/>
        <v>#DIV/0!</v>
      </c>
      <c r="AB95" t="str">
        <f t="shared" si="55"/>
        <v/>
      </c>
      <c r="AC95">
        <v>5</v>
      </c>
    </row>
    <row r="96" spans="23:29">
      <c r="W96">
        <f>H4*H20</f>
        <v>0.16500000000000001</v>
      </c>
      <c r="X96">
        <f t="shared" si="56"/>
        <v>0.16500000000000001</v>
      </c>
      <c r="Y96">
        <f>AT20</f>
        <v>0.16494891434104836</v>
      </c>
      <c r="AA96">
        <f t="shared" ref="AA96:AA110" si="57">AC4-H4</f>
        <v>-5.1085658951649515E-5</v>
      </c>
      <c r="AB96">
        <f t="shared" si="55"/>
        <v>-5.1085658951649515E-5</v>
      </c>
      <c r="AC96">
        <v>5</v>
      </c>
    </row>
    <row r="97" spans="23:29">
      <c r="W97">
        <f t="shared" ref="W97:W110" si="58">H5*H21</f>
        <v>0.191</v>
      </c>
      <c r="X97">
        <f t="shared" si="56"/>
        <v>0.191</v>
      </c>
      <c r="Y97">
        <f t="shared" ref="Y97:Y110" si="59">AT21</f>
        <v>0.19102675078519551</v>
      </c>
      <c r="AA97">
        <f t="shared" si="57"/>
        <v>2.6750785195511773E-5</v>
      </c>
      <c r="AB97">
        <f t="shared" si="55"/>
        <v>2.6750785195511773E-5</v>
      </c>
      <c r="AC97">
        <v>5</v>
      </c>
    </row>
    <row r="98" spans="23:29">
      <c r="W98">
        <f t="shared" si="58"/>
        <v>0.22700000000000001</v>
      </c>
      <c r="X98">
        <f t="shared" si="56"/>
        <v>0.22700000000000001</v>
      </c>
      <c r="Y98">
        <f t="shared" si="59"/>
        <v>0.22677073440950637</v>
      </c>
      <c r="AA98">
        <f t="shared" si="57"/>
        <v>-2.2926559049363249E-4</v>
      </c>
      <c r="AB98">
        <f t="shared" si="55"/>
        <v>-2.2926559049363249E-4</v>
      </c>
      <c r="AC98">
        <v>5</v>
      </c>
    </row>
    <row r="99" spans="23:29">
      <c r="W99">
        <f t="shared" si="58"/>
        <v>0.27900000000000003</v>
      </c>
      <c r="X99">
        <f t="shared" si="56"/>
        <v>0.27900000000000003</v>
      </c>
      <c r="Y99">
        <f t="shared" si="59"/>
        <v>0.27935765251781075</v>
      </c>
      <c r="AA99">
        <f t="shared" si="57"/>
        <v>3.5765251781072482E-4</v>
      </c>
      <c r="AB99">
        <f t="shared" si="55"/>
        <v>3.5765251781072482E-4</v>
      </c>
      <c r="AC99">
        <v>5</v>
      </c>
    </row>
    <row r="100" spans="23:29">
      <c r="W100" t="e">
        <f t="shared" si="58"/>
        <v>#DIV/0!</v>
      </c>
      <c r="X100" t="e">
        <f t="shared" si="56"/>
        <v>#N/A</v>
      </c>
      <c r="Y100" t="e">
        <f t="shared" si="59"/>
        <v>#N/A</v>
      </c>
      <c r="AA100" t="e">
        <f t="shared" si="57"/>
        <v>#DIV/0!</v>
      </c>
      <c r="AB100" t="str">
        <f t="shared" si="55"/>
        <v/>
      </c>
      <c r="AC100">
        <v>5</v>
      </c>
    </row>
    <row r="101" spans="23:29">
      <c r="W101" t="e">
        <f t="shared" si="58"/>
        <v>#DIV/0!</v>
      </c>
      <c r="X101" t="e">
        <f t="shared" si="56"/>
        <v>#N/A</v>
      </c>
      <c r="Y101" t="e">
        <f t="shared" si="59"/>
        <v>#N/A</v>
      </c>
      <c r="AA101" t="e">
        <f t="shared" si="57"/>
        <v>#DIV/0!</v>
      </c>
      <c r="AB101" t="str">
        <f t="shared" si="55"/>
        <v/>
      </c>
      <c r="AC101">
        <v>5</v>
      </c>
    </row>
    <row r="102" spans="23:29">
      <c r="W102" t="e">
        <f t="shared" si="58"/>
        <v>#DIV/0!</v>
      </c>
      <c r="X102" t="e">
        <f t="shared" si="56"/>
        <v>#N/A</v>
      </c>
      <c r="Y102" t="e">
        <f t="shared" si="59"/>
        <v>#N/A</v>
      </c>
      <c r="AA102" t="e">
        <f t="shared" si="57"/>
        <v>#DIV/0!</v>
      </c>
      <c r="AB102" t="str">
        <f t="shared" si="55"/>
        <v/>
      </c>
      <c r="AC102">
        <v>5</v>
      </c>
    </row>
    <row r="103" spans="23:29">
      <c r="W103" t="e">
        <f t="shared" si="58"/>
        <v>#DIV/0!</v>
      </c>
      <c r="X103" t="e">
        <f t="shared" si="56"/>
        <v>#N/A</v>
      </c>
      <c r="Y103" t="e">
        <f t="shared" si="59"/>
        <v>#N/A</v>
      </c>
      <c r="AA103" t="e">
        <f t="shared" si="57"/>
        <v>#DIV/0!</v>
      </c>
      <c r="AB103" t="str">
        <f t="shared" si="55"/>
        <v/>
      </c>
      <c r="AC103">
        <v>5</v>
      </c>
    </row>
    <row r="104" spans="23:29">
      <c r="W104" t="e">
        <f t="shared" si="58"/>
        <v>#DIV/0!</v>
      </c>
      <c r="X104" t="e">
        <f t="shared" si="56"/>
        <v>#N/A</v>
      </c>
      <c r="Y104" t="e">
        <f t="shared" si="59"/>
        <v>#N/A</v>
      </c>
      <c r="AA104" t="e">
        <f t="shared" si="57"/>
        <v>#DIV/0!</v>
      </c>
      <c r="AB104" t="str">
        <f t="shared" si="55"/>
        <v/>
      </c>
      <c r="AC104">
        <v>5</v>
      </c>
    </row>
    <row r="105" spans="23:29">
      <c r="W105" t="e">
        <f t="shared" si="58"/>
        <v>#DIV/0!</v>
      </c>
      <c r="X105" t="e">
        <f t="shared" si="56"/>
        <v>#N/A</v>
      </c>
      <c r="Y105" t="e">
        <f t="shared" si="59"/>
        <v>#N/A</v>
      </c>
      <c r="AA105" t="e">
        <f t="shared" si="57"/>
        <v>#DIV/0!</v>
      </c>
      <c r="AB105" t="str">
        <f t="shared" si="55"/>
        <v/>
      </c>
      <c r="AC105">
        <v>5</v>
      </c>
    </row>
    <row r="106" spans="23:29">
      <c r="W106" t="e">
        <f t="shared" si="58"/>
        <v>#DIV/0!</v>
      </c>
      <c r="X106" t="e">
        <f t="shared" si="56"/>
        <v>#N/A</v>
      </c>
      <c r="Y106" t="e">
        <f t="shared" si="59"/>
        <v>#N/A</v>
      </c>
      <c r="AA106" t="e">
        <f t="shared" si="57"/>
        <v>#DIV/0!</v>
      </c>
      <c r="AB106" t="str">
        <f t="shared" si="55"/>
        <v/>
      </c>
      <c r="AC106">
        <v>5</v>
      </c>
    </row>
    <row r="107" spans="23:29">
      <c r="W107" t="e">
        <f t="shared" si="58"/>
        <v>#DIV/0!</v>
      </c>
      <c r="X107" t="e">
        <f t="shared" si="56"/>
        <v>#N/A</v>
      </c>
      <c r="Y107" t="e">
        <f t="shared" si="59"/>
        <v>#N/A</v>
      </c>
      <c r="AA107" t="e">
        <f t="shared" si="57"/>
        <v>#DIV/0!</v>
      </c>
      <c r="AB107" t="str">
        <f t="shared" si="55"/>
        <v/>
      </c>
      <c r="AC107">
        <v>5</v>
      </c>
    </row>
    <row r="108" spans="23:29">
      <c r="W108" t="e">
        <f t="shared" si="58"/>
        <v>#DIV/0!</v>
      </c>
      <c r="X108" t="e">
        <f t="shared" si="56"/>
        <v>#N/A</v>
      </c>
      <c r="Y108" t="e">
        <f t="shared" si="59"/>
        <v>#N/A</v>
      </c>
      <c r="AA108" t="e">
        <f t="shared" si="57"/>
        <v>#DIV/0!</v>
      </c>
      <c r="AB108" t="str">
        <f t="shared" si="55"/>
        <v/>
      </c>
      <c r="AC108">
        <v>5</v>
      </c>
    </row>
    <row r="109" spans="23:29">
      <c r="W109" t="e">
        <f t="shared" si="58"/>
        <v>#DIV/0!</v>
      </c>
      <c r="X109" t="e">
        <f t="shared" si="56"/>
        <v>#N/A</v>
      </c>
      <c r="Y109" t="e">
        <f t="shared" si="59"/>
        <v>#N/A</v>
      </c>
      <c r="AA109" t="e">
        <f t="shared" si="57"/>
        <v>#DIV/0!</v>
      </c>
      <c r="AB109" t="str">
        <f t="shared" si="55"/>
        <v/>
      </c>
      <c r="AC109">
        <v>5</v>
      </c>
    </row>
    <row r="110" spans="23:29">
      <c r="W110" t="e">
        <f t="shared" si="58"/>
        <v>#DIV/0!</v>
      </c>
      <c r="X110" t="e">
        <f t="shared" si="56"/>
        <v>#N/A</v>
      </c>
      <c r="Y110" t="e">
        <f t="shared" si="59"/>
        <v>#N/A</v>
      </c>
      <c r="AA110" t="e">
        <f t="shared" si="57"/>
        <v>#DIV/0!</v>
      </c>
      <c r="AB110" t="str">
        <f t="shared" si="55"/>
        <v/>
      </c>
      <c r="AC110">
        <v>5</v>
      </c>
    </row>
    <row r="111" spans="23:29">
      <c r="W111" t="e">
        <f>I4*I20</f>
        <v>#DIV/0!</v>
      </c>
      <c r="X111" t="e">
        <f t="shared" si="56"/>
        <v>#N/A</v>
      </c>
      <c r="Y111" t="e">
        <f>AU20</f>
        <v>#N/A</v>
      </c>
      <c r="AA111" t="e">
        <f t="shared" ref="AA111:AA125" si="60">AD4-I4</f>
        <v>#DIV/0!</v>
      </c>
      <c r="AB111" t="str">
        <f t="shared" si="55"/>
        <v/>
      </c>
      <c r="AC111">
        <v>5</v>
      </c>
    </row>
    <row r="112" spans="23:29">
      <c r="W112" t="e">
        <f t="shared" ref="W112:W125" si="61">I5*I21</f>
        <v>#DIV/0!</v>
      </c>
      <c r="X112" t="e">
        <f t="shared" si="56"/>
        <v>#N/A</v>
      </c>
      <c r="Y112" t="e">
        <f t="shared" ref="Y112:Y125" si="62">AU21</f>
        <v>#N/A</v>
      </c>
      <c r="AA112" t="e">
        <f t="shared" si="60"/>
        <v>#DIV/0!</v>
      </c>
      <c r="AB112" t="str">
        <f t="shared" si="55"/>
        <v/>
      </c>
      <c r="AC112">
        <v>5</v>
      </c>
    </row>
    <row r="113" spans="23:29">
      <c r="W113" t="e">
        <f t="shared" si="61"/>
        <v>#DIV/0!</v>
      </c>
      <c r="X113" t="e">
        <f t="shared" si="56"/>
        <v>#N/A</v>
      </c>
      <c r="Y113" t="e">
        <f t="shared" si="62"/>
        <v>#N/A</v>
      </c>
      <c r="AA113" t="e">
        <f t="shared" si="60"/>
        <v>#DIV/0!</v>
      </c>
      <c r="AB113" t="str">
        <f t="shared" si="55"/>
        <v/>
      </c>
      <c r="AC113">
        <v>5</v>
      </c>
    </row>
    <row r="114" spans="23:29">
      <c r="W114" t="e">
        <f t="shared" si="61"/>
        <v>#DIV/0!</v>
      </c>
      <c r="X114" t="e">
        <f t="shared" si="56"/>
        <v>#N/A</v>
      </c>
      <c r="Y114" t="e">
        <f t="shared" si="62"/>
        <v>#N/A</v>
      </c>
      <c r="AA114" t="e">
        <f t="shared" si="60"/>
        <v>#DIV/0!</v>
      </c>
      <c r="AB114" t="str">
        <f t="shared" si="55"/>
        <v/>
      </c>
      <c r="AC114">
        <v>5</v>
      </c>
    </row>
    <row r="115" spans="23:29">
      <c r="W115" t="e">
        <f t="shared" si="61"/>
        <v>#DIV/0!</v>
      </c>
      <c r="X115" t="e">
        <f t="shared" si="56"/>
        <v>#N/A</v>
      </c>
      <c r="Y115" t="e">
        <f t="shared" si="62"/>
        <v>#N/A</v>
      </c>
      <c r="AA115" t="e">
        <f t="shared" si="60"/>
        <v>#DIV/0!</v>
      </c>
      <c r="AB115" t="str">
        <f t="shared" si="55"/>
        <v/>
      </c>
      <c r="AC115">
        <v>5</v>
      </c>
    </row>
    <row r="116" spans="23:29">
      <c r="W116" t="e">
        <f t="shared" si="61"/>
        <v>#DIV/0!</v>
      </c>
      <c r="X116" t="e">
        <f t="shared" si="56"/>
        <v>#N/A</v>
      </c>
      <c r="Y116" t="e">
        <f t="shared" si="62"/>
        <v>#N/A</v>
      </c>
      <c r="AA116" t="e">
        <f t="shared" si="60"/>
        <v>#DIV/0!</v>
      </c>
      <c r="AB116" t="str">
        <f t="shared" si="55"/>
        <v/>
      </c>
      <c r="AC116">
        <v>5</v>
      </c>
    </row>
    <row r="117" spans="23:29">
      <c r="W117" t="e">
        <f t="shared" si="61"/>
        <v>#DIV/0!</v>
      </c>
      <c r="X117" t="e">
        <f t="shared" si="56"/>
        <v>#N/A</v>
      </c>
      <c r="Y117" t="e">
        <f t="shared" si="62"/>
        <v>#N/A</v>
      </c>
      <c r="AA117" t="e">
        <f t="shared" si="60"/>
        <v>#DIV/0!</v>
      </c>
      <c r="AB117" t="str">
        <f t="shared" si="55"/>
        <v/>
      </c>
      <c r="AC117">
        <v>5</v>
      </c>
    </row>
    <row r="118" spans="23:29">
      <c r="W118" t="e">
        <f t="shared" si="61"/>
        <v>#DIV/0!</v>
      </c>
      <c r="X118" t="e">
        <f t="shared" si="56"/>
        <v>#N/A</v>
      </c>
      <c r="Y118" t="e">
        <f t="shared" si="62"/>
        <v>#N/A</v>
      </c>
      <c r="AA118" t="e">
        <f t="shared" si="60"/>
        <v>#DIV/0!</v>
      </c>
      <c r="AB118" t="str">
        <f t="shared" si="55"/>
        <v/>
      </c>
      <c r="AC118">
        <v>5</v>
      </c>
    </row>
    <row r="119" spans="23:29">
      <c r="W119" t="e">
        <f t="shared" si="61"/>
        <v>#DIV/0!</v>
      </c>
      <c r="X119" t="e">
        <f t="shared" si="56"/>
        <v>#N/A</v>
      </c>
      <c r="Y119" t="e">
        <f t="shared" si="62"/>
        <v>#N/A</v>
      </c>
      <c r="AA119" t="e">
        <f t="shared" si="60"/>
        <v>#DIV/0!</v>
      </c>
      <c r="AB119" t="str">
        <f t="shared" si="55"/>
        <v/>
      </c>
      <c r="AC119">
        <v>5</v>
      </c>
    </row>
    <row r="120" spans="23:29">
      <c r="W120" t="e">
        <f t="shared" si="61"/>
        <v>#DIV/0!</v>
      </c>
      <c r="X120" t="e">
        <f t="shared" si="56"/>
        <v>#N/A</v>
      </c>
      <c r="Y120" t="e">
        <f t="shared" si="62"/>
        <v>#N/A</v>
      </c>
      <c r="AA120" t="e">
        <f t="shared" si="60"/>
        <v>#DIV/0!</v>
      </c>
      <c r="AB120" t="str">
        <f t="shared" si="55"/>
        <v/>
      </c>
      <c r="AC120">
        <v>5</v>
      </c>
    </row>
    <row r="121" spans="23:29">
      <c r="W121" t="e">
        <f t="shared" si="61"/>
        <v>#DIV/0!</v>
      </c>
      <c r="X121" t="e">
        <f t="shared" si="56"/>
        <v>#N/A</v>
      </c>
      <c r="Y121" t="e">
        <f t="shared" si="62"/>
        <v>#N/A</v>
      </c>
      <c r="AA121" t="e">
        <f t="shared" si="60"/>
        <v>#DIV/0!</v>
      </c>
      <c r="AB121" t="str">
        <f t="shared" si="55"/>
        <v/>
      </c>
      <c r="AC121">
        <v>5</v>
      </c>
    </row>
    <row r="122" spans="23:29">
      <c r="W122" t="e">
        <f t="shared" si="61"/>
        <v>#DIV/0!</v>
      </c>
      <c r="X122" t="e">
        <f t="shared" si="56"/>
        <v>#N/A</v>
      </c>
      <c r="Y122" t="e">
        <f t="shared" si="62"/>
        <v>#N/A</v>
      </c>
      <c r="AA122" t="e">
        <f t="shared" si="60"/>
        <v>#DIV/0!</v>
      </c>
      <c r="AB122" t="str">
        <f t="shared" si="55"/>
        <v/>
      </c>
      <c r="AC122">
        <v>5</v>
      </c>
    </row>
    <row r="123" spans="23:29">
      <c r="W123" t="e">
        <f t="shared" si="61"/>
        <v>#DIV/0!</v>
      </c>
      <c r="X123" t="e">
        <f t="shared" si="56"/>
        <v>#N/A</v>
      </c>
      <c r="Y123" t="e">
        <f t="shared" si="62"/>
        <v>#N/A</v>
      </c>
      <c r="AA123" t="e">
        <f t="shared" si="60"/>
        <v>#DIV/0!</v>
      </c>
      <c r="AB123" t="str">
        <f t="shared" si="55"/>
        <v/>
      </c>
      <c r="AC123">
        <v>5</v>
      </c>
    </row>
    <row r="124" spans="23:29">
      <c r="W124" t="e">
        <f t="shared" si="61"/>
        <v>#DIV/0!</v>
      </c>
      <c r="X124" t="e">
        <f t="shared" si="56"/>
        <v>#N/A</v>
      </c>
      <c r="Y124" t="e">
        <f t="shared" si="62"/>
        <v>#N/A</v>
      </c>
      <c r="AA124" t="e">
        <f t="shared" si="60"/>
        <v>#DIV/0!</v>
      </c>
      <c r="AB124" t="str">
        <f t="shared" si="55"/>
        <v/>
      </c>
      <c r="AC124">
        <v>5</v>
      </c>
    </row>
    <row r="125" spans="23:29">
      <c r="W125" t="e">
        <f t="shared" si="61"/>
        <v>#DIV/0!</v>
      </c>
      <c r="X125" t="e">
        <f t="shared" si="56"/>
        <v>#N/A</v>
      </c>
      <c r="Y125" t="e">
        <f t="shared" si="62"/>
        <v>#N/A</v>
      </c>
      <c r="AA125" t="e">
        <f t="shared" si="60"/>
        <v>#DIV/0!</v>
      </c>
      <c r="AB125" t="str">
        <f t="shared" si="55"/>
        <v/>
      </c>
      <c r="AC125">
        <v>5</v>
      </c>
    </row>
    <row r="126" spans="23:29">
      <c r="W126" t="e">
        <f>J4*J20</f>
        <v>#DIV/0!</v>
      </c>
      <c r="X126" t="e">
        <f t="shared" si="56"/>
        <v>#N/A</v>
      </c>
      <c r="Y126" t="e">
        <f>AV20</f>
        <v>#N/A</v>
      </c>
      <c r="AA126" t="e">
        <f t="shared" ref="AA126:AA140" si="63">AE4-J4</f>
        <v>#DIV/0!</v>
      </c>
      <c r="AB126" t="str">
        <f t="shared" si="55"/>
        <v/>
      </c>
      <c r="AC126">
        <v>5</v>
      </c>
    </row>
    <row r="127" spans="23:29">
      <c r="W127" t="e">
        <f t="shared" ref="W127:W140" si="64">J5*J21</f>
        <v>#DIV/0!</v>
      </c>
      <c r="X127" t="e">
        <f t="shared" si="56"/>
        <v>#N/A</v>
      </c>
      <c r="Y127" t="e">
        <f t="shared" ref="Y127:Y139" si="65">AV21</f>
        <v>#N/A</v>
      </c>
      <c r="AA127" t="e">
        <f t="shared" si="63"/>
        <v>#DIV/0!</v>
      </c>
      <c r="AB127" t="str">
        <f t="shared" si="55"/>
        <v/>
      </c>
      <c r="AC127">
        <v>5</v>
      </c>
    </row>
    <row r="128" spans="23:29">
      <c r="W128" t="e">
        <f t="shared" si="64"/>
        <v>#DIV/0!</v>
      </c>
      <c r="X128" t="e">
        <f t="shared" si="56"/>
        <v>#N/A</v>
      </c>
      <c r="Y128" t="e">
        <f t="shared" si="65"/>
        <v>#N/A</v>
      </c>
      <c r="AA128" t="e">
        <f t="shared" si="63"/>
        <v>#DIV/0!</v>
      </c>
      <c r="AB128" t="str">
        <f t="shared" si="55"/>
        <v/>
      </c>
      <c r="AC128">
        <v>5</v>
      </c>
    </row>
    <row r="129" spans="23:29">
      <c r="W129" t="e">
        <f t="shared" si="64"/>
        <v>#DIV/0!</v>
      </c>
      <c r="X129" t="e">
        <f t="shared" si="56"/>
        <v>#N/A</v>
      </c>
      <c r="Y129" t="e">
        <f t="shared" si="65"/>
        <v>#N/A</v>
      </c>
      <c r="AA129" t="e">
        <f t="shared" si="63"/>
        <v>#DIV/0!</v>
      </c>
      <c r="AB129" t="str">
        <f t="shared" si="55"/>
        <v/>
      </c>
      <c r="AC129">
        <v>5</v>
      </c>
    </row>
    <row r="130" spans="23:29">
      <c r="W130" t="e">
        <f t="shared" si="64"/>
        <v>#DIV/0!</v>
      </c>
      <c r="X130" t="e">
        <f t="shared" si="56"/>
        <v>#N/A</v>
      </c>
      <c r="Y130" t="e">
        <f t="shared" si="65"/>
        <v>#N/A</v>
      </c>
      <c r="AA130" t="e">
        <f t="shared" si="63"/>
        <v>#DIV/0!</v>
      </c>
      <c r="AB130" t="str">
        <f t="shared" si="55"/>
        <v/>
      </c>
      <c r="AC130">
        <v>5</v>
      </c>
    </row>
    <row r="131" spans="23:29">
      <c r="W131" t="e">
        <f t="shared" si="64"/>
        <v>#DIV/0!</v>
      </c>
      <c r="X131" t="e">
        <f t="shared" si="56"/>
        <v>#N/A</v>
      </c>
      <c r="Y131" t="e">
        <f t="shared" si="65"/>
        <v>#N/A</v>
      </c>
      <c r="AA131" t="e">
        <f t="shared" si="63"/>
        <v>#DIV/0!</v>
      </c>
      <c r="AB131" t="str">
        <f t="shared" si="55"/>
        <v/>
      </c>
      <c r="AC131">
        <v>5</v>
      </c>
    </row>
    <row r="132" spans="23:29">
      <c r="W132" t="e">
        <f t="shared" si="64"/>
        <v>#DIV/0!</v>
      </c>
      <c r="X132" t="e">
        <f t="shared" si="56"/>
        <v>#N/A</v>
      </c>
      <c r="Y132" t="e">
        <f t="shared" si="65"/>
        <v>#N/A</v>
      </c>
      <c r="AA132" t="e">
        <f t="shared" si="63"/>
        <v>#DIV/0!</v>
      </c>
      <c r="AB132" t="str">
        <f t="shared" si="55"/>
        <v/>
      </c>
      <c r="AC132">
        <v>5</v>
      </c>
    </row>
    <row r="133" spans="23:29">
      <c r="W133" t="e">
        <f t="shared" si="64"/>
        <v>#DIV/0!</v>
      </c>
      <c r="X133" t="e">
        <f t="shared" si="56"/>
        <v>#N/A</v>
      </c>
      <c r="Y133" t="e">
        <f t="shared" si="65"/>
        <v>#N/A</v>
      </c>
      <c r="AA133" t="e">
        <f t="shared" si="63"/>
        <v>#DIV/0!</v>
      </c>
      <c r="AB133" t="str">
        <f t="shared" si="55"/>
        <v/>
      </c>
      <c r="AC133">
        <v>5</v>
      </c>
    </row>
    <row r="134" spans="23:29">
      <c r="W134" t="e">
        <f t="shared" si="64"/>
        <v>#DIV/0!</v>
      </c>
      <c r="X134" t="e">
        <f t="shared" si="56"/>
        <v>#N/A</v>
      </c>
      <c r="Y134" t="e">
        <f t="shared" si="65"/>
        <v>#N/A</v>
      </c>
      <c r="AA134" t="e">
        <f t="shared" si="63"/>
        <v>#DIV/0!</v>
      </c>
      <c r="AB134" t="str">
        <f t="shared" si="55"/>
        <v/>
      </c>
      <c r="AC134">
        <v>5</v>
      </c>
    </row>
    <row r="135" spans="23:29">
      <c r="W135" t="e">
        <f t="shared" si="64"/>
        <v>#DIV/0!</v>
      </c>
      <c r="X135" t="e">
        <f t="shared" si="56"/>
        <v>#N/A</v>
      </c>
      <c r="Y135" t="e">
        <f t="shared" si="65"/>
        <v>#N/A</v>
      </c>
      <c r="AA135" t="e">
        <f t="shared" si="63"/>
        <v>#DIV/0!</v>
      </c>
      <c r="AB135" t="str">
        <f t="shared" si="55"/>
        <v/>
      </c>
      <c r="AC135">
        <v>5</v>
      </c>
    </row>
    <row r="136" spans="23:29">
      <c r="W136" t="e">
        <f t="shared" si="64"/>
        <v>#DIV/0!</v>
      </c>
      <c r="X136" t="e">
        <f t="shared" si="56"/>
        <v>#N/A</v>
      </c>
      <c r="Y136" t="e">
        <f t="shared" si="65"/>
        <v>#N/A</v>
      </c>
      <c r="AA136" t="e">
        <f t="shared" si="63"/>
        <v>#DIV/0!</v>
      </c>
      <c r="AB136" t="str">
        <f t="shared" si="55"/>
        <v/>
      </c>
      <c r="AC136">
        <v>5</v>
      </c>
    </row>
    <row r="137" spans="23:29">
      <c r="W137" t="e">
        <f t="shared" si="64"/>
        <v>#DIV/0!</v>
      </c>
      <c r="X137" t="e">
        <f t="shared" si="56"/>
        <v>#N/A</v>
      </c>
      <c r="Y137" t="e">
        <f t="shared" si="65"/>
        <v>#N/A</v>
      </c>
      <c r="AA137" t="e">
        <f t="shared" si="63"/>
        <v>#DIV/0!</v>
      </c>
      <c r="AB137" t="str">
        <f t="shared" si="55"/>
        <v/>
      </c>
      <c r="AC137">
        <v>5</v>
      </c>
    </row>
    <row r="138" spans="23:29">
      <c r="W138" t="e">
        <f t="shared" si="64"/>
        <v>#DIV/0!</v>
      </c>
      <c r="X138" t="e">
        <f t="shared" si="56"/>
        <v>#N/A</v>
      </c>
      <c r="Y138" t="e">
        <f t="shared" si="65"/>
        <v>#N/A</v>
      </c>
      <c r="AA138" t="e">
        <f t="shared" si="63"/>
        <v>#DIV/0!</v>
      </c>
      <c r="AB138" t="str">
        <f t="shared" si="55"/>
        <v/>
      </c>
      <c r="AC138">
        <v>5</v>
      </c>
    </row>
    <row r="139" spans="23:29">
      <c r="W139" t="e">
        <f t="shared" si="64"/>
        <v>#DIV/0!</v>
      </c>
      <c r="X139" t="e">
        <f t="shared" si="56"/>
        <v>#N/A</v>
      </c>
      <c r="Y139" t="e">
        <f t="shared" si="65"/>
        <v>#N/A</v>
      </c>
      <c r="AA139" t="e">
        <f t="shared" si="63"/>
        <v>#DIV/0!</v>
      </c>
      <c r="AB139" t="str">
        <f t="shared" si="55"/>
        <v/>
      </c>
      <c r="AC139">
        <v>5</v>
      </c>
    </row>
    <row r="140" spans="23:29">
      <c r="W140" t="e">
        <f t="shared" si="64"/>
        <v>#DIV/0!</v>
      </c>
      <c r="X140" t="e">
        <f t="shared" si="56"/>
        <v>#N/A</v>
      </c>
      <c r="Y140" t="e">
        <f>AV34</f>
        <v>#N/A</v>
      </c>
      <c r="AA140" t="e">
        <f t="shared" si="63"/>
        <v>#DIV/0!</v>
      </c>
      <c r="AB140" t="str">
        <f t="shared" si="55"/>
        <v/>
      </c>
      <c r="AC140">
        <v>5</v>
      </c>
    </row>
    <row r="141" spans="23:29">
      <c r="W141" t="e">
        <f>K4*K20</f>
        <v>#DIV/0!</v>
      </c>
      <c r="X141" t="e">
        <f t="shared" si="56"/>
        <v>#N/A</v>
      </c>
      <c r="Y141" t="e">
        <f>AW20</f>
        <v>#N/A</v>
      </c>
      <c r="AA141" t="e">
        <f t="shared" ref="AA141:AA155" si="66">AF4-K4</f>
        <v>#DIV/0!</v>
      </c>
      <c r="AB141" t="str">
        <f t="shared" si="55"/>
        <v/>
      </c>
      <c r="AC141">
        <v>5</v>
      </c>
    </row>
    <row r="142" spans="23:29">
      <c r="W142" t="e">
        <f t="shared" ref="W142:W155" si="67">K5*K21</f>
        <v>#DIV/0!</v>
      </c>
      <c r="X142" t="e">
        <f t="shared" si="56"/>
        <v>#N/A</v>
      </c>
      <c r="Y142" t="e">
        <f t="shared" ref="Y142:Y155" si="68">AW21</f>
        <v>#N/A</v>
      </c>
      <c r="AA142" t="e">
        <f t="shared" si="66"/>
        <v>#DIV/0!</v>
      </c>
      <c r="AB142" t="str">
        <f t="shared" si="55"/>
        <v/>
      </c>
      <c r="AC142">
        <v>5</v>
      </c>
    </row>
    <row r="143" spans="23:29">
      <c r="W143" t="e">
        <f t="shared" si="67"/>
        <v>#DIV/0!</v>
      </c>
      <c r="X143" t="e">
        <f t="shared" si="56"/>
        <v>#N/A</v>
      </c>
      <c r="Y143" t="e">
        <f t="shared" si="68"/>
        <v>#N/A</v>
      </c>
      <c r="AA143" t="e">
        <f t="shared" si="66"/>
        <v>#DIV/0!</v>
      </c>
      <c r="AB143" t="str">
        <f t="shared" si="55"/>
        <v/>
      </c>
      <c r="AC143">
        <v>5</v>
      </c>
    </row>
    <row r="144" spans="23:29">
      <c r="W144" t="e">
        <f t="shared" si="67"/>
        <v>#DIV/0!</v>
      </c>
      <c r="X144" t="e">
        <f t="shared" si="56"/>
        <v>#N/A</v>
      </c>
      <c r="Y144" t="e">
        <f t="shared" si="68"/>
        <v>#N/A</v>
      </c>
      <c r="AA144" t="e">
        <f t="shared" si="66"/>
        <v>#DIV/0!</v>
      </c>
      <c r="AB144" t="str">
        <f t="shared" si="55"/>
        <v/>
      </c>
      <c r="AC144">
        <v>5</v>
      </c>
    </row>
    <row r="145" spans="23:29">
      <c r="W145" t="e">
        <f t="shared" si="67"/>
        <v>#DIV/0!</v>
      </c>
      <c r="X145" t="e">
        <f t="shared" si="56"/>
        <v>#N/A</v>
      </c>
      <c r="Y145" t="e">
        <f t="shared" si="68"/>
        <v>#N/A</v>
      </c>
      <c r="AA145" t="e">
        <f t="shared" si="66"/>
        <v>#DIV/0!</v>
      </c>
      <c r="AB145" t="str">
        <f t="shared" si="55"/>
        <v/>
      </c>
      <c r="AC145">
        <v>5</v>
      </c>
    </row>
    <row r="146" spans="23:29">
      <c r="W146" t="e">
        <f t="shared" si="67"/>
        <v>#DIV/0!</v>
      </c>
      <c r="X146" t="e">
        <f t="shared" si="56"/>
        <v>#N/A</v>
      </c>
      <c r="Y146" t="e">
        <f t="shared" si="68"/>
        <v>#N/A</v>
      </c>
      <c r="AA146" t="e">
        <f t="shared" si="66"/>
        <v>#DIV/0!</v>
      </c>
      <c r="AB146" t="str">
        <f t="shared" si="55"/>
        <v/>
      </c>
      <c r="AC146">
        <v>5</v>
      </c>
    </row>
    <row r="147" spans="23:29">
      <c r="W147" t="e">
        <f t="shared" si="67"/>
        <v>#DIV/0!</v>
      </c>
      <c r="X147" t="e">
        <f t="shared" si="56"/>
        <v>#N/A</v>
      </c>
      <c r="Y147" t="e">
        <f t="shared" si="68"/>
        <v>#N/A</v>
      </c>
      <c r="AA147" t="e">
        <f t="shared" si="66"/>
        <v>#DIV/0!</v>
      </c>
      <c r="AB147" t="str">
        <f t="shared" si="55"/>
        <v/>
      </c>
      <c r="AC147">
        <v>5</v>
      </c>
    </row>
    <row r="148" spans="23:29">
      <c r="W148" t="e">
        <f t="shared" si="67"/>
        <v>#DIV/0!</v>
      </c>
      <c r="X148" t="e">
        <f t="shared" si="56"/>
        <v>#N/A</v>
      </c>
      <c r="Y148" t="e">
        <f t="shared" si="68"/>
        <v>#N/A</v>
      </c>
      <c r="AA148" t="e">
        <f t="shared" si="66"/>
        <v>#DIV/0!</v>
      </c>
      <c r="AB148" t="str">
        <f t="shared" si="55"/>
        <v/>
      </c>
      <c r="AC148">
        <v>5</v>
      </c>
    </row>
    <row r="149" spans="23:29">
      <c r="W149" t="e">
        <f t="shared" si="67"/>
        <v>#DIV/0!</v>
      </c>
      <c r="X149" t="e">
        <f t="shared" si="56"/>
        <v>#N/A</v>
      </c>
      <c r="Y149" t="e">
        <f t="shared" si="68"/>
        <v>#N/A</v>
      </c>
      <c r="AA149" t="e">
        <f t="shared" si="66"/>
        <v>#DIV/0!</v>
      </c>
      <c r="AB149" t="str">
        <f t="shared" si="55"/>
        <v/>
      </c>
      <c r="AC149">
        <v>5</v>
      </c>
    </row>
    <row r="150" spans="23:29">
      <c r="W150" t="e">
        <f t="shared" si="67"/>
        <v>#DIV/0!</v>
      </c>
      <c r="X150" t="e">
        <f t="shared" si="56"/>
        <v>#N/A</v>
      </c>
      <c r="Y150" t="e">
        <f t="shared" si="68"/>
        <v>#N/A</v>
      </c>
      <c r="AA150" t="e">
        <f t="shared" si="66"/>
        <v>#DIV/0!</v>
      </c>
      <c r="AB150" t="str">
        <f t="shared" ref="AB150:AB213" si="69">IFERROR(AA150,"")</f>
        <v/>
      </c>
      <c r="AC150">
        <v>5</v>
      </c>
    </row>
    <row r="151" spans="23:29">
      <c r="W151" t="e">
        <f t="shared" si="67"/>
        <v>#DIV/0!</v>
      </c>
      <c r="X151" t="e">
        <f t="shared" si="56"/>
        <v>#N/A</v>
      </c>
      <c r="Y151" t="e">
        <f t="shared" si="68"/>
        <v>#N/A</v>
      </c>
      <c r="AA151" t="e">
        <f t="shared" si="66"/>
        <v>#DIV/0!</v>
      </c>
      <c r="AB151" t="str">
        <f t="shared" si="69"/>
        <v/>
      </c>
      <c r="AC151">
        <v>5</v>
      </c>
    </row>
    <row r="152" spans="23:29">
      <c r="W152" t="e">
        <f t="shared" si="67"/>
        <v>#DIV/0!</v>
      </c>
      <c r="X152" t="e">
        <f t="shared" si="56"/>
        <v>#N/A</v>
      </c>
      <c r="Y152" t="e">
        <f t="shared" si="68"/>
        <v>#N/A</v>
      </c>
      <c r="AA152" t="e">
        <f t="shared" si="66"/>
        <v>#DIV/0!</v>
      </c>
      <c r="AB152" t="str">
        <f t="shared" si="69"/>
        <v/>
      </c>
      <c r="AC152">
        <v>5</v>
      </c>
    </row>
    <row r="153" spans="23:29">
      <c r="W153" t="e">
        <f t="shared" si="67"/>
        <v>#DIV/0!</v>
      </c>
      <c r="X153" t="e">
        <f t="shared" ref="X153:X216" si="70">IFERROR(W153, NA())</f>
        <v>#N/A</v>
      </c>
      <c r="Y153" t="e">
        <f t="shared" si="68"/>
        <v>#N/A</v>
      </c>
      <c r="AA153" t="e">
        <f t="shared" si="66"/>
        <v>#DIV/0!</v>
      </c>
      <c r="AB153" t="str">
        <f t="shared" si="69"/>
        <v/>
      </c>
      <c r="AC153">
        <v>5</v>
      </c>
    </row>
    <row r="154" spans="23:29">
      <c r="W154" t="e">
        <f t="shared" si="67"/>
        <v>#DIV/0!</v>
      </c>
      <c r="X154" t="e">
        <f t="shared" si="70"/>
        <v>#N/A</v>
      </c>
      <c r="Y154" t="e">
        <f t="shared" si="68"/>
        <v>#N/A</v>
      </c>
      <c r="AA154" t="e">
        <f t="shared" si="66"/>
        <v>#DIV/0!</v>
      </c>
      <c r="AB154" t="str">
        <f t="shared" si="69"/>
        <v/>
      </c>
      <c r="AC154">
        <v>5</v>
      </c>
    </row>
    <row r="155" spans="23:29">
      <c r="W155" t="e">
        <f t="shared" si="67"/>
        <v>#DIV/0!</v>
      </c>
      <c r="X155" t="e">
        <f t="shared" si="70"/>
        <v>#N/A</v>
      </c>
      <c r="Y155" t="e">
        <f t="shared" si="68"/>
        <v>#N/A</v>
      </c>
      <c r="AA155" t="e">
        <f t="shared" si="66"/>
        <v>#DIV/0!</v>
      </c>
      <c r="AB155" t="str">
        <f t="shared" si="69"/>
        <v/>
      </c>
      <c r="AC155">
        <v>5</v>
      </c>
    </row>
    <row r="156" spans="23:29">
      <c r="W156" t="e">
        <f>L4*L20</f>
        <v>#DIV/0!</v>
      </c>
      <c r="X156" t="e">
        <f t="shared" si="70"/>
        <v>#N/A</v>
      </c>
      <c r="Y156" t="e">
        <f>AX20</f>
        <v>#N/A</v>
      </c>
      <c r="AA156" t="e">
        <f t="shared" ref="AA156:AA170" si="71">AG4-L4</f>
        <v>#DIV/0!</v>
      </c>
      <c r="AB156" t="str">
        <f t="shared" si="69"/>
        <v/>
      </c>
      <c r="AC156">
        <v>5</v>
      </c>
    </row>
    <row r="157" spans="23:29">
      <c r="W157" t="e">
        <f t="shared" ref="W157:W170" si="72">L5*L21</f>
        <v>#DIV/0!</v>
      </c>
      <c r="X157" t="e">
        <f t="shared" si="70"/>
        <v>#N/A</v>
      </c>
      <c r="Y157" t="e">
        <f t="shared" ref="Y157:Y170" si="73">AX21</f>
        <v>#N/A</v>
      </c>
      <c r="AA157" t="e">
        <f t="shared" si="71"/>
        <v>#DIV/0!</v>
      </c>
      <c r="AB157" t="str">
        <f t="shared" si="69"/>
        <v/>
      </c>
      <c r="AC157">
        <v>5</v>
      </c>
    </row>
    <row r="158" spans="23:29">
      <c r="W158" t="e">
        <f t="shared" si="72"/>
        <v>#DIV/0!</v>
      </c>
      <c r="X158" t="e">
        <f t="shared" si="70"/>
        <v>#N/A</v>
      </c>
      <c r="Y158" t="e">
        <f t="shared" si="73"/>
        <v>#N/A</v>
      </c>
      <c r="AA158" t="e">
        <f t="shared" si="71"/>
        <v>#DIV/0!</v>
      </c>
      <c r="AB158" t="str">
        <f t="shared" si="69"/>
        <v/>
      </c>
      <c r="AC158">
        <v>5</v>
      </c>
    </row>
    <row r="159" spans="23:29">
      <c r="W159" t="e">
        <f t="shared" si="72"/>
        <v>#DIV/0!</v>
      </c>
      <c r="X159" t="e">
        <f t="shared" si="70"/>
        <v>#N/A</v>
      </c>
      <c r="Y159" t="e">
        <f t="shared" si="73"/>
        <v>#N/A</v>
      </c>
      <c r="AA159" t="e">
        <f t="shared" si="71"/>
        <v>#DIV/0!</v>
      </c>
      <c r="AB159" t="str">
        <f t="shared" si="69"/>
        <v/>
      </c>
      <c r="AC159">
        <v>5</v>
      </c>
    </row>
    <row r="160" spans="23:29">
      <c r="W160" t="e">
        <f t="shared" si="72"/>
        <v>#DIV/0!</v>
      </c>
      <c r="X160" t="e">
        <f t="shared" si="70"/>
        <v>#N/A</v>
      </c>
      <c r="Y160" t="e">
        <f t="shared" si="73"/>
        <v>#N/A</v>
      </c>
      <c r="AA160" t="e">
        <f t="shared" si="71"/>
        <v>#DIV/0!</v>
      </c>
      <c r="AB160" t="str">
        <f t="shared" si="69"/>
        <v/>
      </c>
      <c r="AC160">
        <v>5</v>
      </c>
    </row>
    <row r="161" spans="23:29">
      <c r="W161" t="e">
        <f t="shared" si="72"/>
        <v>#DIV/0!</v>
      </c>
      <c r="X161" t="e">
        <f t="shared" si="70"/>
        <v>#N/A</v>
      </c>
      <c r="Y161" t="e">
        <f t="shared" si="73"/>
        <v>#N/A</v>
      </c>
      <c r="AA161" t="e">
        <f t="shared" si="71"/>
        <v>#DIV/0!</v>
      </c>
      <c r="AB161" t="str">
        <f t="shared" si="69"/>
        <v/>
      </c>
      <c r="AC161">
        <v>5</v>
      </c>
    </row>
    <row r="162" spans="23:29">
      <c r="W162" t="e">
        <f t="shared" si="72"/>
        <v>#DIV/0!</v>
      </c>
      <c r="X162" t="e">
        <f t="shared" si="70"/>
        <v>#N/A</v>
      </c>
      <c r="Y162" t="e">
        <f t="shared" si="73"/>
        <v>#N/A</v>
      </c>
      <c r="AA162" t="e">
        <f t="shared" si="71"/>
        <v>#DIV/0!</v>
      </c>
      <c r="AB162" t="str">
        <f t="shared" si="69"/>
        <v/>
      </c>
      <c r="AC162">
        <v>5</v>
      </c>
    </row>
    <row r="163" spans="23:29">
      <c r="W163" t="e">
        <f t="shared" si="72"/>
        <v>#DIV/0!</v>
      </c>
      <c r="X163" t="e">
        <f t="shared" si="70"/>
        <v>#N/A</v>
      </c>
      <c r="Y163" t="e">
        <f t="shared" si="73"/>
        <v>#N/A</v>
      </c>
      <c r="AA163" t="e">
        <f t="shared" si="71"/>
        <v>#DIV/0!</v>
      </c>
      <c r="AB163" t="str">
        <f t="shared" si="69"/>
        <v/>
      </c>
      <c r="AC163">
        <v>5</v>
      </c>
    </row>
    <row r="164" spans="23:29">
      <c r="W164" t="e">
        <f t="shared" si="72"/>
        <v>#DIV/0!</v>
      </c>
      <c r="X164" t="e">
        <f t="shared" si="70"/>
        <v>#N/A</v>
      </c>
      <c r="Y164" t="e">
        <f t="shared" si="73"/>
        <v>#N/A</v>
      </c>
      <c r="AA164" t="e">
        <f t="shared" si="71"/>
        <v>#DIV/0!</v>
      </c>
      <c r="AB164" t="str">
        <f t="shared" si="69"/>
        <v/>
      </c>
      <c r="AC164">
        <v>5</v>
      </c>
    </row>
    <row r="165" spans="23:29">
      <c r="W165" t="e">
        <f t="shared" si="72"/>
        <v>#DIV/0!</v>
      </c>
      <c r="X165" t="e">
        <f t="shared" si="70"/>
        <v>#N/A</v>
      </c>
      <c r="Y165" t="e">
        <f t="shared" si="73"/>
        <v>#N/A</v>
      </c>
      <c r="AA165" t="e">
        <f t="shared" si="71"/>
        <v>#DIV/0!</v>
      </c>
      <c r="AB165" t="str">
        <f t="shared" si="69"/>
        <v/>
      </c>
      <c r="AC165">
        <v>5</v>
      </c>
    </row>
    <row r="166" spans="23:29">
      <c r="W166" t="e">
        <f t="shared" si="72"/>
        <v>#DIV/0!</v>
      </c>
      <c r="X166" t="e">
        <f t="shared" si="70"/>
        <v>#N/A</v>
      </c>
      <c r="Y166" t="e">
        <f t="shared" si="73"/>
        <v>#N/A</v>
      </c>
      <c r="AA166" t="e">
        <f t="shared" si="71"/>
        <v>#DIV/0!</v>
      </c>
      <c r="AB166" t="str">
        <f t="shared" si="69"/>
        <v/>
      </c>
      <c r="AC166">
        <v>5</v>
      </c>
    </row>
    <row r="167" spans="23:29">
      <c r="W167" t="e">
        <f t="shared" si="72"/>
        <v>#DIV/0!</v>
      </c>
      <c r="X167" t="e">
        <f t="shared" si="70"/>
        <v>#N/A</v>
      </c>
      <c r="Y167" t="e">
        <f t="shared" si="73"/>
        <v>#N/A</v>
      </c>
      <c r="AA167" t="e">
        <f t="shared" si="71"/>
        <v>#DIV/0!</v>
      </c>
      <c r="AB167" t="str">
        <f t="shared" si="69"/>
        <v/>
      </c>
      <c r="AC167">
        <v>5</v>
      </c>
    </row>
    <row r="168" spans="23:29">
      <c r="W168" t="e">
        <f t="shared" si="72"/>
        <v>#DIV/0!</v>
      </c>
      <c r="X168" t="e">
        <f t="shared" si="70"/>
        <v>#N/A</v>
      </c>
      <c r="Y168" t="e">
        <f t="shared" si="73"/>
        <v>#N/A</v>
      </c>
      <c r="AA168" t="e">
        <f t="shared" si="71"/>
        <v>#DIV/0!</v>
      </c>
      <c r="AB168" t="str">
        <f t="shared" si="69"/>
        <v/>
      </c>
      <c r="AC168">
        <v>5</v>
      </c>
    </row>
    <row r="169" spans="23:29">
      <c r="W169" t="e">
        <f t="shared" si="72"/>
        <v>#DIV/0!</v>
      </c>
      <c r="X169" t="e">
        <f t="shared" si="70"/>
        <v>#N/A</v>
      </c>
      <c r="Y169" t="e">
        <f t="shared" si="73"/>
        <v>#N/A</v>
      </c>
      <c r="AA169" t="e">
        <f t="shared" si="71"/>
        <v>#DIV/0!</v>
      </c>
      <c r="AB169" t="str">
        <f t="shared" si="69"/>
        <v/>
      </c>
      <c r="AC169">
        <v>5</v>
      </c>
    </row>
    <row r="170" spans="23:29">
      <c r="W170" t="e">
        <f t="shared" si="72"/>
        <v>#DIV/0!</v>
      </c>
      <c r="X170" t="e">
        <f t="shared" si="70"/>
        <v>#N/A</v>
      </c>
      <c r="Y170" t="e">
        <f t="shared" si="73"/>
        <v>#N/A</v>
      </c>
      <c r="AA170" t="e">
        <f t="shared" si="71"/>
        <v>#DIV/0!</v>
      </c>
      <c r="AB170" t="str">
        <f t="shared" si="69"/>
        <v/>
      </c>
      <c r="AC170">
        <v>5</v>
      </c>
    </row>
    <row r="171" spans="23:29">
      <c r="W171" t="e">
        <f>M4*M20</f>
        <v>#DIV/0!</v>
      </c>
      <c r="X171" t="e">
        <f t="shared" si="70"/>
        <v>#N/A</v>
      </c>
      <c r="Y171" t="e">
        <f>AY20</f>
        <v>#N/A</v>
      </c>
      <c r="AA171" t="e">
        <f t="shared" ref="AA171:AA185" si="74">AH4-M4</f>
        <v>#DIV/0!</v>
      </c>
      <c r="AB171" t="str">
        <f t="shared" si="69"/>
        <v/>
      </c>
      <c r="AC171">
        <v>5</v>
      </c>
    </row>
    <row r="172" spans="23:29">
      <c r="W172" t="e">
        <f t="shared" ref="W172:W185" si="75">M5*M21</f>
        <v>#DIV/0!</v>
      </c>
      <c r="X172" t="e">
        <f t="shared" si="70"/>
        <v>#N/A</v>
      </c>
      <c r="Y172" t="e">
        <f t="shared" ref="Y172:Y185" si="76">AY21</f>
        <v>#N/A</v>
      </c>
      <c r="AA172" t="e">
        <f t="shared" si="74"/>
        <v>#DIV/0!</v>
      </c>
      <c r="AB172" t="str">
        <f t="shared" si="69"/>
        <v/>
      </c>
      <c r="AC172">
        <v>5</v>
      </c>
    </row>
    <row r="173" spans="23:29">
      <c r="W173" t="e">
        <f t="shared" si="75"/>
        <v>#DIV/0!</v>
      </c>
      <c r="X173" t="e">
        <f t="shared" si="70"/>
        <v>#N/A</v>
      </c>
      <c r="Y173" t="e">
        <f t="shared" si="76"/>
        <v>#N/A</v>
      </c>
      <c r="AA173" t="e">
        <f t="shared" si="74"/>
        <v>#DIV/0!</v>
      </c>
      <c r="AB173" t="str">
        <f t="shared" si="69"/>
        <v/>
      </c>
      <c r="AC173">
        <v>5</v>
      </c>
    </row>
    <row r="174" spans="23:29">
      <c r="W174" t="e">
        <f t="shared" si="75"/>
        <v>#DIV/0!</v>
      </c>
      <c r="X174" t="e">
        <f t="shared" si="70"/>
        <v>#N/A</v>
      </c>
      <c r="Y174" t="e">
        <f t="shared" si="76"/>
        <v>#N/A</v>
      </c>
      <c r="AA174" t="e">
        <f t="shared" si="74"/>
        <v>#DIV/0!</v>
      </c>
      <c r="AB174" t="str">
        <f t="shared" si="69"/>
        <v/>
      </c>
      <c r="AC174">
        <v>5</v>
      </c>
    </row>
    <row r="175" spans="23:29">
      <c r="W175" t="e">
        <f t="shared" si="75"/>
        <v>#DIV/0!</v>
      </c>
      <c r="X175" t="e">
        <f t="shared" si="70"/>
        <v>#N/A</v>
      </c>
      <c r="Y175" t="e">
        <f t="shared" si="76"/>
        <v>#N/A</v>
      </c>
      <c r="AA175" t="e">
        <f t="shared" si="74"/>
        <v>#DIV/0!</v>
      </c>
      <c r="AB175" t="str">
        <f t="shared" si="69"/>
        <v/>
      </c>
      <c r="AC175">
        <v>5</v>
      </c>
    </row>
    <row r="176" spans="23:29">
      <c r="W176" t="e">
        <f t="shared" si="75"/>
        <v>#DIV/0!</v>
      </c>
      <c r="X176" t="e">
        <f t="shared" si="70"/>
        <v>#N/A</v>
      </c>
      <c r="Y176" t="e">
        <f t="shared" si="76"/>
        <v>#N/A</v>
      </c>
      <c r="AA176" t="e">
        <f t="shared" si="74"/>
        <v>#DIV/0!</v>
      </c>
      <c r="AB176" t="str">
        <f t="shared" si="69"/>
        <v/>
      </c>
      <c r="AC176">
        <v>5</v>
      </c>
    </row>
    <row r="177" spans="23:29">
      <c r="W177" t="e">
        <f t="shared" si="75"/>
        <v>#DIV/0!</v>
      </c>
      <c r="X177" t="e">
        <f t="shared" si="70"/>
        <v>#N/A</v>
      </c>
      <c r="Y177" t="e">
        <f t="shared" si="76"/>
        <v>#N/A</v>
      </c>
      <c r="AA177" t="e">
        <f t="shared" si="74"/>
        <v>#DIV/0!</v>
      </c>
      <c r="AB177" t="str">
        <f t="shared" si="69"/>
        <v/>
      </c>
      <c r="AC177">
        <v>5</v>
      </c>
    </row>
    <row r="178" spans="23:29">
      <c r="W178" t="e">
        <f t="shared" si="75"/>
        <v>#DIV/0!</v>
      </c>
      <c r="X178" t="e">
        <f t="shared" si="70"/>
        <v>#N/A</v>
      </c>
      <c r="Y178" t="e">
        <f t="shared" si="76"/>
        <v>#N/A</v>
      </c>
      <c r="AA178" t="e">
        <f t="shared" si="74"/>
        <v>#DIV/0!</v>
      </c>
      <c r="AB178" t="str">
        <f t="shared" si="69"/>
        <v/>
      </c>
      <c r="AC178">
        <v>5</v>
      </c>
    </row>
    <row r="179" spans="23:29">
      <c r="W179" t="e">
        <f t="shared" si="75"/>
        <v>#DIV/0!</v>
      </c>
      <c r="X179" t="e">
        <f t="shared" si="70"/>
        <v>#N/A</v>
      </c>
      <c r="Y179" t="e">
        <f t="shared" si="76"/>
        <v>#N/A</v>
      </c>
      <c r="AA179" t="e">
        <f t="shared" si="74"/>
        <v>#DIV/0!</v>
      </c>
      <c r="AB179" t="str">
        <f t="shared" si="69"/>
        <v/>
      </c>
      <c r="AC179">
        <v>5</v>
      </c>
    </row>
    <row r="180" spans="23:29">
      <c r="W180" t="e">
        <f t="shared" si="75"/>
        <v>#DIV/0!</v>
      </c>
      <c r="X180" t="e">
        <f t="shared" si="70"/>
        <v>#N/A</v>
      </c>
      <c r="Y180" t="e">
        <f t="shared" si="76"/>
        <v>#N/A</v>
      </c>
      <c r="AA180" t="e">
        <f t="shared" si="74"/>
        <v>#DIV/0!</v>
      </c>
      <c r="AB180" t="str">
        <f t="shared" si="69"/>
        <v/>
      </c>
      <c r="AC180">
        <v>5</v>
      </c>
    </row>
    <row r="181" spans="23:29">
      <c r="W181" t="e">
        <f t="shared" si="75"/>
        <v>#DIV/0!</v>
      </c>
      <c r="X181" t="e">
        <f t="shared" si="70"/>
        <v>#N/A</v>
      </c>
      <c r="Y181" t="e">
        <f t="shared" si="76"/>
        <v>#N/A</v>
      </c>
      <c r="AA181" t="e">
        <f t="shared" si="74"/>
        <v>#DIV/0!</v>
      </c>
      <c r="AB181" t="str">
        <f t="shared" si="69"/>
        <v/>
      </c>
      <c r="AC181">
        <v>5</v>
      </c>
    </row>
    <row r="182" spans="23:29">
      <c r="W182" t="e">
        <f t="shared" si="75"/>
        <v>#DIV/0!</v>
      </c>
      <c r="X182" t="e">
        <f t="shared" si="70"/>
        <v>#N/A</v>
      </c>
      <c r="Y182" t="e">
        <f t="shared" si="76"/>
        <v>#N/A</v>
      </c>
      <c r="AA182" t="e">
        <f t="shared" si="74"/>
        <v>#DIV/0!</v>
      </c>
      <c r="AB182" t="str">
        <f t="shared" si="69"/>
        <v/>
      </c>
      <c r="AC182">
        <v>5</v>
      </c>
    </row>
    <row r="183" spans="23:29">
      <c r="W183" t="e">
        <f t="shared" si="75"/>
        <v>#DIV/0!</v>
      </c>
      <c r="X183" t="e">
        <f t="shared" si="70"/>
        <v>#N/A</v>
      </c>
      <c r="Y183" t="e">
        <f t="shared" si="76"/>
        <v>#N/A</v>
      </c>
      <c r="AA183" t="e">
        <f t="shared" si="74"/>
        <v>#DIV/0!</v>
      </c>
      <c r="AB183" t="str">
        <f t="shared" si="69"/>
        <v/>
      </c>
      <c r="AC183">
        <v>5</v>
      </c>
    </row>
    <row r="184" spans="23:29">
      <c r="W184" t="e">
        <f t="shared" si="75"/>
        <v>#DIV/0!</v>
      </c>
      <c r="X184" t="e">
        <f t="shared" si="70"/>
        <v>#N/A</v>
      </c>
      <c r="Y184" t="e">
        <f t="shared" si="76"/>
        <v>#N/A</v>
      </c>
      <c r="AA184" t="e">
        <f t="shared" si="74"/>
        <v>#DIV/0!</v>
      </c>
      <c r="AB184" t="str">
        <f t="shared" si="69"/>
        <v/>
      </c>
      <c r="AC184">
        <v>5</v>
      </c>
    </row>
    <row r="185" spans="23:29">
      <c r="W185" t="e">
        <f t="shared" si="75"/>
        <v>#DIV/0!</v>
      </c>
      <c r="X185" t="e">
        <f t="shared" si="70"/>
        <v>#N/A</v>
      </c>
      <c r="Y185" t="e">
        <f t="shared" si="76"/>
        <v>#N/A</v>
      </c>
      <c r="AA185" t="e">
        <f t="shared" si="74"/>
        <v>#DIV/0!</v>
      </c>
      <c r="AB185" t="str">
        <f t="shared" si="69"/>
        <v/>
      </c>
      <c r="AC185">
        <v>5</v>
      </c>
    </row>
    <row r="186" spans="23:29">
      <c r="W186" t="e">
        <f>N4*N20</f>
        <v>#DIV/0!</v>
      </c>
      <c r="X186" t="e">
        <f t="shared" si="70"/>
        <v>#N/A</v>
      </c>
      <c r="Y186" t="e">
        <f>AZ20</f>
        <v>#N/A</v>
      </c>
      <c r="AA186" t="e">
        <f t="shared" ref="AA186:AA200" si="77">AI4-N4</f>
        <v>#DIV/0!</v>
      </c>
      <c r="AB186" t="str">
        <f t="shared" si="69"/>
        <v/>
      </c>
      <c r="AC186">
        <v>5</v>
      </c>
    </row>
    <row r="187" spans="23:29">
      <c r="W187" t="e">
        <f t="shared" ref="W187:W200" si="78">N5*N21</f>
        <v>#DIV/0!</v>
      </c>
      <c r="X187" t="e">
        <f t="shared" si="70"/>
        <v>#N/A</v>
      </c>
      <c r="Y187" t="e">
        <f t="shared" ref="Y187:Y200" si="79">AZ21</f>
        <v>#N/A</v>
      </c>
      <c r="AA187" t="e">
        <f t="shared" si="77"/>
        <v>#DIV/0!</v>
      </c>
      <c r="AB187" t="str">
        <f t="shared" si="69"/>
        <v/>
      </c>
      <c r="AC187">
        <v>5</v>
      </c>
    </row>
    <row r="188" spans="23:29">
      <c r="W188" t="e">
        <f t="shared" si="78"/>
        <v>#DIV/0!</v>
      </c>
      <c r="X188" t="e">
        <f t="shared" si="70"/>
        <v>#N/A</v>
      </c>
      <c r="Y188" t="e">
        <f t="shared" si="79"/>
        <v>#N/A</v>
      </c>
      <c r="AA188" t="e">
        <f t="shared" si="77"/>
        <v>#DIV/0!</v>
      </c>
      <c r="AB188" t="str">
        <f t="shared" si="69"/>
        <v/>
      </c>
      <c r="AC188">
        <v>5</v>
      </c>
    </row>
    <row r="189" spans="23:29">
      <c r="W189" t="e">
        <f t="shared" si="78"/>
        <v>#DIV/0!</v>
      </c>
      <c r="X189" t="e">
        <f t="shared" si="70"/>
        <v>#N/A</v>
      </c>
      <c r="Y189" t="e">
        <f t="shared" si="79"/>
        <v>#N/A</v>
      </c>
      <c r="AA189" t="e">
        <f t="shared" si="77"/>
        <v>#DIV/0!</v>
      </c>
      <c r="AB189" t="str">
        <f t="shared" si="69"/>
        <v/>
      </c>
      <c r="AC189">
        <v>5</v>
      </c>
    </row>
    <row r="190" spans="23:29">
      <c r="W190" t="e">
        <f t="shared" si="78"/>
        <v>#DIV/0!</v>
      </c>
      <c r="X190" t="e">
        <f t="shared" si="70"/>
        <v>#N/A</v>
      </c>
      <c r="Y190" t="e">
        <f t="shared" si="79"/>
        <v>#N/A</v>
      </c>
      <c r="AA190" t="e">
        <f t="shared" si="77"/>
        <v>#DIV/0!</v>
      </c>
      <c r="AB190" t="str">
        <f t="shared" si="69"/>
        <v/>
      </c>
      <c r="AC190">
        <v>5</v>
      </c>
    </row>
    <row r="191" spans="23:29">
      <c r="W191" t="e">
        <f t="shared" si="78"/>
        <v>#DIV/0!</v>
      </c>
      <c r="X191" t="e">
        <f t="shared" si="70"/>
        <v>#N/A</v>
      </c>
      <c r="Y191" t="e">
        <f t="shared" si="79"/>
        <v>#N/A</v>
      </c>
      <c r="AA191" t="e">
        <f t="shared" si="77"/>
        <v>#DIV/0!</v>
      </c>
      <c r="AB191" t="str">
        <f t="shared" si="69"/>
        <v/>
      </c>
      <c r="AC191">
        <v>5</v>
      </c>
    </row>
    <row r="192" spans="23:29">
      <c r="W192" t="e">
        <f t="shared" si="78"/>
        <v>#DIV/0!</v>
      </c>
      <c r="X192" t="e">
        <f t="shared" si="70"/>
        <v>#N/A</v>
      </c>
      <c r="Y192" t="e">
        <f t="shared" si="79"/>
        <v>#N/A</v>
      </c>
      <c r="AA192" t="e">
        <f t="shared" si="77"/>
        <v>#DIV/0!</v>
      </c>
      <c r="AB192" t="str">
        <f t="shared" si="69"/>
        <v/>
      </c>
      <c r="AC192">
        <v>5</v>
      </c>
    </row>
    <row r="193" spans="23:29">
      <c r="W193" t="e">
        <f t="shared" si="78"/>
        <v>#DIV/0!</v>
      </c>
      <c r="X193" t="e">
        <f t="shared" si="70"/>
        <v>#N/A</v>
      </c>
      <c r="Y193" t="e">
        <f t="shared" si="79"/>
        <v>#N/A</v>
      </c>
      <c r="AA193" t="e">
        <f t="shared" si="77"/>
        <v>#DIV/0!</v>
      </c>
      <c r="AB193" t="str">
        <f t="shared" si="69"/>
        <v/>
      </c>
      <c r="AC193">
        <v>5</v>
      </c>
    </row>
    <row r="194" spans="23:29">
      <c r="W194" t="e">
        <f t="shared" si="78"/>
        <v>#DIV/0!</v>
      </c>
      <c r="X194" t="e">
        <f t="shared" si="70"/>
        <v>#N/A</v>
      </c>
      <c r="Y194" t="e">
        <f t="shared" si="79"/>
        <v>#N/A</v>
      </c>
      <c r="AA194" t="e">
        <f t="shared" si="77"/>
        <v>#DIV/0!</v>
      </c>
      <c r="AB194" t="str">
        <f t="shared" si="69"/>
        <v/>
      </c>
      <c r="AC194">
        <v>5</v>
      </c>
    </row>
    <row r="195" spans="23:29">
      <c r="W195" t="e">
        <f t="shared" si="78"/>
        <v>#DIV/0!</v>
      </c>
      <c r="X195" t="e">
        <f t="shared" si="70"/>
        <v>#N/A</v>
      </c>
      <c r="Y195" t="e">
        <f t="shared" si="79"/>
        <v>#N/A</v>
      </c>
      <c r="AA195" t="e">
        <f t="shared" si="77"/>
        <v>#DIV/0!</v>
      </c>
      <c r="AB195" t="str">
        <f t="shared" si="69"/>
        <v/>
      </c>
      <c r="AC195">
        <v>5</v>
      </c>
    </row>
    <row r="196" spans="23:29">
      <c r="W196" t="e">
        <f t="shared" si="78"/>
        <v>#DIV/0!</v>
      </c>
      <c r="X196" t="e">
        <f t="shared" si="70"/>
        <v>#N/A</v>
      </c>
      <c r="Y196" t="e">
        <f t="shared" si="79"/>
        <v>#N/A</v>
      </c>
      <c r="AA196" t="e">
        <f t="shared" si="77"/>
        <v>#DIV/0!</v>
      </c>
      <c r="AB196" t="str">
        <f t="shared" si="69"/>
        <v/>
      </c>
      <c r="AC196">
        <v>5</v>
      </c>
    </row>
    <row r="197" spans="23:29">
      <c r="W197" t="e">
        <f t="shared" si="78"/>
        <v>#DIV/0!</v>
      </c>
      <c r="X197" t="e">
        <f t="shared" si="70"/>
        <v>#N/A</v>
      </c>
      <c r="Y197" t="e">
        <f t="shared" si="79"/>
        <v>#N/A</v>
      </c>
      <c r="AA197" t="e">
        <f t="shared" si="77"/>
        <v>#DIV/0!</v>
      </c>
      <c r="AB197" t="str">
        <f t="shared" si="69"/>
        <v/>
      </c>
      <c r="AC197">
        <v>5</v>
      </c>
    </row>
    <row r="198" spans="23:29">
      <c r="W198" t="e">
        <f t="shared" si="78"/>
        <v>#DIV/0!</v>
      </c>
      <c r="X198" t="e">
        <f t="shared" si="70"/>
        <v>#N/A</v>
      </c>
      <c r="Y198" t="e">
        <f t="shared" si="79"/>
        <v>#N/A</v>
      </c>
      <c r="AA198" t="e">
        <f t="shared" si="77"/>
        <v>#DIV/0!</v>
      </c>
      <c r="AB198" t="str">
        <f t="shared" si="69"/>
        <v/>
      </c>
      <c r="AC198">
        <v>5</v>
      </c>
    </row>
    <row r="199" spans="23:29">
      <c r="W199" t="e">
        <f t="shared" si="78"/>
        <v>#DIV/0!</v>
      </c>
      <c r="X199" t="e">
        <f t="shared" si="70"/>
        <v>#N/A</v>
      </c>
      <c r="Y199" t="e">
        <f t="shared" si="79"/>
        <v>#N/A</v>
      </c>
      <c r="AA199" t="e">
        <f t="shared" si="77"/>
        <v>#DIV/0!</v>
      </c>
      <c r="AB199" t="str">
        <f t="shared" si="69"/>
        <v/>
      </c>
      <c r="AC199">
        <v>5</v>
      </c>
    </row>
    <row r="200" spans="23:29">
      <c r="W200" t="e">
        <f t="shared" si="78"/>
        <v>#DIV/0!</v>
      </c>
      <c r="X200" t="e">
        <f t="shared" si="70"/>
        <v>#N/A</v>
      </c>
      <c r="Y200" t="e">
        <f t="shared" si="79"/>
        <v>#N/A</v>
      </c>
      <c r="AA200" t="e">
        <f t="shared" si="77"/>
        <v>#DIV/0!</v>
      </c>
      <c r="AB200" t="str">
        <f t="shared" si="69"/>
        <v/>
      </c>
      <c r="AC200">
        <v>5</v>
      </c>
    </row>
    <row r="201" spans="23:29">
      <c r="W201" t="e">
        <f>O4*O20</f>
        <v>#DIV/0!</v>
      </c>
      <c r="X201" t="e">
        <f t="shared" si="70"/>
        <v>#N/A</v>
      </c>
      <c r="Y201" t="e">
        <f>BA20</f>
        <v>#N/A</v>
      </c>
      <c r="AA201" t="e">
        <f t="shared" ref="AA201:AA215" si="80">AJ4-O4</f>
        <v>#DIV/0!</v>
      </c>
      <c r="AB201" t="str">
        <f t="shared" si="69"/>
        <v/>
      </c>
      <c r="AC201">
        <v>5</v>
      </c>
    </row>
    <row r="202" spans="23:29">
      <c r="W202" t="e">
        <f t="shared" ref="W202:W215" si="81">O5*O21</f>
        <v>#DIV/0!</v>
      </c>
      <c r="X202" t="e">
        <f t="shared" si="70"/>
        <v>#N/A</v>
      </c>
      <c r="Y202" t="e">
        <f t="shared" ref="Y202:Y215" si="82">BA21</f>
        <v>#N/A</v>
      </c>
      <c r="AA202" t="e">
        <f t="shared" si="80"/>
        <v>#DIV/0!</v>
      </c>
      <c r="AB202" t="str">
        <f t="shared" si="69"/>
        <v/>
      </c>
      <c r="AC202">
        <v>5</v>
      </c>
    </row>
    <row r="203" spans="23:29">
      <c r="W203" t="e">
        <f t="shared" si="81"/>
        <v>#DIV/0!</v>
      </c>
      <c r="X203" t="e">
        <f t="shared" si="70"/>
        <v>#N/A</v>
      </c>
      <c r="Y203" t="e">
        <f t="shared" si="82"/>
        <v>#N/A</v>
      </c>
      <c r="AA203" t="e">
        <f t="shared" si="80"/>
        <v>#DIV/0!</v>
      </c>
      <c r="AB203" t="str">
        <f t="shared" si="69"/>
        <v/>
      </c>
      <c r="AC203">
        <v>5</v>
      </c>
    </row>
    <row r="204" spans="23:29">
      <c r="W204" t="e">
        <f t="shared" si="81"/>
        <v>#DIV/0!</v>
      </c>
      <c r="X204" t="e">
        <f t="shared" si="70"/>
        <v>#N/A</v>
      </c>
      <c r="Y204" t="e">
        <f t="shared" si="82"/>
        <v>#N/A</v>
      </c>
      <c r="AA204" t="e">
        <f t="shared" si="80"/>
        <v>#DIV/0!</v>
      </c>
      <c r="AB204" t="str">
        <f t="shared" si="69"/>
        <v/>
      </c>
      <c r="AC204">
        <v>5</v>
      </c>
    </row>
    <row r="205" spans="23:29">
      <c r="W205" t="e">
        <f t="shared" si="81"/>
        <v>#DIV/0!</v>
      </c>
      <c r="X205" t="e">
        <f t="shared" si="70"/>
        <v>#N/A</v>
      </c>
      <c r="Y205" t="e">
        <f t="shared" si="82"/>
        <v>#N/A</v>
      </c>
      <c r="AA205" t="e">
        <f t="shared" si="80"/>
        <v>#DIV/0!</v>
      </c>
      <c r="AB205" t="str">
        <f t="shared" si="69"/>
        <v/>
      </c>
      <c r="AC205">
        <v>5</v>
      </c>
    </row>
    <row r="206" spans="23:29">
      <c r="W206" t="e">
        <f t="shared" si="81"/>
        <v>#DIV/0!</v>
      </c>
      <c r="X206" t="e">
        <f t="shared" si="70"/>
        <v>#N/A</v>
      </c>
      <c r="Y206" t="e">
        <f t="shared" si="82"/>
        <v>#N/A</v>
      </c>
      <c r="AA206" t="e">
        <f t="shared" si="80"/>
        <v>#DIV/0!</v>
      </c>
      <c r="AB206" t="str">
        <f t="shared" si="69"/>
        <v/>
      </c>
      <c r="AC206">
        <v>5</v>
      </c>
    </row>
    <row r="207" spans="23:29">
      <c r="W207" t="e">
        <f t="shared" si="81"/>
        <v>#DIV/0!</v>
      </c>
      <c r="X207" t="e">
        <f t="shared" si="70"/>
        <v>#N/A</v>
      </c>
      <c r="Y207" t="e">
        <f t="shared" si="82"/>
        <v>#N/A</v>
      </c>
      <c r="AA207" t="e">
        <f t="shared" si="80"/>
        <v>#DIV/0!</v>
      </c>
      <c r="AB207" t="str">
        <f t="shared" si="69"/>
        <v/>
      </c>
      <c r="AC207">
        <v>5</v>
      </c>
    </row>
    <row r="208" spans="23:29">
      <c r="W208" t="e">
        <f t="shared" si="81"/>
        <v>#DIV/0!</v>
      </c>
      <c r="X208" t="e">
        <f t="shared" si="70"/>
        <v>#N/A</v>
      </c>
      <c r="Y208" t="e">
        <f t="shared" si="82"/>
        <v>#N/A</v>
      </c>
      <c r="AA208" t="e">
        <f t="shared" si="80"/>
        <v>#DIV/0!</v>
      </c>
      <c r="AB208" t="str">
        <f t="shared" si="69"/>
        <v/>
      </c>
      <c r="AC208">
        <v>5</v>
      </c>
    </row>
    <row r="209" spans="23:29">
      <c r="W209" t="e">
        <f t="shared" si="81"/>
        <v>#DIV/0!</v>
      </c>
      <c r="X209" t="e">
        <f t="shared" si="70"/>
        <v>#N/A</v>
      </c>
      <c r="Y209" t="e">
        <f t="shared" si="82"/>
        <v>#N/A</v>
      </c>
      <c r="AA209" t="e">
        <f t="shared" si="80"/>
        <v>#DIV/0!</v>
      </c>
      <c r="AB209" t="str">
        <f t="shared" si="69"/>
        <v/>
      </c>
      <c r="AC209">
        <v>5</v>
      </c>
    </row>
    <row r="210" spans="23:29">
      <c r="W210" t="e">
        <f t="shared" si="81"/>
        <v>#DIV/0!</v>
      </c>
      <c r="X210" t="e">
        <f t="shared" si="70"/>
        <v>#N/A</v>
      </c>
      <c r="Y210" t="e">
        <f t="shared" si="82"/>
        <v>#N/A</v>
      </c>
      <c r="AA210" t="e">
        <f t="shared" si="80"/>
        <v>#DIV/0!</v>
      </c>
      <c r="AB210" t="str">
        <f t="shared" si="69"/>
        <v/>
      </c>
      <c r="AC210">
        <v>5</v>
      </c>
    </row>
    <row r="211" spans="23:29">
      <c r="W211" t="e">
        <f t="shared" si="81"/>
        <v>#DIV/0!</v>
      </c>
      <c r="X211" t="e">
        <f t="shared" si="70"/>
        <v>#N/A</v>
      </c>
      <c r="Y211" t="e">
        <f t="shared" si="82"/>
        <v>#N/A</v>
      </c>
      <c r="AA211" t="e">
        <f t="shared" si="80"/>
        <v>#DIV/0!</v>
      </c>
      <c r="AB211" t="str">
        <f t="shared" si="69"/>
        <v/>
      </c>
      <c r="AC211">
        <v>5</v>
      </c>
    </row>
    <row r="212" spans="23:29">
      <c r="W212" t="e">
        <f t="shared" si="81"/>
        <v>#DIV/0!</v>
      </c>
      <c r="X212" t="e">
        <f t="shared" si="70"/>
        <v>#N/A</v>
      </c>
      <c r="Y212" t="e">
        <f t="shared" si="82"/>
        <v>#N/A</v>
      </c>
      <c r="AA212" t="e">
        <f t="shared" si="80"/>
        <v>#DIV/0!</v>
      </c>
      <c r="AB212" t="str">
        <f t="shared" si="69"/>
        <v/>
      </c>
      <c r="AC212">
        <v>5</v>
      </c>
    </row>
    <row r="213" spans="23:29">
      <c r="W213" t="e">
        <f t="shared" si="81"/>
        <v>#DIV/0!</v>
      </c>
      <c r="X213" t="e">
        <f t="shared" si="70"/>
        <v>#N/A</v>
      </c>
      <c r="Y213" t="e">
        <f t="shared" si="82"/>
        <v>#N/A</v>
      </c>
      <c r="AA213" t="e">
        <f t="shared" si="80"/>
        <v>#DIV/0!</v>
      </c>
      <c r="AB213" t="str">
        <f t="shared" si="69"/>
        <v/>
      </c>
      <c r="AC213">
        <v>5</v>
      </c>
    </row>
    <row r="214" spans="23:29">
      <c r="W214" t="e">
        <f t="shared" si="81"/>
        <v>#DIV/0!</v>
      </c>
      <c r="X214" t="e">
        <f t="shared" si="70"/>
        <v>#N/A</v>
      </c>
      <c r="Y214" t="e">
        <f t="shared" si="82"/>
        <v>#N/A</v>
      </c>
      <c r="AA214" t="e">
        <f t="shared" si="80"/>
        <v>#DIV/0!</v>
      </c>
      <c r="AB214" t="str">
        <f t="shared" ref="AB214:AB260" si="83">IFERROR(AA214,"")</f>
        <v/>
      </c>
      <c r="AC214">
        <v>5</v>
      </c>
    </row>
    <row r="215" spans="23:29">
      <c r="W215" t="e">
        <f t="shared" si="81"/>
        <v>#DIV/0!</v>
      </c>
      <c r="X215" t="e">
        <f t="shared" si="70"/>
        <v>#N/A</v>
      </c>
      <c r="Y215" t="e">
        <f t="shared" si="82"/>
        <v>#N/A</v>
      </c>
      <c r="AA215" t="e">
        <f t="shared" si="80"/>
        <v>#DIV/0!</v>
      </c>
      <c r="AB215" t="str">
        <f t="shared" si="83"/>
        <v/>
      </c>
      <c r="AC215">
        <v>5</v>
      </c>
    </row>
    <row r="216" spans="23:29">
      <c r="W216" t="e">
        <f>P4*P20</f>
        <v>#DIV/0!</v>
      </c>
      <c r="X216" t="e">
        <f t="shared" si="70"/>
        <v>#N/A</v>
      </c>
      <c r="Y216" t="e">
        <f>BB20</f>
        <v>#N/A</v>
      </c>
      <c r="AA216" t="e">
        <f t="shared" ref="AA216:AA230" si="84">AK4-P4</f>
        <v>#DIV/0!</v>
      </c>
      <c r="AB216" t="str">
        <f t="shared" si="83"/>
        <v/>
      </c>
      <c r="AC216">
        <v>5</v>
      </c>
    </row>
    <row r="217" spans="23:29">
      <c r="W217" t="e">
        <f t="shared" ref="W217:W230" si="85">P5*P21</f>
        <v>#DIV/0!</v>
      </c>
      <c r="X217" t="e">
        <f t="shared" ref="X217:X260" si="86">IFERROR(W217, NA())</f>
        <v>#N/A</v>
      </c>
      <c r="Y217" t="e">
        <f t="shared" ref="Y217:Y230" si="87">BB21</f>
        <v>#N/A</v>
      </c>
      <c r="AA217" t="e">
        <f t="shared" si="84"/>
        <v>#DIV/0!</v>
      </c>
      <c r="AB217" t="str">
        <f t="shared" si="83"/>
        <v/>
      </c>
      <c r="AC217">
        <v>5</v>
      </c>
    </row>
    <row r="218" spans="23:29">
      <c r="W218" t="e">
        <f t="shared" si="85"/>
        <v>#DIV/0!</v>
      </c>
      <c r="X218" t="e">
        <f t="shared" si="86"/>
        <v>#N/A</v>
      </c>
      <c r="Y218" t="e">
        <f t="shared" si="87"/>
        <v>#N/A</v>
      </c>
      <c r="AA218" t="e">
        <f t="shared" si="84"/>
        <v>#DIV/0!</v>
      </c>
      <c r="AB218" t="str">
        <f t="shared" si="83"/>
        <v/>
      </c>
      <c r="AC218">
        <v>5</v>
      </c>
    </row>
    <row r="219" spans="23:29">
      <c r="W219" t="e">
        <f t="shared" si="85"/>
        <v>#DIV/0!</v>
      </c>
      <c r="X219" t="e">
        <f t="shared" si="86"/>
        <v>#N/A</v>
      </c>
      <c r="Y219" t="e">
        <f t="shared" si="87"/>
        <v>#N/A</v>
      </c>
      <c r="AA219" t="e">
        <f t="shared" si="84"/>
        <v>#DIV/0!</v>
      </c>
      <c r="AB219" t="str">
        <f t="shared" si="83"/>
        <v/>
      </c>
      <c r="AC219">
        <v>5</v>
      </c>
    </row>
    <row r="220" spans="23:29">
      <c r="W220" t="e">
        <f t="shared" si="85"/>
        <v>#DIV/0!</v>
      </c>
      <c r="X220" t="e">
        <f t="shared" si="86"/>
        <v>#N/A</v>
      </c>
      <c r="Y220" t="e">
        <f t="shared" si="87"/>
        <v>#N/A</v>
      </c>
      <c r="AA220" t="e">
        <f t="shared" si="84"/>
        <v>#DIV/0!</v>
      </c>
      <c r="AB220" t="str">
        <f t="shared" si="83"/>
        <v/>
      </c>
      <c r="AC220">
        <v>5</v>
      </c>
    </row>
    <row r="221" spans="23:29">
      <c r="W221" t="e">
        <f t="shared" si="85"/>
        <v>#DIV/0!</v>
      </c>
      <c r="X221" t="e">
        <f t="shared" si="86"/>
        <v>#N/A</v>
      </c>
      <c r="Y221" t="e">
        <f t="shared" si="87"/>
        <v>#N/A</v>
      </c>
      <c r="AA221" t="e">
        <f t="shared" si="84"/>
        <v>#DIV/0!</v>
      </c>
      <c r="AB221" t="str">
        <f t="shared" si="83"/>
        <v/>
      </c>
      <c r="AC221">
        <v>5</v>
      </c>
    </row>
    <row r="222" spans="23:29">
      <c r="W222" t="e">
        <f t="shared" si="85"/>
        <v>#DIV/0!</v>
      </c>
      <c r="X222" t="e">
        <f t="shared" si="86"/>
        <v>#N/A</v>
      </c>
      <c r="Y222" t="e">
        <f t="shared" si="87"/>
        <v>#N/A</v>
      </c>
      <c r="AA222" t="e">
        <f t="shared" si="84"/>
        <v>#DIV/0!</v>
      </c>
      <c r="AB222" t="str">
        <f t="shared" si="83"/>
        <v/>
      </c>
      <c r="AC222">
        <v>5</v>
      </c>
    </row>
    <row r="223" spans="23:29">
      <c r="W223" t="e">
        <f t="shared" si="85"/>
        <v>#DIV/0!</v>
      </c>
      <c r="X223" t="e">
        <f t="shared" si="86"/>
        <v>#N/A</v>
      </c>
      <c r="Y223" t="e">
        <f t="shared" si="87"/>
        <v>#N/A</v>
      </c>
      <c r="AA223" t="e">
        <f t="shared" si="84"/>
        <v>#DIV/0!</v>
      </c>
      <c r="AB223" t="str">
        <f t="shared" si="83"/>
        <v/>
      </c>
      <c r="AC223">
        <v>5</v>
      </c>
    </row>
    <row r="224" spans="23:29">
      <c r="W224" t="e">
        <f t="shared" si="85"/>
        <v>#DIV/0!</v>
      </c>
      <c r="X224" t="e">
        <f t="shared" si="86"/>
        <v>#N/A</v>
      </c>
      <c r="Y224" t="e">
        <f t="shared" si="87"/>
        <v>#N/A</v>
      </c>
      <c r="AA224" t="e">
        <f t="shared" si="84"/>
        <v>#DIV/0!</v>
      </c>
      <c r="AB224" t="str">
        <f t="shared" si="83"/>
        <v/>
      </c>
      <c r="AC224">
        <v>5</v>
      </c>
    </row>
    <row r="225" spans="23:29">
      <c r="W225" t="e">
        <f t="shared" si="85"/>
        <v>#DIV/0!</v>
      </c>
      <c r="X225" t="e">
        <f t="shared" si="86"/>
        <v>#N/A</v>
      </c>
      <c r="Y225" t="e">
        <f t="shared" si="87"/>
        <v>#N/A</v>
      </c>
      <c r="AA225" t="e">
        <f t="shared" si="84"/>
        <v>#DIV/0!</v>
      </c>
      <c r="AB225" t="str">
        <f t="shared" si="83"/>
        <v/>
      </c>
      <c r="AC225">
        <v>5</v>
      </c>
    </row>
    <row r="226" spans="23:29">
      <c r="W226" t="e">
        <f t="shared" si="85"/>
        <v>#DIV/0!</v>
      </c>
      <c r="X226" t="e">
        <f t="shared" si="86"/>
        <v>#N/A</v>
      </c>
      <c r="Y226" t="e">
        <f t="shared" si="87"/>
        <v>#N/A</v>
      </c>
      <c r="AA226" t="e">
        <f t="shared" si="84"/>
        <v>#DIV/0!</v>
      </c>
      <c r="AB226" t="str">
        <f t="shared" si="83"/>
        <v/>
      </c>
      <c r="AC226">
        <v>5</v>
      </c>
    </row>
    <row r="227" spans="23:29">
      <c r="W227" t="e">
        <f t="shared" si="85"/>
        <v>#DIV/0!</v>
      </c>
      <c r="X227" t="e">
        <f t="shared" si="86"/>
        <v>#N/A</v>
      </c>
      <c r="Y227" t="e">
        <f t="shared" si="87"/>
        <v>#N/A</v>
      </c>
      <c r="AA227" t="e">
        <f t="shared" si="84"/>
        <v>#DIV/0!</v>
      </c>
      <c r="AB227" t="str">
        <f t="shared" si="83"/>
        <v/>
      </c>
      <c r="AC227">
        <v>5</v>
      </c>
    </row>
    <row r="228" spans="23:29">
      <c r="W228" t="e">
        <f t="shared" si="85"/>
        <v>#DIV/0!</v>
      </c>
      <c r="X228" t="e">
        <f t="shared" si="86"/>
        <v>#N/A</v>
      </c>
      <c r="Y228" t="e">
        <f t="shared" si="87"/>
        <v>#N/A</v>
      </c>
      <c r="AA228" t="e">
        <f t="shared" si="84"/>
        <v>#DIV/0!</v>
      </c>
      <c r="AB228" t="str">
        <f t="shared" si="83"/>
        <v/>
      </c>
      <c r="AC228">
        <v>5</v>
      </c>
    </row>
    <row r="229" spans="23:29">
      <c r="W229" t="e">
        <f t="shared" si="85"/>
        <v>#DIV/0!</v>
      </c>
      <c r="X229" t="e">
        <f t="shared" si="86"/>
        <v>#N/A</v>
      </c>
      <c r="Y229" t="e">
        <f>BB33</f>
        <v>#N/A</v>
      </c>
      <c r="AA229" t="e">
        <f t="shared" si="84"/>
        <v>#DIV/0!</v>
      </c>
      <c r="AB229" t="str">
        <f t="shared" si="83"/>
        <v/>
      </c>
      <c r="AC229">
        <v>5</v>
      </c>
    </row>
    <row r="230" spans="23:29">
      <c r="W230" t="e">
        <f t="shared" si="85"/>
        <v>#DIV/0!</v>
      </c>
      <c r="X230" t="e">
        <f t="shared" si="86"/>
        <v>#N/A</v>
      </c>
      <c r="Y230" t="e">
        <f t="shared" si="87"/>
        <v>#N/A</v>
      </c>
      <c r="AA230" t="e">
        <f t="shared" si="84"/>
        <v>#DIV/0!</v>
      </c>
      <c r="AB230" t="str">
        <f t="shared" si="83"/>
        <v/>
      </c>
      <c r="AC230">
        <v>5</v>
      </c>
    </row>
    <row r="231" spans="23:29">
      <c r="W231" t="e">
        <f>Q4*Q20</f>
        <v>#DIV/0!</v>
      </c>
      <c r="X231" t="e">
        <f t="shared" si="86"/>
        <v>#N/A</v>
      </c>
      <c r="Y231" t="e">
        <f>BC20</f>
        <v>#N/A</v>
      </c>
      <c r="AA231" t="e">
        <f t="shared" ref="AA231:AA245" si="88">AL4-Q4</f>
        <v>#DIV/0!</v>
      </c>
      <c r="AB231" t="str">
        <f t="shared" si="83"/>
        <v/>
      </c>
      <c r="AC231">
        <v>5</v>
      </c>
    </row>
    <row r="232" spans="23:29">
      <c r="W232" t="e">
        <f t="shared" ref="W232:W245" si="89">Q5*Q21</f>
        <v>#DIV/0!</v>
      </c>
      <c r="X232" t="e">
        <f t="shared" si="86"/>
        <v>#N/A</v>
      </c>
      <c r="Y232" t="e">
        <f t="shared" ref="Y232:Y245" si="90">BC21</f>
        <v>#N/A</v>
      </c>
      <c r="AA232" t="e">
        <f t="shared" si="88"/>
        <v>#DIV/0!</v>
      </c>
      <c r="AB232" t="str">
        <f t="shared" si="83"/>
        <v/>
      </c>
      <c r="AC232">
        <v>5</v>
      </c>
    </row>
    <row r="233" spans="23:29">
      <c r="W233" t="e">
        <f t="shared" si="89"/>
        <v>#DIV/0!</v>
      </c>
      <c r="X233" t="e">
        <f t="shared" si="86"/>
        <v>#N/A</v>
      </c>
      <c r="Y233" t="e">
        <f t="shared" si="90"/>
        <v>#N/A</v>
      </c>
      <c r="AA233" t="e">
        <f t="shared" si="88"/>
        <v>#DIV/0!</v>
      </c>
      <c r="AB233" t="str">
        <f t="shared" si="83"/>
        <v/>
      </c>
      <c r="AC233">
        <v>5</v>
      </c>
    </row>
    <row r="234" spans="23:29">
      <c r="W234" t="e">
        <f t="shared" si="89"/>
        <v>#DIV/0!</v>
      </c>
      <c r="X234" t="e">
        <f t="shared" si="86"/>
        <v>#N/A</v>
      </c>
      <c r="Y234" t="e">
        <f t="shared" si="90"/>
        <v>#N/A</v>
      </c>
      <c r="AA234" t="e">
        <f t="shared" si="88"/>
        <v>#DIV/0!</v>
      </c>
      <c r="AB234" t="str">
        <f t="shared" si="83"/>
        <v/>
      </c>
      <c r="AC234">
        <v>5</v>
      </c>
    </row>
    <row r="235" spans="23:29">
      <c r="W235" t="e">
        <f t="shared" si="89"/>
        <v>#DIV/0!</v>
      </c>
      <c r="X235" t="e">
        <f t="shared" si="86"/>
        <v>#N/A</v>
      </c>
      <c r="Y235" t="e">
        <f t="shared" si="90"/>
        <v>#N/A</v>
      </c>
      <c r="AA235" t="e">
        <f t="shared" si="88"/>
        <v>#DIV/0!</v>
      </c>
      <c r="AB235" t="str">
        <f t="shared" si="83"/>
        <v/>
      </c>
      <c r="AC235">
        <v>5</v>
      </c>
    </row>
    <row r="236" spans="23:29">
      <c r="W236" t="e">
        <f t="shared" si="89"/>
        <v>#DIV/0!</v>
      </c>
      <c r="X236" t="e">
        <f t="shared" si="86"/>
        <v>#N/A</v>
      </c>
      <c r="Y236" t="e">
        <f t="shared" si="90"/>
        <v>#N/A</v>
      </c>
      <c r="AA236" t="e">
        <f t="shared" si="88"/>
        <v>#DIV/0!</v>
      </c>
      <c r="AB236" t="str">
        <f t="shared" si="83"/>
        <v/>
      </c>
      <c r="AC236">
        <v>5</v>
      </c>
    </row>
    <row r="237" spans="23:29">
      <c r="W237" t="e">
        <f t="shared" si="89"/>
        <v>#DIV/0!</v>
      </c>
      <c r="X237" t="e">
        <f t="shared" si="86"/>
        <v>#N/A</v>
      </c>
      <c r="Y237" t="e">
        <f t="shared" si="90"/>
        <v>#N/A</v>
      </c>
      <c r="AA237" t="e">
        <f t="shared" si="88"/>
        <v>#DIV/0!</v>
      </c>
      <c r="AB237" t="str">
        <f t="shared" si="83"/>
        <v/>
      </c>
      <c r="AC237">
        <v>5</v>
      </c>
    </row>
    <row r="238" spans="23:29">
      <c r="W238" t="e">
        <f t="shared" si="89"/>
        <v>#DIV/0!</v>
      </c>
      <c r="X238" t="e">
        <f t="shared" si="86"/>
        <v>#N/A</v>
      </c>
      <c r="Y238" t="e">
        <f t="shared" si="90"/>
        <v>#N/A</v>
      </c>
      <c r="AA238" t="e">
        <f t="shared" si="88"/>
        <v>#DIV/0!</v>
      </c>
      <c r="AB238" t="str">
        <f t="shared" si="83"/>
        <v/>
      </c>
      <c r="AC238">
        <v>5</v>
      </c>
    </row>
    <row r="239" spans="23:29">
      <c r="W239" t="e">
        <f t="shared" si="89"/>
        <v>#DIV/0!</v>
      </c>
      <c r="X239" t="e">
        <f t="shared" si="86"/>
        <v>#N/A</v>
      </c>
      <c r="Y239" t="e">
        <f t="shared" si="90"/>
        <v>#N/A</v>
      </c>
      <c r="AA239" t="e">
        <f t="shared" si="88"/>
        <v>#DIV/0!</v>
      </c>
      <c r="AB239" t="str">
        <f t="shared" si="83"/>
        <v/>
      </c>
      <c r="AC239">
        <v>5</v>
      </c>
    </row>
    <row r="240" spans="23:29">
      <c r="W240" t="e">
        <f t="shared" si="89"/>
        <v>#DIV/0!</v>
      </c>
      <c r="X240" t="e">
        <f t="shared" si="86"/>
        <v>#N/A</v>
      </c>
      <c r="Y240" t="e">
        <f t="shared" si="90"/>
        <v>#N/A</v>
      </c>
      <c r="AA240" t="e">
        <f t="shared" si="88"/>
        <v>#DIV/0!</v>
      </c>
      <c r="AB240" t="str">
        <f t="shared" si="83"/>
        <v/>
      </c>
      <c r="AC240">
        <v>5</v>
      </c>
    </row>
    <row r="241" spans="23:29">
      <c r="W241" t="e">
        <f t="shared" si="89"/>
        <v>#DIV/0!</v>
      </c>
      <c r="X241" t="e">
        <f t="shared" si="86"/>
        <v>#N/A</v>
      </c>
      <c r="Y241" t="e">
        <f t="shared" si="90"/>
        <v>#N/A</v>
      </c>
      <c r="AA241" t="e">
        <f t="shared" si="88"/>
        <v>#DIV/0!</v>
      </c>
      <c r="AB241" t="str">
        <f t="shared" si="83"/>
        <v/>
      </c>
      <c r="AC241">
        <v>5</v>
      </c>
    </row>
    <row r="242" spans="23:29">
      <c r="W242" t="e">
        <f t="shared" si="89"/>
        <v>#DIV/0!</v>
      </c>
      <c r="X242" t="e">
        <f t="shared" si="86"/>
        <v>#N/A</v>
      </c>
      <c r="Y242" t="e">
        <f t="shared" si="90"/>
        <v>#N/A</v>
      </c>
      <c r="AA242" t="e">
        <f t="shared" si="88"/>
        <v>#DIV/0!</v>
      </c>
      <c r="AB242" t="str">
        <f t="shared" si="83"/>
        <v/>
      </c>
      <c r="AC242">
        <v>5</v>
      </c>
    </row>
    <row r="243" spans="23:29">
      <c r="W243" t="e">
        <f t="shared" si="89"/>
        <v>#DIV/0!</v>
      </c>
      <c r="X243" t="e">
        <f t="shared" si="86"/>
        <v>#N/A</v>
      </c>
      <c r="Y243" t="e">
        <f t="shared" si="90"/>
        <v>#N/A</v>
      </c>
      <c r="AA243" t="e">
        <f t="shared" si="88"/>
        <v>#DIV/0!</v>
      </c>
      <c r="AB243" t="str">
        <f t="shared" si="83"/>
        <v/>
      </c>
      <c r="AC243">
        <v>5</v>
      </c>
    </row>
    <row r="244" spans="23:29">
      <c r="W244" t="e">
        <f t="shared" si="89"/>
        <v>#DIV/0!</v>
      </c>
      <c r="X244" t="e">
        <f t="shared" si="86"/>
        <v>#N/A</v>
      </c>
      <c r="Y244" t="e">
        <f t="shared" si="90"/>
        <v>#N/A</v>
      </c>
      <c r="AA244" t="e">
        <f t="shared" si="88"/>
        <v>#DIV/0!</v>
      </c>
      <c r="AB244" t="str">
        <f t="shared" si="83"/>
        <v/>
      </c>
      <c r="AC244">
        <v>5</v>
      </c>
    </row>
    <row r="245" spans="23:29">
      <c r="W245" t="e">
        <f t="shared" si="89"/>
        <v>#DIV/0!</v>
      </c>
      <c r="X245" t="e">
        <f t="shared" si="86"/>
        <v>#N/A</v>
      </c>
      <c r="Y245" t="e">
        <f t="shared" si="90"/>
        <v>#N/A</v>
      </c>
      <c r="AA245" t="e">
        <f t="shared" si="88"/>
        <v>#DIV/0!</v>
      </c>
      <c r="AB245" t="str">
        <f t="shared" si="83"/>
        <v/>
      </c>
      <c r="AC245">
        <v>5</v>
      </c>
    </row>
    <row r="246" spans="23:29">
      <c r="W246" t="e">
        <f>R4*R20</f>
        <v>#DIV/0!</v>
      </c>
      <c r="X246" t="e">
        <f t="shared" si="86"/>
        <v>#N/A</v>
      </c>
      <c r="Y246" t="e">
        <f>BD20</f>
        <v>#N/A</v>
      </c>
      <c r="AA246" t="e">
        <f t="shared" ref="AA246:AA260" si="91">AM4-R4</f>
        <v>#DIV/0!</v>
      </c>
      <c r="AB246" t="str">
        <f t="shared" si="83"/>
        <v/>
      </c>
      <c r="AC246">
        <v>5</v>
      </c>
    </row>
    <row r="247" spans="23:29">
      <c r="W247" t="e">
        <f t="shared" ref="W247:W260" si="92">R5*R21</f>
        <v>#DIV/0!</v>
      </c>
      <c r="X247" t="e">
        <f t="shared" si="86"/>
        <v>#N/A</v>
      </c>
      <c r="Y247" t="e">
        <f t="shared" ref="Y247:Y260" si="93">BD21</f>
        <v>#N/A</v>
      </c>
      <c r="AA247" t="e">
        <f t="shared" si="91"/>
        <v>#DIV/0!</v>
      </c>
      <c r="AB247" t="str">
        <f t="shared" si="83"/>
        <v/>
      </c>
      <c r="AC247">
        <v>5</v>
      </c>
    </row>
    <row r="248" spans="23:29">
      <c r="W248" t="e">
        <f t="shared" si="92"/>
        <v>#DIV/0!</v>
      </c>
      <c r="X248" t="e">
        <f t="shared" si="86"/>
        <v>#N/A</v>
      </c>
      <c r="Y248" t="e">
        <f t="shared" si="93"/>
        <v>#N/A</v>
      </c>
      <c r="AA248" t="e">
        <f t="shared" si="91"/>
        <v>#DIV/0!</v>
      </c>
      <c r="AB248" t="str">
        <f t="shared" si="83"/>
        <v/>
      </c>
      <c r="AC248">
        <v>5</v>
      </c>
    </row>
    <row r="249" spans="23:29">
      <c r="W249" t="e">
        <f t="shared" si="92"/>
        <v>#DIV/0!</v>
      </c>
      <c r="X249" t="e">
        <f t="shared" si="86"/>
        <v>#N/A</v>
      </c>
      <c r="Y249" t="e">
        <f t="shared" si="93"/>
        <v>#N/A</v>
      </c>
      <c r="AA249" t="e">
        <f t="shared" si="91"/>
        <v>#DIV/0!</v>
      </c>
      <c r="AB249" t="str">
        <f t="shared" si="83"/>
        <v/>
      </c>
      <c r="AC249">
        <v>5</v>
      </c>
    </row>
    <row r="250" spans="23:29">
      <c r="W250" t="e">
        <f t="shared" si="92"/>
        <v>#DIV/0!</v>
      </c>
      <c r="X250" t="e">
        <f t="shared" si="86"/>
        <v>#N/A</v>
      </c>
      <c r="Y250" t="e">
        <f t="shared" si="93"/>
        <v>#N/A</v>
      </c>
      <c r="AA250" t="e">
        <f t="shared" si="91"/>
        <v>#DIV/0!</v>
      </c>
      <c r="AB250" t="str">
        <f t="shared" si="83"/>
        <v/>
      </c>
      <c r="AC250">
        <v>5</v>
      </c>
    </row>
    <row r="251" spans="23:29">
      <c r="W251" t="e">
        <f t="shared" si="92"/>
        <v>#DIV/0!</v>
      </c>
      <c r="X251" t="e">
        <f t="shared" si="86"/>
        <v>#N/A</v>
      </c>
      <c r="Y251" t="e">
        <f t="shared" si="93"/>
        <v>#N/A</v>
      </c>
      <c r="AA251" t="e">
        <f t="shared" si="91"/>
        <v>#DIV/0!</v>
      </c>
      <c r="AB251" t="str">
        <f t="shared" si="83"/>
        <v/>
      </c>
      <c r="AC251">
        <v>5</v>
      </c>
    </row>
    <row r="252" spans="23:29">
      <c r="W252" t="e">
        <f t="shared" si="92"/>
        <v>#DIV/0!</v>
      </c>
      <c r="X252" t="e">
        <f t="shared" si="86"/>
        <v>#N/A</v>
      </c>
      <c r="Y252" t="e">
        <f t="shared" si="93"/>
        <v>#N/A</v>
      </c>
      <c r="AA252" t="e">
        <f t="shared" si="91"/>
        <v>#DIV/0!</v>
      </c>
      <c r="AB252" t="str">
        <f t="shared" si="83"/>
        <v/>
      </c>
      <c r="AC252">
        <v>5</v>
      </c>
    </row>
    <row r="253" spans="23:29">
      <c r="W253" t="e">
        <f t="shared" si="92"/>
        <v>#DIV/0!</v>
      </c>
      <c r="X253" t="e">
        <f t="shared" si="86"/>
        <v>#N/A</v>
      </c>
      <c r="Y253" t="e">
        <f t="shared" si="93"/>
        <v>#N/A</v>
      </c>
      <c r="AA253" t="e">
        <f t="shared" si="91"/>
        <v>#DIV/0!</v>
      </c>
      <c r="AB253" t="str">
        <f t="shared" si="83"/>
        <v/>
      </c>
      <c r="AC253">
        <v>5</v>
      </c>
    </row>
    <row r="254" spans="23:29">
      <c r="W254" t="e">
        <f t="shared" si="92"/>
        <v>#DIV/0!</v>
      </c>
      <c r="X254" t="e">
        <f t="shared" si="86"/>
        <v>#N/A</v>
      </c>
      <c r="Y254" t="e">
        <f t="shared" si="93"/>
        <v>#N/A</v>
      </c>
      <c r="AA254" t="e">
        <f t="shared" si="91"/>
        <v>#DIV/0!</v>
      </c>
      <c r="AB254" t="str">
        <f t="shared" si="83"/>
        <v/>
      </c>
      <c r="AC254">
        <v>5</v>
      </c>
    </row>
    <row r="255" spans="23:29">
      <c r="W255" t="e">
        <f t="shared" si="92"/>
        <v>#DIV/0!</v>
      </c>
      <c r="X255" t="e">
        <f t="shared" si="86"/>
        <v>#N/A</v>
      </c>
      <c r="Y255" t="e">
        <f t="shared" si="93"/>
        <v>#N/A</v>
      </c>
      <c r="AA255" t="e">
        <f t="shared" si="91"/>
        <v>#DIV/0!</v>
      </c>
      <c r="AB255" t="str">
        <f t="shared" si="83"/>
        <v/>
      </c>
      <c r="AC255">
        <v>5</v>
      </c>
    </row>
    <row r="256" spans="23:29">
      <c r="W256" t="e">
        <f t="shared" si="92"/>
        <v>#DIV/0!</v>
      </c>
      <c r="X256" t="e">
        <f t="shared" si="86"/>
        <v>#N/A</v>
      </c>
      <c r="Y256" t="e">
        <f t="shared" si="93"/>
        <v>#N/A</v>
      </c>
      <c r="AA256" t="e">
        <f t="shared" si="91"/>
        <v>#DIV/0!</v>
      </c>
      <c r="AB256" t="str">
        <f t="shared" si="83"/>
        <v/>
      </c>
      <c r="AC256">
        <v>5</v>
      </c>
    </row>
    <row r="257" spans="23:29">
      <c r="W257" t="e">
        <f t="shared" si="92"/>
        <v>#DIV/0!</v>
      </c>
      <c r="X257" t="e">
        <f t="shared" si="86"/>
        <v>#N/A</v>
      </c>
      <c r="Y257" t="e">
        <f t="shared" si="93"/>
        <v>#N/A</v>
      </c>
      <c r="AA257" t="e">
        <f t="shared" si="91"/>
        <v>#DIV/0!</v>
      </c>
      <c r="AB257" t="str">
        <f t="shared" si="83"/>
        <v/>
      </c>
      <c r="AC257">
        <v>5</v>
      </c>
    </row>
    <row r="258" spans="23:29">
      <c r="W258" t="e">
        <f t="shared" si="92"/>
        <v>#DIV/0!</v>
      </c>
      <c r="X258" t="e">
        <f t="shared" si="86"/>
        <v>#N/A</v>
      </c>
      <c r="Y258" t="e">
        <f t="shared" si="93"/>
        <v>#N/A</v>
      </c>
      <c r="AA258" t="e">
        <f t="shared" si="91"/>
        <v>#DIV/0!</v>
      </c>
      <c r="AB258" t="str">
        <f t="shared" si="83"/>
        <v/>
      </c>
      <c r="AC258">
        <v>5</v>
      </c>
    </row>
    <row r="259" spans="23:29">
      <c r="W259" t="e">
        <f t="shared" si="92"/>
        <v>#DIV/0!</v>
      </c>
      <c r="X259" t="e">
        <f t="shared" si="86"/>
        <v>#N/A</v>
      </c>
      <c r="Y259" t="e">
        <f t="shared" si="93"/>
        <v>#N/A</v>
      </c>
      <c r="AA259" t="e">
        <f t="shared" si="91"/>
        <v>#DIV/0!</v>
      </c>
      <c r="AB259" t="str">
        <f t="shared" si="83"/>
        <v/>
      </c>
      <c r="AC259">
        <v>5</v>
      </c>
    </row>
    <row r="260" spans="23:29">
      <c r="W260" t="e">
        <f t="shared" si="92"/>
        <v>#DIV/0!</v>
      </c>
      <c r="X260" t="e">
        <f t="shared" si="86"/>
        <v>#N/A</v>
      </c>
      <c r="Y260" t="e">
        <f t="shared" si="93"/>
        <v>#N/A</v>
      </c>
      <c r="AA260" t="e">
        <f t="shared" si="91"/>
        <v>#DIV/0!</v>
      </c>
      <c r="AB260" t="str">
        <f t="shared" si="83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2017-07-13T17:49:08Z</dcterms:modified>
</cp:coreProperties>
</file>