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120" windowWidth="51520" windowHeight="25260" tabRatio="500" activeTab="3"/>
  </bookViews>
  <sheets>
    <sheet name="Figure1c" sheetId="1" r:id="rId1"/>
    <sheet name="Figure2e" sheetId="2" r:id="rId2"/>
    <sheet name="Figure5c" sheetId="5" r:id="rId3"/>
    <sheet name="Figure5f" sheetId="6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4" i="6" l="1"/>
  <c r="D154" i="6"/>
  <c r="C154" i="6"/>
  <c r="B154" i="6"/>
  <c r="E153" i="6"/>
  <c r="D153" i="6"/>
  <c r="C153" i="6"/>
  <c r="B153" i="6"/>
  <c r="V154" i="6"/>
  <c r="U154" i="6"/>
  <c r="T154" i="6"/>
  <c r="S154" i="6"/>
  <c r="V153" i="6"/>
  <c r="U153" i="6"/>
  <c r="T153" i="6"/>
  <c r="S153" i="6"/>
  <c r="AE142" i="6"/>
  <c r="AG142" i="6"/>
  <c r="AE143" i="6"/>
  <c r="AF142" i="6"/>
  <c r="AF143" i="6"/>
  <c r="AE144" i="6"/>
  <c r="AB142" i="6"/>
  <c r="AD142" i="6"/>
  <c r="AB143" i="6"/>
  <c r="AC142" i="6"/>
  <c r="AC143" i="6"/>
  <c r="AB144" i="6"/>
  <c r="Y142" i="6"/>
  <c r="AA142" i="6"/>
  <c r="Y143" i="6"/>
  <c r="Z142" i="6"/>
  <c r="Z143" i="6"/>
  <c r="Y144" i="6"/>
  <c r="V142" i="6"/>
  <c r="X142" i="6"/>
  <c r="V143" i="6"/>
  <c r="W142" i="6"/>
  <c r="W143" i="6"/>
  <c r="V144" i="6"/>
  <c r="S142" i="6"/>
  <c r="U142" i="6"/>
  <c r="S143" i="6"/>
  <c r="T142" i="6"/>
  <c r="T143" i="6"/>
  <c r="S144" i="6"/>
  <c r="N142" i="6"/>
  <c r="P142" i="6"/>
  <c r="N143" i="6"/>
  <c r="O142" i="6"/>
  <c r="O143" i="6"/>
  <c r="N144" i="6"/>
  <c r="K142" i="6"/>
  <c r="M142" i="6"/>
  <c r="K143" i="6"/>
  <c r="L142" i="6"/>
  <c r="L143" i="6"/>
  <c r="K144" i="6"/>
  <c r="H142" i="6"/>
  <c r="J142" i="6"/>
  <c r="H143" i="6"/>
  <c r="I142" i="6"/>
  <c r="I143" i="6"/>
  <c r="H144" i="6"/>
  <c r="E142" i="6"/>
  <c r="G142" i="6"/>
  <c r="E143" i="6"/>
  <c r="F142" i="6"/>
  <c r="F143" i="6"/>
  <c r="E144" i="6"/>
  <c r="B142" i="6"/>
  <c r="D142" i="6"/>
  <c r="B143" i="6"/>
  <c r="C142" i="6"/>
  <c r="C143" i="6"/>
  <c r="B144" i="6"/>
  <c r="AG139" i="6"/>
  <c r="AG138" i="6"/>
  <c r="P138" i="6"/>
  <c r="AG137" i="6"/>
  <c r="P137" i="6"/>
  <c r="AG136" i="6"/>
  <c r="P136" i="6"/>
  <c r="AG135" i="6"/>
  <c r="P135" i="6"/>
  <c r="P134" i="6"/>
  <c r="AE106" i="6"/>
  <c r="AG106" i="6"/>
  <c r="AE107" i="6"/>
  <c r="AF106" i="6"/>
  <c r="AF107" i="6"/>
  <c r="AE108" i="6"/>
  <c r="AB106" i="6"/>
  <c r="AD106" i="6"/>
  <c r="AB107" i="6"/>
  <c r="AC106" i="6"/>
  <c r="AC107" i="6"/>
  <c r="AB108" i="6"/>
  <c r="Y106" i="6"/>
  <c r="AA106" i="6"/>
  <c r="Y107" i="6"/>
  <c r="Z106" i="6"/>
  <c r="Z107" i="6"/>
  <c r="Y108" i="6"/>
  <c r="V106" i="6"/>
  <c r="X106" i="6"/>
  <c r="V107" i="6"/>
  <c r="W106" i="6"/>
  <c r="W107" i="6"/>
  <c r="V108" i="6"/>
  <c r="S106" i="6"/>
  <c r="U106" i="6"/>
  <c r="S107" i="6"/>
  <c r="T106" i="6"/>
  <c r="T107" i="6"/>
  <c r="S108" i="6"/>
  <c r="N106" i="6"/>
  <c r="P106" i="6"/>
  <c r="N107" i="6"/>
  <c r="O106" i="6"/>
  <c r="O107" i="6"/>
  <c r="N108" i="6"/>
  <c r="K106" i="6"/>
  <c r="M106" i="6"/>
  <c r="K107" i="6"/>
  <c r="L106" i="6"/>
  <c r="L107" i="6"/>
  <c r="K108" i="6"/>
  <c r="H106" i="6"/>
  <c r="J106" i="6"/>
  <c r="H107" i="6"/>
  <c r="I106" i="6"/>
  <c r="I107" i="6"/>
  <c r="H108" i="6"/>
  <c r="E106" i="6"/>
  <c r="G106" i="6"/>
  <c r="E107" i="6"/>
  <c r="F106" i="6"/>
  <c r="F107" i="6"/>
  <c r="E108" i="6"/>
  <c r="B106" i="6"/>
  <c r="D106" i="6"/>
  <c r="B107" i="6"/>
  <c r="C106" i="6"/>
  <c r="C107" i="6"/>
  <c r="B108" i="6"/>
  <c r="AG102" i="6"/>
  <c r="P102" i="6"/>
  <c r="AG101" i="6"/>
  <c r="P101" i="6"/>
  <c r="AG100" i="6"/>
  <c r="P100" i="6"/>
  <c r="AG99" i="6"/>
  <c r="P99" i="6"/>
  <c r="AG98" i="6"/>
  <c r="P98" i="6"/>
  <c r="AE70" i="6"/>
  <c r="AG70" i="6"/>
  <c r="AE71" i="6"/>
  <c r="AF70" i="6"/>
  <c r="AF71" i="6"/>
  <c r="AE72" i="6"/>
  <c r="AB70" i="6"/>
  <c r="AD70" i="6"/>
  <c r="AB71" i="6"/>
  <c r="AC70" i="6"/>
  <c r="AC71" i="6"/>
  <c r="AB72" i="6"/>
  <c r="Y70" i="6"/>
  <c r="AA70" i="6"/>
  <c r="Y71" i="6"/>
  <c r="Z70" i="6"/>
  <c r="Z71" i="6"/>
  <c r="Y72" i="6"/>
  <c r="V70" i="6"/>
  <c r="X70" i="6"/>
  <c r="V71" i="6"/>
  <c r="W70" i="6"/>
  <c r="W71" i="6"/>
  <c r="V72" i="6"/>
  <c r="S70" i="6"/>
  <c r="U70" i="6"/>
  <c r="S71" i="6"/>
  <c r="T70" i="6"/>
  <c r="T71" i="6"/>
  <c r="S72" i="6"/>
  <c r="N70" i="6"/>
  <c r="P70" i="6"/>
  <c r="N71" i="6"/>
  <c r="O70" i="6"/>
  <c r="O71" i="6"/>
  <c r="N72" i="6"/>
  <c r="K70" i="6"/>
  <c r="M70" i="6"/>
  <c r="K71" i="6"/>
  <c r="L70" i="6"/>
  <c r="L71" i="6"/>
  <c r="K72" i="6"/>
  <c r="H70" i="6"/>
  <c r="J70" i="6"/>
  <c r="H71" i="6"/>
  <c r="I70" i="6"/>
  <c r="I71" i="6"/>
  <c r="H72" i="6"/>
  <c r="E70" i="6"/>
  <c r="G70" i="6"/>
  <c r="E71" i="6"/>
  <c r="F70" i="6"/>
  <c r="F71" i="6"/>
  <c r="E72" i="6"/>
  <c r="B70" i="6"/>
  <c r="D70" i="6"/>
  <c r="B71" i="6"/>
  <c r="C70" i="6"/>
  <c r="C71" i="6"/>
  <c r="B72" i="6"/>
  <c r="AG66" i="6"/>
  <c r="P66" i="6"/>
  <c r="AG65" i="6"/>
  <c r="P65" i="6"/>
  <c r="AG64" i="6"/>
  <c r="P64" i="6"/>
  <c r="AG63" i="6"/>
  <c r="P63" i="6"/>
  <c r="AG62" i="6"/>
  <c r="P62" i="6"/>
  <c r="AE34" i="6"/>
  <c r="AG34" i="6"/>
  <c r="AE35" i="6"/>
  <c r="AF34" i="6"/>
  <c r="AF35" i="6"/>
  <c r="AE36" i="6"/>
  <c r="AB34" i="6"/>
  <c r="AD34" i="6"/>
  <c r="AB35" i="6"/>
  <c r="AC34" i="6"/>
  <c r="AC35" i="6"/>
  <c r="AB36" i="6"/>
  <c r="Y34" i="6"/>
  <c r="AA34" i="6"/>
  <c r="Y35" i="6"/>
  <c r="Z34" i="6"/>
  <c r="Z35" i="6"/>
  <c r="Y36" i="6"/>
  <c r="V34" i="6"/>
  <c r="X34" i="6"/>
  <c r="V35" i="6"/>
  <c r="W34" i="6"/>
  <c r="W35" i="6"/>
  <c r="V36" i="6"/>
  <c r="S34" i="6"/>
  <c r="U34" i="6"/>
  <c r="S35" i="6"/>
  <c r="T34" i="6"/>
  <c r="T35" i="6"/>
  <c r="S36" i="6"/>
  <c r="N34" i="6"/>
  <c r="P34" i="6"/>
  <c r="N35" i="6"/>
  <c r="O34" i="6"/>
  <c r="O35" i="6"/>
  <c r="N36" i="6"/>
  <c r="K34" i="6"/>
  <c r="M34" i="6"/>
  <c r="K35" i="6"/>
  <c r="L34" i="6"/>
  <c r="L35" i="6"/>
  <c r="K36" i="6"/>
  <c r="H34" i="6"/>
  <c r="J34" i="6"/>
  <c r="H35" i="6"/>
  <c r="I34" i="6"/>
  <c r="I35" i="6"/>
  <c r="H36" i="6"/>
  <c r="E34" i="6"/>
  <c r="G34" i="6"/>
  <c r="E35" i="6"/>
  <c r="F34" i="6"/>
  <c r="F35" i="6"/>
  <c r="E36" i="6"/>
  <c r="B34" i="6"/>
  <c r="D34" i="6"/>
  <c r="B35" i="6"/>
  <c r="C34" i="6"/>
  <c r="C35" i="6"/>
  <c r="B36" i="6"/>
  <c r="AG30" i="6"/>
  <c r="P30" i="6"/>
  <c r="AG29" i="6"/>
  <c r="P29" i="6"/>
  <c r="AG28" i="6"/>
  <c r="P28" i="6"/>
  <c r="AG27" i="6"/>
  <c r="P27" i="6"/>
  <c r="AG26" i="6"/>
  <c r="P26" i="6"/>
  <c r="V154" i="5"/>
  <c r="U154" i="5"/>
  <c r="T154" i="5"/>
  <c r="S154" i="5"/>
  <c r="E154" i="5"/>
  <c r="D154" i="5"/>
  <c r="C154" i="5"/>
  <c r="B154" i="5"/>
  <c r="V153" i="5"/>
  <c r="U153" i="5"/>
  <c r="T153" i="5"/>
  <c r="S153" i="5"/>
  <c r="E153" i="5"/>
  <c r="D153" i="5"/>
  <c r="C153" i="5"/>
  <c r="B153" i="5"/>
  <c r="AE142" i="5"/>
  <c r="AG142" i="5"/>
  <c r="AE143" i="5"/>
  <c r="AF142" i="5"/>
  <c r="AF143" i="5"/>
  <c r="AE144" i="5"/>
  <c r="AB142" i="5"/>
  <c r="AD142" i="5"/>
  <c r="AB143" i="5"/>
  <c r="AC142" i="5"/>
  <c r="AC143" i="5"/>
  <c r="AB144" i="5"/>
  <c r="Y142" i="5"/>
  <c r="AA142" i="5"/>
  <c r="Y143" i="5"/>
  <c r="Z142" i="5"/>
  <c r="Z143" i="5"/>
  <c r="Y144" i="5"/>
  <c r="V142" i="5"/>
  <c r="X142" i="5"/>
  <c r="V143" i="5"/>
  <c r="W142" i="5"/>
  <c r="W143" i="5"/>
  <c r="V144" i="5"/>
  <c r="S142" i="5"/>
  <c r="U142" i="5"/>
  <c r="S143" i="5"/>
  <c r="T142" i="5"/>
  <c r="T143" i="5"/>
  <c r="S144" i="5"/>
  <c r="N142" i="5"/>
  <c r="P142" i="5"/>
  <c r="N143" i="5"/>
  <c r="O142" i="5"/>
  <c r="O143" i="5"/>
  <c r="N144" i="5"/>
  <c r="K142" i="5"/>
  <c r="M142" i="5"/>
  <c r="K143" i="5"/>
  <c r="L142" i="5"/>
  <c r="L143" i="5"/>
  <c r="K144" i="5"/>
  <c r="H142" i="5"/>
  <c r="J142" i="5"/>
  <c r="H143" i="5"/>
  <c r="I142" i="5"/>
  <c r="I143" i="5"/>
  <c r="H144" i="5"/>
  <c r="E142" i="5"/>
  <c r="G142" i="5"/>
  <c r="E143" i="5"/>
  <c r="F142" i="5"/>
  <c r="F143" i="5"/>
  <c r="E144" i="5"/>
  <c r="B142" i="5"/>
  <c r="D142" i="5"/>
  <c r="B143" i="5"/>
  <c r="C142" i="5"/>
  <c r="C143" i="5"/>
  <c r="B144" i="5"/>
  <c r="P138" i="5"/>
  <c r="P137" i="5"/>
  <c r="P136" i="5"/>
  <c r="P135" i="5"/>
  <c r="P134" i="5"/>
  <c r="AE106" i="5"/>
  <c r="AG106" i="5"/>
  <c r="AE107" i="5"/>
  <c r="AF106" i="5"/>
  <c r="AF107" i="5"/>
  <c r="AE108" i="5"/>
  <c r="AB106" i="5"/>
  <c r="AD106" i="5"/>
  <c r="AB107" i="5"/>
  <c r="AC106" i="5"/>
  <c r="AC107" i="5"/>
  <c r="AB108" i="5"/>
  <c r="Y106" i="5"/>
  <c r="AA106" i="5"/>
  <c r="Y107" i="5"/>
  <c r="Z106" i="5"/>
  <c r="Z107" i="5"/>
  <c r="Y108" i="5"/>
  <c r="V106" i="5"/>
  <c r="X106" i="5"/>
  <c r="V107" i="5"/>
  <c r="W106" i="5"/>
  <c r="W107" i="5"/>
  <c r="V108" i="5"/>
  <c r="S106" i="5"/>
  <c r="U106" i="5"/>
  <c r="S107" i="5"/>
  <c r="T106" i="5"/>
  <c r="T107" i="5"/>
  <c r="S108" i="5"/>
  <c r="N106" i="5"/>
  <c r="P106" i="5"/>
  <c r="N107" i="5"/>
  <c r="O106" i="5"/>
  <c r="O107" i="5"/>
  <c r="N108" i="5"/>
  <c r="K106" i="5"/>
  <c r="M106" i="5"/>
  <c r="K107" i="5"/>
  <c r="L106" i="5"/>
  <c r="L107" i="5"/>
  <c r="K108" i="5"/>
  <c r="H106" i="5"/>
  <c r="J106" i="5"/>
  <c r="H107" i="5"/>
  <c r="I106" i="5"/>
  <c r="I107" i="5"/>
  <c r="H108" i="5"/>
  <c r="E106" i="5"/>
  <c r="G106" i="5"/>
  <c r="E107" i="5"/>
  <c r="F106" i="5"/>
  <c r="F107" i="5"/>
  <c r="E108" i="5"/>
  <c r="B106" i="5"/>
  <c r="D106" i="5"/>
  <c r="B107" i="5"/>
  <c r="C106" i="5"/>
  <c r="C107" i="5"/>
  <c r="B108" i="5"/>
  <c r="P102" i="5"/>
  <c r="P101" i="5"/>
  <c r="P100" i="5"/>
  <c r="P99" i="5"/>
  <c r="P98" i="5"/>
  <c r="AE70" i="5"/>
  <c r="AG70" i="5"/>
  <c r="AE71" i="5"/>
  <c r="AF70" i="5"/>
  <c r="AF71" i="5"/>
  <c r="AE72" i="5"/>
  <c r="AB70" i="5"/>
  <c r="AD70" i="5"/>
  <c r="AB71" i="5"/>
  <c r="AC70" i="5"/>
  <c r="AC71" i="5"/>
  <c r="AB72" i="5"/>
  <c r="Y70" i="5"/>
  <c r="AA70" i="5"/>
  <c r="Y71" i="5"/>
  <c r="Z70" i="5"/>
  <c r="Z71" i="5"/>
  <c r="Y72" i="5"/>
  <c r="V70" i="5"/>
  <c r="X70" i="5"/>
  <c r="V71" i="5"/>
  <c r="W70" i="5"/>
  <c r="W71" i="5"/>
  <c r="V72" i="5"/>
  <c r="S70" i="5"/>
  <c r="U70" i="5"/>
  <c r="S71" i="5"/>
  <c r="T70" i="5"/>
  <c r="T71" i="5"/>
  <c r="S72" i="5"/>
  <c r="N70" i="5"/>
  <c r="P70" i="5"/>
  <c r="N71" i="5"/>
  <c r="O70" i="5"/>
  <c r="O71" i="5"/>
  <c r="N72" i="5"/>
  <c r="K70" i="5"/>
  <c r="M70" i="5"/>
  <c r="K71" i="5"/>
  <c r="L70" i="5"/>
  <c r="L71" i="5"/>
  <c r="K72" i="5"/>
  <c r="H70" i="5"/>
  <c r="J70" i="5"/>
  <c r="H71" i="5"/>
  <c r="I70" i="5"/>
  <c r="I71" i="5"/>
  <c r="H72" i="5"/>
  <c r="E70" i="5"/>
  <c r="G70" i="5"/>
  <c r="E71" i="5"/>
  <c r="F70" i="5"/>
  <c r="F71" i="5"/>
  <c r="E72" i="5"/>
  <c r="B70" i="5"/>
  <c r="D70" i="5"/>
  <c r="B71" i="5"/>
  <c r="C70" i="5"/>
  <c r="C71" i="5"/>
  <c r="B72" i="5"/>
  <c r="AG67" i="5"/>
  <c r="AG66" i="5"/>
  <c r="P66" i="5"/>
  <c r="AG65" i="5"/>
  <c r="P65" i="5"/>
  <c r="AG64" i="5"/>
  <c r="P64" i="5"/>
  <c r="AG63" i="5"/>
  <c r="P63" i="5"/>
  <c r="P62" i="5"/>
  <c r="AE34" i="5"/>
  <c r="AG34" i="5"/>
  <c r="AE35" i="5"/>
  <c r="AF34" i="5"/>
  <c r="AF35" i="5"/>
  <c r="AE36" i="5"/>
  <c r="AB34" i="5"/>
  <c r="AD34" i="5"/>
  <c r="AB35" i="5"/>
  <c r="AC34" i="5"/>
  <c r="AC35" i="5"/>
  <c r="AB36" i="5"/>
  <c r="Y34" i="5"/>
  <c r="AA34" i="5"/>
  <c r="Y35" i="5"/>
  <c r="Z34" i="5"/>
  <c r="Z35" i="5"/>
  <c r="Y36" i="5"/>
  <c r="V34" i="5"/>
  <c r="X34" i="5"/>
  <c r="V35" i="5"/>
  <c r="W34" i="5"/>
  <c r="W35" i="5"/>
  <c r="V36" i="5"/>
  <c r="S34" i="5"/>
  <c r="U34" i="5"/>
  <c r="S35" i="5"/>
  <c r="T34" i="5"/>
  <c r="T35" i="5"/>
  <c r="S36" i="5"/>
  <c r="N34" i="5"/>
  <c r="P34" i="5"/>
  <c r="N35" i="5"/>
  <c r="O34" i="5"/>
  <c r="O35" i="5"/>
  <c r="N36" i="5"/>
  <c r="K34" i="5"/>
  <c r="M34" i="5"/>
  <c r="K35" i="5"/>
  <c r="L34" i="5"/>
  <c r="L35" i="5"/>
  <c r="K36" i="5"/>
  <c r="H34" i="5"/>
  <c r="J34" i="5"/>
  <c r="H35" i="5"/>
  <c r="I34" i="5"/>
  <c r="I35" i="5"/>
  <c r="H36" i="5"/>
  <c r="E34" i="5"/>
  <c r="G34" i="5"/>
  <c r="E35" i="5"/>
  <c r="F34" i="5"/>
  <c r="F35" i="5"/>
  <c r="E36" i="5"/>
  <c r="B34" i="5"/>
  <c r="D34" i="5"/>
  <c r="B35" i="5"/>
  <c r="C34" i="5"/>
  <c r="C35" i="5"/>
  <c r="B36" i="5"/>
  <c r="P30" i="5"/>
  <c r="P29" i="5"/>
  <c r="P28" i="5"/>
  <c r="P27" i="5"/>
  <c r="P26" i="5"/>
  <c r="B84" i="2"/>
  <c r="C84" i="2"/>
  <c r="C83" i="2"/>
  <c r="B83" i="2"/>
  <c r="N71" i="2"/>
  <c r="P71" i="2"/>
  <c r="N72" i="2"/>
  <c r="O71" i="2"/>
  <c r="O72" i="2"/>
  <c r="N73" i="2"/>
  <c r="K71" i="2"/>
  <c r="M71" i="2"/>
  <c r="K72" i="2"/>
  <c r="L71" i="2"/>
  <c r="L72" i="2"/>
  <c r="K73" i="2"/>
  <c r="H71" i="2"/>
  <c r="J71" i="2"/>
  <c r="H72" i="2"/>
  <c r="I71" i="2"/>
  <c r="I72" i="2"/>
  <c r="H73" i="2"/>
  <c r="E71" i="2"/>
  <c r="G71" i="2"/>
  <c r="E72" i="2"/>
  <c r="F71" i="2"/>
  <c r="F72" i="2"/>
  <c r="E73" i="2"/>
  <c r="B71" i="2"/>
  <c r="D71" i="2"/>
  <c r="B72" i="2"/>
  <c r="C71" i="2"/>
  <c r="C72" i="2"/>
  <c r="B73" i="2"/>
  <c r="N34" i="2"/>
  <c r="P34" i="2"/>
  <c r="N35" i="2"/>
  <c r="O34" i="2"/>
  <c r="O35" i="2"/>
  <c r="N36" i="2"/>
  <c r="K34" i="2"/>
  <c r="M34" i="2"/>
  <c r="K35" i="2"/>
  <c r="L34" i="2"/>
  <c r="L35" i="2"/>
  <c r="K36" i="2"/>
  <c r="H34" i="2"/>
  <c r="J34" i="2"/>
  <c r="H35" i="2"/>
  <c r="I34" i="2"/>
  <c r="I35" i="2"/>
  <c r="H36" i="2"/>
  <c r="E34" i="2"/>
  <c r="G34" i="2"/>
  <c r="E35" i="2"/>
  <c r="F34" i="2"/>
  <c r="F35" i="2"/>
  <c r="E36" i="2"/>
  <c r="B34" i="2"/>
  <c r="D34" i="2"/>
  <c r="B35" i="2"/>
  <c r="C34" i="2"/>
  <c r="C35" i="2"/>
  <c r="B36" i="2"/>
  <c r="H295" i="1"/>
  <c r="E295" i="1"/>
  <c r="B305" i="1"/>
  <c r="B304" i="1"/>
  <c r="B303" i="1"/>
  <c r="B302" i="1"/>
  <c r="B301" i="1"/>
  <c r="C306" i="1"/>
  <c r="B306" i="1"/>
  <c r="C307" i="1"/>
  <c r="D307" i="1"/>
  <c r="E307" i="1"/>
  <c r="F307" i="1"/>
  <c r="G307" i="1"/>
  <c r="H307" i="1"/>
  <c r="I307" i="1"/>
  <c r="B307" i="1"/>
  <c r="D306" i="1"/>
  <c r="E306" i="1"/>
  <c r="F306" i="1"/>
  <c r="G306" i="1"/>
  <c r="H306" i="1"/>
  <c r="I306" i="1"/>
  <c r="N293" i="1"/>
  <c r="P293" i="1"/>
  <c r="N294" i="1"/>
  <c r="O293" i="1"/>
  <c r="O294" i="1"/>
  <c r="N295" i="1"/>
  <c r="K293" i="1"/>
  <c r="M293" i="1"/>
  <c r="K294" i="1"/>
  <c r="L293" i="1"/>
  <c r="L294" i="1"/>
  <c r="K295" i="1"/>
  <c r="H293" i="1"/>
  <c r="J293" i="1"/>
  <c r="H294" i="1"/>
  <c r="I293" i="1"/>
  <c r="I294" i="1"/>
  <c r="E293" i="1"/>
  <c r="G293" i="1"/>
  <c r="E294" i="1"/>
  <c r="F293" i="1"/>
  <c r="F294" i="1"/>
  <c r="B293" i="1"/>
  <c r="D293" i="1"/>
  <c r="B294" i="1"/>
  <c r="C293" i="1"/>
  <c r="C294" i="1"/>
  <c r="B295" i="1"/>
  <c r="N256" i="1"/>
  <c r="P256" i="1"/>
  <c r="N257" i="1"/>
  <c r="O256" i="1"/>
  <c r="O257" i="1"/>
  <c r="N258" i="1"/>
  <c r="K256" i="1"/>
  <c r="M256" i="1"/>
  <c r="K257" i="1"/>
  <c r="L256" i="1"/>
  <c r="L257" i="1"/>
  <c r="K258" i="1"/>
  <c r="H256" i="1"/>
  <c r="J256" i="1"/>
  <c r="H257" i="1"/>
  <c r="I256" i="1"/>
  <c r="I257" i="1"/>
  <c r="H258" i="1"/>
  <c r="E256" i="1"/>
  <c r="G256" i="1"/>
  <c r="E257" i="1"/>
  <c r="F256" i="1"/>
  <c r="F257" i="1"/>
  <c r="E258" i="1"/>
  <c r="B256" i="1"/>
  <c r="D256" i="1"/>
  <c r="B257" i="1"/>
  <c r="C256" i="1"/>
  <c r="C257" i="1"/>
  <c r="B258" i="1"/>
  <c r="N219" i="1"/>
  <c r="P219" i="1"/>
  <c r="N220" i="1"/>
  <c r="O219" i="1"/>
  <c r="O220" i="1"/>
  <c r="N221" i="1"/>
  <c r="K219" i="1"/>
  <c r="M219" i="1"/>
  <c r="K220" i="1"/>
  <c r="L219" i="1"/>
  <c r="L220" i="1"/>
  <c r="K221" i="1"/>
  <c r="H219" i="1"/>
  <c r="J219" i="1"/>
  <c r="H220" i="1"/>
  <c r="I219" i="1"/>
  <c r="I220" i="1"/>
  <c r="H221" i="1"/>
  <c r="E219" i="1"/>
  <c r="G219" i="1"/>
  <c r="E220" i="1"/>
  <c r="F219" i="1"/>
  <c r="F220" i="1"/>
  <c r="E221" i="1"/>
  <c r="B219" i="1"/>
  <c r="D219" i="1"/>
  <c r="B220" i="1"/>
  <c r="C219" i="1"/>
  <c r="C220" i="1"/>
  <c r="B221" i="1"/>
  <c r="N182" i="1"/>
  <c r="P182" i="1"/>
  <c r="N183" i="1"/>
  <c r="O182" i="1"/>
  <c r="O183" i="1"/>
  <c r="N184" i="1"/>
  <c r="K182" i="1"/>
  <c r="M182" i="1"/>
  <c r="K183" i="1"/>
  <c r="L182" i="1"/>
  <c r="L183" i="1"/>
  <c r="K184" i="1"/>
  <c r="H182" i="1"/>
  <c r="J182" i="1"/>
  <c r="H183" i="1"/>
  <c r="I182" i="1"/>
  <c r="I183" i="1"/>
  <c r="H184" i="1"/>
  <c r="E182" i="1"/>
  <c r="G182" i="1"/>
  <c r="E183" i="1"/>
  <c r="F182" i="1"/>
  <c r="F183" i="1"/>
  <c r="E184" i="1"/>
  <c r="B182" i="1"/>
  <c r="D182" i="1"/>
  <c r="B183" i="1"/>
  <c r="C182" i="1"/>
  <c r="C183" i="1"/>
  <c r="B184" i="1"/>
  <c r="N145" i="1"/>
  <c r="P145" i="1"/>
  <c r="N146" i="1"/>
  <c r="O145" i="1"/>
  <c r="O146" i="1"/>
  <c r="N147" i="1"/>
  <c r="K145" i="1"/>
  <c r="M145" i="1"/>
  <c r="K146" i="1"/>
  <c r="L145" i="1"/>
  <c r="L146" i="1"/>
  <c r="K147" i="1"/>
  <c r="H145" i="1"/>
  <c r="J145" i="1"/>
  <c r="H146" i="1"/>
  <c r="I145" i="1"/>
  <c r="I146" i="1"/>
  <c r="H147" i="1"/>
  <c r="E145" i="1"/>
  <c r="G145" i="1"/>
  <c r="E146" i="1"/>
  <c r="F145" i="1"/>
  <c r="F146" i="1"/>
  <c r="E147" i="1"/>
  <c r="B145" i="1"/>
  <c r="D145" i="1"/>
  <c r="B146" i="1"/>
  <c r="C145" i="1"/>
  <c r="C146" i="1"/>
  <c r="B147" i="1"/>
  <c r="N108" i="1"/>
  <c r="P108" i="1"/>
  <c r="N109" i="1"/>
  <c r="O108" i="1"/>
  <c r="O109" i="1"/>
  <c r="N110" i="1"/>
  <c r="K108" i="1"/>
  <c r="M108" i="1"/>
  <c r="K109" i="1"/>
  <c r="L108" i="1"/>
  <c r="L109" i="1"/>
  <c r="K110" i="1"/>
  <c r="H108" i="1"/>
  <c r="J108" i="1"/>
  <c r="H109" i="1"/>
  <c r="I108" i="1"/>
  <c r="I109" i="1"/>
  <c r="H110" i="1"/>
  <c r="E108" i="1"/>
  <c r="G108" i="1"/>
  <c r="E109" i="1"/>
  <c r="F108" i="1"/>
  <c r="F109" i="1"/>
  <c r="E110" i="1"/>
  <c r="B108" i="1"/>
  <c r="D108" i="1"/>
  <c r="B109" i="1"/>
  <c r="C108" i="1"/>
  <c r="C109" i="1"/>
  <c r="B110" i="1"/>
  <c r="N71" i="1"/>
  <c r="P71" i="1"/>
  <c r="N72" i="1"/>
  <c r="O71" i="1"/>
  <c r="O72" i="1"/>
  <c r="N73" i="1"/>
  <c r="K71" i="1"/>
  <c r="M71" i="1"/>
  <c r="K72" i="1"/>
  <c r="L71" i="1"/>
  <c r="L72" i="1"/>
  <c r="K73" i="1"/>
  <c r="H71" i="1"/>
  <c r="J71" i="1"/>
  <c r="H72" i="1"/>
  <c r="I71" i="1"/>
  <c r="I72" i="1"/>
  <c r="H73" i="1"/>
  <c r="E71" i="1"/>
  <c r="G71" i="1"/>
  <c r="E72" i="1"/>
  <c r="F71" i="1"/>
  <c r="F72" i="1"/>
  <c r="E73" i="1"/>
  <c r="B71" i="1"/>
  <c r="D71" i="1"/>
  <c r="B72" i="1"/>
  <c r="C71" i="1"/>
  <c r="C72" i="1"/>
  <c r="B73" i="1"/>
  <c r="E34" i="1"/>
  <c r="F34" i="1"/>
  <c r="G34" i="1"/>
  <c r="H34" i="1"/>
  <c r="I34" i="1"/>
  <c r="J34" i="1"/>
  <c r="K34" i="1"/>
  <c r="L34" i="1"/>
  <c r="M34" i="1"/>
  <c r="N34" i="1"/>
  <c r="O34" i="1"/>
  <c r="P34" i="1"/>
  <c r="E35" i="1"/>
  <c r="F35" i="1"/>
  <c r="H35" i="1"/>
  <c r="I35" i="1"/>
  <c r="K35" i="1"/>
  <c r="L35" i="1"/>
  <c r="N35" i="1"/>
  <c r="O35" i="1"/>
  <c r="E36" i="1"/>
  <c r="H36" i="1"/>
  <c r="K36" i="1"/>
  <c r="N36" i="1"/>
  <c r="B34" i="1"/>
  <c r="D34" i="1"/>
  <c r="B35" i="1"/>
  <c r="C34" i="1"/>
  <c r="C35" i="1"/>
  <c r="B36" i="1"/>
</calcChain>
</file>

<file path=xl/sharedStrings.xml><?xml version="1.0" encoding="utf-8"?>
<sst xmlns="http://schemas.openxmlformats.org/spreadsheetml/2006/main" count="703" uniqueCount="120">
  <si>
    <t>Anticlinal</t>
    <phoneticPr fontId="2"/>
  </si>
  <si>
    <t xml:space="preserve">Periclinal </t>
    <phoneticPr fontId="2"/>
  </si>
  <si>
    <t xml:space="preserve"> Back ground</t>
    <phoneticPr fontId="2"/>
  </si>
  <si>
    <t>P/A ratio</t>
    <phoneticPr fontId="2"/>
  </si>
  <si>
    <t>Ave - Back</t>
    <phoneticPr fontId="2"/>
  </si>
  <si>
    <t>Sample1</t>
    <phoneticPr fontId="2"/>
  </si>
  <si>
    <t>Sample2</t>
  </si>
  <si>
    <t>Sample2</t>
    <phoneticPr fontId="2"/>
  </si>
  <si>
    <t>Sample3</t>
  </si>
  <si>
    <t>Sample3</t>
    <phoneticPr fontId="2"/>
  </si>
  <si>
    <t>Sample4</t>
  </si>
  <si>
    <t>Sample4</t>
    <phoneticPr fontId="2"/>
  </si>
  <si>
    <t>Sample5</t>
  </si>
  <si>
    <t>Sample5</t>
    <phoneticPr fontId="2"/>
  </si>
  <si>
    <t>Average</t>
    <phoneticPr fontId="2"/>
  </si>
  <si>
    <t>StdDv</t>
    <phoneticPr fontId="2"/>
  </si>
  <si>
    <t>Et</t>
    <phoneticPr fontId="2"/>
  </si>
  <si>
    <t>Lat + Et</t>
    <phoneticPr fontId="2"/>
  </si>
  <si>
    <t>22℃</t>
    <phoneticPr fontId="2"/>
  </si>
  <si>
    <t>5℃</t>
    <phoneticPr fontId="2"/>
  </si>
  <si>
    <t>Cyto + DMSO</t>
    <phoneticPr fontId="2"/>
  </si>
  <si>
    <t>DMSO</t>
    <phoneticPr fontId="2"/>
  </si>
  <si>
    <t>Lat + Et  22℃</t>
    <phoneticPr fontId="2"/>
  </si>
  <si>
    <t>Et 5℃</t>
    <phoneticPr fontId="2"/>
  </si>
  <si>
    <t>Lat + Et  5℃</t>
    <phoneticPr fontId="2"/>
  </si>
  <si>
    <t>DMSO  22℃</t>
    <phoneticPr fontId="2"/>
  </si>
  <si>
    <t>DMSO  5℃</t>
    <phoneticPr fontId="2"/>
  </si>
  <si>
    <t>Cyto + DMSO  22℃</t>
    <phoneticPr fontId="2"/>
  </si>
  <si>
    <t>Cyto + DMSO  5℃</t>
    <phoneticPr fontId="2"/>
  </si>
  <si>
    <t>P/A ratio</t>
    <phoneticPr fontId="2"/>
  </si>
  <si>
    <t>Average</t>
    <phoneticPr fontId="2"/>
  </si>
  <si>
    <t>Et 22℃</t>
    <phoneticPr fontId="2"/>
  </si>
  <si>
    <t>Et (Dark)</t>
    <phoneticPr fontId="2"/>
  </si>
  <si>
    <t>Et  (wBL)</t>
    <phoneticPr fontId="2"/>
  </si>
  <si>
    <t>Average</t>
    <phoneticPr fontId="2"/>
  </si>
  <si>
    <t>Ave - Back</t>
    <phoneticPr fontId="2"/>
  </si>
  <si>
    <t>Ave - Back</t>
    <phoneticPr fontId="2"/>
  </si>
  <si>
    <t xml:space="preserve">Periclinal </t>
    <phoneticPr fontId="2"/>
  </si>
  <si>
    <t>Ave - Back</t>
    <phoneticPr fontId="2"/>
  </si>
  <si>
    <t>P/A ratio</t>
    <phoneticPr fontId="2"/>
  </si>
  <si>
    <t>DMSO (Dark)</t>
    <phoneticPr fontId="2"/>
  </si>
  <si>
    <t>DMSO (wBL)</t>
    <phoneticPr fontId="2"/>
  </si>
  <si>
    <t>Sample1</t>
    <phoneticPr fontId="2"/>
  </si>
  <si>
    <t>Sample2</t>
    <phoneticPr fontId="2"/>
  </si>
  <si>
    <t>Sample3</t>
    <phoneticPr fontId="2"/>
  </si>
  <si>
    <t>Sample4</t>
    <phoneticPr fontId="2"/>
  </si>
  <si>
    <t>Sample5</t>
    <phoneticPr fontId="2"/>
  </si>
  <si>
    <t>Sample1</t>
    <phoneticPr fontId="2"/>
  </si>
  <si>
    <t>Sample2</t>
    <phoneticPr fontId="2"/>
  </si>
  <si>
    <t>Sample3</t>
    <phoneticPr fontId="2"/>
  </si>
  <si>
    <t>Sample4</t>
    <phoneticPr fontId="2"/>
  </si>
  <si>
    <t>Sample5</t>
    <phoneticPr fontId="2"/>
  </si>
  <si>
    <t xml:space="preserve">Periclinal </t>
    <phoneticPr fontId="2"/>
  </si>
  <si>
    <t xml:space="preserve"> Back ground</t>
    <phoneticPr fontId="2"/>
  </si>
  <si>
    <t>Average</t>
    <phoneticPr fontId="2"/>
  </si>
  <si>
    <t>P/A ratio</t>
    <phoneticPr fontId="2"/>
  </si>
  <si>
    <t xml:space="preserve"> Back ground</t>
    <phoneticPr fontId="2"/>
  </si>
  <si>
    <t>Anticlinal</t>
    <phoneticPr fontId="2"/>
  </si>
  <si>
    <t>Average</t>
    <phoneticPr fontId="2"/>
  </si>
  <si>
    <t>P/A ratio (Dark)</t>
    <phoneticPr fontId="2"/>
  </si>
  <si>
    <t>P/A ratio (wBL)</t>
    <phoneticPr fontId="2"/>
  </si>
  <si>
    <t>Et</t>
    <phoneticPr fontId="2"/>
  </si>
  <si>
    <t>DMSO</t>
    <phoneticPr fontId="2"/>
  </si>
  <si>
    <t>Sample1</t>
    <phoneticPr fontId="2"/>
  </si>
  <si>
    <t>Average</t>
    <phoneticPr fontId="2"/>
  </si>
  <si>
    <t>StdDv</t>
    <phoneticPr fontId="2"/>
  </si>
  <si>
    <t xml:space="preserve">Et </t>
    <phoneticPr fontId="2"/>
  </si>
  <si>
    <t>Average</t>
    <phoneticPr fontId="2"/>
  </si>
  <si>
    <t>Ave - Back</t>
    <phoneticPr fontId="2"/>
  </si>
  <si>
    <t>Ave - Back</t>
    <phoneticPr fontId="2"/>
  </si>
  <si>
    <t>P/A ratio</t>
    <phoneticPr fontId="2"/>
  </si>
  <si>
    <t>Sample1</t>
    <phoneticPr fontId="2"/>
  </si>
  <si>
    <t>Sample2</t>
    <phoneticPr fontId="2"/>
  </si>
  <si>
    <t>Sample3</t>
    <phoneticPr fontId="2"/>
  </si>
  <si>
    <t>Sample4</t>
    <phoneticPr fontId="2"/>
  </si>
  <si>
    <t>Sample5</t>
    <phoneticPr fontId="2"/>
  </si>
  <si>
    <t>Anticlinal</t>
    <phoneticPr fontId="2"/>
  </si>
  <si>
    <t>Average</t>
    <phoneticPr fontId="2"/>
  </si>
  <si>
    <t>Ave - Back</t>
    <phoneticPr fontId="2"/>
  </si>
  <si>
    <t>P/A ratio</t>
    <phoneticPr fontId="2"/>
  </si>
  <si>
    <t>Sample1</t>
    <phoneticPr fontId="2"/>
  </si>
  <si>
    <t>Sample2</t>
    <phoneticPr fontId="2"/>
  </si>
  <si>
    <t>Sample3</t>
    <phoneticPr fontId="2"/>
  </si>
  <si>
    <t>Sample4</t>
    <phoneticPr fontId="2"/>
  </si>
  <si>
    <t>Anticlinal</t>
    <phoneticPr fontId="2"/>
  </si>
  <si>
    <t>Average</t>
    <phoneticPr fontId="2"/>
  </si>
  <si>
    <t>Average</t>
    <phoneticPr fontId="2"/>
  </si>
  <si>
    <t>Ave - Back</t>
    <phoneticPr fontId="2"/>
  </si>
  <si>
    <t>P/A ratio</t>
    <phoneticPr fontId="2"/>
  </si>
  <si>
    <t>Ave - Back</t>
    <phoneticPr fontId="2"/>
  </si>
  <si>
    <t>Ave - Back</t>
    <phoneticPr fontId="2"/>
  </si>
  <si>
    <t>P/A ratio</t>
    <phoneticPr fontId="2"/>
  </si>
  <si>
    <t>StdDv</t>
    <phoneticPr fontId="2"/>
  </si>
  <si>
    <t>Et (wBL)</t>
    <phoneticPr fontId="2"/>
  </si>
  <si>
    <t xml:space="preserve">DMSO (wBL) </t>
    <phoneticPr fontId="2"/>
  </si>
  <si>
    <t xml:space="preserve">DMSO </t>
    <phoneticPr fontId="2"/>
  </si>
  <si>
    <t xml:space="preserve">P/A ratio (wBL) </t>
    <phoneticPr fontId="2"/>
  </si>
  <si>
    <t xml:space="preserve">P/A ratio (sBL) </t>
    <phoneticPr fontId="2"/>
  </si>
  <si>
    <t xml:space="preserve">DMSO (sBL) </t>
    <phoneticPr fontId="2"/>
  </si>
  <si>
    <t xml:space="preserve">Et (sBL)  </t>
    <phoneticPr fontId="2"/>
  </si>
  <si>
    <t>Ory + DMSO  22℃</t>
    <phoneticPr fontId="2"/>
  </si>
  <si>
    <t>Ory + DMSO  5℃</t>
    <phoneticPr fontId="2"/>
  </si>
  <si>
    <t xml:space="preserve">Oly + DMSO </t>
    <phoneticPr fontId="2"/>
  </si>
  <si>
    <t>Lat + Et (Dark)</t>
    <phoneticPr fontId="2"/>
  </si>
  <si>
    <t>Lat + Et (wBL)</t>
    <phoneticPr fontId="2"/>
  </si>
  <si>
    <t>Ory + DMSO (Dark)</t>
    <phoneticPr fontId="2"/>
  </si>
  <si>
    <t>Ory + DMSO (wBL)</t>
    <phoneticPr fontId="2"/>
  </si>
  <si>
    <t>Lat + Et</t>
    <phoneticPr fontId="2"/>
  </si>
  <si>
    <t>Ory + DMSO</t>
    <phoneticPr fontId="2"/>
  </si>
  <si>
    <t>Ory +DMSO</t>
    <phoneticPr fontId="2"/>
  </si>
  <si>
    <t>DMSO</t>
    <phoneticPr fontId="2"/>
  </si>
  <si>
    <t>Lat + Et</t>
    <phoneticPr fontId="2"/>
  </si>
  <si>
    <t>Et</t>
    <phoneticPr fontId="2"/>
  </si>
  <si>
    <t xml:space="preserve">Lat + Et </t>
    <phoneticPr fontId="2"/>
  </si>
  <si>
    <t xml:space="preserve">Ory + DMSO </t>
    <phoneticPr fontId="2"/>
  </si>
  <si>
    <t>Lat + Et</t>
    <phoneticPr fontId="2"/>
  </si>
  <si>
    <t xml:space="preserve">Ory + DMSO (wBL) </t>
    <phoneticPr fontId="2"/>
  </si>
  <si>
    <t xml:space="preserve">Ory + DMSO (sBL) </t>
    <phoneticPr fontId="2"/>
  </si>
  <si>
    <t>Lat + Et (wBL)</t>
    <phoneticPr fontId="2"/>
  </si>
  <si>
    <t xml:space="preserve">Lat + Et (sBL)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</si>
</sst>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9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ont="1" applyBorder="1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1" fillId="2" borderId="0" xfId="0" applyFont="1" applyFill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5" fillId="2" borderId="0" xfId="0" applyFont="1" applyFill="1"/>
    <xf numFmtId="0" fontId="0" fillId="3" borderId="5" xfId="0" applyFill="1" applyBorder="1"/>
    <xf numFmtId="0" fontId="0" fillId="3" borderId="21" xfId="0" applyFill="1" applyBorder="1"/>
    <xf numFmtId="0" fontId="0" fillId="0" borderId="22" xfId="0" applyBorder="1"/>
    <xf numFmtId="0" fontId="0" fillId="0" borderId="23" xfId="0" applyBorder="1"/>
    <xf numFmtId="0" fontId="5" fillId="2" borderId="5" xfId="0" applyFont="1" applyFill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3" xfId="0" applyNumberFormat="1" applyBorder="1"/>
    <xf numFmtId="0" fontId="0" fillId="0" borderId="24" xfId="0" applyNumberFormat="1" applyBorder="1"/>
    <xf numFmtId="0" fontId="0" fillId="0" borderId="25" xfId="0" applyNumberFormat="1" applyBorder="1"/>
    <xf numFmtId="0" fontId="5" fillId="2" borderId="6" xfId="0" applyFont="1" applyFill="1" applyBorder="1"/>
    <xf numFmtId="0" fontId="0" fillId="0" borderId="26" xfId="0" applyBorder="1"/>
    <xf numFmtId="0" fontId="0" fillId="0" borderId="27" xfId="0" applyBorder="1"/>
    <xf numFmtId="0" fontId="0" fillId="0" borderId="12" xfId="0" applyBorder="1" applyAlignment="1">
      <alignment vertical="center"/>
    </xf>
    <xf numFmtId="0" fontId="1" fillId="2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9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7"/>
  <sheetViews>
    <sheetView topLeftCell="A198" workbookViewId="0">
      <selection activeCell="Q297" sqref="Q297"/>
    </sheetView>
  </sheetViews>
  <sheetFormatPr baseColWidth="12" defaultRowHeight="18" x14ac:dyDescent="0"/>
  <cols>
    <col min="17" max="17" width="12.83203125" customWidth="1"/>
  </cols>
  <sheetData>
    <row r="1" spans="1:16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>
      <c r="B2" s="3" t="s">
        <v>5</v>
      </c>
      <c r="C2" s="4"/>
      <c r="D2" s="5"/>
      <c r="E2" s="3" t="s">
        <v>7</v>
      </c>
      <c r="F2" s="4"/>
      <c r="G2" s="5"/>
      <c r="H2" s="3" t="s">
        <v>9</v>
      </c>
      <c r="I2" s="4"/>
      <c r="J2" s="5"/>
      <c r="K2" s="3" t="s">
        <v>11</v>
      </c>
      <c r="L2" s="4"/>
      <c r="M2" s="5"/>
      <c r="N2" s="3" t="s">
        <v>13</v>
      </c>
      <c r="O2" s="4"/>
      <c r="P2" s="5"/>
    </row>
    <row r="3" spans="1:16">
      <c r="B3" s="6" t="s">
        <v>0</v>
      </c>
      <c r="C3" s="7" t="s">
        <v>1</v>
      </c>
      <c r="D3" s="8" t="s">
        <v>2</v>
      </c>
      <c r="E3" s="6" t="s">
        <v>0</v>
      </c>
      <c r="F3" s="7" t="s">
        <v>1</v>
      </c>
      <c r="G3" s="8" t="s">
        <v>2</v>
      </c>
      <c r="H3" s="6" t="s">
        <v>0</v>
      </c>
      <c r="I3" s="7" t="s">
        <v>1</v>
      </c>
      <c r="J3" s="8" t="s">
        <v>2</v>
      </c>
      <c r="K3" s="6" t="s">
        <v>0</v>
      </c>
      <c r="L3" s="7" t="s">
        <v>1</v>
      </c>
      <c r="M3" s="8" t="s">
        <v>2</v>
      </c>
      <c r="N3" s="6" t="s">
        <v>0</v>
      </c>
      <c r="O3" s="7" t="s">
        <v>1</v>
      </c>
      <c r="P3" s="8" t="s">
        <v>2</v>
      </c>
    </row>
    <row r="4" spans="1:16">
      <c r="B4" s="9">
        <v>94.85</v>
      </c>
      <c r="C4" s="1">
        <v>68</v>
      </c>
      <c r="D4" s="2">
        <v>0</v>
      </c>
      <c r="E4" s="9">
        <v>92.26</v>
      </c>
      <c r="F4" s="1">
        <v>38</v>
      </c>
      <c r="G4" s="2">
        <v>0</v>
      </c>
      <c r="H4" s="9">
        <v>68.8</v>
      </c>
      <c r="I4" s="1">
        <v>65</v>
      </c>
      <c r="J4" s="2">
        <v>0</v>
      </c>
      <c r="K4" s="9">
        <v>123.3</v>
      </c>
      <c r="L4" s="1">
        <v>119</v>
      </c>
      <c r="M4" s="2">
        <v>0</v>
      </c>
      <c r="N4" s="9">
        <v>99.36</v>
      </c>
      <c r="O4" s="1">
        <v>103</v>
      </c>
      <c r="P4" s="2">
        <v>0</v>
      </c>
    </row>
    <row r="5" spans="1:16">
      <c r="B5" s="9">
        <v>90.77</v>
      </c>
      <c r="C5" s="1">
        <v>64</v>
      </c>
      <c r="D5" s="2">
        <v>0</v>
      </c>
      <c r="E5" s="9">
        <v>90.34</v>
      </c>
      <c r="F5" s="1">
        <v>58</v>
      </c>
      <c r="G5" s="2">
        <v>1</v>
      </c>
      <c r="H5" s="9">
        <v>86.17</v>
      </c>
      <c r="I5" s="1">
        <v>33</v>
      </c>
      <c r="J5" s="2">
        <v>0</v>
      </c>
      <c r="K5" s="9">
        <v>129.9</v>
      </c>
      <c r="L5" s="1">
        <v>97</v>
      </c>
      <c r="M5" s="2">
        <v>1</v>
      </c>
      <c r="N5" s="9">
        <v>95.2</v>
      </c>
      <c r="O5" s="1">
        <v>86</v>
      </c>
      <c r="P5" s="2">
        <v>0</v>
      </c>
    </row>
    <row r="6" spans="1:16">
      <c r="B6" s="9">
        <v>80.430000000000007</v>
      </c>
      <c r="C6" s="1">
        <v>81</v>
      </c>
      <c r="D6" s="2">
        <v>0</v>
      </c>
      <c r="E6" s="9">
        <v>88.87</v>
      </c>
      <c r="F6" s="1">
        <v>82</v>
      </c>
      <c r="G6" s="2">
        <v>5</v>
      </c>
      <c r="H6" s="9">
        <v>81.12</v>
      </c>
      <c r="I6" s="1">
        <v>66</v>
      </c>
      <c r="J6" s="2">
        <v>0</v>
      </c>
      <c r="K6" s="9">
        <v>137.91</v>
      </c>
      <c r="L6" s="1">
        <v>96</v>
      </c>
      <c r="M6" s="2">
        <v>0</v>
      </c>
      <c r="N6" s="9">
        <v>101.77</v>
      </c>
      <c r="O6" s="1">
        <v>84</v>
      </c>
      <c r="P6" s="2">
        <v>0</v>
      </c>
    </row>
    <row r="7" spans="1:16">
      <c r="B7" s="9">
        <v>83.02</v>
      </c>
      <c r="C7" s="1">
        <v>74</v>
      </c>
      <c r="D7" s="2">
        <v>1</v>
      </c>
      <c r="E7" s="9">
        <v>94.93</v>
      </c>
      <c r="F7" s="1">
        <v>69</v>
      </c>
      <c r="G7" s="2">
        <v>2</v>
      </c>
      <c r="H7" s="9">
        <v>71.33</v>
      </c>
      <c r="I7" s="1">
        <v>55</v>
      </c>
      <c r="J7" s="2">
        <v>0</v>
      </c>
      <c r="K7" s="9">
        <v>101.76</v>
      </c>
      <c r="L7" s="1">
        <v>100</v>
      </c>
      <c r="M7" s="2">
        <v>0</v>
      </c>
      <c r="N7" s="9">
        <v>99.21</v>
      </c>
      <c r="O7" s="1">
        <v>87</v>
      </c>
      <c r="P7" s="2">
        <v>0</v>
      </c>
    </row>
    <row r="8" spans="1:16">
      <c r="B8" s="9">
        <v>77.819999999999993</v>
      </c>
      <c r="C8" s="1">
        <v>75</v>
      </c>
      <c r="D8" s="2">
        <v>1</v>
      </c>
      <c r="E8" s="9">
        <v>98.65</v>
      </c>
      <c r="F8" s="1">
        <v>63</v>
      </c>
      <c r="G8" s="2">
        <v>0</v>
      </c>
      <c r="H8" s="9">
        <v>60.51</v>
      </c>
      <c r="I8" s="1">
        <v>52</v>
      </c>
      <c r="J8" s="2">
        <v>0</v>
      </c>
      <c r="K8" s="9">
        <v>129.69999999999999</v>
      </c>
      <c r="L8" s="1">
        <v>114</v>
      </c>
      <c r="M8" s="2">
        <v>0</v>
      </c>
      <c r="N8" s="9">
        <v>101.45</v>
      </c>
      <c r="O8" s="1">
        <v>76</v>
      </c>
      <c r="P8" s="2">
        <v>0</v>
      </c>
    </row>
    <row r="9" spans="1:16">
      <c r="B9" s="9">
        <v>109.83</v>
      </c>
      <c r="C9" s="1">
        <v>50</v>
      </c>
      <c r="D9" s="2"/>
      <c r="E9" s="9">
        <v>93.38</v>
      </c>
      <c r="F9" s="1">
        <v>91</v>
      </c>
      <c r="G9" s="8"/>
      <c r="H9" s="9">
        <v>65.22</v>
      </c>
      <c r="I9" s="1">
        <v>62</v>
      </c>
      <c r="J9" s="8"/>
      <c r="K9" s="9">
        <v>119.43</v>
      </c>
      <c r="L9" s="1">
        <v>126</v>
      </c>
      <c r="M9" s="8"/>
      <c r="N9" s="9">
        <v>101.08</v>
      </c>
      <c r="O9" s="1">
        <v>74</v>
      </c>
      <c r="P9" s="8"/>
    </row>
    <row r="10" spans="1:16">
      <c r="B10" s="9">
        <v>100.44</v>
      </c>
      <c r="C10" s="1">
        <v>62</v>
      </c>
      <c r="D10" s="2"/>
      <c r="E10" s="9">
        <v>81.709999999999994</v>
      </c>
      <c r="F10" s="1">
        <v>90</v>
      </c>
      <c r="G10" s="8"/>
      <c r="H10" s="9">
        <v>76.78</v>
      </c>
      <c r="I10" s="1">
        <v>70</v>
      </c>
      <c r="J10" s="8"/>
      <c r="K10" s="9">
        <v>137.94999999999999</v>
      </c>
      <c r="L10" s="1">
        <v>109</v>
      </c>
      <c r="M10" s="8"/>
      <c r="N10" s="9">
        <v>92.65</v>
      </c>
      <c r="O10" s="1">
        <v>84</v>
      </c>
      <c r="P10" s="8"/>
    </row>
    <row r="11" spans="1:16">
      <c r="B11" s="9">
        <v>110.87</v>
      </c>
      <c r="C11" s="1">
        <v>44</v>
      </c>
      <c r="D11" s="2"/>
      <c r="E11" s="9">
        <v>97.93</v>
      </c>
      <c r="F11" s="1">
        <v>76</v>
      </c>
      <c r="G11" s="8"/>
      <c r="H11" s="9">
        <v>72.61</v>
      </c>
      <c r="I11" s="1">
        <v>49</v>
      </c>
      <c r="J11" s="8"/>
      <c r="K11" s="9">
        <v>129.58000000000001</v>
      </c>
      <c r="L11" s="1">
        <v>122</v>
      </c>
      <c r="M11" s="8"/>
      <c r="N11" s="9">
        <v>104.74</v>
      </c>
      <c r="O11" s="1">
        <v>84</v>
      </c>
      <c r="P11" s="8"/>
    </row>
    <row r="12" spans="1:16">
      <c r="B12" s="9">
        <v>101.61</v>
      </c>
      <c r="C12" s="1">
        <v>47</v>
      </c>
      <c r="D12" s="2"/>
      <c r="E12" s="9">
        <v>95.46</v>
      </c>
      <c r="F12" s="1">
        <v>103</v>
      </c>
      <c r="G12" s="8"/>
      <c r="H12" s="9">
        <v>56.51</v>
      </c>
      <c r="I12" s="1">
        <v>57</v>
      </c>
      <c r="J12" s="8"/>
      <c r="K12" s="9">
        <v>126.23</v>
      </c>
      <c r="L12" s="1">
        <v>113</v>
      </c>
      <c r="M12" s="8"/>
      <c r="N12" s="9">
        <v>104.93</v>
      </c>
      <c r="O12" s="1">
        <v>76</v>
      </c>
      <c r="P12" s="8"/>
    </row>
    <row r="13" spans="1:16">
      <c r="B13" s="9">
        <v>98.3</v>
      </c>
      <c r="C13" s="1">
        <v>83</v>
      </c>
      <c r="D13" s="2"/>
      <c r="E13" s="9">
        <v>97.19</v>
      </c>
      <c r="F13" s="1">
        <v>74</v>
      </c>
      <c r="G13" s="8"/>
      <c r="H13" s="9">
        <v>68.03</v>
      </c>
      <c r="I13" s="1">
        <v>70</v>
      </c>
      <c r="J13" s="8"/>
      <c r="K13" s="9">
        <v>146.9</v>
      </c>
      <c r="L13" s="1">
        <v>113</v>
      </c>
      <c r="M13" s="8"/>
      <c r="N13" s="9">
        <v>97.49</v>
      </c>
      <c r="O13" s="1">
        <v>101</v>
      </c>
      <c r="P13" s="8"/>
    </row>
    <row r="14" spans="1:16">
      <c r="B14" s="9">
        <v>96.61</v>
      </c>
      <c r="C14" s="1">
        <v>67</v>
      </c>
      <c r="D14" s="2"/>
      <c r="E14" s="9">
        <v>69.209999999999994</v>
      </c>
      <c r="F14" s="1">
        <v>78</v>
      </c>
      <c r="G14" s="8"/>
      <c r="H14" s="9">
        <v>69.569999999999993</v>
      </c>
      <c r="I14" s="1">
        <v>48</v>
      </c>
      <c r="J14" s="8"/>
      <c r="K14" s="9">
        <v>148.22</v>
      </c>
      <c r="L14" s="1">
        <v>120</v>
      </c>
      <c r="M14" s="8"/>
      <c r="N14" s="9">
        <v>100.34</v>
      </c>
      <c r="O14" s="1">
        <v>107</v>
      </c>
      <c r="P14" s="8"/>
    </row>
    <row r="15" spans="1:16">
      <c r="B15" s="9">
        <v>100.47</v>
      </c>
      <c r="C15" s="1">
        <v>73</v>
      </c>
      <c r="D15" s="2"/>
      <c r="E15" s="9">
        <v>85.12</v>
      </c>
      <c r="F15" s="1">
        <v>81</v>
      </c>
      <c r="G15" s="8"/>
      <c r="H15" s="9">
        <v>62.65</v>
      </c>
      <c r="I15" s="1">
        <v>72</v>
      </c>
      <c r="J15" s="8"/>
      <c r="K15" s="9">
        <v>139.24</v>
      </c>
      <c r="L15" s="1">
        <v>117</v>
      </c>
      <c r="M15" s="8"/>
      <c r="N15" s="9">
        <v>111.92</v>
      </c>
      <c r="O15" s="1">
        <v>91</v>
      </c>
      <c r="P15" s="8"/>
    </row>
    <row r="16" spans="1:16">
      <c r="B16" s="9">
        <v>65.37</v>
      </c>
      <c r="C16" s="1">
        <v>64</v>
      </c>
      <c r="D16" s="2"/>
      <c r="E16" s="9">
        <v>82.94</v>
      </c>
      <c r="F16" s="1">
        <v>68</v>
      </c>
      <c r="G16" s="8"/>
      <c r="H16" s="9">
        <v>75.08</v>
      </c>
      <c r="I16" s="1">
        <v>63</v>
      </c>
      <c r="J16" s="8"/>
      <c r="K16" s="9">
        <v>130.72999999999999</v>
      </c>
      <c r="L16" s="1">
        <v>91</v>
      </c>
      <c r="M16" s="8"/>
      <c r="N16" s="9">
        <v>107.78</v>
      </c>
      <c r="O16" s="1">
        <v>59</v>
      </c>
      <c r="P16" s="8"/>
    </row>
    <row r="17" spans="2:16">
      <c r="B17" s="9">
        <v>92.92</v>
      </c>
      <c r="C17" s="1">
        <v>42</v>
      </c>
      <c r="D17" s="2"/>
      <c r="E17" s="9">
        <v>91</v>
      </c>
      <c r="F17" s="1">
        <v>70</v>
      </c>
      <c r="G17" s="8"/>
      <c r="H17" s="9">
        <v>73.14</v>
      </c>
      <c r="I17" s="1">
        <v>53</v>
      </c>
      <c r="J17" s="8"/>
      <c r="K17" s="9">
        <v>125.88</v>
      </c>
      <c r="L17" s="1">
        <v>107</v>
      </c>
      <c r="M17" s="8"/>
      <c r="N17" s="9">
        <v>93.97</v>
      </c>
      <c r="O17" s="1">
        <v>72</v>
      </c>
      <c r="P17" s="8"/>
    </row>
    <row r="18" spans="2:16">
      <c r="B18" s="9">
        <v>90</v>
      </c>
      <c r="C18" s="1">
        <v>67</v>
      </c>
      <c r="D18" s="2"/>
      <c r="E18" s="9">
        <v>86.35</v>
      </c>
      <c r="F18" s="1">
        <v>44</v>
      </c>
      <c r="G18" s="8"/>
      <c r="H18" s="9">
        <v>68.459999999999994</v>
      </c>
      <c r="I18" s="1">
        <v>64</v>
      </c>
      <c r="J18" s="8"/>
      <c r="K18" s="9">
        <v>125.7</v>
      </c>
      <c r="L18" s="1">
        <v>110</v>
      </c>
      <c r="M18" s="8"/>
      <c r="N18" s="9">
        <v>122.64</v>
      </c>
      <c r="O18" s="1">
        <v>63</v>
      </c>
      <c r="P18" s="8"/>
    </row>
    <row r="19" spans="2:16">
      <c r="B19" s="9">
        <v>107.18</v>
      </c>
      <c r="C19" s="1">
        <v>64</v>
      </c>
      <c r="D19" s="2"/>
      <c r="E19" s="9">
        <v>82.46</v>
      </c>
      <c r="F19" s="1">
        <v>59</v>
      </c>
      <c r="G19" s="8"/>
      <c r="H19" s="9">
        <v>77.48</v>
      </c>
      <c r="I19" s="1">
        <v>66</v>
      </c>
      <c r="J19" s="8"/>
      <c r="K19" s="9">
        <v>131.87</v>
      </c>
      <c r="L19" s="1">
        <v>86</v>
      </c>
      <c r="M19" s="8"/>
      <c r="N19" s="9">
        <v>100</v>
      </c>
      <c r="O19" s="1">
        <v>78</v>
      </c>
      <c r="P19" s="8"/>
    </row>
    <row r="20" spans="2:16">
      <c r="B20" s="9">
        <v>100.06</v>
      </c>
      <c r="C20" s="1">
        <v>59</v>
      </c>
      <c r="D20" s="2"/>
      <c r="E20" s="9">
        <v>83.84</v>
      </c>
      <c r="F20" s="1">
        <v>82</v>
      </c>
      <c r="G20" s="8"/>
      <c r="H20" s="9">
        <v>83.06</v>
      </c>
      <c r="I20" s="1">
        <v>41</v>
      </c>
      <c r="J20" s="8"/>
      <c r="K20" s="9">
        <v>140.49</v>
      </c>
      <c r="L20" s="1">
        <v>78</v>
      </c>
      <c r="M20" s="8"/>
      <c r="N20" s="9">
        <v>99.48</v>
      </c>
      <c r="O20" s="1">
        <v>67</v>
      </c>
      <c r="P20" s="8"/>
    </row>
    <row r="21" spans="2:16">
      <c r="B21" s="9">
        <v>101.59</v>
      </c>
      <c r="C21" s="1">
        <v>72</v>
      </c>
      <c r="D21" s="2"/>
      <c r="E21" s="9">
        <v>77.709999999999994</v>
      </c>
      <c r="F21" s="1">
        <v>77</v>
      </c>
      <c r="G21" s="8"/>
      <c r="H21" s="9">
        <v>67.77</v>
      </c>
      <c r="I21" s="1">
        <v>56</v>
      </c>
      <c r="J21" s="8"/>
      <c r="K21" s="9">
        <v>141</v>
      </c>
      <c r="L21" s="1">
        <v>114</v>
      </c>
      <c r="M21" s="8"/>
      <c r="N21" s="9">
        <v>115.1</v>
      </c>
      <c r="O21" s="1">
        <v>108</v>
      </c>
      <c r="P21" s="8"/>
    </row>
    <row r="22" spans="2:16">
      <c r="B22" s="9">
        <v>95.68</v>
      </c>
      <c r="C22" s="1">
        <v>87</v>
      </c>
      <c r="D22" s="2"/>
      <c r="E22" s="9">
        <v>86.13</v>
      </c>
      <c r="F22" s="1">
        <v>53</v>
      </c>
      <c r="G22" s="8"/>
      <c r="H22" s="9">
        <v>76.64</v>
      </c>
      <c r="I22" s="1">
        <v>49</v>
      </c>
      <c r="J22" s="8"/>
      <c r="K22" s="9">
        <v>118.43</v>
      </c>
      <c r="L22" s="1">
        <v>132</v>
      </c>
      <c r="M22" s="8"/>
      <c r="N22" s="9">
        <v>104.47</v>
      </c>
      <c r="O22" s="1">
        <v>112</v>
      </c>
      <c r="P22" s="8"/>
    </row>
    <row r="23" spans="2:16">
      <c r="B23" s="9">
        <v>95.21</v>
      </c>
      <c r="C23" s="1">
        <v>95</v>
      </c>
      <c r="D23" s="2"/>
      <c r="E23" s="9">
        <v>95.78</v>
      </c>
      <c r="F23" s="1">
        <v>74</v>
      </c>
      <c r="G23" s="8"/>
      <c r="H23" s="9">
        <v>78.52</v>
      </c>
      <c r="I23" s="1">
        <v>70</v>
      </c>
      <c r="J23" s="8"/>
      <c r="K23" s="9">
        <v>129.83000000000001</v>
      </c>
      <c r="L23" s="1">
        <v>113</v>
      </c>
      <c r="M23" s="8"/>
      <c r="N23" s="9">
        <v>98.29</v>
      </c>
      <c r="O23" s="1">
        <v>89</v>
      </c>
      <c r="P23" s="8"/>
    </row>
    <row r="24" spans="2:16">
      <c r="B24" s="9">
        <v>96.02</v>
      </c>
      <c r="C24" s="1">
        <v>107</v>
      </c>
      <c r="D24" s="2"/>
      <c r="E24" s="9">
        <v>101.06</v>
      </c>
      <c r="F24" s="1">
        <v>68</v>
      </c>
      <c r="G24" s="8"/>
      <c r="H24" s="9">
        <v>71.489999999999995</v>
      </c>
      <c r="I24" s="1">
        <v>65</v>
      </c>
      <c r="J24" s="8"/>
      <c r="K24" s="9">
        <v>137.28</v>
      </c>
      <c r="L24" s="1">
        <v>114</v>
      </c>
      <c r="M24" s="8"/>
      <c r="N24" s="9">
        <v>100.99</v>
      </c>
      <c r="O24" s="1">
        <v>85</v>
      </c>
      <c r="P24" s="8"/>
    </row>
    <row r="25" spans="2:16">
      <c r="B25" s="9">
        <v>86.02</v>
      </c>
      <c r="C25" s="1">
        <v>85</v>
      </c>
      <c r="D25" s="2"/>
      <c r="E25" s="9">
        <v>93.07</v>
      </c>
      <c r="F25" s="1">
        <v>97</v>
      </c>
      <c r="G25" s="8"/>
      <c r="H25" s="9">
        <v>81.52</v>
      </c>
      <c r="I25" s="1">
        <v>73</v>
      </c>
      <c r="J25" s="8"/>
      <c r="K25" s="9">
        <v>131.22999999999999</v>
      </c>
      <c r="L25" s="1">
        <v>113</v>
      </c>
      <c r="M25" s="8"/>
      <c r="N25" s="9">
        <v>108.07</v>
      </c>
      <c r="O25" s="1">
        <v>70</v>
      </c>
      <c r="P25" s="8"/>
    </row>
    <row r="26" spans="2:16">
      <c r="B26" s="9">
        <v>82.67</v>
      </c>
      <c r="C26" s="1">
        <v>70</v>
      </c>
      <c r="D26" s="2"/>
      <c r="E26" s="9">
        <v>101.72</v>
      </c>
      <c r="F26" s="1">
        <v>73</v>
      </c>
      <c r="G26" s="8"/>
      <c r="H26" s="9">
        <v>71.430000000000007</v>
      </c>
      <c r="I26" s="1">
        <v>52</v>
      </c>
      <c r="J26" s="8"/>
      <c r="K26" s="9">
        <v>127.62</v>
      </c>
      <c r="L26" s="1">
        <v>111</v>
      </c>
      <c r="M26" s="8"/>
      <c r="N26" s="9">
        <v>108.64</v>
      </c>
      <c r="O26" s="1">
        <v>78</v>
      </c>
      <c r="P26" s="8"/>
    </row>
    <row r="27" spans="2:16">
      <c r="B27" s="9">
        <v>72.06</v>
      </c>
      <c r="C27" s="1">
        <v>93</v>
      </c>
      <c r="D27" s="2"/>
      <c r="E27" s="9">
        <v>81.569999999999993</v>
      </c>
      <c r="F27" s="1">
        <v>60</v>
      </c>
      <c r="G27" s="8"/>
      <c r="H27" s="9">
        <v>73.61</v>
      </c>
      <c r="I27" s="1">
        <v>47</v>
      </c>
      <c r="J27" s="8"/>
      <c r="K27" s="9">
        <v>145.56</v>
      </c>
      <c r="L27" s="1">
        <v>89</v>
      </c>
      <c r="M27" s="8"/>
      <c r="N27" s="9">
        <v>97.83</v>
      </c>
      <c r="O27" s="1">
        <v>91</v>
      </c>
      <c r="P27" s="8"/>
    </row>
    <row r="28" spans="2:16">
      <c r="B28" s="9">
        <v>100.05</v>
      </c>
      <c r="C28" s="1">
        <v>105</v>
      </c>
      <c r="D28" s="2"/>
      <c r="E28" s="9">
        <v>102.53</v>
      </c>
      <c r="F28" s="1">
        <v>75</v>
      </c>
      <c r="G28" s="8"/>
      <c r="H28" s="9">
        <v>80.069999999999993</v>
      </c>
      <c r="I28" s="1">
        <v>53</v>
      </c>
      <c r="J28" s="8"/>
      <c r="K28" s="9">
        <v>119.55</v>
      </c>
      <c r="L28" s="1">
        <v>99</v>
      </c>
      <c r="M28" s="8"/>
      <c r="N28" s="9">
        <v>117.41</v>
      </c>
      <c r="O28" s="1">
        <v>70</v>
      </c>
      <c r="P28" s="8"/>
    </row>
    <row r="29" spans="2:16">
      <c r="B29" s="9">
        <v>100.05</v>
      </c>
      <c r="C29" s="1">
        <v>90</v>
      </c>
      <c r="D29" s="2"/>
      <c r="E29" s="9">
        <v>93.96</v>
      </c>
      <c r="F29" s="1">
        <v>50</v>
      </c>
      <c r="G29" s="8"/>
      <c r="H29" s="9">
        <v>69.67</v>
      </c>
      <c r="I29" s="1">
        <v>66</v>
      </c>
      <c r="J29" s="8"/>
      <c r="K29" s="9">
        <v>125.96</v>
      </c>
      <c r="L29" s="1">
        <v>120</v>
      </c>
      <c r="M29" s="8"/>
      <c r="N29" s="9">
        <v>103.29</v>
      </c>
      <c r="O29" s="1">
        <v>85</v>
      </c>
      <c r="P29" s="8"/>
    </row>
    <row r="30" spans="2:16">
      <c r="B30" s="9">
        <v>100.87</v>
      </c>
      <c r="C30" s="1">
        <v>85</v>
      </c>
      <c r="D30" s="2"/>
      <c r="E30" s="9">
        <v>86.82</v>
      </c>
      <c r="F30" s="1">
        <v>87</v>
      </c>
      <c r="G30" s="8"/>
      <c r="H30" s="9">
        <v>66.400000000000006</v>
      </c>
      <c r="I30" s="1">
        <v>56</v>
      </c>
      <c r="J30" s="8"/>
      <c r="K30" s="9">
        <v>137.59</v>
      </c>
      <c r="L30" s="1">
        <v>98</v>
      </c>
      <c r="M30" s="8"/>
      <c r="N30" s="9">
        <v>91</v>
      </c>
      <c r="O30" s="1">
        <v>98</v>
      </c>
      <c r="P30" s="8"/>
    </row>
    <row r="31" spans="2:16">
      <c r="B31" s="9">
        <v>83.89</v>
      </c>
      <c r="C31" s="1">
        <v>89</v>
      </c>
      <c r="D31" s="2"/>
      <c r="E31" s="9">
        <v>102.27</v>
      </c>
      <c r="F31" s="1">
        <v>52</v>
      </c>
      <c r="G31" s="8"/>
      <c r="H31" s="9">
        <v>56.28</v>
      </c>
      <c r="I31" s="1">
        <v>43</v>
      </c>
      <c r="J31" s="8"/>
      <c r="K31" s="9">
        <v>125.24</v>
      </c>
      <c r="L31" s="1">
        <v>111</v>
      </c>
      <c r="M31" s="8"/>
      <c r="N31" s="9">
        <v>88.19</v>
      </c>
      <c r="O31" s="1">
        <v>89</v>
      </c>
      <c r="P31" s="8"/>
    </row>
    <row r="32" spans="2:16">
      <c r="B32" s="9">
        <v>83</v>
      </c>
      <c r="C32" s="1">
        <v>96</v>
      </c>
      <c r="D32" s="2"/>
      <c r="E32" s="9">
        <v>91.27</v>
      </c>
      <c r="F32" s="1">
        <v>57</v>
      </c>
      <c r="G32" s="8"/>
      <c r="H32" s="9">
        <v>77.12</v>
      </c>
      <c r="I32" s="1">
        <v>56</v>
      </c>
      <c r="J32" s="8"/>
      <c r="K32" s="9">
        <v>136.18</v>
      </c>
      <c r="L32" s="1">
        <v>106</v>
      </c>
      <c r="M32" s="8"/>
      <c r="N32" s="9">
        <v>85.91</v>
      </c>
      <c r="O32" s="1">
        <v>72</v>
      </c>
      <c r="P32" s="8"/>
    </row>
    <row r="33" spans="1:16" ht="19" thickBot="1">
      <c r="B33" s="30">
        <v>83</v>
      </c>
      <c r="C33" s="31">
        <v>95</v>
      </c>
      <c r="D33" s="32"/>
      <c r="E33" s="30">
        <v>63.7</v>
      </c>
      <c r="F33" s="31">
        <v>78</v>
      </c>
      <c r="G33" s="13"/>
      <c r="H33" s="30">
        <v>73.900000000000006</v>
      </c>
      <c r="I33" s="31">
        <v>50</v>
      </c>
      <c r="J33" s="13"/>
      <c r="K33" s="30">
        <v>129.11000000000001</v>
      </c>
      <c r="L33" s="31">
        <v>106</v>
      </c>
      <c r="M33" s="13"/>
      <c r="N33" s="30">
        <v>113.01</v>
      </c>
      <c r="O33" s="31">
        <v>50</v>
      </c>
      <c r="P33" s="13"/>
    </row>
    <row r="34" spans="1:16">
      <c r="A34" s="15" t="s">
        <v>14</v>
      </c>
      <c r="B34" s="16">
        <f>AVERAGE(B4:B33)</f>
        <v>92.688666666666677</v>
      </c>
      <c r="C34" s="17">
        <f>AVERAGE(C4:C33)</f>
        <v>75.099999999999994</v>
      </c>
      <c r="D34" s="27">
        <f>AVERAGE(D4:D8)</f>
        <v>0.4</v>
      </c>
      <c r="E34" s="17">
        <f t="shared" ref="E34:F34" si="0">AVERAGE(E4:E33)</f>
        <v>89.641000000000005</v>
      </c>
      <c r="F34" s="17">
        <f t="shared" si="0"/>
        <v>70.900000000000006</v>
      </c>
      <c r="G34" s="27">
        <f t="shared" ref="G34" si="1">AVERAGE(G4:G8)</f>
        <v>1.6</v>
      </c>
      <c r="H34" s="17">
        <f t="shared" ref="H34:I34" si="2">AVERAGE(H4:H33)</f>
        <v>72.031333333333336</v>
      </c>
      <c r="I34" s="17">
        <f t="shared" si="2"/>
        <v>57.4</v>
      </c>
      <c r="J34" s="27">
        <f t="shared" ref="J34" si="3">AVERAGE(J4:J8)</f>
        <v>0</v>
      </c>
      <c r="K34" s="17">
        <f t="shared" ref="K34:L34" si="4">AVERAGE(K4:K33)</f>
        <v>130.97899999999998</v>
      </c>
      <c r="L34" s="17">
        <f t="shared" si="4"/>
        <v>108.13333333333334</v>
      </c>
      <c r="M34" s="27">
        <f t="shared" ref="M34" si="5">AVERAGE(M4:M8)</f>
        <v>0.2</v>
      </c>
      <c r="N34" s="17">
        <f t="shared" ref="N34:O34" si="6">AVERAGE(N4:N33)</f>
        <v>102.20699999999998</v>
      </c>
      <c r="O34" s="17">
        <f t="shared" si="6"/>
        <v>82.966666666666669</v>
      </c>
      <c r="P34" s="28">
        <f t="shared" ref="P34" si="7">AVERAGE(P4:P8)</f>
        <v>0</v>
      </c>
    </row>
    <row r="35" spans="1:16">
      <c r="A35" s="15" t="s">
        <v>4</v>
      </c>
      <c r="B35" s="29">
        <f>B34-D34</f>
        <v>92.288666666666671</v>
      </c>
      <c r="C35" s="1">
        <f>C34-D34</f>
        <v>74.699999999999989</v>
      </c>
      <c r="D35" s="8"/>
      <c r="E35" s="1">
        <f t="shared" ref="E35" si="8">E34-G34</f>
        <v>88.041000000000011</v>
      </c>
      <c r="F35" s="1">
        <f t="shared" ref="F35" si="9">F34-G34</f>
        <v>69.300000000000011</v>
      </c>
      <c r="G35" s="8"/>
      <c r="H35" s="1">
        <f t="shared" ref="H35" si="10">H34-J34</f>
        <v>72.031333333333336</v>
      </c>
      <c r="I35" s="1">
        <f t="shared" ref="I35" si="11">I34-J34</f>
        <v>57.4</v>
      </c>
      <c r="J35" s="8"/>
      <c r="K35" s="1">
        <f t="shared" ref="K35" si="12">K34-M34</f>
        <v>130.779</v>
      </c>
      <c r="L35" s="1">
        <f t="shared" ref="L35" si="13">L34-M34</f>
        <v>107.93333333333334</v>
      </c>
      <c r="M35" s="8"/>
      <c r="N35" s="1">
        <f t="shared" ref="N35" si="14">N34-P34</f>
        <v>102.20699999999998</v>
      </c>
      <c r="O35" s="1">
        <f t="shared" ref="O35" si="15">O34-P34</f>
        <v>82.966666666666669</v>
      </c>
      <c r="P35" s="21"/>
    </row>
    <row r="36" spans="1:16" ht="19" thickBot="1">
      <c r="A36" s="15" t="s">
        <v>3</v>
      </c>
      <c r="B36" s="22">
        <f>B35/C35</f>
        <v>1.2354573850959396</v>
      </c>
      <c r="C36" s="23"/>
      <c r="D36" s="24"/>
      <c r="E36" s="23">
        <f t="shared" ref="E36" si="16">E35/F35</f>
        <v>1.2704329004329005</v>
      </c>
      <c r="F36" s="23"/>
      <c r="G36" s="24"/>
      <c r="H36" s="23">
        <f t="shared" ref="H36" si="17">H35/I35</f>
        <v>1.2549012775842046</v>
      </c>
      <c r="I36" s="23"/>
      <c r="J36" s="24"/>
      <c r="K36" s="23">
        <f t="shared" ref="K36" si="18">K35/L35</f>
        <v>1.2116646077825817</v>
      </c>
      <c r="L36" s="23"/>
      <c r="M36" s="24"/>
      <c r="N36" s="23">
        <f t="shared" ref="N36" si="19">N35/O35</f>
        <v>1.2319043792687823</v>
      </c>
      <c r="O36" s="23"/>
      <c r="P36" s="26"/>
    </row>
    <row r="38" spans="1:16">
      <c r="A38" s="49" t="s">
        <v>23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>
      <c r="B39" s="3" t="s">
        <v>5</v>
      </c>
      <c r="C39" s="4"/>
      <c r="D39" s="5"/>
      <c r="E39" s="3" t="s">
        <v>7</v>
      </c>
      <c r="F39" s="4"/>
      <c r="G39" s="5"/>
      <c r="H39" s="3" t="s">
        <v>9</v>
      </c>
      <c r="I39" s="4"/>
      <c r="J39" s="5"/>
      <c r="K39" s="3" t="s">
        <v>11</v>
      </c>
      <c r="L39" s="4"/>
      <c r="M39" s="5"/>
      <c r="N39" s="3" t="s">
        <v>13</v>
      </c>
      <c r="O39" s="4"/>
      <c r="P39" s="5"/>
    </row>
    <row r="40" spans="1:16">
      <c r="B40" s="6" t="s">
        <v>0</v>
      </c>
      <c r="C40" s="7" t="s">
        <v>1</v>
      </c>
      <c r="D40" s="8" t="s">
        <v>2</v>
      </c>
      <c r="E40" s="6" t="s">
        <v>0</v>
      </c>
      <c r="F40" s="7" t="s">
        <v>1</v>
      </c>
      <c r="G40" s="8" t="s">
        <v>2</v>
      </c>
      <c r="H40" s="6" t="s">
        <v>0</v>
      </c>
      <c r="I40" s="7" t="s">
        <v>1</v>
      </c>
      <c r="J40" s="8" t="s">
        <v>2</v>
      </c>
      <c r="K40" s="6" t="s">
        <v>0</v>
      </c>
      <c r="L40" s="7" t="s">
        <v>1</v>
      </c>
      <c r="M40" s="8" t="s">
        <v>2</v>
      </c>
      <c r="N40" s="6" t="s">
        <v>0</v>
      </c>
      <c r="O40" s="7" t="s">
        <v>1</v>
      </c>
      <c r="P40" s="8" t="s">
        <v>2</v>
      </c>
    </row>
    <row r="41" spans="1:16">
      <c r="B41" s="9">
        <v>35.04</v>
      </c>
      <c r="C41" s="1">
        <v>60</v>
      </c>
      <c r="D41" s="2">
        <v>0</v>
      </c>
      <c r="E41" s="9">
        <v>8.56</v>
      </c>
      <c r="F41" s="1">
        <v>101</v>
      </c>
      <c r="G41" s="2">
        <v>0</v>
      </c>
      <c r="H41" s="9">
        <v>37.64</v>
      </c>
      <c r="I41" s="1">
        <v>97</v>
      </c>
      <c r="J41" s="2">
        <v>0</v>
      </c>
      <c r="K41" s="9">
        <v>26.18</v>
      </c>
      <c r="L41" s="1">
        <v>69</v>
      </c>
      <c r="M41" s="2">
        <v>0</v>
      </c>
      <c r="N41" s="9">
        <v>26.99</v>
      </c>
      <c r="O41" s="1">
        <v>105</v>
      </c>
      <c r="P41" s="2">
        <v>0</v>
      </c>
    </row>
    <row r="42" spans="1:16">
      <c r="B42" s="9">
        <v>49.06</v>
      </c>
      <c r="C42" s="1">
        <v>70</v>
      </c>
      <c r="D42" s="2">
        <v>0</v>
      </c>
      <c r="E42" s="9">
        <v>5.12</v>
      </c>
      <c r="F42" s="1">
        <v>28</v>
      </c>
      <c r="G42" s="2">
        <v>0</v>
      </c>
      <c r="H42" s="9">
        <v>9.57</v>
      </c>
      <c r="I42" s="1">
        <v>78</v>
      </c>
      <c r="J42" s="2">
        <v>0</v>
      </c>
      <c r="K42" s="9">
        <v>38.39</v>
      </c>
      <c r="L42" s="1">
        <v>102</v>
      </c>
      <c r="M42" s="2">
        <v>2</v>
      </c>
      <c r="N42" s="9">
        <v>8.81</v>
      </c>
      <c r="O42" s="1">
        <v>67</v>
      </c>
      <c r="P42" s="2">
        <v>0</v>
      </c>
    </row>
    <row r="43" spans="1:16">
      <c r="B43" s="9">
        <v>34.72</v>
      </c>
      <c r="C43" s="1">
        <v>99</v>
      </c>
      <c r="D43" s="2">
        <v>0</v>
      </c>
      <c r="E43" s="9">
        <v>9.33</v>
      </c>
      <c r="F43" s="1">
        <v>54</v>
      </c>
      <c r="G43" s="2">
        <v>4</v>
      </c>
      <c r="H43" s="9">
        <v>5.42</v>
      </c>
      <c r="I43" s="1">
        <v>99</v>
      </c>
      <c r="J43" s="2">
        <v>0</v>
      </c>
      <c r="K43" s="9">
        <v>44.67</v>
      </c>
      <c r="L43" s="1">
        <v>86</v>
      </c>
      <c r="M43" s="2">
        <v>0</v>
      </c>
      <c r="N43" s="9">
        <v>44.37</v>
      </c>
      <c r="O43" s="1">
        <v>64</v>
      </c>
      <c r="P43" s="2">
        <v>3</v>
      </c>
    </row>
    <row r="44" spans="1:16">
      <c r="B44" s="9">
        <v>59.93</v>
      </c>
      <c r="C44" s="1">
        <v>96</v>
      </c>
      <c r="D44" s="2">
        <v>9</v>
      </c>
      <c r="E44" s="9">
        <v>8.44</v>
      </c>
      <c r="F44" s="1">
        <v>83</v>
      </c>
      <c r="G44" s="2">
        <v>0</v>
      </c>
      <c r="H44" s="9">
        <v>8.3800000000000008</v>
      </c>
      <c r="I44" s="1">
        <v>100</v>
      </c>
      <c r="J44" s="2">
        <v>0</v>
      </c>
      <c r="K44" s="9">
        <v>10.09</v>
      </c>
      <c r="L44" s="1">
        <v>43</v>
      </c>
      <c r="M44" s="2">
        <v>0</v>
      </c>
      <c r="N44" s="9">
        <v>40.72</v>
      </c>
      <c r="O44" s="1">
        <v>51</v>
      </c>
      <c r="P44" s="2">
        <v>0</v>
      </c>
    </row>
    <row r="45" spans="1:16">
      <c r="B45" s="9">
        <v>50.98</v>
      </c>
      <c r="C45" s="1">
        <v>92</v>
      </c>
      <c r="D45" s="2">
        <v>9</v>
      </c>
      <c r="E45" s="9">
        <v>7.36</v>
      </c>
      <c r="F45" s="1">
        <v>95</v>
      </c>
      <c r="G45" s="2">
        <v>0</v>
      </c>
      <c r="H45" s="9">
        <v>3.16</v>
      </c>
      <c r="I45" s="1">
        <v>110</v>
      </c>
      <c r="J45" s="2">
        <v>0</v>
      </c>
      <c r="K45" s="9">
        <v>23</v>
      </c>
      <c r="L45" s="1">
        <v>88</v>
      </c>
      <c r="M45" s="2">
        <v>0</v>
      </c>
      <c r="N45" s="9">
        <v>39.94</v>
      </c>
      <c r="O45" s="1">
        <v>86</v>
      </c>
      <c r="P45" s="2">
        <v>1</v>
      </c>
    </row>
    <row r="46" spans="1:16">
      <c r="B46" s="9">
        <v>32.659999999999997</v>
      </c>
      <c r="C46" s="1">
        <v>88</v>
      </c>
      <c r="D46" s="2"/>
      <c r="E46" s="9">
        <v>65.16</v>
      </c>
      <c r="F46" s="1">
        <v>98</v>
      </c>
      <c r="G46" s="8"/>
      <c r="H46" s="9">
        <v>14.12</v>
      </c>
      <c r="I46" s="1">
        <v>73</v>
      </c>
      <c r="J46" s="8"/>
      <c r="K46" s="9">
        <v>41.76</v>
      </c>
      <c r="L46" s="1">
        <v>84</v>
      </c>
      <c r="M46" s="8"/>
      <c r="N46" s="9">
        <v>63</v>
      </c>
      <c r="O46" s="1">
        <v>95</v>
      </c>
      <c r="P46" s="8"/>
    </row>
    <row r="47" spans="1:16">
      <c r="B47" s="9">
        <v>25.59</v>
      </c>
      <c r="C47" s="1">
        <v>89</v>
      </c>
      <c r="D47" s="2"/>
      <c r="E47" s="9">
        <v>17.690000000000001</v>
      </c>
      <c r="F47" s="1">
        <v>51</v>
      </c>
      <c r="G47" s="8"/>
      <c r="H47" s="9">
        <v>2.29</v>
      </c>
      <c r="I47" s="1">
        <v>87</v>
      </c>
      <c r="J47" s="8"/>
      <c r="K47" s="9">
        <v>20.03</v>
      </c>
      <c r="L47" s="1">
        <v>81</v>
      </c>
      <c r="M47" s="8"/>
      <c r="N47" s="9">
        <v>83.82</v>
      </c>
      <c r="O47" s="1">
        <v>76</v>
      </c>
      <c r="P47" s="8"/>
    </row>
    <row r="48" spans="1:16">
      <c r="B48" s="9">
        <v>38.409999999999997</v>
      </c>
      <c r="C48" s="1">
        <v>68</v>
      </c>
      <c r="D48" s="2"/>
      <c r="E48" s="9">
        <v>35.200000000000003</v>
      </c>
      <c r="F48" s="1">
        <v>43</v>
      </c>
      <c r="G48" s="8"/>
      <c r="H48" s="9">
        <v>18.09</v>
      </c>
      <c r="I48" s="1">
        <v>48</v>
      </c>
      <c r="J48" s="8"/>
      <c r="K48" s="9">
        <v>36.19</v>
      </c>
      <c r="L48" s="1">
        <v>78</v>
      </c>
      <c r="M48" s="8"/>
      <c r="N48" s="9">
        <v>13.48</v>
      </c>
      <c r="O48" s="1">
        <v>99</v>
      </c>
      <c r="P48" s="8"/>
    </row>
    <row r="49" spans="2:16">
      <c r="B49" s="9">
        <v>12.57</v>
      </c>
      <c r="C49" s="1">
        <v>55</v>
      </c>
      <c r="D49" s="2"/>
      <c r="E49" s="9">
        <v>5.08</v>
      </c>
      <c r="F49" s="1">
        <v>71</v>
      </c>
      <c r="G49" s="8"/>
      <c r="H49" s="9">
        <v>12.44</v>
      </c>
      <c r="I49" s="1">
        <v>93</v>
      </c>
      <c r="J49" s="8"/>
      <c r="K49" s="9">
        <v>45.5</v>
      </c>
      <c r="L49" s="1">
        <v>68</v>
      </c>
      <c r="M49" s="8"/>
      <c r="N49" s="9">
        <v>16.29</v>
      </c>
      <c r="O49" s="1">
        <v>97</v>
      </c>
      <c r="P49" s="8"/>
    </row>
    <row r="50" spans="2:16">
      <c r="B50" s="9">
        <v>41.27</v>
      </c>
      <c r="C50" s="1">
        <v>55</v>
      </c>
      <c r="D50" s="2"/>
      <c r="E50" s="9">
        <v>4.0599999999999996</v>
      </c>
      <c r="F50" s="1">
        <v>90</v>
      </c>
      <c r="G50" s="8"/>
      <c r="H50" s="9">
        <v>27.49</v>
      </c>
      <c r="I50" s="1">
        <v>88</v>
      </c>
      <c r="J50" s="8"/>
      <c r="K50" s="9">
        <v>32.14</v>
      </c>
      <c r="L50" s="1">
        <v>89</v>
      </c>
      <c r="M50" s="8"/>
      <c r="N50" s="9">
        <v>27.18</v>
      </c>
      <c r="O50" s="1">
        <v>97</v>
      </c>
      <c r="P50" s="8"/>
    </row>
    <row r="51" spans="2:16">
      <c r="B51" s="9">
        <v>21.61</v>
      </c>
      <c r="C51" s="1">
        <v>50</v>
      </c>
      <c r="D51" s="2"/>
      <c r="E51" s="9">
        <v>18</v>
      </c>
      <c r="F51" s="1">
        <v>52</v>
      </c>
      <c r="G51" s="8"/>
      <c r="H51" s="9">
        <v>5.83</v>
      </c>
      <c r="I51" s="1">
        <v>42</v>
      </c>
      <c r="J51" s="8"/>
      <c r="K51" s="9">
        <v>43.57</v>
      </c>
      <c r="L51" s="1">
        <v>66</v>
      </c>
      <c r="M51" s="8"/>
      <c r="N51" s="9">
        <v>21.5</v>
      </c>
      <c r="O51" s="1">
        <v>70</v>
      </c>
      <c r="P51" s="8"/>
    </row>
    <row r="52" spans="2:16">
      <c r="B52" s="9">
        <v>25.76</v>
      </c>
      <c r="C52" s="1">
        <v>41</v>
      </c>
      <c r="D52" s="2"/>
      <c r="E52" s="9">
        <v>12.01</v>
      </c>
      <c r="F52" s="1">
        <v>44</v>
      </c>
      <c r="G52" s="8"/>
      <c r="H52" s="9">
        <v>4.6500000000000004</v>
      </c>
      <c r="I52" s="1">
        <v>111</v>
      </c>
      <c r="J52" s="8"/>
      <c r="K52" s="9">
        <v>42.74</v>
      </c>
      <c r="L52" s="1">
        <v>84</v>
      </c>
      <c r="M52" s="8"/>
      <c r="N52" s="9">
        <v>11.05</v>
      </c>
      <c r="O52" s="1">
        <v>71</v>
      </c>
      <c r="P52" s="8"/>
    </row>
    <row r="53" spans="2:16">
      <c r="B53" s="9">
        <v>66.08</v>
      </c>
      <c r="C53" s="1">
        <v>49</v>
      </c>
      <c r="D53" s="2"/>
      <c r="E53" s="9">
        <v>17.32</v>
      </c>
      <c r="F53" s="1">
        <v>53</v>
      </c>
      <c r="G53" s="8"/>
      <c r="H53" s="9">
        <v>11.46</v>
      </c>
      <c r="I53" s="1">
        <v>128</v>
      </c>
      <c r="J53" s="8"/>
      <c r="K53" s="9">
        <v>54.66</v>
      </c>
      <c r="L53" s="1">
        <v>58</v>
      </c>
      <c r="M53" s="8"/>
      <c r="N53" s="9">
        <v>16.98</v>
      </c>
      <c r="O53" s="1">
        <v>73</v>
      </c>
      <c r="P53" s="8"/>
    </row>
    <row r="54" spans="2:16">
      <c r="B54" s="9">
        <v>15.89</v>
      </c>
      <c r="C54" s="1">
        <v>86</v>
      </c>
      <c r="D54" s="2"/>
      <c r="E54" s="9">
        <v>12.47</v>
      </c>
      <c r="F54" s="1">
        <v>50</v>
      </c>
      <c r="G54" s="8"/>
      <c r="H54" s="9">
        <v>10.35</v>
      </c>
      <c r="I54" s="1">
        <v>88</v>
      </c>
      <c r="J54" s="8"/>
      <c r="K54" s="9">
        <v>50.09</v>
      </c>
      <c r="L54" s="1">
        <v>73</v>
      </c>
      <c r="M54" s="8"/>
      <c r="N54" s="9">
        <v>13.63</v>
      </c>
      <c r="O54" s="1">
        <v>48</v>
      </c>
      <c r="P54" s="8"/>
    </row>
    <row r="55" spans="2:16">
      <c r="B55" s="9">
        <v>58.92</v>
      </c>
      <c r="C55" s="1">
        <v>80</v>
      </c>
      <c r="D55" s="2"/>
      <c r="E55" s="9">
        <v>5.03</v>
      </c>
      <c r="F55" s="1">
        <v>73</v>
      </c>
      <c r="G55" s="8"/>
      <c r="H55" s="9">
        <v>13.14</v>
      </c>
      <c r="I55" s="1">
        <v>89</v>
      </c>
      <c r="J55" s="8"/>
      <c r="K55" s="9">
        <v>38.25</v>
      </c>
      <c r="L55" s="1">
        <v>84</v>
      </c>
      <c r="M55" s="8"/>
      <c r="N55" s="9">
        <v>39.450000000000003</v>
      </c>
      <c r="O55" s="1">
        <v>99</v>
      </c>
      <c r="P55" s="8"/>
    </row>
    <row r="56" spans="2:16">
      <c r="B56" s="9">
        <v>41.51</v>
      </c>
      <c r="C56" s="1">
        <v>62</v>
      </c>
      <c r="D56" s="2"/>
      <c r="E56" s="9">
        <v>4.6500000000000004</v>
      </c>
      <c r="F56" s="1">
        <v>73</v>
      </c>
      <c r="G56" s="8"/>
      <c r="H56" s="9">
        <v>10.84</v>
      </c>
      <c r="I56" s="1">
        <v>89</v>
      </c>
      <c r="J56" s="8"/>
      <c r="K56" s="9">
        <v>39.42</v>
      </c>
      <c r="L56" s="1">
        <v>72</v>
      </c>
      <c r="M56" s="8"/>
      <c r="N56" s="9">
        <v>33.799999999999997</v>
      </c>
      <c r="O56" s="1">
        <v>100</v>
      </c>
      <c r="P56" s="8"/>
    </row>
    <row r="57" spans="2:16">
      <c r="B57" s="9">
        <v>30.26</v>
      </c>
      <c r="C57" s="1">
        <v>62</v>
      </c>
      <c r="D57" s="2"/>
      <c r="E57" s="9">
        <v>19.850000000000001</v>
      </c>
      <c r="F57" s="1">
        <v>54</v>
      </c>
      <c r="G57" s="8"/>
      <c r="H57" s="9">
        <v>10.14</v>
      </c>
      <c r="I57" s="1">
        <v>99</v>
      </c>
      <c r="J57" s="8"/>
      <c r="K57" s="9">
        <v>43.18</v>
      </c>
      <c r="L57" s="1">
        <v>52</v>
      </c>
      <c r="M57" s="8"/>
      <c r="N57" s="9">
        <v>75.34</v>
      </c>
      <c r="O57" s="1">
        <v>85</v>
      </c>
      <c r="P57" s="8"/>
    </row>
    <row r="58" spans="2:16">
      <c r="B58" s="9">
        <v>20.27</v>
      </c>
      <c r="C58" s="1">
        <v>108</v>
      </c>
      <c r="D58" s="2"/>
      <c r="E58" s="9">
        <v>16.239999999999998</v>
      </c>
      <c r="F58" s="1">
        <v>81</v>
      </c>
      <c r="G58" s="8"/>
      <c r="H58" s="9">
        <v>16.809999999999999</v>
      </c>
      <c r="I58" s="1">
        <v>91</v>
      </c>
      <c r="J58" s="8"/>
      <c r="K58" s="9">
        <v>34.520000000000003</v>
      </c>
      <c r="L58" s="1">
        <v>81</v>
      </c>
      <c r="M58" s="8"/>
      <c r="N58" s="9">
        <v>32.11</v>
      </c>
      <c r="O58" s="1">
        <v>83</v>
      </c>
      <c r="P58" s="8"/>
    </row>
    <row r="59" spans="2:16">
      <c r="B59" s="9">
        <v>20.38</v>
      </c>
      <c r="C59" s="1">
        <v>86</v>
      </c>
      <c r="D59" s="2"/>
      <c r="E59" s="9">
        <v>32.590000000000003</v>
      </c>
      <c r="F59" s="1">
        <v>89</v>
      </c>
      <c r="G59" s="8"/>
      <c r="H59" s="9">
        <v>19.690000000000001</v>
      </c>
      <c r="I59" s="1">
        <v>101</v>
      </c>
      <c r="J59" s="8"/>
      <c r="K59" s="9">
        <v>35.69</v>
      </c>
      <c r="L59" s="1">
        <v>74</v>
      </c>
      <c r="M59" s="8"/>
      <c r="N59" s="9">
        <v>7.3</v>
      </c>
      <c r="O59" s="1">
        <v>84</v>
      </c>
      <c r="P59" s="8"/>
    </row>
    <row r="60" spans="2:16">
      <c r="B60" s="9">
        <v>29.15</v>
      </c>
      <c r="C60" s="1">
        <v>82</v>
      </c>
      <c r="D60" s="2"/>
      <c r="E60" s="9">
        <v>10.64</v>
      </c>
      <c r="F60" s="1">
        <v>78</v>
      </c>
      <c r="G60" s="8"/>
      <c r="H60" s="9">
        <v>52.84</v>
      </c>
      <c r="I60" s="1">
        <v>140</v>
      </c>
      <c r="J60" s="8"/>
      <c r="K60" s="9">
        <v>20.09</v>
      </c>
      <c r="L60" s="1">
        <v>81</v>
      </c>
      <c r="M60" s="8"/>
      <c r="N60" s="9">
        <v>10.34</v>
      </c>
      <c r="O60" s="1">
        <v>89</v>
      </c>
      <c r="P60" s="8"/>
    </row>
    <row r="61" spans="2:16">
      <c r="B61" s="9">
        <v>22.14</v>
      </c>
      <c r="C61" s="1">
        <v>67</v>
      </c>
      <c r="D61" s="2"/>
      <c r="E61" s="9">
        <v>24.73</v>
      </c>
      <c r="F61" s="1">
        <v>66</v>
      </c>
      <c r="G61" s="8"/>
      <c r="H61" s="9">
        <v>12.7</v>
      </c>
      <c r="I61" s="1">
        <v>109</v>
      </c>
      <c r="J61" s="8"/>
      <c r="K61" s="9">
        <v>65.34</v>
      </c>
      <c r="L61" s="1">
        <v>110</v>
      </c>
      <c r="M61" s="8"/>
      <c r="N61" s="9">
        <v>14.73</v>
      </c>
      <c r="O61" s="1">
        <v>104</v>
      </c>
      <c r="P61" s="8"/>
    </row>
    <row r="62" spans="2:16">
      <c r="B62" s="9">
        <v>30.81</v>
      </c>
      <c r="C62" s="1">
        <v>80</v>
      </c>
      <c r="D62" s="2"/>
      <c r="E62" s="9">
        <v>29.54</v>
      </c>
      <c r="F62" s="1">
        <v>97</v>
      </c>
      <c r="G62" s="8"/>
      <c r="H62" s="9">
        <v>6.88</v>
      </c>
      <c r="I62" s="1">
        <v>110</v>
      </c>
      <c r="J62" s="8"/>
      <c r="K62" s="9">
        <v>56.14</v>
      </c>
      <c r="L62" s="1">
        <v>94</v>
      </c>
      <c r="M62" s="8"/>
      <c r="N62" s="9">
        <v>29.03</v>
      </c>
      <c r="O62" s="1">
        <v>91</v>
      </c>
      <c r="P62" s="8"/>
    </row>
    <row r="63" spans="2:16">
      <c r="B63" s="9">
        <v>40.94</v>
      </c>
      <c r="C63" s="1">
        <v>81</v>
      </c>
      <c r="D63" s="2"/>
      <c r="E63" s="9">
        <v>9.26</v>
      </c>
      <c r="F63" s="1">
        <v>75</v>
      </c>
      <c r="G63" s="8"/>
      <c r="H63" s="9">
        <v>8.1199999999999992</v>
      </c>
      <c r="I63" s="1">
        <v>56</v>
      </c>
      <c r="J63" s="8"/>
      <c r="K63" s="9">
        <v>54.75</v>
      </c>
      <c r="L63" s="1">
        <v>66</v>
      </c>
      <c r="M63" s="8"/>
      <c r="N63" s="9">
        <v>27.01</v>
      </c>
      <c r="O63" s="1">
        <v>100</v>
      </c>
      <c r="P63" s="8"/>
    </row>
    <row r="64" spans="2:16">
      <c r="B64" s="9">
        <v>70.14</v>
      </c>
      <c r="C64" s="1">
        <v>66</v>
      </c>
      <c r="D64" s="2"/>
      <c r="E64" s="9">
        <v>13.91</v>
      </c>
      <c r="F64" s="1">
        <v>99</v>
      </c>
      <c r="G64" s="8"/>
      <c r="H64" s="9">
        <v>5.42</v>
      </c>
      <c r="I64" s="1">
        <v>111</v>
      </c>
      <c r="J64" s="8"/>
      <c r="K64" s="9">
        <v>60.83</v>
      </c>
      <c r="L64" s="1">
        <v>83</v>
      </c>
      <c r="M64" s="8"/>
      <c r="N64" s="9">
        <v>43.02</v>
      </c>
      <c r="O64" s="1">
        <v>60</v>
      </c>
      <c r="P64" s="8"/>
    </row>
    <row r="65" spans="1:16">
      <c r="B65" s="9">
        <v>40.78</v>
      </c>
      <c r="C65" s="1">
        <v>71</v>
      </c>
      <c r="D65" s="2"/>
      <c r="E65" s="9">
        <v>16.91</v>
      </c>
      <c r="F65" s="1">
        <v>122</v>
      </c>
      <c r="G65" s="8"/>
      <c r="H65" s="9">
        <v>9.7100000000000009</v>
      </c>
      <c r="I65" s="1">
        <v>89</v>
      </c>
      <c r="J65" s="8"/>
      <c r="K65" s="9">
        <v>27.43</v>
      </c>
      <c r="L65" s="1">
        <v>75</v>
      </c>
      <c r="M65" s="8"/>
      <c r="N65" s="9">
        <v>37.31</v>
      </c>
      <c r="O65" s="1">
        <v>105</v>
      </c>
      <c r="P65" s="8"/>
    </row>
    <row r="66" spans="1:16">
      <c r="B66" s="9">
        <v>31.63</v>
      </c>
      <c r="C66" s="1">
        <v>52</v>
      </c>
      <c r="D66" s="2"/>
      <c r="E66" s="9">
        <v>18.52</v>
      </c>
      <c r="F66" s="1">
        <v>111</v>
      </c>
      <c r="G66" s="8"/>
      <c r="H66" s="9">
        <v>8.5</v>
      </c>
      <c r="I66" s="1">
        <v>116</v>
      </c>
      <c r="J66" s="8"/>
      <c r="K66" s="9">
        <v>12.36</v>
      </c>
      <c r="L66" s="1">
        <v>78</v>
      </c>
      <c r="M66" s="8"/>
      <c r="N66" s="9">
        <v>59.37</v>
      </c>
      <c r="O66" s="1">
        <v>115</v>
      </c>
      <c r="P66" s="8"/>
    </row>
    <row r="67" spans="1:16">
      <c r="B67" s="9">
        <v>17.45</v>
      </c>
      <c r="C67" s="1">
        <v>82</v>
      </c>
      <c r="D67" s="2"/>
      <c r="E67" s="9">
        <v>25.19</v>
      </c>
      <c r="F67" s="1">
        <v>57</v>
      </c>
      <c r="G67" s="8"/>
      <c r="H67" s="9">
        <v>14.33</v>
      </c>
      <c r="I67" s="1">
        <v>101</v>
      </c>
      <c r="J67" s="8"/>
      <c r="K67" s="9">
        <v>48.72</v>
      </c>
      <c r="L67" s="1">
        <v>90</v>
      </c>
      <c r="M67" s="8"/>
      <c r="N67" s="9">
        <v>74.58</v>
      </c>
      <c r="O67" s="1">
        <v>93</v>
      </c>
      <c r="P67" s="8"/>
    </row>
    <row r="68" spans="1:16">
      <c r="B68" s="9">
        <v>68.77</v>
      </c>
      <c r="C68" s="1">
        <v>100</v>
      </c>
      <c r="D68" s="2"/>
      <c r="E68" s="9">
        <v>71.67</v>
      </c>
      <c r="F68" s="1">
        <v>87</v>
      </c>
      <c r="G68" s="8"/>
      <c r="H68" s="9">
        <v>9.5</v>
      </c>
      <c r="I68" s="1">
        <v>43</v>
      </c>
      <c r="J68" s="8"/>
      <c r="K68" s="9">
        <v>21.65</v>
      </c>
      <c r="L68" s="1">
        <v>88</v>
      </c>
      <c r="M68" s="8"/>
      <c r="N68" s="9">
        <v>35.42</v>
      </c>
      <c r="O68" s="1">
        <v>100</v>
      </c>
      <c r="P68" s="8"/>
    </row>
    <row r="69" spans="1:16">
      <c r="B69" s="9">
        <v>16.23</v>
      </c>
      <c r="C69" s="1">
        <v>67</v>
      </c>
      <c r="D69" s="2"/>
      <c r="E69" s="9">
        <v>42.22</v>
      </c>
      <c r="F69" s="1">
        <v>113</v>
      </c>
      <c r="G69" s="8"/>
      <c r="H69" s="9">
        <v>4.3099999999999996</v>
      </c>
      <c r="I69" s="1">
        <v>80</v>
      </c>
      <c r="J69" s="8"/>
      <c r="K69" s="9">
        <v>20.68</v>
      </c>
      <c r="L69" s="1">
        <v>46</v>
      </c>
      <c r="M69" s="8"/>
      <c r="N69" s="9">
        <v>33.99</v>
      </c>
      <c r="O69" s="1">
        <v>70</v>
      </c>
      <c r="P69" s="8"/>
    </row>
    <row r="70" spans="1:16" ht="19" thickBot="1">
      <c r="B70" s="30">
        <v>13.44</v>
      </c>
      <c r="C70" s="31">
        <v>103</v>
      </c>
      <c r="D70" s="32"/>
      <c r="E70" s="30">
        <v>10.47</v>
      </c>
      <c r="F70" s="31">
        <v>76</v>
      </c>
      <c r="G70" s="13"/>
      <c r="H70" s="30">
        <v>5.7</v>
      </c>
      <c r="I70" s="31">
        <v>108</v>
      </c>
      <c r="J70" s="13"/>
      <c r="K70" s="30">
        <v>17.579999999999998</v>
      </c>
      <c r="L70" s="31">
        <v>91</v>
      </c>
      <c r="M70" s="13"/>
      <c r="N70" s="30">
        <v>24.31</v>
      </c>
      <c r="O70" s="31">
        <v>110</v>
      </c>
      <c r="P70" s="13"/>
    </row>
    <row r="71" spans="1:16">
      <c r="A71" s="15" t="s">
        <v>14</v>
      </c>
      <c r="B71" s="16">
        <f>AVERAGE(B41:B70)</f>
        <v>35.412999999999997</v>
      </c>
      <c r="C71" s="17">
        <f>AVERAGE(C41:C70)</f>
        <v>74.900000000000006</v>
      </c>
      <c r="D71" s="27">
        <f>AVERAGE(D41:D45)</f>
        <v>3.6</v>
      </c>
      <c r="E71" s="17">
        <f t="shared" ref="E71" si="20">AVERAGE(E41:E70)</f>
        <v>19.240666666666666</v>
      </c>
      <c r="F71" s="17">
        <f t="shared" ref="F71" si="21">AVERAGE(F41:F70)</f>
        <v>75.466666666666669</v>
      </c>
      <c r="G71" s="27">
        <f t="shared" ref="G71" si="22">AVERAGE(G41:G45)</f>
        <v>0.8</v>
      </c>
      <c r="H71" s="17">
        <f t="shared" ref="H71" si="23">AVERAGE(H41:H70)</f>
        <v>12.650666666666666</v>
      </c>
      <c r="I71" s="17">
        <f t="shared" ref="I71" si="24">AVERAGE(I41:I70)</f>
        <v>92.466666666666669</v>
      </c>
      <c r="J71" s="27">
        <f t="shared" ref="J71" si="25">AVERAGE(J41:J45)</f>
        <v>0</v>
      </c>
      <c r="K71" s="17">
        <f t="shared" ref="K71" si="26">AVERAGE(K41:K70)</f>
        <v>36.854666666666667</v>
      </c>
      <c r="L71" s="17">
        <f t="shared" ref="L71" si="27">AVERAGE(L41:L70)</f>
        <v>77.8</v>
      </c>
      <c r="M71" s="27">
        <f t="shared" ref="M71" si="28">AVERAGE(M41:M45)</f>
        <v>0.4</v>
      </c>
      <c r="N71" s="17">
        <f t="shared" ref="N71" si="29">AVERAGE(N41:N70)</f>
        <v>33.495666666666665</v>
      </c>
      <c r="O71" s="17">
        <f t="shared" ref="O71" si="30">AVERAGE(O41:O70)</f>
        <v>86.233333333333334</v>
      </c>
      <c r="P71" s="28">
        <f t="shared" ref="P71" si="31">AVERAGE(P41:P45)</f>
        <v>0.8</v>
      </c>
    </row>
    <row r="72" spans="1:16">
      <c r="A72" s="15" t="s">
        <v>4</v>
      </c>
      <c r="B72" s="29">
        <f>B71-D71</f>
        <v>31.812999999999995</v>
      </c>
      <c r="C72" s="1">
        <f>C71-D71</f>
        <v>71.300000000000011</v>
      </c>
      <c r="D72" s="8"/>
      <c r="E72" s="1">
        <f t="shared" ref="E72" si="32">E71-G71</f>
        <v>18.440666666666665</v>
      </c>
      <c r="F72" s="1">
        <f t="shared" ref="F72" si="33">F71-G71</f>
        <v>74.666666666666671</v>
      </c>
      <c r="G72" s="8"/>
      <c r="H72" s="1">
        <f t="shared" ref="H72" si="34">H71-J71</f>
        <v>12.650666666666666</v>
      </c>
      <c r="I72" s="1">
        <f t="shared" ref="I72" si="35">I71-J71</f>
        <v>92.466666666666669</v>
      </c>
      <c r="J72" s="8"/>
      <c r="K72" s="1">
        <f t="shared" ref="K72" si="36">K71-M71</f>
        <v>36.454666666666668</v>
      </c>
      <c r="L72" s="1">
        <f t="shared" ref="L72" si="37">L71-M71</f>
        <v>77.399999999999991</v>
      </c>
      <c r="M72" s="8"/>
      <c r="N72" s="1">
        <f t="shared" ref="N72" si="38">N71-P71</f>
        <v>32.695666666666668</v>
      </c>
      <c r="O72" s="1">
        <f t="shared" ref="O72" si="39">O71-P71</f>
        <v>85.433333333333337</v>
      </c>
      <c r="P72" s="21"/>
    </row>
    <row r="73" spans="1:16" ht="19" thickBot="1">
      <c r="A73" s="15" t="s">
        <v>3</v>
      </c>
      <c r="B73" s="22">
        <f>B72/C72</f>
        <v>0.44618513323983156</v>
      </c>
      <c r="C73" s="23"/>
      <c r="D73" s="24"/>
      <c r="E73" s="23">
        <f t="shared" ref="E73" si="40">E72/F72</f>
        <v>0.24697321428571425</v>
      </c>
      <c r="F73" s="23"/>
      <c r="G73" s="24"/>
      <c r="H73" s="23">
        <f t="shared" ref="H73" si="41">H72/I72</f>
        <v>0.13681326604181687</v>
      </c>
      <c r="I73" s="23"/>
      <c r="J73" s="24"/>
      <c r="K73" s="23">
        <f t="shared" ref="K73" si="42">K72/L72</f>
        <v>0.47099052540913011</v>
      </c>
      <c r="L73" s="23"/>
      <c r="M73" s="24"/>
      <c r="N73" s="23">
        <f t="shared" ref="N73" si="43">N72/O72</f>
        <v>0.38270386266094419</v>
      </c>
      <c r="O73" s="23"/>
      <c r="P73" s="26"/>
    </row>
    <row r="75" spans="1:16">
      <c r="A75" s="49" t="s">
        <v>22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>
      <c r="B76" s="3" t="s">
        <v>5</v>
      </c>
      <c r="C76" s="4"/>
      <c r="D76" s="5"/>
      <c r="E76" s="3" t="s">
        <v>7</v>
      </c>
      <c r="F76" s="4"/>
      <c r="G76" s="5"/>
      <c r="H76" s="3" t="s">
        <v>9</v>
      </c>
      <c r="I76" s="4"/>
      <c r="J76" s="5"/>
      <c r="K76" s="3" t="s">
        <v>11</v>
      </c>
      <c r="L76" s="4"/>
      <c r="M76" s="5"/>
      <c r="N76" s="3" t="s">
        <v>13</v>
      </c>
      <c r="O76" s="4"/>
      <c r="P76" s="5"/>
    </row>
    <row r="77" spans="1:16">
      <c r="B77" s="6" t="s">
        <v>0</v>
      </c>
      <c r="C77" s="7" t="s">
        <v>1</v>
      </c>
      <c r="D77" s="8" t="s">
        <v>2</v>
      </c>
      <c r="E77" s="6" t="s">
        <v>0</v>
      </c>
      <c r="F77" s="7" t="s">
        <v>1</v>
      </c>
      <c r="G77" s="8" t="s">
        <v>2</v>
      </c>
      <c r="H77" s="6" t="s">
        <v>0</v>
      </c>
      <c r="I77" s="7" t="s">
        <v>1</v>
      </c>
      <c r="J77" s="8" t="s">
        <v>2</v>
      </c>
      <c r="K77" s="6" t="s">
        <v>0</v>
      </c>
      <c r="L77" s="7" t="s">
        <v>1</v>
      </c>
      <c r="M77" s="8" t="s">
        <v>2</v>
      </c>
      <c r="N77" s="6" t="s">
        <v>0</v>
      </c>
      <c r="O77" s="7" t="s">
        <v>1</v>
      </c>
      <c r="P77" s="8" t="s">
        <v>2</v>
      </c>
    </row>
    <row r="78" spans="1:16">
      <c r="B78" s="9">
        <v>137.33000000000001</v>
      </c>
      <c r="C78" s="1">
        <v>97</v>
      </c>
      <c r="D78" s="2">
        <v>5</v>
      </c>
      <c r="E78" s="9">
        <v>137.44999999999999</v>
      </c>
      <c r="F78" s="1">
        <v>113</v>
      </c>
      <c r="G78" s="2">
        <v>1</v>
      </c>
      <c r="H78" s="9">
        <v>149.32</v>
      </c>
      <c r="I78" s="1">
        <v>121</v>
      </c>
      <c r="J78" s="2">
        <v>0</v>
      </c>
      <c r="K78" s="9">
        <v>133.66999999999999</v>
      </c>
      <c r="L78" s="1">
        <v>132</v>
      </c>
      <c r="M78" s="2">
        <v>7</v>
      </c>
      <c r="N78" s="9">
        <v>147.71</v>
      </c>
      <c r="O78" s="1">
        <v>101</v>
      </c>
      <c r="P78" s="2">
        <v>0</v>
      </c>
    </row>
    <row r="79" spans="1:16">
      <c r="B79" s="9">
        <v>120.86</v>
      </c>
      <c r="C79" s="1">
        <v>110</v>
      </c>
      <c r="D79" s="2">
        <v>6</v>
      </c>
      <c r="E79" s="9">
        <v>124.94</v>
      </c>
      <c r="F79" s="1">
        <v>109</v>
      </c>
      <c r="G79" s="2">
        <v>1</v>
      </c>
      <c r="H79" s="9">
        <v>145.80000000000001</v>
      </c>
      <c r="I79" s="1">
        <v>132</v>
      </c>
      <c r="J79" s="2">
        <v>0</v>
      </c>
      <c r="K79" s="9">
        <v>128.87</v>
      </c>
      <c r="L79" s="1">
        <v>110</v>
      </c>
      <c r="M79" s="2">
        <v>8</v>
      </c>
      <c r="N79" s="9">
        <v>145.63999999999999</v>
      </c>
      <c r="O79" s="1">
        <v>124</v>
      </c>
      <c r="P79" s="2">
        <v>1</v>
      </c>
    </row>
    <row r="80" spans="1:16">
      <c r="B80" s="9">
        <v>113.9</v>
      </c>
      <c r="C80" s="1">
        <v>85</v>
      </c>
      <c r="D80" s="2">
        <v>3</v>
      </c>
      <c r="E80" s="9">
        <v>135.5</v>
      </c>
      <c r="F80" s="1">
        <v>125</v>
      </c>
      <c r="G80" s="2">
        <v>1</v>
      </c>
      <c r="H80" s="9">
        <v>160.55000000000001</v>
      </c>
      <c r="I80" s="1">
        <v>146</v>
      </c>
      <c r="J80" s="2">
        <v>0</v>
      </c>
      <c r="K80" s="9">
        <v>138.41</v>
      </c>
      <c r="L80" s="1">
        <v>112</v>
      </c>
      <c r="M80" s="2">
        <v>0</v>
      </c>
      <c r="N80" s="9">
        <v>151.80000000000001</v>
      </c>
      <c r="O80" s="1">
        <v>99</v>
      </c>
      <c r="P80" s="2">
        <v>0</v>
      </c>
    </row>
    <row r="81" spans="2:16">
      <c r="B81" s="9">
        <v>128.05000000000001</v>
      </c>
      <c r="C81" s="1">
        <v>120</v>
      </c>
      <c r="D81" s="2">
        <v>8</v>
      </c>
      <c r="E81" s="9">
        <v>136.63999999999999</v>
      </c>
      <c r="F81" s="1">
        <v>123</v>
      </c>
      <c r="G81" s="2">
        <v>0</v>
      </c>
      <c r="H81" s="9">
        <v>165.27</v>
      </c>
      <c r="I81" s="1">
        <v>129</v>
      </c>
      <c r="J81" s="2">
        <v>0</v>
      </c>
      <c r="K81" s="9">
        <v>145.03</v>
      </c>
      <c r="L81" s="1">
        <v>116</v>
      </c>
      <c r="M81" s="2">
        <v>5</v>
      </c>
      <c r="N81" s="9">
        <v>134.19999999999999</v>
      </c>
      <c r="O81" s="1">
        <v>108</v>
      </c>
      <c r="P81" s="2">
        <v>2</v>
      </c>
    </row>
    <row r="82" spans="2:16">
      <c r="B82" s="9">
        <v>104.82</v>
      </c>
      <c r="C82" s="1">
        <v>107</v>
      </c>
      <c r="D82" s="2">
        <v>0</v>
      </c>
      <c r="E82" s="9">
        <v>131.31</v>
      </c>
      <c r="F82" s="1">
        <v>121</v>
      </c>
      <c r="G82" s="2">
        <v>1</v>
      </c>
      <c r="H82" s="9">
        <v>154.80000000000001</v>
      </c>
      <c r="I82" s="1">
        <v>155</v>
      </c>
      <c r="J82" s="2">
        <v>0</v>
      </c>
      <c r="K82" s="9">
        <v>137.27000000000001</v>
      </c>
      <c r="L82" s="1">
        <v>137</v>
      </c>
      <c r="M82" s="2">
        <v>7</v>
      </c>
      <c r="N82" s="9">
        <v>137.44</v>
      </c>
      <c r="O82" s="1">
        <v>102</v>
      </c>
      <c r="P82" s="2">
        <v>0</v>
      </c>
    </row>
    <row r="83" spans="2:16">
      <c r="B83" s="9">
        <v>102.91</v>
      </c>
      <c r="C83" s="1">
        <v>118</v>
      </c>
      <c r="D83" s="2"/>
      <c r="E83" s="9">
        <v>143.33000000000001</v>
      </c>
      <c r="F83" s="1">
        <v>110</v>
      </c>
      <c r="G83" s="8"/>
      <c r="H83" s="9">
        <v>152.19999999999999</v>
      </c>
      <c r="I83" s="1">
        <v>111</v>
      </c>
      <c r="J83" s="8"/>
      <c r="K83" s="9">
        <v>145.51</v>
      </c>
      <c r="L83" s="1">
        <v>112</v>
      </c>
      <c r="M83" s="8"/>
      <c r="N83" s="9">
        <v>146.49</v>
      </c>
      <c r="O83" s="1">
        <v>109</v>
      </c>
      <c r="P83" s="8"/>
    </row>
    <row r="84" spans="2:16">
      <c r="B84" s="9">
        <v>143.91</v>
      </c>
      <c r="C84" s="1">
        <v>109</v>
      </c>
      <c r="D84" s="2"/>
      <c r="E84" s="9">
        <v>144.88</v>
      </c>
      <c r="F84" s="1">
        <v>115</v>
      </c>
      <c r="G84" s="8"/>
      <c r="H84" s="9">
        <v>152.93</v>
      </c>
      <c r="I84" s="1">
        <v>130</v>
      </c>
      <c r="J84" s="8"/>
      <c r="K84" s="9">
        <v>132.03</v>
      </c>
      <c r="L84" s="1">
        <v>110</v>
      </c>
      <c r="M84" s="8"/>
      <c r="N84" s="9">
        <v>149.24</v>
      </c>
      <c r="O84" s="1">
        <v>123</v>
      </c>
      <c r="P84" s="8"/>
    </row>
    <row r="85" spans="2:16">
      <c r="B85" s="9">
        <v>143.68</v>
      </c>
      <c r="C85" s="1">
        <v>110</v>
      </c>
      <c r="D85" s="2"/>
      <c r="E85" s="9">
        <v>139.44</v>
      </c>
      <c r="F85" s="1">
        <v>120</v>
      </c>
      <c r="G85" s="8"/>
      <c r="H85" s="9">
        <v>146.69999999999999</v>
      </c>
      <c r="I85" s="1">
        <v>112</v>
      </c>
      <c r="J85" s="8"/>
      <c r="K85" s="9">
        <v>139.5</v>
      </c>
      <c r="L85" s="1">
        <v>126</v>
      </c>
      <c r="M85" s="8"/>
      <c r="N85" s="9">
        <v>141.52000000000001</v>
      </c>
      <c r="O85" s="1">
        <v>102</v>
      </c>
      <c r="P85" s="8"/>
    </row>
    <row r="86" spans="2:16">
      <c r="B86" s="9">
        <v>152.16</v>
      </c>
      <c r="C86" s="1">
        <v>135</v>
      </c>
      <c r="D86" s="2"/>
      <c r="E86" s="9">
        <v>129.57</v>
      </c>
      <c r="F86" s="1">
        <v>123</v>
      </c>
      <c r="G86" s="8"/>
      <c r="H86" s="9">
        <v>149.59</v>
      </c>
      <c r="I86" s="1">
        <v>125</v>
      </c>
      <c r="J86" s="8"/>
      <c r="K86" s="9">
        <v>143.5</v>
      </c>
      <c r="L86" s="1">
        <v>103</v>
      </c>
      <c r="M86" s="8"/>
      <c r="N86" s="9">
        <v>148.46</v>
      </c>
      <c r="O86" s="1">
        <v>128</v>
      </c>
      <c r="P86" s="8"/>
    </row>
    <row r="87" spans="2:16">
      <c r="B87" s="9">
        <v>148.88</v>
      </c>
      <c r="C87" s="1">
        <v>129</v>
      </c>
      <c r="D87" s="2"/>
      <c r="E87" s="9">
        <v>137.93</v>
      </c>
      <c r="F87" s="1">
        <v>110</v>
      </c>
      <c r="G87" s="8"/>
      <c r="H87" s="9">
        <v>146.61000000000001</v>
      </c>
      <c r="I87" s="1">
        <v>120</v>
      </c>
      <c r="J87" s="8"/>
      <c r="K87" s="9">
        <v>142.66999999999999</v>
      </c>
      <c r="L87" s="1">
        <v>141</v>
      </c>
      <c r="M87" s="8"/>
      <c r="N87" s="9">
        <v>135.21</v>
      </c>
      <c r="O87" s="1">
        <v>122</v>
      </c>
      <c r="P87" s="8"/>
    </row>
    <row r="88" spans="2:16">
      <c r="B88" s="9">
        <v>141.69</v>
      </c>
      <c r="C88" s="1">
        <v>128</v>
      </c>
      <c r="D88" s="2"/>
      <c r="E88" s="9">
        <v>136.82</v>
      </c>
      <c r="F88" s="1">
        <v>116</v>
      </c>
      <c r="G88" s="8"/>
      <c r="H88" s="9">
        <v>136.1</v>
      </c>
      <c r="I88" s="1">
        <v>113</v>
      </c>
      <c r="J88" s="8"/>
      <c r="K88" s="9">
        <v>137.44999999999999</v>
      </c>
      <c r="L88" s="1">
        <v>117</v>
      </c>
      <c r="M88" s="8"/>
      <c r="N88" s="9">
        <v>148.66</v>
      </c>
      <c r="O88" s="1">
        <v>123</v>
      </c>
      <c r="P88" s="8"/>
    </row>
    <row r="89" spans="2:16">
      <c r="B89" s="9">
        <v>142.91999999999999</v>
      </c>
      <c r="C89" s="1">
        <v>141</v>
      </c>
      <c r="D89" s="2"/>
      <c r="E89" s="9">
        <v>136.82</v>
      </c>
      <c r="F89" s="1">
        <v>124</v>
      </c>
      <c r="G89" s="8"/>
      <c r="H89" s="9">
        <v>139.37</v>
      </c>
      <c r="I89" s="1">
        <v>130</v>
      </c>
      <c r="J89" s="8"/>
      <c r="K89" s="9">
        <v>144.69999999999999</v>
      </c>
      <c r="L89" s="1">
        <v>101</v>
      </c>
      <c r="M89" s="8"/>
      <c r="N89" s="9">
        <v>142</v>
      </c>
      <c r="O89" s="1">
        <v>135</v>
      </c>
      <c r="P89" s="8"/>
    </row>
    <row r="90" spans="2:16">
      <c r="B90" s="9">
        <v>150.15</v>
      </c>
      <c r="C90" s="1">
        <v>113</v>
      </c>
      <c r="D90" s="2"/>
      <c r="E90" s="9">
        <v>149.13</v>
      </c>
      <c r="F90" s="1">
        <v>123</v>
      </c>
      <c r="G90" s="8"/>
      <c r="H90" s="9">
        <v>135.86000000000001</v>
      </c>
      <c r="I90" s="1">
        <v>120</v>
      </c>
      <c r="J90" s="8"/>
      <c r="K90" s="9">
        <v>126.45</v>
      </c>
      <c r="L90" s="1">
        <v>122</v>
      </c>
      <c r="M90" s="8"/>
      <c r="N90" s="9">
        <v>146.66</v>
      </c>
      <c r="O90" s="1">
        <v>113</v>
      </c>
      <c r="P90" s="8"/>
    </row>
    <row r="91" spans="2:16">
      <c r="B91" s="9">
        <v>130.68</v>
      </c>
      <c r="C91" s="1">
        <v>95</v>
      </c>
      <c r="D91" s="2"/>
      <c r="E91" s="9">
        <v>146.49</v>
      </c>
      <c r="F91" s="1">
        <v>125</v>
      </c>
      <c r="G91" s="8"/>
      <c r="H91" s="9">
        <v>146.77000000000001</v>
      </c>
      <c r="I91" s="1">
        <v>117</v>
      </c>
      <c r="J91" s="8"/>
      <c r="K91" s="9">
        <v>136.21</v>
      </c>
      <c r="L91" s="1">
        <v>122</v>
      </c>
      <c r="M91" s="8"/>
      <c r="N91" s="9">
        <v>132.59</v>
      </c>
      <c r="O91" s="1">
        <v>84</v>
      </c>
      <c r="P91" s="8"/>
    </row>
    <row r="92" spans="2:16">
      <c r="B92" s="9">
        <v>134.25</v>
      </c>
      <c r="C92" s="1">
        <v>144</v>
      </c>
      <c r="D92" s="2"/>
      <c r="E92" s="9">
        <v>136.44999999999999</v>
      </c>
      <c r="F92" s="1">
        <v>113</v>
      </c>
      <c r="G92" s="8"/>
      <c r="H92" s="9">
        <v>146.22999999999999</v>
      </c>
      <c r="I92" s="1">
        <v>132</v>
      </c>
      <c r="J92" s="8"/>
      <c r="K92" s="9">
        <v>135.86000000000001</v>
      </c>
      <c r="L92" s="1">
        <v>100</v>
      </c>
      <c r="M92" s="8"/>
      <c r="N92" s="9">
        <v>128.51</v>
      </c>
      <c r="O92" s="1">
        <v>132</v>
      </c>
      <c r="P92" s="8"/>
    </row>
    <row r="93" spans="2:16">
      <c r="B93" s="9">
        <v>126.65</v>
      </c>
      <c r="C93" s="1">
        <v>99</v>
      </c>
      <c r="D93" s="2"/>
      <c r="E93" s="9">
        <v>137.51</v>
      </c>
      <c r="F93" s="1">
        <v>129</v>
      </c>
      <c r="G93" s="8"/>
      <c r="H93" s="9">
        <v>142.74</v>
      </c>
      <c r="I93" s="1">
        <v>114</v>
      </c>
      <c r="J93" s="8"/>
      <c r="K93" s="9">
        <v>133.46</v>
      </c>
      <c r="L93" s="1">
        <v>107</v>
      </c>
      <c r="M93" s="8"/>
      <c r="N93" s="9">
        <v>144.25</v>
      </c>
      <c r="O93" s="1">
        <v>145</v>
      </c>
      <c r="P93" s="8"/>
    </row>
    <row r="94" spans="2:16">
      <c r="B94" s="9">
        <v>136.32</v>
      </c>
      <c r="C94" s="1">
        <v>114</v>
      </c>
      <c r="D94" s="2"/>
      <c r="E94" s="9">
        <v>135.15</v>
      </c>
      <c r="F94" s="1">
        <v>128</v>
      </c>
      <c r="G94" s="8"/>
      <c r="H94" s="9">
        <v>134.16999999999999</v>
      </c>
      <c r="I94" s="1">
        <v>118</v>
      </c>
      <c r="J94" s="8"/>
      <c r="K94" s="9">
        <v>131.87</v>
      </c>
      <c r="L94" s="1">
        <v>110</v>
      </c>
      <c r="M94" s="8"/>
      <c r="N94" s="9">
        <v>143.79</v>
      </c>
      <c r="O94" s="1">
        <v>142</v>
      </c>
      <c r="P94" s="8"/>
    </row>
    <row r="95" spans="2:16">
      <c r="B95" s="9">
        <v>135.37</v>
      </c>
      <c r="C95" s="1">
        <v>144</v>
      </c>
      <c r="D95" s="2"/>
      <c r="E95" s="9">
        <v>145.43</v>
      </c>
      <c r="F95" s="1">
        <v>128</v>
      </c>
      <c r="G95" s="8"/>
      <c r="H95" s="9">
        <v>149.82</v>
      </c>
      <c r="I95" s="1">
        <v>130</v>
      </c>
      <c r="J95" s="8"/>
      <c r="K95" s="9">
        <v>122.21</v>
      </c>
      <c r="L95" s="1">
        <v>112</v>
      </c>
      <c r="M95" s="8"/>
      <c r="N95" s="9">
        <v>135.24</v>
      </c>
      <c r="O95" s="1">
        <v>122</v>
      </c>
      <c r="P95" s="8"/>
    </row>
    <row r="96" spans="2:16">
      <c r="B96" s="9">
        <v>140.22</v>
      </c>
      <c r="C96" s="1">
        <v>133</v>
      </c>
      <c r="D96" s="2"/>
      <c r="E96" s="9">
        <v>145.43</v>
      </c>
      <c r="F96" s="1">
        <v>120</v>
      </c>
      <c r="G96" s="8"/>
      <c r="H96" s="9">
        <v>157.69</v>
      </c>
      <c r="I96" s="1">
        <v>125</v>
      </c>
      <c r="J96" s="8"/>
      <c r="K96" s="9">
        <v>133.22999999999999</v>
      </c>
      <c r="L96" s="1">
        <v>104</v>
      </c>
      <c r="M96" s="8"/>
      <c r="N96" s="9">
        <v>129.43</v>
      </c>
      <c r="O96" s="1">
        <v>150</v>
      </c>
      <c r="P96" s="8"/>
    </row>
    <row r="97" spans="1:16">
      <c r="B97" s="9">
        <v>137.55000000000001</v>
      </c>
      <c r="C97" s="1">
        <v>116</v>
      </c>
      <c r="D97" s="2"/>
      <c r="E97" s="9">
        <v>137.94</v>
      </c>
      <c r="F97" s="1">
        <v>120</v>
      </c>
      <c r="G97" s="8"/>
      <c r="H97" s="9">
        <v>150.18</v>
      </c>
      <c r="I97" s="1">
        <v>130</v>
      </c>
      <c r="J97" s="8"/>
      <c r="K97" s="9">
        <v>129.06</v>
      </c>
      <c r="L97" s="1">
        <v>144</v>
      </c>
      <c r="M97" s="8"/>
      <c r="N97" s="9">
        <v>130.56</v>
      </c>
      <c r="O97" s="1">
        <v>140</v>
      </c>
      <c r="P97" s="8"/>
    </row>
    <row r="98" spans="1:16">
      <c r="B98" s="9">
        <v>137.58000000000001</v>
      </c>
      <c r="C98" s="1">
        <v>136</v>
      </c>
      <c r="D98" s="2"/>
      <c r="E98" s="9">
        <v>153.72</v>
      </c>
      <c r="F98" s="1">
        <v>125</v>
      </c>
      <c r="G98" s="8"/>
      <c r="H98" s="9">
        <v>146.44999999999999</v>
      </c>
      <c r="I98" s="1">
        <v>110</v>
      </c>
      <c r="J98" s="8"/>
      <c r="K98" s="9">
        <v>123.39</v>
      </c>
      <c r="L98" s="1">
        <v>125</v>
      </c>
      <c r="M98" s="8"/>
      <c r="N98" s="9">
        <v>116.94</v>
      </c>
      <c r="O98" s="1">
        <v>120</v>
      </c>
      <c r="P98" s="8"/>
    </row>
    <row r="99" spans="1:16">
      <c r="B99" s="9">
        <v>122.81</v>
      </c>
      <c r="C99" s="1">
        <v>130</v>
      </c>
      <c r="D99" s="2"/>
      <c r="E99" s="9">
        <v>137.69999999999999</v>
      </c>
      <c r="F99" s="1">
        <v>129</v>
      </c>
      <c r="G99" s="8"/>
      <c r="H99" s="9">
        <v>159.59</v>
      </c>
      <c r="I99" s="1">
        <v>133</v>
      </c>
      <c r="J99" s="8"/>
      <c r="K99" s="9">
        <v>129.81</v>
      </c>
      <c r="L99" s="1">
        <v>112</v>
      </c>
      <c r="M99" s="8"/>
      <c r="N99" s="9">
        <v>120.7</v>
      </c>
      <c r="O99" s="1">
        <v>128</v>
      </c>
      <c r="P99" s="8"/>
    </row>
    <row r="100" spans="1:16">
      <c r="B100" s="9">
        <v>115.73</v>
      </c>
      <c r="C100" s="1">
        <v>114</v>
      </c>
      <c r="D100" s="2"/>
      <c r="E100" s="9">
        <v>149</v>
      </c>
      <c r="F100" s="1">
        <v>130</v>
      </c>
      <c r="G100" s="8"/>
      <c r="H100" s="9">
        <v>198.49</v>
      </c>
      <c r="I100" s="1">
        <v>155</v>
      </c>
      <c r="J100" s="8"/>
      <c r="K100" s="9">
        <v>136.05000000000001</v>
      </c>
      <c r="L100" s="1">
        <v>94</v>
      </c>
      <c r="M100" s="8"/>
      <c r="N100" s="9">
        <v>126.47</v>
      </c>
      <c r="O100" s="1">
        <v>108</v>
      </c>
      <c r="P100" s="8"/>
    </row>
    <row r="101" spans="1:16">
      <c r="B101" s="9">
        <v>134.84</v>
      </c>
      <c r="C101" s="1">
        <v>106</v>
      </c>
      <c r="D101" s="2"/>
      <c r="E101" s="9">
        <v>158.79</v>
      </c>
      <c r="F101" s="1">
        <v>129</v>
      </c>
      <c r="G101" s="8"/>
      <c r="H101" s="9">
        <v>142.06</v>
      </c>
      <c r="I101" s="1">
        <v>145</v>
      </c>
      <c r="J101" s="8"/>
      <c r="K101" s="9">
        <v>136.69999999999999</v>
      </c>
      <c r="L101" s="1">
        <v>98</v>
      </c>
      <c r="M101" s="8"/>
      <c r="N101" s="9">
        <v>118.77</v>
      </c>
      <c r="O101" s="1">
        <v>132</v>
      </c>
      <c r="P101" s="8"/>
    </row>
    <row r="102" spans="1:16">
      <c r="B102" s="9">
        <v>128.01</v>
      </c>
      <c r="C102" s="1">
        <v>107</v>
      </c>
      <c r="D102" s="2"/>
      <c r="E102" s="9">
        <v>146.4</v>
      </c>
      <c r="F102" s="1">
        <v>141</v>
      </c>
      <c r="G102" s="8"/>
      <c r="H102" s="9">
        <v>142.06</v>
      </c>
      <c r="I102" s="1">
        <v>129</v>
      </c>
      <c r="J102" s="8"/>
      <c r="K102" s="9">
        <v>154.91</v>
      </c>
      <c r="L102" s="1">
        <v>94</v>
      </c>
      <c r="M102" s="8"/>
      <c r="N102" s="9">
        <v>146.32</v>
      </c>
      <c r="O102" s="1">
        <v>133</v>
      </c>
      <c r="P102" s="8"/>
    </row>
    <row r="103" spans="1:16">
      <c r="B103" s="9">
        <v>151.22999999999999</v>
      </c>
      <c r="C103" s="1">
        <v>104</v>
      </c>
      <c r="D103" s="2"/>
      <c r="E103" s="9">
        <v>142.68</v>
      </c>
      <c r="F103" s="1">
        <v>120</v>
      </c>
      <c r="G103" s="8"/>
      <c r="H103" s="9">
        <v>129.15</v>
      </c>
      <c r="I103" s="1">
        <v>123</v>
      </c>
      <c r="J103" s="8"/>
      <c r="K103" s="9">
        <v>121.3</v>
      </c>
      <c r="L103" s="1">
        <v>94</v>
      </c>
      <c r="M103" s="8"/>
      <c r="N103" s="9">
        <v>135.24</v>
      </c>
      <c r="O103" s="1">
        <v>138</v>
      </c>
      <c r="P103" s="8"/>
    </row>
    <row r="104" spans="1:16">
      <c r="B104" s="9">
        <v>150.6</v>
      </c>
      <c r="C104" s="1">
        <v>99</v>
      </c>
      <c r="D104" s="2"/>
      <c r="E104" s="9">
        <v>142</v>
      </c>
      <c r="F104" s="1">
        <v>126</v>
      </c>
      <c r="G104" s="8"/>
      <c r="H104" s="9">
        <v>138.72</v>
      </c>
      <c r="I104" s="1">
        <v>126</v>
      </c>
      <c r="J104" s="8"/>
      <c r="K104" s="9">
        <v>126.99</v>
      </c>
      <c r="L104" s="1">
        <v>95</v>
      </c>
      <c r="M104" s="8"/>
      <c r="N104" s="9">
        <v>150.07</v>
      </c>
      <c r="O104" s="1">
        <v>125</v>
      </c>
      <c r="P104" s="8"/>
    </row>
    <row r="105" spans="1:16">
      <c r="B105" s="9">
        <v>137.87</v>
      </c>
      <c r="C105" s="1">
        <v>115</v>
      </c>
      <c r="D105" s="2"/>
      <c r="E105" s="9">
        <v>148.02000000000001</v>
      </c>
      <c r="F105" s="1">
        <v>115</v>
      </c>
      <c r="G105" s="8"/>
      <c r="H105" s="9">
        <v>129.91</v>
      </c>
      <c r="I105" s="1">
        <v>120</v>
      </c>
      <c r="J105" s="8"/>
      <c r="K105" s="9">
        <v>143.71</v>
      </c>
      <c r="L105" s="1">
        <v>118</v>
      </c>
      <c r="M105" s="8"/>
      <c r="N105" s="9">
        <v>145.74</v>
      </c>
      <c r="O105" s="1">
        <v>94</v>
      </c>
      <c r="P105" s="8"/>
    </row>
    <row r="106" spans="1:16">
      <c r="B106" s="9">
        <v>138.6</v>
      </c>
      <c r="C106" s="1">
        <v>120</v>
      </c>
      <c r="D106" s="2"/>
      <c r="E106" s="9">
        <v>148.02000000000001</v>
      </c>
      <c r="F106" s="1">
        <v>114</v>
      </c>
      <c r="G106" s="8"/>
      <c r="H106" s="9">
        <v>138.18</v>
      </c>
      <c r="I106" s="1">
        <v>133</v>
      </c>
      <c r="J106" s="8"/>
      <c r="K106" s="9">
        <v>146.09</v>
      </c>
      <c r="L106" s="1">
        <v>110</v>
      </c>
      <c r="M106" s="8"/>
      <c r="N106" s="9">
        <v>141.88</v>
      </c>
      <c r="O106" s="1">
        <v>111</v>
      </c>
      <c r="P106" s="8"/>
    </row>
    <row r="107" spans="1:16" ht="19" thickBot="1">
      <c r="B107" s="30">
        <v>132.13</v>
      </c>
      <c r="C107" s="31">
        <v>110</v>
      </c>
      <c r="D107" s="32"/>
      <c r="E107" s="30">
        <v>140.11000000000001</v>
      </c>
      <c r="F107" s="31">
        <v>112</v>
      </c>
      <c r="G107" s="13"/>
      <c r="H107" s="30">
        <v>131.66999999999999</v>
      </c>
      <c r="I107" s="31">
        <v>127</v>
      </c>
      <c r="J107" s="13"/>
      <c r="K107" s="30">
        <v>142.27000000000001</v>
      </c>
      <c r="L107" s="31">
        <v>134</v>
      </c>
      <c r="M107" s="13"/>
      <c r="N107" s="30">
        <v>148.97999999999999</v>
      </c>
      <c r="O107" s="31">
        <v>127</v>
      </c>
      <c r="P107" s="13"/>
    </row>
    <row r="108" spans="1:16">
      <c r="A108" s="15" t="s">
        <v>14</v>
      </c>
      <c r="B108" s="16">
        <f>AVERAGE(B78:B107)</f>
        <v>134.05666666666667</v>
      </c>
      <c r="C108" s="17">
        <f>AVERAGE(C78:C107)</f>
        <v>116.26666666666667</v>
      </c>
      <c r="D108" s="27">
        <f>AVERAGE(D78:D82)</f>
        <v>4.4000000000000004</v>
      </c>
      <c r="E108" s="17">
        <f t="shared" ref="E108" si="44">AVERAGE(E78:E107)</f>
        <v>141.15333333333331</v>
      </c>
      <c r="F108" s="17">
        <f t="shared" ref="F108" si="45">AVERAGE(F78:F107)</f>
        <v>121.2</v>
      </c>
      <c r="G108" s="27">
        <f t="shared" ref="G108" si="46">AVERAGE(G78:G82)</f>
        <v>0.8</v>
      </c>
      <c r="H108" s="17">
        <f t="shared" ref="H108" si="47">AVERAGE(H78:H107)</f>
        <v>147.29933333333335</v>
      </c>
      <c r="I108" s="17">
        <f t="shared" ref="I108" si="48">AVERAGE(I78:I107)</f>
        <v>127.03333333333333</v>
      </c>
      <c r="J108" s="27">
        <f t="shared" ref="J108" si="49">AVERAGE(J78:J82)</f>
        <v>0</v>
      </c>
      <c r="K108" s="17">
        <f t="shared" ref="K108" si="50">AVERAGE(K78:K107)</f>
        <v>135.93933333333334</v>
      </c>
      <c r="L108" s="17">
        <f t="shared" ref="L108" si="51">AVERAGE(L78:L107)</f>
        <v>113.73333333333333</v>
      </c>
      <c r="M108" s="27">
        <f t="shared" ref="M108" si="52">AVERAGE(M78:M82)</f>
        <v>5.4</v>
      </c>
      <c r="N108" s="17">
        <f t="shared" ref="N108" si="53">AVERAGE(N78:N107)</f>
        <v>139.01699999999997</v>
      </c>
      <c r="O108" s="17">
        <f t="shared" ref="O108" si="54">AVERAGE(O78:O107)</f>
        <v>120.66666666666667</v>
      </c>
      <c r="P108" s="28">
        <f t="shared" ref="P108" si="55">AVERAGE(P78:P82)</f>
        <v>0.6</v>
      </c>
    </row>
    <row r="109" spans="1:16">
      <c r="A109" s="15" t="s">
        <v>4</v>
      </c>
      <c r="B109" s="29">
        <f>B108-D108</f>
        <v>129.65666666666667</v>
      </c>
      <c r="C109" s="1">
        <f>C108-D108</f>
        <v>111.86666666666666</v>
      </c>
      <c r="D109" s="8"/>
      <c r="E109" s="1">
        <f t="shared" ref="E109" si="56">E108-G108</f>
        <v>140.3533333333333</v>
      </c>
      <c r="F109" s="1">
        <f t="shared" ref="F109" si="57">F108-G108</f>
        <v>120.4</v>
      </c>
      <c r="G109" s="8"/>
      <c r="H109" s="1">
        <f t="shared" ref="H109" si="58">H108-J108</f>
        <v>147.29933333333335</v>
      </c>
      <c r="I109" s="1">
        <f t="shared" ref="I109" si="59">I108-J108</f>
        <v>127.03333333333333</v>
      </c>
      <c r="J109" s="8"/>
      <c r="K109" s="1">
        <f t="shared" ref="K109" si="60">K108-M108</f>
        <v>130.53933333333333</v>
      </c>
      <c r="L109" s="1">
        <f t="shared" ref="L109" si="61">L108-M108</f>
        <v>108.33333333333333</v>
      </c>
      <c r="M109" s="8"/>
      <c r="N109" s="1">
        <f t="shared" ref="N109" si="62">N108-P108</f>
        <v>138.41699999999997</v>
      </c>
      <c r="O109" s="1">
        <f t="shared" ref="O109" si="63">O108-P108</f>
        <v>120.06666666666668</v>
      </c>
      <c r="P109" s="21"/>
    </row>
    <row r="110" spans="1:16" ht="19" thickBot="1">
      <c r="A110" s="15" t="s">
        <v>3</v>
      </c>
      <c r="B110" s="22">
        <f>B109/C109</f>
        <v>1.1590286054827177</v>
      </c>
      <c r="C110" s="23"/>
      <c r="D110" s="24"/>
      <c r="E110" s="23">
        <f t="shared" ref="E110" si="64">E109/F109</f>
        <v>1.1657253599114061</v>
      </c>
      <c r="F110" s="23"/>
      <c r="G110" s="24"/>
      <c r="H110" s="23">
        <f t="shared" ref="H110" si="65">H109/I109</f>
        <v>1.1595329309892419</v>
      </c>
      <c r="I110" s="23"/>
      <c r="J110" s="24"/>
      <c r="K110" s="23">
        <f t="shared" ref="K110" si="66">K109/L109</f>
        <v>1.2049784615384616</v>
      </c>
      <c r="L110" s="23"/>
      <c r="M110" s="24"/>
      <c r="N110" s="23">
        <f t="shared" ref="N110" si="67">N109/O109</f>
        <v>1.1528345363686838</v>
      </c>
      <c r="O110" s="23"/>
      <c r="P110" s="26"/>
    </row>
    <row r="112" spans="1:16">
      <c r="A112" s="49" t="s">
        <v>24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2:16">
      <c r="B113" s="3" t="s">
        <v>5</v>
      </c>
      <c r="C113" s="4"/>
      <c r="D113" s="5"/>
      <c r="E113" s="3" t="s">
        <v>7</v>
      </c>
      <c r="F113" s="4"/>
      <c r="G113" s="5"/>
      <c r="H113" s="3" t="s">
        <v>9</v>
      </c>
      <c r="I113" s="4"/>
      <c r="J113" s="5"/>
      <c r="K113" s="3" t="s">
        <v>11</v>
      </c>
      <c r="L113" s="4"/>
      <c r="M113" s="5"/>
      <c r="N113" s="3" t="s">
        <v>13</v>
      </c>
      <c r="O113" s="4"/>
      <c r="P113" s="5"/>
    </row>
    <row r="114" spans="2:16">
      <c r="B114" s="6" t="s">
        <v>0</v>
      </c>
      <c r="C114" s="7" t="s">
        <v>1</v>
      </c>
      <c r="D114" s="8" t="s">
        <v>2</v>
      </c>
      <c r="E114" s="6" t="s">
        <v>0</v>
      </c>
      <c r="F114" s="7" t="s">
        <v>1</v>
      </c>
      <c r="G114" s="8" t="s">
        <v>2</v>
      </c>
      <c r="H114" s="6" t="s">
        <v>0</v>
      </c>
      <c r="I114" s="7" t="s">
        <v>1</v>
      </c>
      <c r="J114" s="8" t="s">
        <v>2</v>
      </c>
      <c r="K114" s="6" t="s">
        <v>0</v>
      </c>
      <c r="L114" s="7" t="s">
        <v>1</v>
      </c>
      <c r="M114" s="8" t="s">
        <v>2</v>
      </c>
      <c r="N114" s="6" t="s">
        <v>0</v>
      </c>
      <c r="O114" s="7" t="s">
        <v>1</v>
      </c>
      <c r="P114" s="8" t="s">
        <v>2</v>
      </c>
    </row>
    <row r="115" spans="2:16">
      <c r="B115" s="9">
        <v>98.11</v>
      </c>
      <c r="C115" s="1">
        <v>106</v>
      </c>
      <c r="D115" s="2">
        <v>1</v>
      </c>
      <c r="E115" s="9">
        <v>147.84</v>
      </c>
      <c r="F115" s="1">
        <v>110</v>
      </c>
      <c r="G115" s="2">
        <v>0</v>
      </c>
      <c r="H115" s="9">
        <v>49.93</v>
      </c>
      <c r="I115" s="1">
        <v>93</v>
      </c>
      <c r="J115" s="2">
        <v>4</v>
      </c>
      <c r="K115" s="9">
        <v>139.11000000000001</v>
      </c>
      <c r="L115" s="1">
        <v>131</v>
      </c>
      <c r="M115" s="2">
        <v>1</v>
      </c>
      <c r="N115" s="9">
        <v>87.96</v>
      </c>
      <c r="O115" s="1">
        <v>81</v>
      </c>
      <c r="P115" s="2">
        <v>1</v>
      </c>
    </row>
    <row r="116" spans="2:16">
      <c r="B116" s="9">
        <v>82.57</v>
      </c>
      <c r="C116" s="1">
        <v>112</v>
      </c>
      <c r="D116" s="2">
        <v>0</v>
      </c>
      <c r="E116" s="9">
        <v>117.5</v>
      </c>
      <c r="F116" s="1">
        <v>136</v>
      </c>
      <c r="G116" s="2">
        <v>4</v>
      </c>
      <c r="H116" s="9">
        <v>56.8</v>
      </c>
      <c r="I116" s="1">
        <v>73</v>
      </c>
      <c r="J116" s="2">
        <v>1</v>
      </c>
      <c r="K116" s="9">
        <v>136.03</v>
      </c>
      <c r="L116" s="1">
        <v>134</v>
      </c>
      <c r="M116" s="2">
        <v>3</v>
      </c>
      <c r="N116" s="9">
        <v>92.86</v>
      </c>
      <c r="O116" s="1">
        <v>80</v>
      </c>
      <c r="P116" s="2">
        <v>3</v>
      </c>
    </row>
    <row r="117" spans="2:16">
      <c r="B117" s="9">
        <v>95.42</v>
      </c>
      <c r="C117" s="1">
        <v>112</v>
      </c>
      <c r="D117" s="2">
        <v>5</v>
      </c>
      <c r="E117" s="9">
        <v>135.72</v>
      </c>
      <c r="F117" s="1">
        <v>132</v>
      </c>
      <c r="G117" s="2">
        <v>0</v>
      </c>
      <c r="H117" s="9">
        <v>101.39</v>
      </c>
      <c r="I117" s="1">
        <v>110</v>
      </c>
      <c r="J117" s="2">
        <v>4</v>
      </c>
      <c r="K117" s="9">
        <v>126.78</v>
      </c>
      <c r="L117" s="1">
        <v>124</v>
      </c>
      <c r="M117" s="2">
        <v>0</v>
      </c>
      <c r="N117" s="9">
        <v>86.38</v>
      </c>
      <c r="O117" s="1">
        <v>63</v>
      </c>
      <c r="P117" s="2">
        <v>1</v>
      </c>
    </row>
    <row r="118" spans="2:16">
      <c r="B118" s="9">
        <v>90.14</v>
      </c>
      <c r="C118" s="1">
        <v>98</v>
      </c>
      <c r="D118" s="2">
        <v>1</v>
      </c>
      <c r="E118" s="9">
        <v>138.63999999999999</v>
      </c>
      <c r="F118" s="1">
        <v>113</v>
      </c>
      <c r="G118" s="2">
        <v>0</v>
      </c>
      <c r="H118" s="9">
        <v>77.88</v>
      </c>
      <c r="I118" s="1">
        <v>58</v>
      </c>
      <c r="J118" s="2">
        <v>0</v>
      </c>
      <c r="K118" s="9">
        <v>134.26</v>
      </c>
      <c r="L118" s="1">
        <v>120</v>
      </c>
      <c r="M118" s="2">
        <v>5</v>
      </c>
      <c r="N118" s="9">
        <v>94.48</v>
      </c>
      <c r="O118" s="1">
        <v>69</v>
      </c>
      <c r="P118" s="2">
        <v>0</v>
      </c>
    </row>
    <row r="119" spans="2:16">
      <c r="B119" s="9">
        <v>76.319999999999993</v>
      </c>
      <c r="C119" s="1">
        <v>91</v>
      </c>
      <c r="D119" s="2">
        <v>1</v>
      </c>
      <c r="E119" s="9">
        <v>137.84</v>
      </c>
      <c r="F119" s="1">
        <v>117</v>
      </c>
      <c r="G119" s="2">
        <v>4</v>
      </c>
      <c r="H119" s="9">
        <v>78.42</v>
      </c>
      <c r="I119" s="1">
        <v>104</v>
      </c>
      <c r="J119" s="2">
        <v>8</v>
      </c>
      <c r="K119" s="9">
        <v>136.18</v>
      </c>
      <c r="L119" s="1">
        <v>141</v>
      </c>
      <c r="M119" s="2">
        <v>3</v>
      </c>
      <c r="N119" s="9">
        <v>96.23</v>
      </c>
      <c r="O119" s="1">
        <v>70</v>
      </c>
      <c r="P119" s="2">
        <v>3</v>
      </c>
    </row>
    <row r="120" spans="2:16">
      <c r="B120" s="9">
        <v>96.09</v>
      </c>
      <c r="C120" s="1">
        <v>103</v>
      </c>
      <c r="D120" s="2"/>
      <c r="E120" s="9">
        <v>140.30000000000001</v>
      </c>
      <c r="F120" s="1">
        <v>101</v>
      </c>
      <c r="G120" s="8"/>
      <c r="H120" s="9">
        <v>84.85</v>
      </c>
      <c r="I120" s="1">
        <v>79</v>
      </c>
      <c r="J120" s="8"/>
      <c r="K120" s="9">
        <v>120.55</v>
      </c>
      <c r="L120" s="1">
        <v>131</v>
      </c>
      <c r="M120" s="8"/>
      <c r="N120" s="9">
        <v>95.14</v>
      </c>
      <c r="O120" s="1">
        <v>81</v>
      </c>
      <c r="P120" s="8"/>
    </row>
    <row r="121" spans="2:16">
      <c r="B121" s="9">
        <v>93.92</v>
      </c>
      <c r="C121" s="1">
        <v>94</v>
      </c>
      <c r="D121" s="2"/>
      <c r="E121" s="9">
        <v>144.19999999999999</v>
      </c>
      <c r="F121" s="1">
        <v>116</v>
      </c>
      <c r="G121" s="8"/>
      <c r="H121" s="9">
        <v>64.03</v>
      </c>
      <c r="I121" s="1">
        <v>124</v>
      </c>
      <c r="J121" s="8"/>
      <c r="K121" s="9">
        <v>111.06</v>
      </c>
      <c r="L121" s="1">
        <v>119</v>
      </c>
      <c r="M121" s="8"/>
      <c r="N121" s="9">
        <v>89.37</v>
      </c>
      <c r="O121" s="1">
        <v>100</v>
      </c>
      <c r="P121" s="8"/>
    </row>
    <row r="122" spans="2:16">
      <c r="B122" s="9">
        <v>90.49</v>
      </c>
      <c r="C122" s="1">
        <v>89</v>
      </c>
      <c r="D122" s="2"/>
      <c r="E122" s="9">
        <v>127.4</v>
      </c>
      <c r="F122" s="1">
        <v>107</v>
      </c>
      <c r="G122" s="8"/>
      <c r="H122" s="9">
        <v>79.459999999999994</v>
      </c>
      <c r="I122" s="1">
        <v>95</v>
      </c>
      <c r="J122" s="8"/>
      <c r="K122" s="9">
        <v>115.67</v>
      </c>
      <c r="L122" s="1">
        <v>121</v>
      </c>
      <c r="M122" s="8"/>
      <c r="N122" s="9">
        <v>90.4</v>
      </c>
      <c r="O122" s="1">
        <v>93</v>
      </c>
      <c r="P122" s="8"/>
    </row>
    <row r="123" spans="2:16">
      <c r="B123" s="9">
        <v>112.42</v>
      </c>
      <c r="C123" s="1">
        <v>106</v>
      </c>
      <c r="D123" s="2"/>
      <c r="E123" s="9">
        <v>126.19</v>
      </c>
      <c r="F123" s="1">
        <v>109</v>
      </c>
      <c r="G123" s="8"/>
      <c r="H123" s="9">
        <v>99.2</v>
      </c>
      <c r="I123" s="1">
        <v>117</v>
      </c>
      <c r="J123" s="8"/>
      <c r="K123" s="9">
        <v>121.91</v>
      </c>
      <c r="L123" s="1">
        <v>133</v>
      </c>
      <c r="M123" s="8"/>
      <c r="N123" s="9">
        <v>92.48</v>
      </c>
      <c r="O123" s="1">
        <v>104</v>
      </c>
      <c r="P123" s="8"/>
    </row>
    <row r="124" spans="2:16">
      <c r="B124" s="9">
        <v>87.48</v>
      </c>
      <c r="C124" s="1">
        <v>111</v>
      </c>
      <c r="D124" s="2"/>
      <c r="E124" s="9">
        <v>135.04</v>
      </c>
      <c r="F124" s="1">
        <v>105</v>
      </c>
      <c r="G124" s="8"/>
      <c r="H124" s="9">
        <v>91</v>
      </c>
      <c r="I124" s="1">
        <v>112</v>
      </c>
      <c r="J124" s="8"/>
      <c r="K124" s="9">
        <v>121.66</v>
      </c>
      <c r="L124" s="1">
        <v>110</v>
      </c>
      <c r="M124" s="8"/>
      <c r="N124" s="9">
        <v>105.16</v>
      </c>
      <c r="O124" s="1">
        <v>96</v>
      </c>
      <c r="P124" s="8"/>
    </row>
    <row r="125" spans="2:16">
      <c r="B125" s="9">
        <v>104.13</v>
      </c>
      <c r="C125" s="1">
        <v>114</v>
      </c>
      <c r="D125" s="2"/>
      <c r="E125" s="9">
        <v>134.59</v>
      </c>
      <c r="F125" s="1">
        <v>122</v>
      </c>
      <c r="G125" s="8"/>
      <c r="H125" s="9">
        <v>113.37</v>
      </c>
      <c r="I125" s="1">
        <v>100</v>
      </c>
      <c r="J125" s="8"/>
      <c r="K125" s="9">
        <v>139.26</v>
      </c>
      <c r="L125" s="1">
        <v>133</v>
      </c>
      <c r="M125" s="8"/>
      <c r="N125" s="9">
        <v>88.41</v>
      </c>
      <c r="O125" s="1">
        <v>94</v>
      </c>
      <c r="P125" s="8"/>
    </row>
    <row r="126" spans="2:16">
      <c r="B126" s="9">
        <v>97.43</v>
      </c>
      <c r="C126" s="1">
        <v>99</v>
      </c>
      <c r="D126" s="2"/>
      <c r="E126" s="9">
        <v>137.37</v>
      </c>
      <c r="F126" s="1">
        <v>111</v>
      </c>
      <c r="G126" s="8"/>
      <c r="H126" s="9">
        <v>69.75</v>
      </c>
      <c r="I126" s="1">
        <v>101</v>
      </c>
      <c r="J126" s="8"/>
      <c r="K126" s="9">
        <v>132.68</v>
      </c>
      <c r="L126" s="1">
        <v>124</v>
      </c>
      <c r="M126" s="8"/>
      <c r="N126" s="9">
        <v>95.24</v>
      </c>
      <c r="O126" s="1">
        <v>93</v>
      </c>
      <c r="P126" s="8"/>
    </row>
    <row r="127" spans="2:16">
      <c r="B127" s="9">
        <v>96.03</v>
      </c>
      <c r="C127" s="1">
        <v>101</v>
      </c>
      <c r="D127" s="2"/>
      <c r="E127" s="9">
        <v>105.84</v>
      </c>
      <c r="F127" s="1">
        <v>95</v>
      </c>
      <c r="G127" s="8"/>
      <c r="H127" s="9">
        <v>72.540000000000006</v>
      </c>
      <c r="I127" s="1">
        <v>114</v>
      </c>
      <c r="J127" s="8"/>
      <c r="K127" s="9">
        <v>127.69</v>
      </c>
      <c r="L127" s="1">
        <v>137</v>
      </c>
      <c r="M127" s="8"/>
      <c r="N127" s="9">
        <v>90.21</v>
      </c>
      <c r="O127" s="1">
        <v>78</v>
      </c>
      <c r="P127" s="8"/>
    </row>
    <row r="128" spans="2:16">
      <c r="B128" s="9">
        <v>85.17</v>
      </c>
      <c r="C128" s="1">
        <v>110</v>
      </c>
      <c r="D128" s="2"/>
      <c r="E128" s="9">
        <v>92.32</v>
      </c>
      <c r="F128" s="1">
        <v>107</v>
      </c>
      <c r="G128" s="8"/>
      <c r="H128" s="9">
        <v>103.75</v>
      </c>
      <c r="I128" s="1">
        <v>123</v>
      </c>
      <c r="J128" s="8"/>
      <c r="K128" s="9">
        <v>147.66</v>
      </c>
      <c r="L128" s="1">
        <v>134</v>
      </c>
      <c r="M128" s="8"/>
      <c r="N128" s="9">
        <v>68.709999999999994</v>
      </c>
      <c r="O128" s="1">
        <v>74</v>
      </c>
      <c r="P128" s="8"/>
    </row>
    <row r="129" spans="2:16">
      <c r="B129" s="9">
        <v>89.94</v>
      </c>
      <c r="C129" s="1">
        <v>110</v>
      </c>
      <c r="D129" s="2"/>
      <c r="E129" s="9">
        <v>108.09</v>
      </c>
      <c r="F129" s="1">
        <v>106</v>
      </c>
      <c r="G129" s="8"/>
      <c r="H129" s="9">
        <v>114.59</v>
      </c>
      <c r="I129" s="1">
        <v>75</v>
      </c>
      <c r="J129" s="8"/>
      <c r="K129" s="9">
        <v>133.03</v>
      </c>
      <c r="L129" s="1">
        <v>124</v>
      </c>
      <c r="M129" s="8"/>
      <c r="N129" s="9">
        <v>79.69</v>
      </c>
      <c r="O129" s="1">
        <v>87</v>
      </c>
      <c r="P129" s="8"/>
    </row>
    <row r="130" spans="2:16">
      <c r="B130" s="9">
        <v>78.62</v>
      </c>
      <c r="C130" s="1">
        <v>101</v>
      </c>
      <c r="D130" s="2"/>
      <c r="E130" s="9">
        <v>114.96</v>
      </c>
      <c r="F130" s="1">
        <v>104</v>
      </c>
      <c r="G130" s="8"/>
      <c r="H130" s="9">
        <v>114.61</v>
      </c>
      <c r="I130" s="1">
        <v>108</v>
      </c>
      <c r="J130" s="8"/>
      <c r="K130" s="9">
        <v>142.72999999999999</v>
      </c>
      <c r="L130" s="1">
        <v>142</v>
      </c>
      <c r="M130" s="8"/>
      <c r="N130" s="9">
        <v>106.93</v>
      </c>
      <c r="O130" s="1">
        <v>88</v>
      </c>
      <c r="P130" s="8"/>
    </row>
    <row r="131" spans="2:16">
      <c r="B131" s="9">
        <v>102.79</v>
      </c>
      <c r="C131" s="1">
        <v>107</v>
      </c>
      <c r="D131" s="2"/>
      <c r="E131" s="9">
        <v>131.44999999999999</v>
      </c>
      <c r="F131" s="1">
        <v>108</v>
      </c>
      <c r="G131" s="8"/>
      <c r="H131" s="9">
        <v>107.72</v>
      </c>
      <c r="I131" s="1">
        <v>76</v>
      </c>
      <c r="J131" s="8"/>
      <c r="K131" s="9">
        <v>132.28</v>
      </c>
      <c r="L131" s="1">
        <v>106</v>
      </c>
      <c r="M131" s="8"/>
      <c r="N131" s="9">
        <v>102.36</v>
      </c>
      <c r="O131" s="1">
        <v>96</v>
      </c>
      <c r="P131" s="8"/>
    </row>
    <row r="132" spans="2:16">
      <c r="B132" s="9">
        <v>94.05</v>
      </c>
      <c r="C132" s="1">
        <v>101</v>
      </c>
      <c r="D132" s="2"/>
      <c r="E132" s="9">
        <v>130.56</v>
      </c>
      <c r="F132" s="1">
        <v>109</v>
      </c>
      <c r="G132" s="8"/>
      <c r="H132" s="9">
        <v>75.55</v>
      </c>
      <c r="I132" s="1">
        <v>137</v>
      </c>
      <c r="J132" s="8"/>
      <c r="K132" s="9">
        <v>143.74</v>
      </c>
      <c r="L132" s="1">
        <v>109</v>
      </c>
      <c r="M132" s="8"/>
      <c r="N132" s="9">
        <v>97.77</v>
      </c>
      <c r="O132" s="1">
        <v>75</v>
      </c>
      <c r="P132" s="8"/>
    </row>
    <row r="133" spans="2:16">
      <c r="B133" s="9">
        <v>105.77</v>
      </c>
      <c r="C133" s="1">
        <v>106</v>
      </c>
      <c r="D133" s="2"/>
      <c r="E133" s="9">
        <v>135.84</v>
      </c>
      <c r="F133" s="1">
        <v>107</v>
      </c>
      <c r="G133" s="8"/>
      <c r="H133" s="9">
        <v>104.95</v>
      </c>
      <c r="I133" s="1">
        <v>121</v>
      </c>
      <c r="J133" s="8"/>
      <c r="K133" s="9">
        <v>145.77000000000001</v>
      </c>
      <c r="L133" s="1">
        <v>125</v>
      </c>
      <c r="M133" s="8"/>
      <c r="N133" s="9">
        <v>101.66</v>
      </c>
      <c r="O133" s="1">
        <v>85</v>
      </c>
      <c r="P133" s="8"/>
    </row>
    <row r="134" spans="2:16">
      <c r="B134" s="9">
        <v>97.05</v>
      </c>
      <c r="C134" s="1">
        <v>93</v>
      </c>
      <c r="D134" s="2"/>
      <c r="E134" s="9">
        <v>134.09</v>
      </c>
      <c r="F134" s="1">
        <v>66</v>
      </c>
      <c r="G134" s="8"/>
      <c r="H134" s="9">
        <v>96.11</v>
      </c>
      <c r="I134" s="1">
        <v>126</v>
      </c>
      <c r="J134" s="8"/>
      <c r="K134" s="9">
        <v>149.28</v>
      </c>
      <c r="L134" s="1">
        <v>121</v>
      </c>
      <c r="M134" s="8"/>
      <c r="N134" s="9">
        <v>96.25</v>
      </c>
      <c r="O134" s="1">
        <v>45</v>
      </c>
      <c r="P134" s="8"/>
    </row>
    <row r="135" spans="2:16">
      <c r="B135" s="9">
        <v>88.86</v>
      </c>
      <c r="C135" s="1">
        <v>106</v>
      </c>
      <c r="D135" s="2"/>
      <c r="E135" s="9">
        <v>135.11000000000001</v>
      </c>
      <c r="F135" s="1">
        <v>105</v>
      </c>
      <c r="G135" s="8"/>
      <c r="H135" s="9">
        <v>94.55</v>
      </c>
      <c r="I135" s="1">
        <v>129</v>
      </c>
      <c r="J135" s="8"/>
      <c r="K135" s="9">
        <v>139.86000000000001</v>
      </c>
      <c r="L135" s="1">
        <v>147</v>
      </c>
      <c r="M135" s="8"/>
      <c r="N135" s="9">
        <v>95.41</v>
      </c>
      <c r="O135" s="1">
        <v>71</v>
      </c>
      <c r="P135" s="8"/>
    </row>
    <row r="136" spans="2:16">
      <c r="B136" s="9">
        <v>82.64</v>
      </c>
      <c r="C136" s="1">
        <v>93</v>
      </c>
      <c r="D136" s="2"/>
      <c r="E136" s="9">
        <v>79.02</v>
      </c>
      <c r="F136" s="1">
        <v>107</v>
      </c>
      <c r="G136" s="8"/>
      <c r="H136" s="9">
        <v>79.42</v>
      </c>
      <c r="I136" s="1">
        <v>133</v>
      </c>
      <c r="J136" s="8"/>
      <c r="K136" s="9">
        <v>151.77000000000001</v>
      </c>
      <c r="L136" s="1">
        <v>122</v>
      </c>
      <c r="M136" s="8"/>
      <c r="N136" s="9">
        <v>93.18</v>
      </c>
      <c r="O136" s="1">
        <v>62</v>
      </c>
      <c r="P136" s="8"/>
    </row>
    <row r="137" spans="2:16">
      <c r="B137" s="9">
        <v>92.31</v>
      </c>
      <c r="C137" s="1">
        <v>84</v>
      </c>
      <c r="D137" s="2"/>
      <c r="E137" s="9">
        <v>100.92</v>
      </c>
      <c r="F137" s="1">
        <v>93</v>
      </c>
      <c r="G137" s="8"/>
      <c r="H137" s="9">
        <v>102.56</v>
      </c>
      <c r="I137" s="1">
        <v>114</v>
      </c>
      <c r="J137" s="8"/>
      <c r="K137" s="9">
        <v>142.53</v>
      </c>
      <c r="L137" s="1">
        <v>114</v>
      </c>
      <c r="M137" s="8"/>
      <c r="N137" s="9">
        <v>99.65</v>
      </c>
      <c r="O137" s="1">
        <v>77</v>
      </c>
      <c r="P137" s="8"/>
    </row>
    <row r="138" spans="2:16">
      <c r="B138" s="9">
        <v>90.18</v>
      </c>
      <c r="C138" s="1">
        <v>117</v>
      </c>
      <c r="D138" s="2"/>
      <c r="E138" s="9">
        <v>102.84</v>
      </c>
      <c r="F138" s="1">
        <v>94</v>
      </c>
      <c r="G138" s="8"/>
      <c r="H138" s="9">
        <v>77.09</v>
      </c>
      <c r="I138" s="1">
        <v>102</v>
      </c>
      <c r="J138" s="8"/>
      <c r="K138" s="9">
        <v>146.03</v>
      </c>
      <c r="L138" s="1">
        <v>130</v>
      </c>
      <c r="M138" s="8"/>
      <c r="N138" s="9">
        <v>92.17</v>
      </c>
      <c r="O138" s="1">
        <v>70</v>
      </c>
      <c r="P138" s="8"/>
    </row>
    <row r="139" spans="2:16">
      <c r="B139" s="9">
        <v>104.01</v>
      </c>
      <c r="C139" s="1">
        <v>82</v>
      </c>
      <c r="D139" s="2"/>
      <c r="E139" s="9">
        <v>136.13</v>
      </c>
      <c r="F139" s="1">
        <v>141</v>
      </c>
      <c r="G139" s="8"/>
      <c r="H139" s="9">
        <v>95.93</v>
      </c>
      <c r="I139" s="1">
        <v>102</v>
      </c>
      <c r="J139" s="8"/>
      <c r="K139" s="9">
        <v>150.84</v>
      </c>
      <c r="L139" s="1">
        <v>131</v>
      </c>
      <c r="M139" s="8"/>
      <c r="N139" s="9">
        <v>73.819999999999993</v>
      </c>
      <c r="O139" s="1">
        <v>72</v>
      </c>
      <c r="P139" s="8"/>
    </row>
    <row r="140" spans="2:16">
      <c r="B140" s="9">
        <v>86.29</v>
      </c>
      <c r="C140" s="1">
        <v>115</v>
      </c>
      <c r="D140" s="2"/>
      <c r="E140" s="9">
        <v>131.68</v>
      </c>
      <c r="F140" s="1">
        <v>139</v>
      </c>
      <c r="G140" s="8"/>
      <c r="H140" s="9">
        <v>108.8</v>
      </c>
      <c r="I140" s="1">
        <v>123</v>
      </c>
      <c r="J140" s="8"/>
      <c r="K140" s="9">
        <v>150.41</v>
      </c>
      <c r="L140" s="1">
        <v>123</v>
      </c>
      <c r="M140" s="8"/>
      <c r="N140" s="9">
        <v>96.39</v>
      </c>
      <c r="O140" s="1">
        <v>94</v>
      </c>
      <c r="P140" s="8"/>
    </row>
    <row r="141" spans="2:16">
      <c r="B141" s="9">
        <v>75.06</v>
      </c>
      <c r="C141" s="1">
        <v>105</v>
      </c>
      <c r="D141" s="2"/>
      <c r="E141" s="9">
        <v>132.66999999999999</v>
      </c>
      <c r="F141" s="1">
        <v>114</v>
      </c>
      <c r="G141" s="8"/>
      <c r="H141" s="9">
        <v>99.02</v>
      </c>
      <c r="I141" s="1">
        <v>95</v>
      </c>
      <c r="J141" s="8"/>
      <c r="K141" s="9">
        <v>137.59</v>
      </c>
      <c r="L141" s="1">
        <v>114</v>
      </c>
      <c r="M141" s="8"/>
      <c r="N141" s="9">
        <v>106.04</v>
      </c>
      <c r="O141" s="1">
        <v>85</v>
      </c>
      <c r="P141" s="8"/>
    </row>
    <row r="142" spans="2:16">
      <c r="B142" s="9">
        <v>93.62</v>
      </c>
      <c r="C142" s="1">
        <v>102</v>
      </c>
      <c r="D142" s="2"/>
      <c r="E142" s="9">
        <v>132.91999999999999</v>
      </c>
      <c r="F142" s="1">
        <v>79</v>
      </c>
      <c r="G142" s="8"/>
      <c r="H142" s="9">
        <v>109.9</v>
      </c>
      <c r="I142" s="1">
        <v>87</v>
      </c>
      <c r="J142" s="8"/>
      <c r="K142" s="9">
        <v>131.63</v>
      </c>
      <c r="L142" s="1">
        <v>115</v>
      </c>
      <c r="M142" s="8"/>
      <c r="N142" s="9">
        <v>99.6</v>
      </c>
      <c r="O142" s="1">
        <v>96</v>
      </c>
      <c r="P142" s="8"/>
    </row>
    <row r="143" spans="2:16">
      <c r="B143" s="9">
        <v>85.34</v>
      </c>
      <c r="C143" s="1">
        <v>99</v>
      </c>
      <c r="D143" s="2"/>
      <c r="E143" s="9">
        <v>136.06</v>
      </c>
      <c r="F143" s="1">
        <v>95</v>
      </c>
      <c r="G143" s="8"/>
      <c r="H143" s="9">
        <v>82.59</v>
      </c>
      <c r="I143" s="1">
        <v>105</v>
      </c>
      <c r="J143" s="8"/>
      <c r="K143" s="9">
        <v>146.56</v>
      </c>
      <c r="L143" s="1">
        <v>128</v>
      </c>
      <c r="M143" s="8"/>
      <c r="N143" s="9">
        <v>95.75</v>
      </c>
      <c r="O143" s="1">
        <v>75</v>
      </c>
      <c r="P143" s="8"/>
    </row>
    <row r="144" spans="2:16" ht="19" thickBot="1">
      <c r="B144" s="30">
        <v>84.19</v>
      </c>
      <c r="C144" s="31">
        <v>118</v>
      </c>
      <c r="D144" s="32"/>
      <c r="E144" s="30">
        <v>143.02000000000001</v>
      </c>
      <c r="F144" s="31">
        <v>127</v>
      </c>
      <c r="G144" s="13"/>
      <c r="H144" s="30">
        <v>97.76</v>
      </c>
      <c r="I144" s="31">
        <v>100</v>
      </c>
      <c r="J144" s="13"/>
      <c r="K144" s="30">
        <v>132.56</v>
      </c>
      <c r="L144" s="31">
        <v>138</v>
      </c>
      <c r="M144" s="13"/>
      <c r="N144" s="30">
        <v>86.28</v>
      </c>
      <c r="O144" s="31">
        <v>82</v>
      </c>
      <c r="P144" s="13"/>
    </row>
    <row r="145" spans="1:16">
      <c r="A145" s="15" t="s">
        <v>14</v>
      </c>
      <c r="B145" s="16">
        <f>AVERAGE(B115:B144)</f>
        <v>91.88133333333333</v>
      </c>
      <c r="C145" s="17">
        <f>AVERAGE(C115:C144)</f>
        <v>102.83333333333333</v>
      </c>
      <c r="D145" s="27">
        <f>AVERAGE(D115:D119)</f>
        <v>1.6</v>
      </c>
      <c r="E145" s="17">
        <f t="shared" ref="E145" si="68">AVERAGE(E115:E144)</f>
        <v>126.87166666666668</v>
      </c>
      <c r="F145" s="17">
        <f t="shared" ref="F145" si="69">AVERAGE(F115:F144)</f>
        <v>109.16666666666667</v>
      </c>
      <c r="G145" s="27">
        <f t="shared" ref="G145" si="70">AVERAGE(G115:G119)</f>
        <v>1.6</v>
      </c>
      <c r="H145" s="17">
        <f t="shared" ref="H145" si="71">AVERAGE(H115:H144)</f>
        <v>90.117333333333349</v>
      </c>
      <c r="I145" s="17">
        <f t="shared" ref="I145" si="72">AVERAGE(I115:I144)</f>
        <v>104.53333333333333</v>
      </c>
      <c r="J145" s="27">
        <f t="shared" ref="J145" si="73">AVERAGE(J115:J119)</f>
        <v>3.4</v>
      </c>
      <c r="K145" s="17">
        <f t="shared" ref="K145" si="74">AVERAGE(K115:K144)</f>
        <v>136.23700000000002</v>
      </c>
      <c r="L145" s="17">
        <f t="shared" ref="L145" si="75">AVERAGE(L115:L144)</f>
        <v>126.03333333333333</v>
      </c>
      <c r="M145" s="27">
        <f t="shared" ref="M145" si="76">AVERAGE(M115:M119)</f>
        <v>2.4</v>
      </c>
      <c r="N145" s="17">
        <f t="shared" ref="N145" si="77">AVERAGE(N115:N144)</f>
        <v>93.199333333333342</v>
      </c>
      <c r="O145" s="17">
        <f t="shared" ref="O145" si="78">AVERAGE(O115:O144)</f>
        <v>81.2</v>
      </c>
      <c r="P145" s="28">
        <f t="shared" ref="P145" si="79">AVERAGE(P115:P119)</f>
        <v>1.6</v>
      </c>
    </row>
    <row r="146" spans="1:16">
      <c r="A146" s="15" t="s">
        <v>4</v>
      </c>
      <c r="B146" s="29">
        <f>B145-D145</f>
        <v>90.281333333333336</v>
      </c>
      <c r="C146" s="1">
        <f>C145-D145</f>
        <v>101.23333333333333</v>
      </c>
      <c r="D146" s="8"/>
      <c r="E146" s="1">
        <f t="shared" ref="E146" si="80">E145-G145</f>
        <v>125.27166666666669</v>
      </c>
      <c r="F146" s="1">
        <f t="shared" ref="F146" si="81">F145-G145</f>
        <v>107.56666666666668</v>
      </c>
      <c r="G146" s="8"/>
      <c r="H146" s="1">
        <f t="shared" ref="H146" si="82">H145-J145</f>
        <v>86.717333333333343</v>
      </c>
      <c r="I146" s="1">
        <f t="shared" ref="I146" si="83">I145-J145</f>
        <v>101.13333333333333</v>
      </c>
      <c r="J146" s="8"/>
      <c r="K146" s="1">
        <f t="shared" ref="K146" si="84">K145-M145</f>
        <v>133.83700000000002</v>
      </c>
      <c r="L146" s="1">
        <f t="shared" ref="L146" si="85">L145-M145</f>
        <v>123.63333333333333</v>
      </c>
      <c r="M146" s="8"/>
      <c r="N146" s="1">
        <f t="shared" ref="N146" si="86">N145-P145</f>
        <v>91.599333333333348</v>
      </c>
      <c r="O146" s="1">
        <f t="shared" ref="O146" si="87">O145-P145</f>
        <v>79.600000000000009</v>
      </c>
      <c r="P146" s="21"/>
    </row>
    <row r="147" spans="1:16" ht="19" thickBot="1">
      <c r="A147" s="15" t="s">
        <v>3</v>
      </c>
      <c r="B147" s="22">
        <f>B146/C146</f>
        <v>0.89181429041817584</v>
      </c>
      <c r="C147" s="23"/>
      <c r="D147" s="24"/>
      <c r="E147" s="23">
        <f t="shared" ref="E147" si="88">E146/F146</f>
        <v>1.1645955996281376</v>
      </c>
      <c r="F147" s="23"/>
      <c r="G147" s="24"/>
      <c r="H147" s="23">
        <f t="shared" ref="H147" si="89">H146/I146</f>
        <v>0.85745550428477268</v>
      </c>
      <c r="I147" s="23"/>
      <c r="J147" s="24"/>
      <c r="K147" s="23">
        <f t="shared" ref="K147" si="90">K146/L146</f>
        <v>1.082531679698032</v>
      </c>
      <c r="L147" s="23"/>
      <c r="M147" s="24"/>
      <c r="N147" s="23">
        <f t="shared" ref="N147" si="91">N146/O146</f>
        <v>1.1507453936348409</v>
      </c>
      <c r="O147" s="23"/>
      <c r="P147" s="26"/>
    </row>
    <row r="149" spans="1:16">
      <c r="A149" s="49" t="s">
        <v>25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 spans="1:16">
      <c r="B150" s="3" t="s">
        <v>5</v>
      </c>
      <c r="C150" s="4"/>
      <c r="D150" s="5"/>
      <c r="E150" s="3" t="s">
        <v>7</v>
      </c>
      <c r="F150" s="4"/>
      <c r="G150" s="5"/>
      <c r="H150" s="3" t="s">
        <v>9</v>
      </c>
      <c r="I150" s="4"/>
      <c r="J150" s="5"/>
      <c r="K150" s="3" t="s">
        <v>11</v>
      </c>
      <c r="L150" s="4"/>
      <c r="M150" s="5"/>
      <c r="N150" s="3" t="s">
        <v>13</v>
      </c>
      <c r="O150" s="4"/>
      <c r="P150" s="5"/>
    </row>
    <row r="151" spans="1:16">
      <c r="B151" s="6" t="s">
        <v>0</v>
      </c>
      <c r="C151" s="7" t="s">
        <v>1</v>
      </c>
      <c r="D151" s="8" t="s">
        <v>2</v>
      </c>
      <c r="E151" s="6" t="s">
        <v>0</v>
      </c>
      <c r="F151" s="7" t="s">
        <v>1</v>
      </c>
      <c r="G151" s="8" t="s">
        <v>2</v>
      </c>
      <c r="H151" s="6" t="s">
        <v>0</v>
      </c>
      <c r="I151" s="7" t="s">
        <v>1</v>
      </c>
      <c r="J151" s="8" t="s">
        <v>2</v>
      </c>
      <c r="K151" s="6" t="s">
        <v>0</v>
      </c>
      <c r="L151" s="7" t="s">
        <v>1</v>
      </c>
      <c r="M151" s="8" t="s">
        <v>2</v>
      </c>
      <c r="N151" s="6" t="s">
        <v>0</v>
      </c>
      <c r="O151" s="7" t="s">
        <v>1</v>
      </c>
      <c r="P151" s="8" t="s">
        <v>2</v>
      </c>
    </row>
    <row r="152" spans="1:16">
      <c r="B152" s="6">
        <v>151.4</v>
      </c>
      <c r="C152" s="10">
        <v>130</v>
      </c>
      <c r="D152" s="8">
        <v>1</v>
      </c>
      <c r="E152" s="6">
        <v>157.97999999999999</v>
      </c>
      <c r="F152" s="10">
        <v>135</v>
      </c>
      <c r="G152" s="8">
        <v>0</v>
      </c>
      <c r="H152" s="6">
        <v>144.32</v>
      </c>
      <c r="I152" s="10">
        <v>132</v>
      </c>
      <c r="J152" s="8">
        <v>0</v>
      </c>
      <c r="K152" s="6">
        <v>154.71</v>
      </c>
      <c r="L152" s="10">
        <v>150</v>
      </c>
      <c r="M152" s="8">
        <v>1</v>
      </c>
      <c r="N152" s="6">
        <v>156.63999999999999</v>
      </c>
      <c r="O152" s="10">
        <v>167</v>
      </c>
      <c r="P152" s="8">
        <v>3</v>
      </c>
    </row>
    <row r="153" spans="1:16">
      <c r="B153" s="6">
        <v>138.05000000000001</v>
      </c>
      <c r="C153" s="10">
        <v>116</v>
      </c>
      <c r="D153" s="8">
        <v>12</v>
      </c>
      <c r="E153" s="6">
        <v>162.80000000000001</v>
      </c>
      <c r="F153" s="10">
        <v>131</v>
      </c>
      <c r="G153" s="8">
        <v>0</v>
      </c>
      <c r="H153" s="6">
        <v>156.04</v>
      </c>
      <c r="I153" s="10">
        <v>140</v>
      </c>
      <c r="J153" s="8">
        <v>5</v>
      </c>
      <c r="K153" s="6">
        <v>151.26</v>
      </c>
      <c r="L153" s="10">
        <v>148</v>
      </c>
      <c r="M153" s="8">
        <v>3</v>
      </c>
      <c r="N153" s="6">
        <v>160.03</v>
      </c>
      <c r="O153" s="10">
        <v>161</v>
      </c>
      <c r="P153" s="8">
        <v>0</v>
      </c>
    </row>
    <row r="154" spans="1:16">
      <c r="B154" s="6">
        <v>132.72</v>
      </c>
      <c r="C154" s="10">
        <v>111</v>
      </c>
      <c r="D154" s="8">
        <v>2</v>
      </c>
      <c r="E154" s="6">
        <v>161.77000000000001</v>
      </c>
      <c r="F154" s="10">
        <v>141</v>
      </c>
      <c r="G154" s="8">
        <v>3</v>
      </c>
      <c r="H154" s="6">
        <v>156.43</v>
      </c>
      <c r="I154" s="10">
        <v>130</v>
      </c>
      <c r="J154" s="8">
        <v>3</v>
      </c>
      <c r="K154" s="6">
        <v>162.99</v>
      </c>
      <c r="L154" s="10">
        <v>141</v>
      </c>
      <c r="M154" s="8">
        <v>4</v>
      </c>
      <c r="N154" s="6">
        <v>146.37</v>
      </c>
      <c r="O154" s="10">
        <v>155</v>
      </c>
      <c r="P154" s="8">
        <v>4</v>
      </c>
    </row>
    <row r="155" spans="1:16">
      <c r="B155" s="6">
        <v>144.77000000000001</v>
      </c>
      <c r="C155" s="10">
        <v>127</v>
      </c>
      <c r="D155" s="8">
        <v>4</v>
      </c>
      <c r="E155" s="6">
        <v>146.81</v>
      </c>
      <c r="F155" s="10">
        <v>162</v>
      </c>
      <c r="G155" s="8">
        <v>0</v>
      </c>
      <c r="H155" s="6">
        <v>150.15</v>
      </c>
      <c r="I155" s="10">
        <v>102</v>
      </c>
      <c r="J155" s="8">
        <v>0</v>
      </c>
      <c r="K155" s="6">
        <v>155</v>
      </c>
      <c r="L155" s="10">
        <v>130</v>
      </c>
      <c r="M155" s="8">
        <v>0</v>
      </c>
      <c r="N155" s="6">
        <v>167.01</v>
      </c>
      <c r="O155" s="10">
        <v>150</v>
      </c>
      <c r="P155" s="8">
        <v>1</v>
      </c>
    </row>
    <row r="156" spans="1:16">
      <c r="B156" s="6">
        <v>138.80000000000001</v>
      </c>
      <c r="C156" s="10">
        <v>116</v>
      </c>
      <c r="D156" s="8">
        <v>1</v>
      </c>
      <c r="E156" s="6">
        <v>159.57</v>
      </c>
      <c r="F156" s="10">
        <v>123</v>
      </c>
      <c r="G156" s="8">
        <v>2</v>
      </c>
      <c r="H156" s="6">
        <v>149.08000000000001</v>
      </c>
      <c r="I156" s="10">
        <v>139</v>
      </c>
      <c r="J156" s="8">
        <v>2</v>
      </c>
      <c r="K156" s="6">
        <v>168.59</v>
      </c>
      <c r="L156" s="10">
        <v>157</v>
      </c>
      <c r="M156" s="8">
        <v>0</v>
      </c>
      <c r="N156" s="6">
        <v>168.01</v>
      </c>
      <c r="O156" s="10">
        <v>138</v>
      </c>
      <c r="P156" s="8">
        <v>2</v>
      </c>
    </row>
    <row r="157" spans="1:16">
      <c r="B157" s="6">
        <v>146.87</v>
      </c>
      <c r="C157" s="10">
        <v>121</v>
      </c>
      <c r="D157" s="2"/>
      <c r="E157" s="6">
        <v>153.65</v>
      </c>
      <c r="F157" s="10">
        <v>136</v>
      </c>
      <c r="G157" s="8"/>
      <c r="H157" s="6">
        <v>154.79</v>
      </c>
      <c r="I157" s="10">
        <v>129</v>
      </c>
      <c r="J157" s="8"/>
      <c r="K157" s="6">
        <v>149.49</v>
      </c>
      <c r="L157" s="10">
        <v>156</v>
      </c>
      <c r="M157" s="8"/>
      <c r="N157" s="6">
        <v>163.44999999999999</v>
      </c>
      <c r="O157" s="10">
        <v>153</v>
      </c>
      <c r="P157" s="8"/>
    </row>
    <row r="158" spans="1:16">
      <c r="B158" s="6">
        <v>151.47999999999999</v>
      </c>
      <c r="C158" s="10">
        <v>118</v>
      </c>
      <c r="D158" s="2"/>
      <c r="E158" s="6">
        <v>149.12</v>
      </c>
      <c r="F158" s="10">
        <v>140</v>
      </c>
      <c r="G158" s="8"/>
      <c r="H158" s="6">
        <v>147.91999999999999</v>
      </c>
      <c r="I158" s="10">
        <v>130</v>
      </c>
      <c r="J158" s="8"/>
      <c r="K158" s="6">
        <v>171.34</v>
      </c>
      <c r="L158" s="10">
        <v>139</v>
      </c>
      <c r="M158" s="8"/>
      <c r="N158" s="6">
        <v>173.33</v>
      </c>
      <c r="O158" s="10">
        <v>145</v>
      </c>
      <c r="P158" s="8"/>
    </row>
    <row r="159" spans="1:16">
      <c r="B159" s="6">
        <v>141.99</v>
      </c>
      <c r="C159" s="10">
        <v>105</v>
      </c>
      <c r="D159" s="2"/>
      <c r="E159" s="6">
        <v>160.63</v>
      </c>
      <c r="F159" s="10">
        <v>125</v>
      </c>
      <c r="G159" s="8"/>
      <c r="H159" s="6">
        <v>152.91</v>
      </c>
      <c r="I159" s="10">
        <v>135</v>
      </c>
      <c r="J159" s="8"/>
      <c r="K159" s="6">
        <v>170.45</v>
      </c>
      <c r="L159" s="10">
        <v>131</v>
      </c>
      <c r="M159" s="8"/>
      <c r="N159" s="6">
        <v>174.57</v>
      </c>
      <c r="O159" s="10">
        <v>138</v>
      </c>
      <c r="P159" s="8"/>
    </row>
    <row r="160" spans="1:16">
      <c r="B160" s="6">
        <v>134.68</v>
      </c>
      <c r="C160" s="10">
        <v>132</v>
      </c>
      <c r="D160" s="2"/>
      <c r="E160" s="6">
        <v>161.85</v>
      </c>
      <c r="F160" s="10">
        <v>130</v>
      </c>
      <c r="G160" s="8"/>
      <c r="H160" s="6">
        <v>160.30000000000001</v>
      </c>
      <c r="I160" s="10">
        <v>131</v>
      </c>
      <c r="J160" s="8"/>
      <c r="K160" s="6">
        <v>164.67</v>
      </c>
      <c r="L160" s="10">
        <v>150</v>
      </c>
      <c r="M160" s="8"/>
      <c r="N160" s="6">
        <v>165.14</v>
      </c>
      <c r="O160" s="10">
        <v>153</v>
      </c>
      <c r="P160" s="8"/>
    </row>
    <row r="161" spans="2:16">
      <c r="B161" s="6">
        <v>152.91</v>
      </c>
      <c r="C161" s="10">
        <v>126</v>
      </c>
      <c r="D161" s="2"/>
      <c r="E161" s="6">
        <v>157.59</v>
      </c>
      <c r="F161" s="10">
        <v>116</v>
      </c>
      <c r="G161" s="8"/>
      <c r="H161" s="6">
        <v>159.88</v>
      </c>
      <c r="I161" s="10">
        <v>108</v>
      </c>
      <c r="J161" s="8"/>
      <c r="K161" s="6">
        <v>160.86000000000001</v>
      </c>
      <c r="L161" s="10">
        <v>159</v>
      </c>
      <c r="M161" s="8"/>
      <c r="N161" s="6">
        <v>164.96</v>
      </c>
      <c r="O161" s="10">
        <v>161</v>
      </c>
      <c r="P161" s="8"/>
    </row>
    <row r="162" spans="2:16">
      <c r="B162" s="6">
        <v>127.02</v>
      </c>
      <c r="C162" s="10">
        <v>118</v>
      </c>
      <c r="D162" s="2"/>
      <c r="E162" s="6">
        <v>157.68</v>
      </c>
      <c r="F162" s="10">
        <v>129</v>
      </c>
      <c r="G162" s="8"/>
      <c r="H162" s="6">
        <v>159.76</v>
      </c>
      <c r="I162" s="10">
        <v>129</v>
      </c>
      <c r="J162" s="8"/>
      <c r="K162" s="6">
        <v>143.59</v>
      </c>
      <c r="L162" s="10">
        <v>134</v>
      </c>
      <c r="M162" s="8"/>
      <c r="N162" s="6">
        <v>165.03</v>
      </c>
      <c r="O162" s="10">
        <v>136</v>
      </c>
      <c r="P162" s="8"/>
    </row>
    <row r="163" spans="2:16">
      <c r="B163" s="6">
        <v>146.43</v>
      </c>
      <c r="C163" s="10">
        <v>138</v>
      </c>
      <c r="D163" s="2"/>
      <c r="E163" s="6">
        <v>169.06</v>
      </c>
      <c r="F163" s="10">
        <v>127</v>
      </c>
      <c r="G163" s="8"/>
      <c r="H163" s="6">
        <v>154.54</v>
      </c>
      <c r="I163" s="10">
        <v>129</v>
      </c>
      <c r="J163" s="8"/>
      <c r="K163" s="6">
        <v>166.03</v>
      </c>
      <c r="L163" s="10">
        <v>131</v>
      </c>
      <c r="M163" s="8"/>
      <c r="N163" s="6">
        <v>170.82</v>
      </c>
      <c r="O163" s="10">
        <v>143</v>
      </c>
      <c r="P163" s="8"/>
    </row>
    <row r="164" spans="2:16">
      <c r="B164" s="6">
        <v>138.41</v>
      </c>
      <c r="C164" s="10">
        <v>135</v>
      </c>
      <c r="D164" s="2"/>
      <c r="E164" s="6">
        <v>156.09</v>
      </c>
      <c r="F164" s="10">
        <v>126</v>
      </c>
      <c r="G164" s="8"/>
      <c r="H164" s="6">
        <v>156.68</v>
      </c>
      <c r="I164" s="10">
        <v>156</v>
      </c>
      <c r="J164" s="8"/>
      <c r="K164" s="6">
        <v>167.51</v>
      </c>
      <c r="L164" s="10">
        <v>105</v>
      </c>
      <c r="M164" s="8"/>
      <c r="N164" s="6">
        <v>166.75</v>
      </c>
      <c r="O164" s="10">
        <v>151</v>
      </c>
      <c r="P164" s="8"/>
    </row>
    <row r="165" spans="2:16">
      <c r="B165" s="6">
        <v>150.65</v>
      </c>
      <c r="C165" s="10">
        <v>125</v>
      </c>
      <c r="D165" s="2"/>
      <c r="E165" s="6">
        <v>166.17</v>
      </c>
      <c r="F165" s="10">
        <v>149</v>
      </c>
      <c r="G165" s="8"/>
      <c r="H165" s="6">
        <v>148.02000000000001</v>
      </c>
      <c r="I165" s="10">
        <v>143</v>
      </c>
      <c r="J165" s="8"/>
      <c r="K165" s="6">
        <v>156.9</v>
      </c>
      <c r="L165" s="10">
        <v>147</v>
      </c>
      <c r="M165" s="8"/>
      <c r="N165" s="6">
        <v>161.75</v>
      </c>
      <c r="O165" s="10">
        <v>127</v>
      </c>
      <c r="P165" s="8"/>
    </row>
    <row r="166" spans="2:16">
      <c r="B166" s="6">
        <v>143.22999999999999</v>
      </c>
      <c r="C166" s="10">
        <v>113</v>
      </c>
      <c r="D166" s="2"/>
      <c r="E166" s="6">
        <v>162.51</v>
      </c>
      <c r="F166" s="10">
        <v>128</v>
      </c>
      <c r="G166" s="8"/>
      <c r="H166" s="6">
        <v>153.54</v>
      </c>
      <c r="I166" s="10">
        <v>113</v>
      </c>
      <c r="J166" s="8"/>
      <c r="K166" s="6">
        <v>155.63</v>
      </c>
      <c r="L166" s="10">
        <v>120</v>
      </c>
      <c r="M166" s="8"/>
      <c r="N166" s="6">
        <v>162.52000000000001</v>
      </c>
      <c r="O166" s="10">
        <v>140</v>
      </c>
      <c r="P166" s="8"/>
    </row>
    <row r="167" spans="2:16">
      <c r="B167" s="6">
        <v>144.84</v>
      </c>
      <c r="C167" s="10">
        <v>127</v>
      </c>
      <c r="D167" s="2"/>
      <c r="E167" s="6">
        <v>154.06</v>
      </c>
      <c r="F167" s="10">
        <v>137</v>
      </c>
      <c r="G167" s="8"/>
      <c r="H167" s="6">
        <v>148.84</v>
      </c>
      <c r="I167" s="10">
        <v>141</v>
      </c>
      <c r="J167" s="8"/>
      <c r="K167" s="6">
        <v>148.74</v>
      </c>
      <c r="L167" s="10">
        <v>148</v>
      </c>
      <c r="M167" s="8"/>
      <c r="N167" s="6">
        <v>153.38999999999999</v>
      </c>
      <c r="O167" s="10">
        <v>130</v>
      </c>
      <c r="P167" s="8"/>
    </row>
    <row r="168" spans="2:16">
      <c r="B168" s="6">
        <v>134.61000000000001</v>
      </c>
      <c r="C168" s="10">
        <v>128</v>
      </c>
      <c r="D168" s="2"/>
      <c r="E168" s="6">
        <v>165.41</v>
      </c>
      <c r="F168" s="10">
        <v>136</v>
      </c>
      <c r="G168" s="8"/>
      <c r="H168" s="6">
        <v>160.29</v>
      </c>
      <c r="I168" s="10">
        <v>125</v>
      </c>
      <c r="J168" s="8"/>
      <c r="K168" s="6">
        <v>157.66</v>
      </c>
      <c r="L168" s="10">
        <v>125</v>
      </c>
      <c r="M168" s="8"/>
      <c r="N168" s="6">
        <v>168.55</v>
      </c>
      <c r="O168" s="10">
        <v>142</v>
      </c>
      <c r="P168" s="8"/>
    </row>
    <row r="169" spans="2:16">
      <c r="B169" s="6">
        <v>137.47</v>
      </c>
      <c r="C169" s="10">
        <v>124</v>
      </c>
      <c r="D169" s="2"/>
      <c r="E169" s="6">
        <v>160.27000000000001</v>
      </c>
      <c r="F169" s="10">
        <v>135</v>
      </c>
      <c r="G169" s="8"/>
      <c r="H169" s="6">
        <v>155.22</v>
      </c>
      <c r="I169" s="10">
        <v>147</v>
      </c>
      <c r="J169" s="8"/>
      <c r="K169" s="6">
        <v>156.62</v>
      </c>
      <c r="L169" s="10">
        <v>127</v>
      </c>
      <c r="M169" s="8"/>
      <c r="N169" s="6">
        <v>173.69</v>
      </c>
      <c r="O169" s="10">
        <v>152</v>
      </c>
      <c r="P169" s="8"/>
    </row>
    <row r="170" spans="2:16">
      <c r="B170" s="6">
        <v>144.02000000000001</v>
      </c>
      <c r="C170" s="10">
        <v>129</v>
      </c>
      <c r="D170" s="2"/>
      <c r="E170" s="6">
        <v>155.05000000000001</v>
      </c>
      <c r="F170" s="10">
        <v>141</v>
      </c>
      <c r="G170" s="8"/>
      <c r="H170" s="6">
        <v>140.16999999999999</v>
      </c>
      <c r="I170" s="10">
        <v>123</v>
      </c>
      <c r="J170" s="8"/>
      <c r="K170" s="6">
        <v>152.47</v>
      </c>
      <c r="L170" s="10">
        <v>145</v>
      </c>
      <c r="M170" s="8"/>
      <c r="N170" s="6">
        <v>168.01</v>
      </c>
      <c r="O170" s="10">
        <v>135</v>
      </c>
      <c r="P170" s="8"/>
    </row>
    <row r="171" spans="2:16">
      <c r="B171" s="6">
        <v>163</v>
      </c>
      <c r="C171" s="10">
        <v>148</v>
      </c>
      <c r="D171" s="2"/>
      <c r="E171" s="6">
        <v>158.93</v>
      </c>
      <c r="F171" s="10">
        <v>137</v>
      </c>
      <c r="G171" s="8"/>
      <c r="H171" s="6">
        <v>161.01</v>
      </c>
      <c r="I171" s="10">
        <v>153</v>
      </c>
      <c r="J171" s="8"/>
      <c r="K171" s="6">
        <v>162.46</v>
      </c>
      <c r="L171" s="10">
        <v>151</v>
      </c>
      <c r="M171" s="8"/>
      <c r="N171" s="6">
        <v>146.76</v>
      </c>
      <c r="O171" s="10">
        <v>143</v>
      </c>
      <c r="P171" s="8"/>
    </row>
    <row r="172" spans="2:16">
      <c r="B172" s="6">
        <v>152.91999999999999</v>
      </c>
      <c r="C172" s="10">
        <v>129</v>
      </c>
      <c r="D172" s="2"/>
      <c r="E172" s="6">
        <v>144.5</v>
      </c>
      <c r="F172" s="10">
        <v>116</v>
      </c>
      <c r="G172" s="8"/>
      <c r="H172" s="6">
        <v>142</v>
      </c>
      <c r="I172" s="10">
        <v>142</v>
      </c>
      <c r="J172" s="8"/>
      <c r="K172" s="6">
        <v>144.09</v>
      </c>
      <c r="L172" s="10">
        <v>138</v>
      </c>
      <c r="M172" s="8"/>
      <c r="N172" s="6">
        <v>172.5</v>
      </c>
      <c r="O172" s="10">
        <v>147</v>
      </c>
      <c r="P172" s="8"/>
    </row>
    <row r="173" spans="2:16">
      <c r="B173" s="6">
        <v>140.02000000000001</v>
      </c>
      <c r="C173" s="10">
        <v>120</v>
      </c>
      <c r="D173" s="2"/>
      <c r="E173" s="6">
        <v>150.27000000000001</v>
      </c>
      <c r="F173" s="10">
        <v>120</v>
      </c>
      <c r="G173" s="8"/>
      <c r="H173" s="6">
        <v>120.29</v>
      </c>
      <c r="I173" s="10">
        <v>144</v>
      </c>
      <c r="J173" s="8"/>
      <c r="K173" s="6">
        <v>168.28</v>
      </c>
      <c r="L173" s="10">
        <v>145</v>
      </c>
      <c r="M173" s="8"/>
      <c r="N173" s="6">
        <v>194.23</v>
      </c>
      <c r="O173" s="10">
        <v>149</v>
      </c>
      <c r="P173" s="8"/>
    </row>
    <row r="174" spans="2:16">
      <c r="B174" s="6">
        <v>131.41</v>
      </c>
      <c r="C174" s="10">
        <v>104</v>
      </c>
      <c r="D174" s="2"/>
      <c r="E174" s="6">
        <v>146.41999999999999</v>
      </c>
      <c r="F174" s="10">
        <v>139</v>
      </c>
      <c r="G174" s="8"/>
      <c r="H174" s="6">
        <v>144.12</v>
      </c>
      <c r="I174" s="10">
        <v>113</v>
      </c>
      <c r="J174" s="8"/>
      <c r="K174" s="6">
        <v>162.97</v>
      </c>
      <c r="L174" s="10">
        <v>146</v>
      </c>
      <c r="M174" s="8"/>
      <c r="N174" s="6">
        <v>146.19</v>
      </c>
      <c r="O174" s="10">
        <v>155</v>
      </c>
      <c r="P174" s="8"/>
    </row>
    <row r="175" spans="2:16">
      <c r="B175" s="6">
        <v>147.68</v>
      </c>
      <c r="C175" s="10">
        <v>128</v>
      </c>
      <c r="D175" s="2"/>
      <c r="E175" s="6">
        <v>145.31</v>
      </c>
      <c r="F175" s="10">
        <v>131</v>
      </c>
      <c r="G175" s="8"/>
      <c r="H175" s="6">
        <v>140.44999999999999</v>
      </c>
      <c r="I175" s="10">
        <v>130</v>
      </c>
      <c r="J175" s="8"/>
      <c r="K175" s="6">
        <v>156.38</v>
      </c>
      <c r="L175" s="10">
        <v>134</v>
      </c>
      <c r="M175" s="8"/>
      <c r="N175" s="6">
        <v>148.57</v>
      </c>
      <c r="O175" s="10">
        <v>149</v>
      </c>
      <c r="P175" s="8"/>
    </row>
    <row r="176" spans="2:16">
      <c r="B176" s="6">
        <v>134.43</v>
      </c>
      <c r="C176" s="10">
        <v>116</v>
      </c>
      <c r="D176" s="2"/>
      <c r="E176" s="6">
        <v>143.94999999999999</v>
      </c>
      <c r="F176" s="10">
        <v>136</v>
      </c>
      <c r="G176" s="8"/>
      <c r="H176" s="6">
        <v>156.63999999999999</v>
      </c>
      <c r="I176" s="10">
        <v>127</v>
      </c>
      <c r="J176" s="8"/>
      <c r="K176" s="6">
        <v>162.22</v>
      </c>
      <c r="L176" s="10">
        <v>144</v>
      </c>
      <c r="M176" s="8"/>
      <c r="N176" s="6">
        <v>146.30000000000001</v>
      </c>
      <c r="O176" s="10">
        <v>144</v>
      </c>
      <c r="P176" s="8"/>
    </row>
    <row r="177" spans="1:16">
      <c r="B177" s="6">
        <v>136.77000000000001</v>
      </c>
      <c r="C177" s="10">
        <v>108</v>
      </c>
      <c r="D177" s="2"/>
      <c r="E177" s="6">
        <v>146.28</v>
      </c>
      <c r="F177" s="10">
        <v>134</v>
      </c>
      <c r="G177" s="8"/>
      <c r="H177" s="6">
        <v>162.16999999999999</v>
      </c>
      <c r="I177" s="10">
        <v>131</v>
      </c>
      <c r="J177" s="8"/>
      <c r="K177" s="6">
        <v>160.16999999999999</v>
      </c>
      <c r="L177" s="10">
        <v>134</v>
      </c>
      <c r="M177" s="8"/>
      <c r="N177" s="6">
        <v>171.97</v>
      </c>
      <c r="O177" s="10">
        <v>156</v>
      </c>
      <c r="P177" s="8"/>
    </row>
    <row r="178" spans="1:16">
      <c r="B178" s="6">
        <v>132.82</v>
      </c>
      <c r="C178" s="10">
        <v>117</v>
      </c>
      <c r="D178" s="2"/>
      <c r="E178" s="6">
        <v>136.69999999999999</v>
      </c>
      <c r="F178" s="10">
        <v>130</v>
      </c>
      <c r="G178" s="8"/>
      <c r="H178" s="6">
        <v>164.6</v>
      </c>
      <c r="I178" s="10">
        <v>132</v>
      </c>
      <c r="J178" s="8"/>
      <c r="K178" s="6">
        <v>170.96</v>
      </c>
      <c r="L178" s="10">
        <v>131</v>
      </c>
      <c r="M178" s="8"/>
      <c r="N178" s="6">
        <v>175.55</v>
      </c>
      <c r="O178" s="10">
        <v>157</v>
      </c>
      <c r="P178" s="8"/>
    </row>
    <row r="179" spans="1:16">
      <c r="B179" s="6">
        <v>132.9</v>
      </c>
      <c r="C179" s="10">
        <v>116</v>
      </c>
      <c r="D179" s="2"/>
      <c r="E179" s="6">
        <v>152.91999999999999</v>
      </c>
      <c r="F179" s="10">
        <v>134</v>
      </c>
      <c r="G179" s="8"/>
      <c r="H179" s="6">
        <v>159.85</v>
      </c>
      <c r="I179" s="10">
        <v>117</v>
      </c>
      <c r="J179" s="8"/>
      <c r="K179" s="6">
        <v>156.63</v>
      </c>
      <c r="L179" s="10">
        <v>124</v>
      </c>
      <c r="M179" s="8"/>
      <c r="N179" s="6">
        <v>166.73</v>
      </c>
      <c r="O179" s="10">
        <v>145</v>
      </c>
      <c r="P179" s="8"/>
    </row>
    <row r="180" spans="1:16">
      <c r="B180" s="6">
        <v>118.95</v>
      </c>
      <c r="C180" s="10">
        <v>108</v>
      </c>
      <c r="D180" s="2"/>
      <c r="E180" s="6">
        <v>147.82</v>
      </c>
      <c r="F180" s="10">
        <v>130</v>
      </c>
      <c r="G180" s="8"/>
      <c r="H180" s="6">
        <v>159.53</v>
      </c>
      <c r="I180" s="10">
        <v>121</v>
      </c>
      <c r="J180" s="8"/>
      <c r="K180" s="6">
        <v>167.77</v>
      </c>
      <c r="L180" s="10">
        <v>121</v>
      </c>
      <c r="M180" s="8"/>
      <c r="N180" s="6">
        <v>152.94</v>
      </c>
      <c r="O180" s="10">
        <v>146</v>
      </c>
      <c r="P180" s="8"/>
    </row>
    <row r="181" spans="1:16" ht="19" thickBot="1">
      <c r="B181" s="11">
        <v>136.85</v>
      </c>
      <c r="C181" s="12">
        <v>100</v>
      </c>
      <c r="D181" s="32"/>
      <c r="E181" s="11">
        <v>155.06</v>
      </c>
      <c r="F181" s="12">
        <v>135</v>
      </c>
      <c r="G181" s="13"/>
      <c r="H181" s="11">
        <v>141.59</v>
      </c>
      <c r="I181" s="12">
        <v>143</v>
      </c>
      <c r="J181" s="13"/>
      <c r="K181" s="11">
        <v>160.24</v>
      </c>
      <c r="L181" s="12">
        <v>124</v>
      </c>
      <c r="M181" s="13"/>
      <c r="N181" s="11">
        <v>164.86</v>
      </c>
      <c r="O181" s="12">
        <v>134</v>
      </c>
      <c r="P181" s="13"/>
    </row>
    <row r="182" spans="1:16">
      <c r="A182" s="15" t="s">
        <v>14</v>
      </c>
      <c r="B182" s="16">
        <f>AVERAGE(B152:B181)</f>
        <v>140.93666666666667</v>
      </c>
      <c r="C182" s="17">
        <f>AVERAGE(C152:C181)</f>
        <v>121.1</v>
      </c>
      <c r="D182" s="27">
        <f>AVERAGE(D152:D156)</f>
        <v>4</v>
      </c>
      <c r="E182" s="17">
        <f t="shared" ref="E182" si="92">AVERAGE(E152:E181)</f>
        <v>154.87433333333331</v>
      </c>
      <c r="F182" s="17">
        <f t="shared" ref="F182" si="93">AVERAGE(F152:F181)</f>
        <v>132.96666666666667</v>
      </c>
      <c r="G182" s="27">
        <f t="shared" ref="G182" si="94">AVERAGE(G152:G156)</f>
        <v>1</v>
      </c>
      <c r="H182" s="17">
        <f t="shared" ref="H182" si="95">AVERAGE(H152:H181)</f>
        <v>152.03766666666667</v>
      </c>
      <c r="I182" s="17">
        <f t="shared" ref="I182" si="96">AVERAGE(I152:I181)</f>
        <v>131.16666666666666</v>
      </c>
      <c r="J182" s="27">
        <f t="shared" ref="J182" si="97">AVERAGE(J152:J156)</f>
        <v>2</v>
      </c>
      <c r="K182" s="17">
        <f t="shared" ref="K182" si="98">AVERAGE(K152:K181)</f>
        <v>159.55600000000001</v>
      </c>
      <c r="L182" s="17">
        <f t="shared" ref="L182" si="99">AVERAGE(L152:L181)</f>
        <v>137.83333333333334</v>
      </c>
      <c r="M182" s="27">
        <f t="shared" ref="M182" si="100">AVERAGE(M152:M156)</f>
        <v>1.6</v>
      </c>
      <c r="N182" s="17">
        <f t="shared" ref="N182" si="101">AVERAGE(N152:N181)</f>
        <v>163.88733333333329</v>
      </c>
      <c r="O182" s="17">
        <f t="shared" ref="O182" si="102">AVERAGE(O152:O181)</f>
        <v>146.73333333333332</v>
      </c>
      <c r="P182" s="28">
        <f t="shared" ref="P182" si="103">AVERAGE(P152:P156)</f>
        <v>2</v>
      </c>
    </row>
    <row r="183" spans="1:16">
      <c r="A183" s="15" t="s">
        <v>4</v>
      </c>
      <c r="B183" s="29">
        <f>B182-D182</f>
        <v>136.93666666666667</v>
      </c>
      <c r="C183" s="1">
        <f>C182-D182</f>
        <v>117.1</v>
      </c>
      <c r="D183" s="8"/>
      <c r="E183" s="1">
        <f t="shared" ref="E183" si="104">E182-G182</f>
        <v>153.87433333333331</v>
      </c>
      <c r="F183" s="1">
        <f t="shared" ref="F183" si="105">F182-G182</f>
        <v>131.96666666666667</v>
      </c>
      <c r="G183" s="8"/>
      <c r="H183" s="1">
        <f t="shared" ref="H183" si="106">H182-J182</f>
        <v>150.03766666666667</v>
      </c>
      <c r="I183" s="1">
        <f t="shared" ref="I183" si="107">I182-J182</f>
        <v>129.16666666666666</v>
      </c>
      <c r="J183" s="8"/>
      <c r="K183" s="1">
        <f t="shared" ref="K183" si="108">K182-M182</f>
        <v>157.95600000000002</v>
      </c>
      <c r="L183" s="1">
        <f t="shared" ref="L183" si="109">L182-M182</f>
        <v>136.23333333333335</v>
      </c>
      <c r="M183" s="8"/>
      <c r="N183" s="1">
        <f t="shared" ref="N183" si="110">N182-P182</f>
        <v>161.88733333333329</v>
      </c>
      <c r="O183" s="1">
        <f t="shared" ref="O183" si="111">O182-P182</f>
        <v>144.73333333333332</v>
      </c>
      <c r="P183" s="21"/>
    </row>
    <row r="184" spans="1:16" ht="19" thickBot="1">
      <c r="A184" s="15" t="s">
        <v>3</v>
      </c>
      <c r="B184" s="22">
        <f>B183/C183</f>
        <v>1.1693993737546258</v>
      </c>
      <c r="C184" s="23"/>
      <c r="D184" s="24"/>
      <c r="E184" s="23">
        <f t="shared" ref="E184" si="112">E183/F183</f>
        <v>1.1660090932053546</v>
      </c>
      <c r="F184" s="23"/>
      <c r="G184" s="24"/>
      <c r="H184" s="23">
        <f t="shared" ref="H184" si="113">H183/I183</f>
        <v>1.161581935483871</v>
      </c>
      <c r="I184" s="23"/>
      <c r="J184" s="24"/>
      <c r="K184" s="23">
        <f t="shared" ref="K184" si="114">K183/L183</f>
        <v>1.1594519207242475</v>
      </c>
      <c r="L184" s="23"/>
      <c r="M184" s="24"/>
      <c r="N184" s="23">
        <f t="shared" ref="N184" si="115">N183/O183</f>
        <v>1.1185214187010593</v>
      </c>
      <c r="O184" s="23"/>
      <c r="P184" s="26"/>
    </row>
    <row r="186" spans="1:16">
      <c r="A186" s="49" t="s">
        <v>26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</row>
    <row r="187" spans="1:16">
      <c r="B187" s="3" t="s">
        <v>5</v>
      </c>
      <c r="C187" s="4"/>
      <c r="D187" s="5"/>
      <c r="E187" s="3" t="s">
        <v>7</v>
      </c>
      <c r="F187" s="4"/>
      <c r="G187" s="5"/>
      <c r="H187" s="3" t="s">
        <v>9</v>
      </c>
      <c r="I187" s="4"/>
      <c r="J187" s="5"/>
      <c r="K187" s="3" t="s">
        <v>11</v>
      </c>
      <c r="L187" s="4"/>
      <c r="M187" s="5"/>
      <c r="N187" s="3" t="s">
        <v>13</v>
      </c>
      <c r="O187" s="4"/>
      <c r="P187" s="5"/>
    </row>
    <row r="188" spans="1:16">
      <c r="B188" s="6" t="s">
        <v>0</v>
      </c>
      <c r="C188" s="7" t="s">
        <v>1</v>
      </c>
      <c r="D188" s="8" t="s">
        <v>2</v>
      </c>
      <c r="E188" s="6" t="s">
        <v>0</v>
      </c>
      <c r="F188" s="7" t="s">
        <v>1</v>
      </c>
      <c r="G188" s="8" t="s">
        <v>2</v>
      </c>
      <c r="H188" s="6" t="s">
        <v>0</v>
      </c>
      <c r="I188" s="7" t="s">
        <v>1</v>
      </c>
      <c r="J188" s="8" t="s">
        <v>2</v>
      </c>
      <c r="K188" s="6" t="s">
        <v>0</v>
      </c>
      <c r="L188" s="7" t="s">
        <v>1</v>
      </c>
      <c r="M188" s="8" t="s">
        <v>2</v>
      </c>
      <c r="N188" s="6" t="s">
        <v>0</v>
      </c>
      <c r="O188" s="7" t="s">
        <v>1</v>
      </c>
      <c r="P188" s="8" t="s">
        <v>2</v>
      </c>
    </row>
    <row r="189" spans="1:16">
      <c r="B189" s="6">
        <v>13.49</v>
      </c>
      <c r="C189" s="10">
        <v>148</v>
      </c>
      <c r="D189" s="8">
        <v>2</v>
      </c>
      <c r="E189" s="6">
        <v>20.72</v>
      </c>
      <c r="F189" s="10">
        <v>132</v>
      </c>
      <c r="G189" s="8">
        <v>1</v>
      </c>
      <c r="H189" s="6">
        <v>21.05</v>
      </c>
      <c r="I189" s="10">
        <v>127</v>
      </c>
      <c r="J189" s="8">
        <v>5</v>
      </c>
      <c r="K189" s="6">
        <v>34.340000000000003</v>
      </c>
      <c r="L189" s="10">
        <v>135</v>
      </c>
      <c r="M189" s="8">
        <v>3</v>
      </c>
      <c r="N189" s="6">
        <v>80.13</v>
      </c>
      <c r="O189" s="10">
        <v>144</v>
      </c>
      <c r="P189" s="8">
        <v>5</v>
      </c>
    </row>
    <row r="190" spans="1:16">
      <c r="B190" s="6">
        <v>15.93</v>
      </c>
      <c r="C190" s="10">
        <v>108</v>
      </c>
      <c r="D190" s="8">
        <v>2</v>
      </c>
      <c r="E190" s="6">
        <v>41.18</v>
      </c>
      <c r="F190" s="10">
        <v>157</v>
      </c>
      <c r="G190" s="8">
        <v>1</v>
      </c>
      <c r="H190" s="6">
        <v>21.01</v>
      </c>
      <c r="I190" s="10">
        <v>141</v>
      </c>
      <c r="J190" s="8">
        <v>4</v>
      </c>
      <c r="K190" s="6">
        <v>36.409999999999997</v>
      </c>
      <c r="L190" s="10">
        <v>160</v>
      </c>
      <c r="M190" s="8">
        <v>3</v>
      </c>
      <c r="N190" s="6">
        <v>20.14</v>
      </c>
      <c r="O190" s="10">
        <v>120</v>
      </c>
      <c r="P190" s="8">
        <v>5</v>
      </c>
    </row>
    <row r="191" spans="1:16">
      <c r="B191" s="6">
        <v>28.2</v>
      </c>
      <c r="C191" s="10">
        <v>108</v>
      </c>
      <c r="D191" s="8">
        <v>0</v>
      </c>
      <c r="E191" s="6">
        <v>23.43</v>
      </c>
      <c r="F191" s="10">
        <v>119</v>
      </c>
      <c r="G191" s="8">
        <v>2</v>
      </c>
      <c r="H191" s="6">
        <v>18.48</v>
      </c>
      <c r="I191" s="10">
        <v>154</v>
      </c>
      <c r="J191" s="8">
        <v>2</v>
      </c>
      <c r="K191" s="6">
        <v>46.47</v>
      </c>
      <c r="L191" s="10">
        <v>84</v>
      </c>
      <c r="M191" s="8">
        <v>0</v>
      </c>
      <c r="N191" s="6">
        <v>16.43</v>
      </c>
      <c r="O191" s="10">
        <v>166</v>
      </c>
      <c r="P191" s="8">
        <v>4</v>
      </c>
    </row>
    <row r="192" spans="1:16">
      <c r="B192" s="6">
        <v>36.26</v>
      </c>
      <c r="C192" s="10">
        <v>108</v>
      </c>
      <c r="D192" s="8">
        <v>3</v>
      </c>
      <c r="E192" s="6">
        <v>38</v>
      </c>
      <c r="F192" s="10">
        <v>179</v>
      </c>
      <c r="G192" s="8">
        <v>0</v>
      </c>
      <c r="H192" s="6">
        <v>15.79</v>
      </c>
      <c r="I192" s="10">
        <v>170</v>
      </c>
      <c r="J192" s="8">
        <v>1</v>
      </c>
      <c r="K192" s="6">
        <v>67.180000000000007</v>
      </c>
      <c r="L192" s="10">
        <v>76</v>
      </c>
      <c r="M192" s="8">
        <v>1</v>
      </c>
      <c r="N192" s="6">
        <v>52.84</v>
      </c>
      <c r="O192" s="10">
        <v>112</v>
      </c>
      <c r="P192" s="8">
        <v>3</v>
      </c>
    </row>
    <row r="193" spans="2:16">
      <c r="B193" s="6">
        <v>40.47</v>
      </c>
      <c r="C193" s="10">
        <v>120</v>
      </c>
      <c r="D193" s="8">
        <v>3</v>
      </c>
      <c r="E193" s="6">
        <v>70.23</v>
      </c>
      <c r="F193" s="10">
        <v>149</v>
      </c>
      <c r="G193" s="8">
        <v>2</v>
      </c>
      <c r="H193" s="6">
        <v>12.53</v>
      </c>
      <c r="I193" s="10">
        <v>161</v>
      </c>
      <c r="J193" s="8">
        <v>4</v>
      </c>
      <c r="K193" s="6">
        <v>22.94</v>
      </c>
      <c r="L193" s="10">
        <v>151</v>
      </c>
      <c r="M193" s="8">
        <v>3</v>
      </c>
      <c r="N193" s="6">
        <v>21.58</v>
      </c>
      <c r="O193" s="10">
        <v>131</v>
      </c>
      <c r="P193" s="8">
        <v>5</v>
      </c>
    </row>
    <row r="194" spans="2:16">
      <c r="B194" s="6">
        <v>43.15</v>
      </c>
      <c r="C194" s="10">
        <v>110</v>
      </c>
      <c r="D194" s="2"/>
      <c r="E194" s="6">
        <v>33.5</v>
      </c>
      <c r="F194" s="10">
        <v>85</v>
      </c>
      <c r="G194" s="8"/>
      <c r="H194" s="6">
        <v>13.26</v>
      </c>
      <c r="I194" s="10">
        <v>168</v>
      </c>
      <c r="J194" s="8"/>
      <c r="K194" s="6">
        <v>18.64</v>
      </c>
      <c r="L194" s="10">
        <v>120</v>
      </c>
      <c r="M194" s="8"/>
      <c r="N194" s="6">
        <v>27.2</v>
      </c>
      <c r="O194" s="10">
        <v>75</v>
      </c>
      <c r="P194" s="8"/>
    </row>
    <row r="195" spans="2:16">
      <c r="B195" s="6">
        <v>23.93</v>
      </c>
      <c r="C195" s="10">
        <v>119</v>
      </c>
      <c r="D195" s="2"/>
      <c r="E195" s="6">
        <v>36.49</v>
      </c>
      <c r="F195" s="10">
        <v>87</v>
      </c>
      <c r="G195" s="8"/>
      <c r="H195" s="6">
        <v>15.21</v>
      </c>
      <c r="I195" s="10">
        <v>105</v>
      </c>
      <c r="J195" s="8"/>
      <c r="K195" s="6">
        <v>21.88</v>
      </c>
      <c r="L195" s="10">
        <v>150</v>
      </c>
      <c r="M195" s="8"/>
      <c r="N195" s="6">
        <v>45.28</v>
      </c>
      <c r="O195" s="10">
        <v>116</v>
      </c>
      <c r="P195" s="8"/>
    </row>
    <row r="196" spans="2:16">
      <c r="B196" s="6">
        <v>21.52</v>
      </c>
      <c r="C196" s="10">
        <v>111</v>
      </c>
      <c r="D196" s="2"/>
      <c r="E196" s="6">
        <v>38.75</v>
      </c>
      <c r="F196" s="10">
        <v>54</v>
      </c>
      <c r="G196" s="8"/>
      <c r="H196" s="6">
        <v>18.25</v>
      </c>
      <c r="I196" s="10">
        <v>90</v>
      </c>
      <c r="J196" s="8"/>
      <c r="K196" s="6">
        <v>85.27</v>
      </c>
      <c r="L196" s="10">
        <v>100</v>
      </c>
      <c r="M196" s="8"/>
      <c r="N196" s="6">
        <v>38.54</v>
      </c>
      <c r="O196" s="10">
        <v>105</v>
      </c>
      <c r="P196" s="8"/>
    </row>
    <row r="197" spans="2:16">
      <c r="B197" s="6">
        <v>23.17</v>
      </c>
      <c r="C197" s="10">
        <v>132</v>
      </c>
      <c r="D197" s="2"/>
      <c r="E197" s="6">
        <v>34.090000000000003</v>
      </c>
      <c r="F197" s="10">
        <v>86</v>
      </c>
      <c r="G197" s="8"/>
      <c r="H197" s="6">
        <v>16.399999999999999</v>
      </c>
      <c r="I197" s="10">
        <v>128</v>
      </c>
      <c r="J197" s="8"/>
      <c r="K197" s="6">
        <v>35.64</v>
      </c>
      <c r="L197" s="10">
        <v>79</v>
      </c>
      <c r="M197" s="8"/>
      <c r="N197" s="6">
        <v>26.67</v>
      </c>
      <c r="O197" s="10">
        <v>97</v>
      </c>
      <c r="P197" s="8"/>
    </row>
    <row r="198" spans="2:16">
      <c r="B198" s="6">
        <v>44.6</v>
      </c>
      <c r="C198" s="10">
        <v>103</v>
      </c>
      <c r="D198" s="2"/>
      <c r="E198" s="6">
        <v>26.25</v>
      </c>
      <c r="F198" s="10">
        <v>94</v>
      </c>
      <c r="G198" s="8"/>
      <c r="H198" s="6">
        <v>52.02</v>
      </c>
      <c r="I198" s="10">
        <v>114</v>
      </c>
      <c r="J198" s="8"/>
      <c r="K198" s="6">
        <v>53.88</v>
      </c>
      <c r="L198" s="10">
        <v>129</v>
      </c>
      <c r="M198" s="8"/>
      <c r="N198" s="6">
        <v>72.87</v>
      </c>
      <c r="O198" s="10">
        <v>134</v>
      </c>
      <c r="P198" s="8"/>
    </row>
    <row r="199" spans="2:16">
      <c r="B199" s="6">
        <v>28.3</v>
      </c>
      <c r="C199" s="10">
        <v>115</v>
      </c>
      <c r="D199" s="2"/>
      <c r="E199" s="6">
        <v>32.799999999999997</v>
      </c>
      <c r="F199" s="10">
        <v>135</v>
      </c>
      <c r="G199" s="8"/>
      <c r="H199" s="6">
        <v>18.03</v>
      </c>
      <c r="I199" s="10">
        <v>118</v>
      </c>
      <c r="J199" s="8"/>
      <c r="K199" s="6">
        <v>32.82</v>
      </c>
      <c r="L199" s="10">
        <v>105</v>
      </c>
      <c r="M199" s="8"/>
      <c r="N199" s="6">
        <v>33.380000000000003</v>
      </c>
      <c r="O199" s="10">
        <v>121</v>
      </c>
      <c r="P199" s="8"/>
    </row>
    <row r="200" spans="2:16">
      <c r="B200" s="6">
        <v>20.68</v>
      </c>
      <c r="C200" s="10">
        <v>124</v>
      </c>
      <c r="D200" s="2"/>
      <c r="E200" s="6">
        <v>19</v>
      </c>
      <c r="F200" s="10">
        <v>178</v>
      </c>
      <c r="G200" s="8"/>
      <c r="H200" s="6">
        <v>20.53</v>
      </c>
      <c r="I200" s="10">
        <v>145</v>
      </c>
      <c r="J200" s="8"/>
      <c r="K200" s="6">
        <v>53.38</v>
      </c>
      <c r="L200" s="10">
        <v>147</v>
      </c>
      <c r="M200" s="8"/>
      <c r="N200" s="6">
        <v>31.45</v>
      </c>
      <c r="O200" s="10">
        <v>99</v>
      </c>
      <c r="P200" s="8"/>
    </row>
    <row r="201" spans="2:16">
      <c r="B201" s="6">
        <v>44.39</v>
      </c>
      <c r="C201" s="10">
        <v>108</v>
      </c>
      <c r="D201" s="2"/>
      <c r="E201" s="6">
        <v>15.05</v>
      </c>
      <c r="F201" s="10">
        <v>168</v>
      </c>
      <c r="G201" s="8"/>
      <c r="H201" s="6">
        <v>20.03</v>
      </c>
      <c r="I201" s="10">
        <v>152</v>
      </c>
      <c r="J201" s="8"/>
      <c r="K201" s="6">
        <v>29.52</v>
      </c>
      <c r="L201" s="10">
        <v>78</v>
      </c>
      <c r="M201" s="8"/>
      <c r="N201" s="6">
        <v>80.36</v>
      </c>
      <c r="O201" s="10">
        <v>148</v>
      </c>
      <c r="P201" s="8"/>
    </row>
    <row r="202" spans="2:16">
      <c r="B202" s="6">
        <v>21.35</v>
      </c>
      <c r="C202" s="10">
        <v>138</v>
      </c>
      <c r="D202" s="2"/>
      <c r="E202" s="6">
        <v>24.8</v>
      </c>
      <c r="F202" s="10">
        <v>128</v>
      </c>
      <c r="G202" s="8"/>
      <c r="H202" s="6">
        <v>26.76</v>
      </c>
      <c r="I202" s="10">
        <v>107</v>
      </c>
      <c r="J202" s="8"/>
      <c r="K202" s="6">
        <v>71.05</v>
      </c>
      <c r="L202" s="10">
        <v>109</v>
      </c>
      <c r="M202" s="8"/>
      <c r="N202" s="6">
        <v>58.69</v>
      </c>
      <c r="O202" s="10">
        <v>147</v>
      </c>
      <c r="P202" s="8"/>
    </row>
    <row r="203" spans="2:16">
      <c r="B203" s="6">
        <v>24.35</v>
      </c>
      <c r="C203" s="10">
        <v>95</v>
      </c>
      <c r="D203" s="2"/>
      <c r="E203" s="6">
        <v>29.23</v>
      </c>
      <c r="F203" s="10">
        <v>88</v>
      </c>
      <c r="G203" s="8"/>
      <c r="H203" s="6">
        <v>13.46</v>
      </c>
      <c r="I203" s="10">
        <v>123</v>
      </c>
      <c r="J203" s="8"/>
      <c r="K203" s="6">
        <v>60.27</v>
      </c>
      <c r="L203" s="10">
        <v>172</v>
      </c>
      <c r="M203" s="8"/>
      <c r="N203" s="6">
        <v>70.77</v>
      </c>
      <c r="O203" s="10">
        <v>122</v>
      </c>
      <c r="P203" s="8"/>
    </row>
    <row r="204" spans="2:16">
      <c r="B204" s="6">
        <v>15.62</v>
      </c>
      <c r="C204" s="10">
        <v>48</v>
      </c>
      <c r="D204" s="2"/>
      <c r="E204" s="6">
        <v>25.55</v>
      </c>
      <c r="F204" s="10">
        <v>116</v>
      </c>
      <c r="G204" s="8"/>
      <c r="H204" s="6">
        <v>14.23</v>
      </c>
      <c r="I204" s="10">
        <v>154</v>
      </c>
      <c r="J204" s="8"/>
      <c r="K204" s="6">
        <v>96.5</v>
      </c>
      <c r="L204" s="10">
        <v>154</v>
      </c>
      <c r="M204" s="8"/>
      <c r="N204" s="6">
        <v>23.61</v>
      </c>
      <c r="O204" s="10">
        <v>97</v>
      </c>
      <c r="P204" s="8"/>
    </row>
    <row r="205" spans="2:16">
      <c r="B205" s="6">
        <v>19.43</v>
      </c>
      <c r="C205" s="10">
        <v>118</v>
      </c>
      <c r="D205" s="2"/>
      <c r="E205" s="6">
        <v>22.65</v>
      </c>
      <c r="F205" s="10">
        <v>143</v>
      </c>
      <c r="G205" s="8"/>
      <c r="H205" s="6">
        <v>9.82</v>
      </c>
      <c r="I205" s="10">
        <v>130</v>
      </c>
      <c r="J205" s="8"/>
      <c r="K205" s="6">
        <v>39.590000000000003</v>
      </c>
      <c r="L205" s="10">
        <v>122</v>
      </c>
      <c r="M205" s="8"/>
      <c r="N205" s="6">
        <v>24.34</v>
      </c>
      <c r="O205" s="10">
        <v>82</v>
      </c>
      <c r="P205" s="8"/>
    </row>
    <row r="206" spans="2:16">
      <c r="B206" s="6">
        <v>10.36</v>
      </c>
      <c r="C206" s="10">
        <v>82</v>
      </c>
      <c r="D206" s="2"/>
      <c r="E206" s="6">
        <v>53.58</v>
      </c>
      <c r="F206" s="10">
        <v>103</v>
      </c>
      <c r="G206" s="8"/>
      <c r="H206" s="6">
        <v>11.79</v>
      </c>
      <c r="I206" s="10">
        <v>74</v>
      </c>
      <c r="J206" s="8"/>
      <c r="K206" s="6">
        <v>80.05</v>
      </c>
      <c r="L206" s="10">
        <v>120</v>
      </c>
      <c r="M206" s="8"/>
      <c r="N206" s="6">
        <v>18.68</v>
      </c>
      <c r="O206" s="10">
        <v>76</v>
      </c>
      <c r="P206" s="8"/>
    </row>
    <row r="207" spans="2:16">
      <c r="B207" s="6">
        <v>16.93</v>
      </c>
      <c r="C207" s="10">
        <v>107</v>
      </c>
      <c r="D207" s="2"/>
      <c r="E207" s="6">
        <v>21.98</v>
      </c>
      <c r="F207" s="10">
        <v>147</v>
      </c>
      <c r="G207" s="8"/>
      <c r="H207" s="6">
        <v>14.97</v>
      </c>
      <c r="I207" s="10">
        <v>36</v>
      </c>
      <c r="J207" s="8"/>
      <c r="K207" s="6">
        <v>48.6</v>
      </c>
      <c r="L207" s="10">
        <v>103</v>
      </c>
      <c r="M207" s="8"/>
      <c r="N207" s="6">
        <v>42.62</v>
      </c>
      <c r="O207" s="10">
        <v>111</v>
      </c>
      <c r="P207" s="8"/>
    </row>
    <row r="208" spans="2:16">
      <c r="B208" s="6">
        <v>12.92</v>
      </c>
      <c r="C208" s="10">
        <v>127</v>
      </c>
      <c r="D208" s="2"/>
      <c r="E208" s="6">
        <v>14.48</v>
      </c>
      <c r="F208" s="10">
        <v>169</v>
      </c>
      <c r="G208" s="8"/>
      <c r="H208" s="6">
        <v>13.46</v>
      </c>
      <c r="I208" s="10">
        <v>104</v>
      </c>
      <c r="J208" s="8"/>
      <c r="K208" s="6">
        <v>59.86</v>
      </c>
      <c r="L208" s="10">
        <v>122</v>
      </c>
      <c r="M208" s="8"/>
      <c r="N208" s="6">
        <v>25.04</v>
      </c>
      <c r="O208" s="10">
        <v>105</v>
      </c>
      <c r="P208" s="8"/>
    </row>
    <row r="209" spans="1:16">
      <c r="B209" s="6">
        <v>56.43</v>
      </c>
      <c r="C209" s="10">
        <v>57</v>
      </c>
      <c r="D209" s="2"/>
      <c r="E209" s="6">
        <v>27.75</v>
      </c>
      <c r="F209" s="10">
        <v>133</v>
      </c>
      <c r="G209" s="8"/>
      <c r="H209" s="6">
        <v>10.88</v>
      </c>
      <c r="I209" s="10">
        <v>155</v>
      </c>
      <c r="J209" s="8"/>
      <c r="K209" s="6">
        <v>18.059999999999999</v>
      </c>
      <c r="L209" s="10">
        <v>148</v>
      </c>
      <c r="M209" s="8"/>
      <c r="N209" s="6">
        <v>19.690000000000001</v>
      </c>
      <c r="O209" s="10">
        <v>163</v>
      </c>
      <c r="P209" s="8"/>
    </row>
    <row r="210" spans="1:16">
      <c r="B210" s="6">
        <v>88.4</v>
      </c>
      <c r="C210" s="10">
        <v>105</v>
      </c>
      <c r="D210" s="2"/>
      <c r="E210" s="6">
        <v>21.52</v>
      </c>
      <c r="F210" s="10">
        <v>145</v>
      </c>
      <c r="G210" s="8"/>
      <c r="H210" s="6">
        <v>37.840000000000003</v>
      </c>
      <c r="I210" s="10">
        <v>144</v>
      </c>
      <c r="J210" s="8"/>
      <c r="K210" s="6">
        <v>47.49</v>
      </c>
      <c r="L210" s="10">
        <v>135</v>
      </c>
      <c r="M210" s="8"/>
      <c r="N210" s="6">
        <v>20.74</v>
      </c>
      <c r="O210" s="10">
        <v>144</v>
      </c>
      <c r="P210" s="8"/>
    </row>
    <row r="211" spans="1:16">
      <c r="B211" s="6">
        <v>25.42</v>
      </c>
      <c r="C211" s="10">
        <v>71</v>
      </c>
      <c r="D211" s="2"/>
      <c r="E211" s="6">
        <v>20.5</v>
      </c>
      <c r="F211" s="10">
        <v>176</v>
      </c>
      <c r="G211" s="8"/>
      <c r="H211" s="6">
        <v>40.18</v>
      </c>
      <c r="I211" s="10">
        <v>124</v>
      </c>
      <c r="J211" s="8"/>
      <c r="K211" s="6">
        <v>59.67</v>
      </c>
      <c r="L211" s="10">
        <v>110</v>
      </c>
      <c r="M211" s="8"/>
      <c r="N211" s="6">
        <v>17.690000000000001</v>
      </c>
      <c r="O211" s="10">
        <v>139</v>
      </c>
      <c r="P211" s="8"/>
    </row>
    <row r="212" spans="1:16">
      <c r="B212" s="6">
        <v>17.78</v>
      </c>
      <c r="C212" s="10">
        <v>134</v>
      </c>
      <c r="D212" s="2"/>
      <c r="E212" s="6">
        <v>21.78</v>
      </c>
      <c r="F212" s="10">
        <v>132</v>
      </c>
      <c r="G212" s="8"/>
      <c r="H212" s="6">
        <v>58.37</v>
      </c>
      <c r="I212" s="10">
        <v>102</v>
      </c>
      <c r="J212" s="8"/>
      <c r="K212" s="6">
        <v>34.630000000000003</v>
      </c>
      <c r="L212" s="10">
        <v>139</v>
      </c>
      <c r="M212" s="8"/>
      <c r="N212" s="6">
        <v>22.08</v>
      </c>
      <c r="O212" s="10">
        <v>109</v>
      </c>
      <c r="P212" s="8"/>
    </row>
    <row r="213" spans="1:16">
      <c r="B213" s="6">
        <v>11.21</v>
      </c>
      <c r="C213" s="10">
        <v>145</v>
      </c>
      <c r="D213" s="2"/>
      <c r="E213" s="6">
        <v>22.23</v>
      </c>
      <c r="F213" s="10">
        <v>155</v>
      </c>
      <c r="G213" s="8"/>
      <c r="H213" s="6">
        <v>75.62</v>
      </c>
      <c r="I213" s="10">
        <v>134</v>
      </c>
      <c r="J213" s="8"/>
      <c r="K213" s="6">
        <v>34.22</v>
      </c>
      <c r="L213" s="10">
        <v>147</v>
      </c>
      <c r="M213" s="8"/>
      <c r="N213" s="6">
        <v>69.97</v>
      </c>
      <c r="O213" s="10">
        <v>105</v>
      </c>
      <c r="P213" s="8"/>
    </row>
    <row r="214" spans="1:16">
      <c r="B214" s="6">
        <v>13.95</v>
      </c>
      <c r="C214" s="10">
        <v>132</v>
      </c>
      <c r="D214" s="2"/>
      <c r="E214" s="6">
        <v>28.52</v>
      </c>
      <c r="F214" s="10">
        <v>146</v>
      </c>
      <c r="G214" s="8"/>
      <c r="H214" s="6">
        <v>97.62</v>
      </c>
      <c r="I214" s="10">
        <v>137</v>
      </c>
      <c r="J214" s="8"/>
      <c r="K214" s="6">
        <v>24.09</v>
      </c>
      <c r="L214" s="10">
        <v>117</v>
      </c>
      <c r="M214" s="8"/>
      <c r="N214" s="6">
        <v>23.59</v>
      </c>
      <c r="O214" s="10">
        <v>97</v>
      </c>
      <c r="P214" s="8"/>
    </row>
    <row r="215" spans="1:16">
      <c r="B215" s="6">
        <v>38.64</v>
      </c>
      <c r="C215" s="10">
        <v>144</v>
      </c>
      <c r="D215" s="2"/>
      <c r="E215" s="6">
        <v>70.459999999999994</v>
      </c>
      <c r="F215" s="10">
        <v>175</v>
      </c>
      <c r="G215" s="8"/>
      <c r="H215" s="6">
        <v>62.85</v>
      </c>
      <c r="I215" s="10">
        <v>60</v>
      </c>
      <c r="J215" s="8"/>
      <c r="K215" s="6">
        <v>40.770000000000003</v>
      </c>
      <c r="L215" s="10">
        <v>133</v>
      </c>
      <c r="M215" s="8"/>
      <c r="N215" s="6">
        <v>40.840000000000003</v>
      </c>
      <c r="O215" s="10">
        <v>124</v>
      </c>
      <c r="P215" s="8"/>
    </row>
    <row r="216" spans="1:16">
      <c r="B216" s="6">
        <v>13.69</v>
      </c>
      <c r="C216" s="10">
        <v>103</v>
      </c>
      <c r="D216" s="2"/>
      <c r="E216" s="6">
        <v>42.6</v>
      </c>
      <c r="F216" s="10">
        <v>67</v>
      </c>
      <c r="G216" s="8"/>
      <c r="H216" s="6">
        <v>81.510000000000005</v>
      </c>
      <c r="I216" s="10">
        <v>144</v>
      </c>
      <c r="J216" s="8"/>
      <c r="K216" s="6">
        <v>61.39</v>
      </c>
      <c r="L216" s="10">
        <v>146</v>
      </c>
      <c r="M216" s="8"/>
      <c r="N216" s="6">
        <v>78.489999999999995</v>
      </c>
      <c r="O216" s="10">
        <v>88</v>
      </c>
      <c r="P216" s="8"/>
    </row>
    <row r="217" spans="1:16">
      <c r="B217" s="6">
        <v>22.56</v>
      </c>
      <c r="C217" s="10">
        <v>119</v>
      </c>
      <c r="D217" s="2"/>
      <c r="E217" s="6">
        <v>43.28</v>
      </c>
      <c r="F217" s="10">
        <v>183</v>
      </c>
      <c r="G217" s="8"/>
      <c r="H217" s="6">
        <v>85.41</v>
      </c>
      <c r="I217" s="10">
        <v>159</v>
      </c>
      <c r="J217" s="8"/>
      <c r="K217" s="6">
        <v>59.88</v>
      </c>
      <c r="L217" s="10">
        <v>149</v>
      </c>
      <c r="M217" s="8"/>
      <c r="N217" s="6">
        <v>85.04</v>
      </c>
      <c r="O217" s="10">
        <v>108</v>
      </c>
      <c r="P217" s="8"/>
    </row>
    <row r="218" spans="1:16" ht="19" thickBot="1">
      <c r="B218" s="11">
        <v>20.72</v>
      </c>
      <c r="C218" s="12">
        <v>144</v>
      </c>
      <c r="D218" s="32"/>
      <c r="E218" s="11">
        <v>41.89</v>
      </c>
      <c r="F218" s="12">
        <v>167</v>
      </c>
      <c r="G218" s="13"/>
      <c r="H218" s="11">
        <v>42.52</v>
      </c>
      <c r="I218" s="12">
        <v>75</v>
      </c>
      <c r="J218" s="13"/>
      <c r="K218" s="11">
        <v>39.479999999999997</v>
      </c>
      <c r="L218" s="12">
        <v>124</v>
      </c>
      <c r="M218" s="13"/>
      <c r="N218" s="11">
        <v>62.25</v>
      </c>
      <c r="O218" s="12">
        <v>152</v>
      </c>
      <c r="P218" s="13"/>
    </row>
    <row r="219" spans="1:16">
      <c r="A219" s="15" t="s">
        <v>14</v>
      </c>
      <c r="B219" s="16">
        <f>AVERAGE(B189:B218)</f>
        <v>27.128333333333337</v>
      </c>
      <c r="C219" s="17">
        <f>AVERAGE(C189:C218)</f>
        <v>112.76666666666667</v>
      </c>
      <c r="D219" s="27">
        <f>AVERAGE(D189:D193)</f>
        <v>2</v>
      </c>
      <c r="E219" s="17">
        <f t="shared" ref="E219" si="116">AVERAGE(E189:E218)</f>
        <v>32.076333333333338</v>
      </c>
      <c r="F219" s="17">
        <f t="shared" ref="F219" si="117">AVERAGE(F189:F218)</f>
        <v>133.19999999999999</v>
      </c>
      <c r="G219" s="27">
        <f t="shared" ref="G219" si="118">AVERAGE(G189:G193)</f>
        <v>1.2</v>
      </c>
      <c r="H219" s="17">
        <f t="shared" ref="H219" si="119">AVERAGE(H189:H218)</f>
        <v>31.995999999999999</v>
      </c>
      <c r="I219" s="17">
        <f t="shared" ref="I219" si="120">AVERAGE(I189:I218)</f>
        <v>124.5</v>
      </c>
      <c r="J219" s="27">
        <f t="shared" ref="J219" si="121">AVERAGE(J189:J193)</f>
        <v>3.2</v>
      </c>
      <c r="K219" s="17">
        <f t="shared" ref="K219" si="122">AVERAGE(K189:K218)</f>
        <v>47.132333333333342</v>
      </c>
      <c r="L219" s="17">
        <f t="shared" ref="L219" si="123">AVERAGE(L189:L218)</f>
        <v>125.46666666666667</v>
      </c>
      <c r="M219" s="27">
        <f t="shared" ref="M219" si="124">AVERAGE(M189:M193)</f>
        <v>2</v>
      </c>
      <c r="N219" s="17">
        <f t="shared" ref="N219" si="125">AVERAGE(N189:N218)</f>
        <v>41.7</v>
      </c>
      <c r="O219" s="17">
        <f t="shared" ref="O219" si="126">AVERAGE(O189:O218)</f>
        <v>117.9</v>
      </c>
      <c r="P219" s="28">
        <f t="shared" ref="P219" si="127">AVERAGE(P189:P193)</f>
        <v>4.4000000000000004</v>
      </c>
    </row>
    <row r="220" spans="1:16">
      <c r="A220" s="15" t="s">
        <v>4</v>
      </c>
      <c r="B220" s="29">
        <f>B219-D219</f>
        <v>25.128333333333337</v>
      </c>
      <c r="C220" s="1">
        <f>C219-D219</f>
        <v>110.76666666666667</v>
      </c>
      <c r="D220" s="8"/>
      <c r="E220" s="1">
        <f t="shared" ref="E220" si="128">E219-G219</f>
        <v>30.876333333333339</v>
      </c>
      <c r="F220" s="1">
        <f t="shared" ref="F220" si="129">F219-G219</f>
        <v>132</v>
      </c>
      <c r="G220" s="8"/>
      <c r="H220" s="1">
        <f t="shared" ref="H220" si="130">H219-J219</f>
        <v>28.795999999999999</v>
      </c>
      <c r="I220" s="1">
        <f t="shared" ref="I220" si="131">I219-J219</f>
        <v>121.3</v>
      </c>
      <c r="J220" s="8"/>
      <c r="K220" s="1">
        <f t="shared" ref="K220" si="132">K219-M219</f>
        <v>45.132333333333342</v>
      </c>
      <c r="L220" s="1">
        <f t="shared" ref="L220" si="133">L219-M219</f>
        <v>123.46666666666667</v>
      </c>
      <c r="M220" s="8"/>
      <c r="N220" s="1">
        <f t="shared" ref="N220" si="134">N219-P219</f>
        <v>37.300000000000004</v>
      </c>
      <c r="O220" s="1">
        <f t="shared" ref="O220" si="135">O219-P219</f>
        <v>113.5</v>
      </c>
      <c r="P220" s="21"/>
    </row>
    <row r="221" spans="1:16" ht="19" thickBot="1">
      <c r="A221" s="15" t="s">
        <v>3</v>
      </c>
      <c r="B221" s="22">
        <f>B220/C220</f>
        <v>0.22685826060788447</v>
      </c>
      <c r="C221" s="23"/>
      <c r="D221" s="24"/>
      <c r="E221" s="23">
        <f t="shared" ref="E221" si="136">E220/F220</f>
        <v>0.23391161616161621</v>
      </c>
      <c r="F221" s="23"/>
      <c r="G221" s="24"/>
      <c r="H221" s="23">
        <f t="shared" ref="H221" si="137">H220/I220</f>
        <v>0.23739488870568837</v>
      </c>
      <c r="I221" s="23"/>
      <c r="J221" s="24"/>
      <c r="K221" s="23">
        <f t="shared" ref="K221" si="138">K220/L220</f>
        <v>0.36554265658747309</v>
      </c>
      <c r="L221" s="23"/>
      <c r="M221" s="24"/>
      <c r="N221" s="23">
        <f t="shared" ref="N221" si="139">N220/O220</f>
        <v>0.32863436123348022</v>
      </c>
      <c r="O221" s="23"/>
      <c r="P221" s="26"/>
    </row>
    <row r="223" spans="1:16">
      <c r="A223" s="49" t="s">
        <v>27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</row>
    <row r="224" spans="1:16">
      <c r="B224" s="3" t="s">
        <v>5</v>
      </c>
      <c r="C224" s="4"/>
      <c r="D224" s="5"/>
      <c r="E224" s="3" t="s">
        <v>7</v>
      </c>
      <c r="F224" s="4"/>
      <c r="G224" s="5"/>
      <c r="H224" s="3" t="s">
        <v>9</v>
      </c>
      <c r="I224" s="4"/>
      <c r="J224" s="5"/>
      <c r="K224" s="3" t="s">
        <v>11</v>
      </c>
      <c r="L224" s="4"/>
      <c r="M224" s="5"/>
      <c r="N224" s="3" t="s">
        <v>13</v>
      </c>
      <c r="O224" s="4"/>
      <c r="P224" s="5"/>
    </row>
    <row r="225" spans="2:16">
      <c r="B225" s="6" t="s">
        <v>0</v>
      </c>
      <c r="C225" s="7" t="s">
        <v>1</v>
      </c>
      <c r="D225" s="8" t="s">
        <v>2</v>
      </c>
      <c r="E225" s="6" t="s">
        <v>0</v>
      </c>
      <c r="F225" s="7" t="s">
        <v>1</v>
      </c>
      <c r="G225" s="8" t="s">
        <v>2</v>
      </c>
      <c r="H225" s="6" t="s">
        <v>0</v>
      </c>
      <c r="I225" s="7" t="s">
        <v>1</v>
      </c>
      <c r="J225" s="8" t="s">
        <v>2</v>
      </c>
      <c r="K225" s="6" t="s">
        <v>0</v>
      </c>
      <c r="L225" s="7" t="s">
        <v>1</v>
      </c>
      <c r="M225" s="8" t="s">
        <v>2</v>
      </c>
      <c r="N225" s="6" t="s">
        <v>0</v>
      </c>
      <c r="O225" s="7" t="s">
        <v>1</v>
      </c>
      <c r="P225" s="8" t="s">
        <v>2</v>
      </c>
    </row>
    <row r="226" spans="2:16">
      <c r="B226" s="9">
        <v>139.69999999999999</v>
      </c>
      <c r="C226" s="1">
        <v>107</v>
      </c>
      <c r="D226" s="2">
        <v>2</v>
      </c>
      <c r="E226" s="9">
        <v>179.34</v>
      </c>
      <c r="F226" s="1">
        <v>134</v>
      </c>
      <c r="G226" s="2">
        <v>0</v>
      </c>
      <c r="H226" s="9">
        <v>151.91999999999999</v>
      </c>
      <c r="I226" s="1">
        <v>133</v>
      </c>
      <c r="J226" s="2">
        <v>12</v>
      </c>
      <c r="K226" s="9">
        <v>148.31</v>
      </c>
      <c r="L226" s="1">
        <v>107</v>
      </c>
      <c r="M226" s="2">
        <v>2</v>
      </c>
      <c r="N226" s="9">
        <v>145.59</v>
      </c>
      <c r="O226" s="1">
        <v>140</v>
      </c>
      <c r="P226" s="2">
        <v>3</v>
      </c>
    </row>
    <row r="227" spans="2:16">
      <c r="B227" s="9">
        <v>138.38999999999999</v>
      </c>
      <c r="C227" s="1">
        <v>125</v>
      </c>
      <c r="D227" s="2">
        <v>2</v>
      </c>
      <c r="E227" s="9">
        <v>164.28</v>
      </c>
      <c r="F227" s="1">
        <v>157</v>
      </c>
      <c r="G227" s="2">
        <v>2</v>
      </c>
      <c r="H227" s="9">
        <v>161.16</v>
      </c>
      <c r="I227" s="1">
        <v>127</v>
      </c>
      <c r="J227" s="2">
        <v>12</v>
      </c>
      <c r="K227" s="9">
        <v>163.29</v>
      </c>
      <c r="L227" s="1">
        <v>124</v>
      </c>
      <c r="M227" s="2">
        <v>0</v>
      </c>
      <c r="N227" s="9">
        <v>148.49</v>
      </c>
      <c r="O227" s="1">
        <v>133</v>
      </c>
      <c r="P227" s="2">
        <v>4</v>
      </c>
    </row>
    <row r="228" spans="2:16">
      <c r="B228" s="9">
        <v>139.01</v>
      </c>
      <c r="C228" s="1">
        <v>140</v>
      </c>
      <c r="D228" s="2">
        <v>5</v>
      </c>
      <c r="E228" s="9">
        <v>180.89</v>
      </c>
      <c r="F228" s="1">
        <v>184</v>
      </c>
      <c r="G228" s="2">
        <v>6</v>
      </c>
      <c r="H228" s="9">
        <v>146.91</v>
      </c>
      <c r="I228" s="1">
        <v>107</v>
      </c>
      <c r="J228" s="2">
        <v>14</v>
      </c>
      <c r="K228" s="9">
        <v>147.16999999999999</v>
      </c>
      <c r="L228" s="1">
        <v>133</v>
      </c>
      <c r="M228" s="2">
        <v>2</v>
      </c>
      <c r="N228" s="9">
        <v>145.69999999999999</v>
      </c>
      <c r="O228" s="1">
        <v>144</v>
      </c>
      <c r="P228" s="2">
        <v>0</v>
      </c>
    </row>
    <row r="229" spans="2:16">
      <c r="B229" s="9">
        <v>149.81</v>
      </c>
      <c r="C229" s="1">
        <v>117</v>
      </c>
      <c r="D229" s="2">
        <v>9</v>
      </c>
      <c r="E229" s="9">
        <v>186.79</v>
      </c>
      <c r="F229" s="1">
        <v>151</v>
      </c>
      <c r="G229" s="2">
        <v>4</v>
      </c>
      <c r="H229" s="9">
        <v>161.88999999999999</v>
      </c>
      <c r="I229" s="1">
        <v>147</v>
      </c>
      <c r="J229" s="2">
        <v>14</v>
      </c>
      <c r="K229" s="9">
        <v>157.44999999999999</v>
      </c>
      <c r="L229" s="1">
        <v>130</v>
      </c>
      <c r="M229" s="2">
        <v>4</v>
      </c>
      <c r="N229" s="9">
        <v>145.84</v>
      </c>
      <c r="O229" s="1">
        <v>104</v>
      </c>
      <c r="P229" s="2">
        <v>0</v>
      </c>
    </row>
    <row r="230" spans="2:16">
      <c r="B230" s="9">
        <v>151.41</v>
      </c>
      <c r="C230" s="1">
        <v>129</v>
      </c>
      <c r="D230" s="2">
        <v>0</v>
      </c>
      <c r="E230" s="9">
        <v>178.51</v>
      </c>
      <c r="F230" s="1">
        <v>165</v>
      </c>
      <c r="G230" s="2">
        <v>0</v>
      </c>
      <c r="H230" s="9">
        <v>166.58</v>
      </c>
      <c r="I230" s="1">
        <v>128</v>
      </c>
      <c r="J230" s="2">
        <v>20</v>
      </c>
      <c r="K230" s="9">
        <v>166.72</v>
      </c>
      <c r="L230" s="1">
        <v>141</v>
      </c>
      <c r="M230" s="2">
        <v>11</v>
      </c>
      <c r="N230" s="9">
        <v>150.85</v>
      </c>
      <c r="O230" s="1">
        <v>127</v>
      </c>
      <c r="P230" s="2">
        <v>0</v>
      </c>
    </row>
    <row r="231" spans="2:16">
      <c r="B231" s="9">
        <v>149.03</v>
      </c>
      <c r="C231" s="1">
        <v>102</v>
      </c>
      <c r="D231" s="2"/>
      <c r="E231" s="9">
        <v>170.78</v>
      </c>
      <c r="F231" s="1">
        <v>130</v>
      </c>
      <c r="G231" s="8"/>
      <c r="H231" s="9">
        <v>170.82</v>
      </c>
      <c r="I231" s="1">
        <v>152</v>
      </c>
      <c r="J231" s="8"/>
      <c r="K231" s="9">
        <v>158.88999999999999</v>
      </c>
      <c r="L231" s="1">
        <v>160</v>
      </c>
      <c r="M231" s="8"/>
      <c r="N231" s="9">
        <v>138.62</v>
      </c>
      <c r="O231" s="1">
        <v>142</v>
      </c>
      <c r="P231" s="8"/>
    </row>
    <row r="232" spans="2:16">
      <c r="B232" s="9">
        <v>154.16999999999999</v>
      </c>
      <c r="C232" s="1">
        <v>157</v>
      </c>
      <c r="D232" s="2"/>
      <c r="E232" s="9">
        <v>161.32</v>
      </c>
      <c r="F232" s="1">
        <v>162</v>
      </c>
      <c r="G232" s="8"/>
      <c r="H232" s="9">
        <v>178.11</v>
      </c>
      <c r="I232" s="1">
        <v>145</v>
      </c>
      <c r="J232" s="8"/>
      <c r="K232" s="9">
        <v>173.26</v>
      </c>
      <c r="L232" s="1">
        <v>138</v>
      </c>
      <c r="M232" s="8"/>
      <c r="N232" s="9">
        <v>147.74</v>
      </c>
      <c r="O232" s="1">
        <v>127</v>
      </c>
      <c r="P232" s="8"/>
    </row>
    <row r="233" spans="2:16">
      <c r="B233" s="9">
        <v>144.44</v>
      </c>
      <c r="C233" s="1">
        <v>159</v>
      </c>
      <c r="D233" s="2"/>
      <c r="E233" s="9">
        <v>184.52</v>
      </c>
      <c r="F233" s="1">
        <v>154</v>
      </c>
      <c r="G233" s="8"/>
      <c r="H233" s="9">
        <v>172.86</v>
      </c>
      <c r="I233" s="1">
        <v>153</v>
      </c>
      <c r="J233" s="8"/>
      <c r="K233" s="9">
        <v>188.98</v>
      </c>
      <c r="L233" s="1">
        <v>166</v>
      </c>
      <c r="M233" s="8"/>
      <c r="N233" s="9">
        <v>149.91999999999999</v>
      </c>
      <c r="O233" s="1">
        <v>150</v>
      </c>
      <c r="P233" s="8"/>
    </row>
    <row r="234" spans="2:16">
      <c r="B234" s="9">
        <v>147.25</v>
      </c>
      <c r="C234" s="1">
        <v>123</v>
      </c>
      <c r="D234" s="2"/>
      <c r="E234" s="9">
        <v>172.01</v>
      </c>
      <c r="F234" s="1">
        <v>163</v>
      </c>
      <c r="G234" s="8"/>
      <c r="H234" s="9">
        <v>177.85</v>
      </c>
      <c r="I234" s="1">
        <v>155</v>
      </c>
      <c r="J234" s="8"/>
      <c r="K234" s="9">
        <v>172.74</v>
      </c>
      <c r="L234" s="1">
        <v>141</v>
      </c>
      <c r="M234" s="8"/>
      <c r="N234" s="9">
        <v>145.69999999999999</v>
      </c>
      <c r="O234" s="1">
        <v>131</v>
      </c>
      <c r="P234" s="8"/>
    </row>
    <row r="235" spans="2:16">
      <c r="B235" s="9">
        <v>156.6</v>
      </c>
      <c r="C235" s="1">
        <v>117</v>
      </c>
      <c r="D235" s="2"/>
      <c r="E235" s="9">
        <v>172.11</v>
      </c>
      <c r="F235" s="1">
        <v>151</v>
      </c>
      <c r="G235" s="8"/>
      <c r="H235" s="9">
        <v>176.39</v>
      </c>
      <c r="I235" s="1">
        <v>141</v>
      </c>
      <c r="J235" s="8"/>
      <c r="K235" s="9">
        <v>168.3</v>
      </c>
      <c r="L235" s="1">
        <v>141</v>
      </c>
      <c r="M235" s="8"/>
      <c r="N235" s="9">
        <v>154.63</v>
      </c>
      <c r="O235" s="1">
        <v>128</v>
      </c>
      <c r="P235" s="8"/>
    </row>
    <row r="236" spans="2:16">
      <c r="B236" s="9">
        <v>154.93</v>
      </c>
      <c r="C236" s="1">
        <v>90</v>
      </c>
      <c r="D236" s="2"/>
      <c r="E236" s="9">
        <v>177.67</v>
      </c>
      <c r="F236" s="1">
        <v>162</v>
      </c>
      <c r="G236" s="8"/>
      <c r="H236" s="9">
        <v>193.17</v>
      </c>
      <c r="I236" s="1">
        <v>179</v>
      </c>
      <c r="J236" s="8"/>
      <c r="K236" s="9">
        <v>172.33</v>
      </c>
      <c r="L236" s="1">
        <v>177</v>
      </c>
      <c r="M236" s="8"/>
      <c r="N236" s="9">
        <v>158.25</v>
      </c>
      <c r="O236" s="1">
        <v>157</v>
      </c>
      <c r="P236" s="8"/>
    </row>
    <row r="237" spans="2:16">
      <c r="B237" s="9">
        <v>164.55</v>
      </c>
      <c r="C237" s="1">
        <v>118</v>
      </c>
      <c r="D237" s="2"/>
      <c r="E237" s="9">
        <v>182.19</v>
      </c>
      <c r="F237" s="1">
        <v>181</v>
      </c>
      <c r="G237" s="8"/>
      <c r="H237" s="9">
        <v>192.65</v>
      </c>
      <c r="I237" s="1">
        <v>166</v>
      </c>
      <c r="J237" s="8"/>
      <c r="K237" s="9">
        <v>158.25</v>
      </c>
      <c r="L237" s="1">
        <v>136</v>
      </c>
      <c r="M237" s="8"/>
      <c r="N237" s="9">
        <v>160.25</v>
      </c>
      <c r="O237" s="1">
        <v>137</v>
      </c>
      <c r="P237" s="8"/>
    </row>
    <row r="238" spans="2:16">
      <c r="B238" s="9">
        <v>149.57</v>
      </c>
      <c r="C238" s="1">
        <v>117</v>
      </c>
      <c r="D238" s="2"/>
      <c r="E238" s="9">
        <v>194.68</v>
      </c>
      <c r="F238" s="1">
        <v>151</v>
      </c>
      <c r="G238" s="8"/>
      <c r="H238" s="9">
        <v>187.72</v>
      </c>
      <c r="I238" s="1">
        <v>169</v>
      </c>
      <c r="J238" s="8"/>
      <c r="K238" s="9">
        <v>157.38999999999999</v>
      </c>
      <c r="L238" s="1">
        <v>131</v>
      </c>
      <c r="M238" s="8"/>
      <c r="N238" s="9">
        <v>155.02000000000001</v>
      </c>
      <c r="O238" s="1">
        <v>117</v>
      </c>
      <c r="P238" s="8"/>
    </row>
    <row r="239" spans="2:16">
      <c r="B239" s="9">
        <v>149.31</v>
      </c>
      <c r="C239" s="1">
        <v>131</v>
      </c>
      <c r="D239" s="2"/>
      <c r="E239" s="9">
        <v>184.37</v>
      </c>
      <c r="F239" s="1">
        <v>161</v>
      </c>
      <c r="G239" s="8"/>
      <c r="H239" s="9">
        <v>161.97999999999999</v>
      </c>
      <c r="I239" s="1">
        <v>159</v>
      </c>
      <c r="J239" s="8"/>
      <c r="K239" s="9">
        <v>147.71</v>
      </c>
      <c r="L239" s="1">
        <v>140</v>
      </c>
      <c r="M239" s="8"/>
      <c r="N239" s="9">
        <v>149.72</v>
      </c>
      <c r="O239" s="1">
        <v>135</v>
      </c>
      <c r="P239" s="8"/>
    </row>
    <row r="240" spans="2:16">
      <c r="B240" s="9">
        <v>155.02000000000001</v>
      </c>
      <c r="C240" s="1">
        <v>138</v>
      </c>
      <c r="D240" s="2"/>
      <c r="E240" s="9">
        <v>189.33</v>
      </c>
      <c r="F240" s="1">
        <v>195</v>
      </c>
      <c r="G240" s="8"/>
      <c r="H240" s="9">
        <v>194.73</v>
      </c>
      <c r="I240" s="1">
        <v>145</v>
      </c>
      <c r="J240" s="8"/>
      <c r="K240" s="9">
        <v>146.99</v>
      </c>
      <c r="L240" s="1">
        <v>134</v>
      </c>
      <c r="M240" s="8"/>
      <c r="N240" s="9">
        <v>162.28</v>
      </c>
      <c r="O240" s="1">
        <v>109</v>
      </c>
      <c r="P240" s="8"/>
    </row>
    <row r="241" spans="1:16">
      <c r="B241" s="9">
        <v>147.78</v>
      </c>
      <c r="C241" s="1">
        <v>127</v>
      </c>
      <c r="D241" s="2"/>
      <c r="E241" s="9">
        <v>180.86</v>
      </c>
      <c r="F241" s="1">
        <v>175</v>
      </c>
      <c r="G241" s="8"/>
      <c r="H241" s="9">
        <v>196.77</v>
      </c>
      <c r="I241" s="1">
        <v>160</v>
      </c>
      <c r="J241" s="8"/>
      <c r="K241" s="9">
        <v>161.15</v>
      </c>
      <c r="L241" s="1">
        <v>118</v>
      </c>
      <c r="M241" s="8"/>
      <c r="N241" s="9">
        <v>159.46</v>
      </c>
      <c r="O241" s="1">
        <v>154</v>
      </c>
      <c r="P241" s="8"/>
    </row>
    <row r="242" spans="1:16">
      <c r="B242" s="9">
        <v>154.4</v>
      </c>
      <c r="C242" s="1">
        <v>163</v>
      </c>
      <c r="D242" s="2"/>
      <c r="E242" s="9">
        <v>180.65</v>
      </c>
      <c r="F242" s="1">
        <v>188</v>
      </c>
      <c r="G242" s="8"/>
      <c r="H242" s="9">
        <v>187.97</v>
      </c>
      <c r="I242" s="1">
        <v>152</v>
      </c>
      <c r="J242" s="8"/>
      <c r="K242" s="9">
        <v>152.36000000000001</v>
      </c>
      <c r="L242" s="1">
        <v>152</v>
      </c>
      <c r="M242" s="8"/>
      <c r="N242" s="9">
        <v>150.02000000000001</v>
      </c>
      <c r="O242" s="1">
        <v>139</v>
      </c>
      <c r="P242" s="8"/>
    </row>
    <row r="243" spans="1:16">
      <c r="B243" s="9">
        <v>143.41</v>
      </c>
      <c r="C243" s="1">
        <v>125</v>
      </c>
      <c r="D243" s="2"/>
      <c r="E243" s="9">
        <v>169.89</v>
      </c>
      <c r="F243" s="1">
        <v>167</v>
      </c>
      <c r="G243" s="8"/>
      <c r="H243" s="9">
        <v>189.71</v>
      </c>
      <c r="I243" s="1">
        <v>116</v>
      </c>
      <c r="J243" s="8"/>
      <c r="K243" s="9">
        <v>143.51</v>
      </c>
      <c r="L243" s="1">
        <v>146</v>
      </c>
      <c r="M243" s="8"/>
      <c r="N243" s="9">
        <v>140.91</v>
      </c>
      <c r="O243" s="1">
        <v>136</v>
      </c>
      <c r="P243" s="8"/>
    </row>
    <row r="244" spans="1:16">
      <c r="B244" s="9">
        <v>152.15</v>
      </c>
      <c r="C244" s="1">
        <v>139</v>
      </c>
      <c r="D244" s="2"/>
      <c r="E244" s="9">
        <v>192.61</v>
      </c>
      <c r="F244" s="1">
        <v>192</v>
      </c>
      <c r="G244" s="8"/>
      <c r="H244" s="9">
        <v>197.68</v>
      </c>
      <c r="I244" s="1">
        <v>118</v>
      </c>
      <c r="J244" s="8"/>
      <c r="K244" s="9">
        <v>122.21</v>
      </c>
      <c r="L244" s="1">
        <v>151</v>
      </c>
      <c r="M244" s="8"/>
      <c r="N244" s="9">
        <v>149.27000000000001</v>
      </c>
      <c r="O244" s="1">
        <v>138</v>
      </c>
      <c r="P244" s="8"/>
    </row>
    <row r="245" spans="1:16">
      <c r="B245" s="9">
        <v>147.28</v>
      </c>
      <c r="C245" s="1">
        <v>133</v>
      </c>
      <c r="D245" s="2"/>
      <c r="E245" s="9">
        <v>196.14</v>
      </c>
      <c r="F245" s="1">
        <v>187</v>
      </c>
      <c r="G245" s="8"/>
      <c r="H245" s="9">
        <v>200.35</v>
      </c>
      <c r="I245" s="1">
        <v>152</v>
      </c>
      <c r="J245" s="8"/>
      <c r="K245" s="9">
        <v>174.04</v>
      </c>
      <c r="L245" s="1">
        <v>81</v>
      </c>
      <c r="M245" s="8"/>
      <c r="N245" s="9">
        <v>160.06</v>
      </c>
      <c r="O245" s="1">
        <v>129</v>
      </c>
      <c r="P245" s="8"/>
    </row>
    <row r="246" spans="1:16">
      <c r="B246" s="9">
        <v>146.44999999999999</v>
      </c>
      <c r="C246" s="1">
        <v>144</v>
      </c>
      <c r="D246" s="2"/>
      <c r="E246" s="9">
        <v>193.78</v>
      </c>
      <c r="F246" s="1">
        <v>174</v>
      </c>
      <c r="G246" s="8"/>
      <c r="H246" s="9">
        <v>202.91</v>
      </c>
      <c r="I246" s="1">
        <v>151</v>
      </c>
      <c r="J246" s="8"/>
      <c r="K246" s="9">
        <v>150.63999999999999</v>
      </c>
      <c r="L246" s="1">
        <v>145</v>
      </c>
      <c r="M246" s="8"/>
      <c r="N246" s="9">
        <v>150.93</v>
      </c>
      <c r="O246" s="1">
        <v>133</v>
      </c>
      <c r="P246" s="8"/>
    </row>
    <row r="247" spans="1:16">
      <c r="B247" s="9">
        <v>160.13999999999999</v>
      </c>
      <c r="C247" s="1">
        <v>141</v>
      </c>
      <c r="D247" s="2"/>
      <c r="E247" s="9">
        <v>193.64</v>
      </c>
      <c r="F247" s="1">
        <v>179</v>
      </c>
      <c r="G247" s="8"/>
      <c r="H247" s="9">
        <v>202.29</v>
      </c>
      <c r="I247" s="1">
        <v>154</v>
      </c>
      <c r="J247" s="8"/>
      <c r="K247" s="9">
        <v>150.34</v>
      </c>
      <c r="L247" s="1">
        <v>148</v>
      </c>
      <c r="M247" s="8"/>
      <c r="N247" s="9">
        <v>156.93</v>
      </c>
      <c r="O247" s="1">
        <v>154</v>
      </c>
      <c r="P247" s="8"/>
    </row>
    <row r="248" spans="1:16">
      <c r="B248" s="9">
        <v>158.36000000000001</v>
      </c>
      <c r="C248" s="1">
        <v>152</v>
      </c>
      <c r="D248" s="2"/>
      <c r="E248" s="9">
        <v>191.02</v>
      </c>
      <c r="F248" s="1">
        <v>175</v>
      </c>
      <c r="G248" s="8"/>
      <c r="H248" s="9">
        <v>196.41</v>
      </c>
      <c r="I248" s="1">
        <v>129</v>
      </c>
      <c r="J248" s="8"/>
      <c r="K248" s="9">
        <v>131.56</v>
      </c>
      <c r="L248" s="1">
        <v>175</v>
      </c>
      <c r="M248" s="8"/>
      <c r="N248" s="9">
        <v>151.86000000000001</v>
      </c>
      <c r="O248" s="1">
        <v>142</v>
      </c>
      <c r="P248" s="8"/>
    </row>
    <row r="249" spans="1:16">
      <c r="B249" s="9">
        <v>149.49</v>
      </c>
      <c r="C249" s="1">
        <v>141</v>
      </c>
      <c r="D249" s="2"/>
      <c r="E249" s="9">
        <v>194.09</v>
      </c>
      <c r="F249" s="1">
        <v>176</v>
      </c>
      <c r="G249" s="8"/>
      <c r="H249" s="9">
        <v>197.14</v>
      </c>
      <c r="I249" s="1">
        <v>158</v>
      </c>
      <c r="J249" s="8"/>
      <c r="K249" s="9">
        <v>154.66</v>
      </c>
      <c r="L249" s="1">
        <v>119</v>
      </c>
      <c r="M249" s="8"/>
      <c r="N249" s="9">
        <v>154.68</v>
      </c>
      <c r="O249" s="1">
        <v>137</v>
      </c>
      <c r="P249" s="8"/>
    </row>
    <row r="250" spans="1:16">
      <c r="B250" s="9">
        <v>141.07</v>
      </c>
      <c r="C250" s="1">
        <v>145</v>
      </c>
      <c r="D250" s="2"/>
      <c r="E250" s="9">
        <v>196.53</v>
      </c>
      <c r="F250" s="1">
        <v>159</v>
      </c>
      <c r="G250" s="8"/>
      <c r="H250" s="9">
        <v>194.69</v>
      </c>
      <c r="I250" s="1">
        <v>163</v>
      </c>
      <c r="J250" s="8"/>
      <c r="K250" s="9">
        <v>177.9</v>
      </c>
      <c r="L250" s="1">
        <v>147</v>
      </c>
      <c r="M250" s="8"/>
      <c r="N250" s="9">
        <v>146.91</v>
      </c>
      <c r="O250" s="1">
        <v>143</v>
      </c>
      <c r="P250" s="8"/>
    </row>
    <row r="251" spans="1:16">
      <c r="B251" s="9">
        <v>150.38999999999999</v>
      </c>
      <c r="C251" s="1">
        <v>133</v>
      </c>
      <c r="D251" s="2"/>
      <c r="E251" s="9">
        <v>191.16</v>
      </c>
      <c r="F251" s="1">
        <v>145</v>
      </c>
      <c r="G251" s="8"/>
      <c r="H251" s="9">
        <v>194.99</v>
      </c>
      <c r="I251" s="1">
        <v>137</v>
      </c>
      <c r="J251" s="8"/>
      <c r="K251" s="9">
        <v>174.32</v>
      </c>
      <c r="L251" s="1">
        <v>138</v>
      </c>
      <c r="M251" s="8"/>
      <c r="N251" s="9">
        <v>153.77000000000001</v>
      </c>
      <c r="O251" s="1">
        <v>145</v>
      </c>
      <c r="P251" s="8"/>
    </row>
    <row r="252" spans="1:16">
      <c r="B252" s="9">
        <v>152.86000000000001</v>
      </c>
      <c r="C252" s="1">
        <v>149</v>
      </c>
      <c r="D252" s="2"/>
      <c r="E252" s="9">
        <v>192.67</v>
      </c>
      <c r="F252" s="1">
        <v>166</v>
      </c>
      <c r="G252" s="8"/>
      <c r="H252" s="9">
        <v>189.67</v>
      </c>
      <c r="I252" s="1">
        <v>159</v>
      </c>
      <c r="J252" s="8"/>
      <c r="K252" s="9">
        <v>159.63999999999999</v>
      </c>
      <c r="L252" s="1">
        <v>131</v>
      </c>
      <c r="M252" s="8"/>
      <c r="N252" s="9">
        <v>159.44</v>
      </c>
      <c r="O252" s="1">
        <v>153</v>
      </c>
      <c r="P252" s="8"/>
    </row>
    <row r="253" spans="1:16">
      <c r="B253" s="9">
        <v>151.93</v>
      </c>
      <c r="C253" s="1">
        <v>118</v>
      </c>
      <c r="D253" s="2"/>
      <c r="E253" s="9">
        <v>193.53</v>
      </c>
      <c r="F253" s="1">
        <v>159</v>
      </c>
      <c r="G253" s="8"/>
      <c r="H253" s="9">
        <v>166.76</v>
      </c>
      <c r="I253" s="1">
        <v>116</v>
      </c>
      <c r="J253" s="8"/>
      <c r="K253" s="9">
        <v>157.94</v>
      </c>
      <c r="L253" s="1">
        <v>142</v>
      </c>
      <c r="M253" s="8"/>
      <c r="N253" s="9">
        <v>170.07</v>
      </c>
      <c r="O253" s="1">
        <v>137</v>
      </c>
      <c r="P253" s="8"/>
    </row>
    <row r="254" spans="1:16">
      <c r="B254" s="9">
        <v>157.16999999999999</v>
      </c>
      <c r="C254" s="1">
        <v>125</v>
      </c>
      <c r="D254" s="2"/>
      <c r="E254" s="9">
        <v>191.44</v>
      </c>
      <c r="F254" s="1">
        <v>140</v>
      </c>
      <c r="G254" s="8"/>
      <c r="H254" s="9">
        <v>162.51</v>
      </c>
      <c r="I254" s="1">
        <v>145</v>
      </c>
      <c r="J254" s="8"/>
      <c r="K254" s="9">
        <v>157.76</v>
      </c>
      <c r="L254" s="1">
        <v>147</v>
      </c>
      <c r="M254" s="8"/>
      <c r="N254" s="9">
        <v>152.47999999999999</v>
      </c>
      <c r="O254" s="1">
        <v>134</v>
      </c>
      <c r="P254" s="8"/>
    </row>
    <row r="255" spans="1:16" ht="19" thickBot="1">
      <c r="B255" s="30">
        <v>148.36000000000001</v>
      </c>
      <c r="C255" s="31">
        <v>128</v>
      </c>
      <c r="D255" s="32"/>
      <c r="E255" s="30">
        <v>194.47</v>
      </c>
      <c r="F255" s="31">
        <v>171</v>
      </c>
      <c r="G255" s="13"/>
      <c r="H255" s="30">
        <v>147.30000000000001</v>
      </c>
      <c r="I255" s="31">
        <v>127</v>
      </c>
      <c r="J255" s="13"/>
      <c r="K255" s="30">
        <v>153.41999999999999</v>
      </c>
      <c r="L255" s="31">
        <v>141</v>
      </c>
      <c r="M255" s="13"/>
      <c r="N255" s="30">
        <v>148.22999999999999</v>
      </c>
      <c r="O255" s="31">
        <v>139</v>
      </c>
      <c r="P255" s="13"/>
    </row>
    <row r="256" spans="1:16">
      <c r="A256" s="15" t="s">
        <v>14</v>
      </c>
      <c r="B256" s="16">
        <f>AVERAGE(B226:B255)</f>
        <v>150.14766666666665</v>
      </c>
      <c r="C256" s="17">
        <f>AVERAGE(C226:C255)</f>
        <v>131.1</v>
      </c>
      <c r="D256" s="27">
        <f>AVERAGE(D226:D230)</f>
        <v>3.6</v>
      </c>
      <c r="E256" s="17">
        <f t="shared" ref="E256" si="140">AVERAGE(E226:E255)</f>
        <v>184.37566666666666</v>
      </c>
      <c r="F256" s="17">
        <f t="shared" ref="F256" si="141">AVERAGE(F226:F255)</f>
        <v>165.13333333333333</v>
      </c>
      <c r="G256" s="27">
        <f t="shared" ref="G256" si="142">AVERAGE(G226:G230)</f>
        <v>2.4</v>
      </c>
      <c r="H256" s="17">
        <f t="shared" ref="H256" si="143">AVERAGE(H226:H255)</f>
        <v>180.72966666666665</v>
      </c>
      <c r="I256" s="17">
        <f t="shared" ref="I256" si="144">AVERAGE(I226:I255)</f>
        <v>144.76666666666668</v>
      </c>
      <c r="J256" s="27">
        <f t="shared" ref="J256" si="145">AVERAGE(J226:J230)</f>
        <v>14.4</v>
      </c>
      <c r="K256" s="17">
        <f t="shared" ref="K256" si="146">AVERAGE(K226:K255)</f>
        <v>158.30766666666668</v>
      </c>
      <c r="L256" s="17">
        <f t="shared" ref="L256" si="147">AVERAGE(L226:L255)</f>
        <v>139.33333333333334</v>
      </c>
      <c r="M256" s="27">
        <f t="shared" ref="M256" si="148">AVERAGE(M226:M230)</f>
        <v>3.8</v>
      </c>
      <c r="N256" s="17">
        <f t="shared" ref="N256" si="149">AVERAGE(N226:N255)</f>
        <v>152.12066666666661</v>
      </c>
      <c r="O256" s="17">
        <f t="shared" ref="O256" si="150">AVERAGE(O226:O255)</f>
        <v>136.46666666666667</v>
      </c>
      <c r="P256" s="28">
        <f t="shared" ref="P256" si="151">AVERAGE(P226:P230)</f>
        <v>1.4</v>
      </c>
    </row>
    <row r="257" spans="1:16">
      <c r="A257" s="15" t="s">
        <v>4</v>
      </c>
      <c r="B257" s="29">
        <f>B256-D256</f>
        <v>146.54766666666666</v>
      </c>
      <c r="C257" s="1">
        <f>C256-D256</f>
        <v>127.5</v>
      </c>
      <c r="D257" s="8"/>
      <c r="E257" s="1">
        <f t="shared" ref="E257" si="152">E256-G256</f>
        <v>181.97566666666665</v>
      </c>
      <c r="F257" s="1">
        <f t="shared" ref="F257" si="153">F256-G256</f>
        <v>162.73333333333332</v>
      </c>
      <c r="G257" s="8"/>
      <c r="H257" s="1">
        <f t="shared" ref="H257" si="154">H256-J256</f>
        <v>166.32966666666664</v>
      </c>
      <c r="I257" s="1">
        <f t="shared" ref="I257" si="155">I256-J256</f>
        <v>130.36666666666667</v>
      </c>
      <c r="J257" s="8"/>
      <c r="K257" s="1">
        <f t="shared" ref="K257" si="156">K256-M256</f>
        <v>154.50766666666667</v>
      </c>
      <c r="L257" s="1">
        <f t="shared" ref="L257" si="157">L256-M256</f>
        <v>135.53333333333333</v>
      </c>
      <c r="M257" s="8"/>
      <c r="N257" s="1">
        <f t="shared" ref="N257" si="158">N256-P256</f>
        <v>150.7206666666666</v>
      </c>
      <c r="O257" s="1">
        <f t="shared" ref="O257" si="159">O256-P256</f>
        <v>135.06666666666666</v>
      </c>
      <c r="P257" s="21"/>
    </row>
    <row r="258" spans="1:16" ht="19" thickBot="1">
      <c r="A258" s="15" t="s">
        <v>3</v>
      </c>
      <c r="B258" s="22">
        <f>B257/C257</f>
        <v>1.1493934640522876</v>
      </c>
      <c r="C258" s="23"/>
      <c r="D258" s="24"/>
      <c r="E258" s="23">
        <f t="shared" ref="E258" si="160">E257/F257</f>
        <v>1.1182445718967637</v>
      </c>
      <c r="F258" s="23"/>
      <c r="G258" s="24"/>
      <c r="H258" s="23">
        <f t="shared" ref="H258" si="161">H257/I257</f>
        <v>1.2758603937611861</v>
      </c>
      <c r="I258" s="23"/>
      <c r="J258" s="24"/>
      <c r="K258" s="23">
        <f t="shared" ref="K258" si="162">K257/L257</f>
        <v>1.139997540580423</v>
      </c>
      <c r="L258" s="23"/>
      <c r="M258" s="24"/>
      <c r="N258" s="23">
        <f t="shared" ref="N258" si="163">N257/O257</f>
        <v>1.1158983218163865</v>
      </c>
      <c r="O258" s="23"/>
      <c r="P258" s="26"/>
    </row>
    <row r="260" spans="1:16">
      <c r="A260" s="49" t="s">
        <v>28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</row>
    <row r="261" spans="1:16">
      <c r="B261" s="3" t="s">
        <v>5</v>
      </c>
      <c r="C261" s="4"/>
      <c r="D261" s="5"/>
      <c r="E261" s="3" t="s">
        <v>7</v>
      </c>
      <c r="F261" s="4"/>
      <c r="G261" s="5"/>
      <c r="H261" s="3" t="s">
        <v>9</v>
      </c>
      <c r="I261" s="4"/>
      <c r="J261" s="5"/>
      <c r="K261" s="3" t="s">
        <v>11</v>
      </c>
      <c r="L261" s="4"/>
      <c r="M261" s="5"/>
      <c r="N261" s="3" t="s">
        <v>13</v>
      </c>
      <c r="O261" s="4"/>
      <c r="P261" s="5"/>
    </row>
    <row r="262" spans="1:16">
      <c r="B262" s="6" t="s">
        <v>0</v>
      </c>
      <c r="C262" s="7" t="s">
        <v>1</v>
      </c>
      <c r="D262" s="8" t="s">
        <v>2</v>
      </c>
      <c r="E262" s="6" t="s">
        <v>0</v>
      </c>
      <c r="F262" s="7" t="s">
        <v>1</v>
      </c>
      <c r="G262" s="8" t="s">
        <v>2</v>
      </c>
      <c r="H262" s="6" t="s">
        <v>0</v>
      </c>
      <c r="I262" s="7" t="s">
        <v>1</v>
      </c>
      <c r="J262" s="8" t="s">
        <v>2</v>
      </c>
      <c r="K262" s="6" t="s">
        <v>0</v>
      </c>
      <c r="L262" s="7" t="s">
        <v>1</v>
      </c>
      <c r="M262" s="8" t="s">
        <v>2</v>
      </c>
      <c r="N262" s="6" t="s">
        <v>0</v>
      </c>
      <c r="O262" s="7" t="s">
        <v>1</v>
      </c>
      <c r="P262" s="8" t="s">
        <v>2</v>
      </c>
    </row>
    <row r="263" spans="1:16">
      <c r="B263" s="9">
        <v>163.71</v>
      </c>
      <c r="C263" s="1">
        <v>157</v>
      </c>
      <c r="D263" s="2">
        <v>0</v>
      </c>
      <c r="E263" s="9">
        <v>118.18</v>
      </c>
      <c r="F263" s="1">
        <v>137</v>
      </c>
      <c r="G263" s="2">
        <v>1</v>
      </c>
      <c r="H263" s="9">
        <v>108.34</v>
      </c>
      <c r="I263" s="1">
        <v>91</v>
      </c>
      <c r="J263" s="2">
        <v>3</v>
      </c>
      <c r="K263" s="9">
        <v>108.73</v>
      </c>
      <c r="L263" s="1">
        <v>62</v>
      </c>
      <c r="M263" s="2">
        <v>1</v>
      </c>
      <c r="N263" s="9">
        <v>126.78</v>
      </c>
      <c r="O263" s="1">
        <v>111</v>
      </c>
      <c r="P263" s="2">
        <v>0</v>
      </c>
    </row>
    <row r="264" spans="1:16">
      <c r="B264" s="9">
        <v>177.17</v>
      </c>
      <c r="C264" s="1">
        <v>118</v>
      </c>
      <c r="D264" s="2">
        <v>3</v>
      </c>
      <c r="E264" s="9">
        <v>100.09</v>
      </c>
      <c r="F264" s="1">
        <v>110</v>
      </c>
      <c r="G264" s="2">
        <v>2</v>
      </c>
      <c r="H264" s="9">
        <v>99.26</v>
      </c>
      <c r="I264" s="1">
        <v>87</v>
      </c>
      <c r="J264" s="2">
        <v>2</v>
      </c>
      <c r="K264" s="9">
        <v>118.36</v>
      </c>
      <c r="L264" s="1">
        <v>85</v>
      </c>
      <c r="M264" s="2">
        <v>5</v>
      </c>
      <c r="N264" s="9">
        <v>121.12</v>
      </c>
      <c r="O264" s="1">
        <v>123</v>
      </c>
      <c r="P264" s="2">
        <v>1</v>
      </c>
    </row>
    <row r="265" spans="1:16">
      <c r="B265" s="9">
        <v>150.86000000000001</v>
      </c>
      <c r="C265" s="1">
        <v>138</v>
      </c>
      <c r="D265" s="2">
        <v>0</v>
      </c>
      <c r="E265" s="9">
        <v>95.59</v>
      </c>
      <c r="F265" s="1">
        <v>91</v>
      </c>
      <c r="G265" s="2">
        <v>5</v>
      </c>
      <c r="H265" s="9">
        <v>109.41</v>
      </c>
      <c r="I265" s="1">
        <v>76</v>
      </c>
      <c r="J265" s="2">
        <v>1</v>
      </c>
      <c r="K265" s="9">
        <v>114.36</v>
      </c>
      <c r="L265" s="1">
        <v>94</v>
      </c>
      <c r="M265" s="2">
        <v>0</v>
      </c>
      <c r="N265" s="9">
        <v>149.79</v>
      </c>
      <c r="O265" s="1">
        <v>138</v>
      </c>
      <c r="P265" s="2">
        <v>1</v>
      </c>
    </row>
    <row r="266" spans="1:16">
      <c r="B266" s="9">
        <v>142.15</v>
      </c>
      <c r="C266" s="1">
        <v>169</v>
      </c>
      <c r="D266" s="2">
        <v>0</v>
      </c>
      <c r="E266" s="9">
        <v>104.15</v>
      </c>
      <c r="F266" s="1">
        <v>103</v>
      </c>
      <c r="G266" s="2">
        <v>0</v>
      </c>
      <c r="H266" s="9">
        <v>93.7</v>
      </c>
      <c r="I266" s="1">
        <v>87</v>
      </c>
      <c r="J266" s="2">
        <v>2</v>
      </c>
      <c r="K266" s="9">
        <v>112.85</v>
      </c>
      <c r="L266" s="1">
        <v>89</v>
      </c>
      <c r="M266" s="2">
        <v>0</v>
      </c>
      <c r="N266" s="9">
        <v>185.37</v>
      </c>
      <c r="O266" s="1">
        <v>114</v>
      </c>
      <c r="P266" s="2">
        <v>3</v>
      </c>
    </row>
    <row r="267" spans="1:16">
      <c r="B267" s="9">
        <v>177.57</v>
      </c>
      <c r="C267" s="1">
        <v>172</v>
      </c>
      <c r="D267" s="2">
        <v>0</v>
      </c>
      <c r="E267" s="9">
        <v>135.72999999999999</v>
      </c>
      <c r="F267" s="1">
        <v>114</v>
      </c>
      <c r="G267" s="2">
        <v>0</v>
      </c>
      <c r="H267" s="9">
        <v>96.83</v>
      </c>
      <c r="I267" s="1">
        <v>87</v>
      </c>
      <c r="J267" s="2">
        <v>2</v>
      </c>
      <c r="K267" s="9">
        <v>113.76</v>
      </c>
      <c r="L267" s="1">
        <v>86</v>
      </c>
      <c r="M267" s="2">
        <v>4</v>
      </c>
      <c r="N267" s="9">
        <v>151.56</v>
      </c>
      <c r="O267" s="1">
        <v>94</v>
      </c>
      <c r="P267" s="2">
        <v>1</v>
      </c>
    </row>
    <row r="268" spans="1:16">
      <c r="B268" s="9">
        <v>187.79</v>
      </c>
      <c r="C268" s="1">
        <v>158</v>
      </c>
      <c r="D268" s="2"/>
      <c r="E268" s="9">
        <v>144.25</v>
      </c>
      <c r="F268" s="1">
        <v>79</v>
      </c>
      <c r="G268" s="8"/>
      <c r="H268" s="9">
        <v>99.81</v>
      </c>
      <c r="I268" s="1">
        <v>107</v>
      </c>
      <c r="J268" s="8"/>
      <c r="K268" s="9">
        <v>116.57</v>
      </c>
      <c r="L268" s="1">
        <v>123</v>
      </c>
      <c r="M268" s="8"/>
      <c r="N268" s="9">
        <v>147.65</v>
      </c>
      <c r="O268" s="1">
        <v>138</v>
      </c>
      <c r="P268" s="8"/>
    </row>
    <row r="269" spans="1:16">
      <c r="B269" s="9">
        <v>187.79</v>
      </c>
      <c r="C269" s="1">
        <v>140</v>
      </c>
      <c r="D269" s="2"/>
      <c r="E269" s="9">
        <v>138.94999999999999</v>
      </c>
      <c r="F269" s="1">
        <v>97</v>
      </c>
      <c r="G269" s="8"/>
      <c r="H269" s="9">
        <v>115.29</v>
      </c>
      <c r="I269" s="1">
        <v>92</v>
      </c>
      <c r="J269" s="8"/>
      <c r="K269" s="9">
        <v>112.91</v>
      </c>
      <c r="L269" s="1">
        <v>85</v>
      </c>
      <c r="M269" s="8"/>
      <c r="N269" s="9">
        <v>139.43</v>
      </c>
      <c r="O269" s="1">
        <v>116</v>
      </c>
      <c r="P269" s="8"/>
    </row>
    <row r="270" spans="1:16">
      <c r="B270" s="9">
        <v>187.79</v>
      </c>
      <c r="C270" s="1">
        <v>162</v>
      </c>
      <c r="D270" s="2"/>
      <c r="E270" s="9">
        <v>101.31</v>
      </c>
      <c r="F270" s="1">
        <v>96</v>
      </c>
      <c r="G270" s="8"/>
      <c r="H270" s="9">
        <v>95.06</v>
      </c>
      <c r="I270" s="1">
        <v>89</v>
      </c>
      <c r="J270" s="8"/>
      <c r="K270" s="9">
        <v>103.34</v>
      </c>
      <c r="L270" s="1">
        <v>106</v>
      </c>
      <c r="M270" s="8"/>
      <c r="N270" s="9">
        <v>136.24</v>
      </c>
      <c r="O270" s="1">
        <v>130</v>
      </c>
      <c r="P270" s="8"/>
    </row>
    <row r="271" spans="1:16">
      <c r="B271" s="9">
        <v>197.69</v>
      </c>
      <c r="C271" s="1">
        <v>161</v>
      </c>
      <c r="D271" s="2"/>
      <c r="E271" s="9">
        <v>107.73</v>
      </c>
      <c r="F271" s="1">
        <v>112</v>
      </c>
      <c r="G271" s="8"/>
      <c r="H271" s="9">
        <v>100.08</v>
      </c>
      <c r="I271" s="1">
        <v>76</v>
      </c>
      <c r="J271" s="8"/>
      <c r="K271" s="9">
        <v>103.98</v>
      </c>
      <c r="L271" s="1">
        <v>101</v>
      </c>
      <c r="M271" s="8"/>
      <c r="N271" s="9">
        <v>121.24</v>
      </c>
      <c r="O271" s="1">
        <v>125</v>
      </c>
      <c r="P271" s="8"/>
    </row>
    <row r="272" spans="1:16">
      <c r="B272" s="9">
        <v>181.03</v>
      </c>
      <c r="C272" s="1">
        <v>174</v>
      </c>
      <c r="D272" s="2"/>
      <c r="E272" s="9">
        <v>119.16</v>
      </c>
      <c r="F272" s="1">
        <v>84</v>
      </c>
      <c r="G272" s="8"/>
      <c r="H272" s="9">
        <v>118.98</v>
      </c>
      <c r="I272" s="1">
        <v>84</v>
      </c>
      <c r="J272" s="8"/>
      <c r="K272" s="9">
        <v>107.03</v>
      </c>
      <c r="L272" s="1">
        <v>79</v>
      </c>
      <c r="M272" s="8"/>
      <c r="N272" s="9">
        <v>161.19</v>
      </c>
      <c r="O272" s="1">
        <v>105</v>
      </c>
      <c r="P272" s="8"/>
    </row>
    <row r="273" spans="2:16">
      <c r="B273" s="9">
        <v>167.45</v>
      </c>
      <c r="C273" s="1">
        <v>171</v>
      </c>
      <c r="D273" s="2"/>
      <c r="E273" s="9">
        <v>119.08</v>
      </c>
      <c r="F273" s="1">
        <v>90</v>
      </c>
      <c r="G273" s="8"/>
      <c r="H273" s="9">
        <v>107.48</v>
      </c>
      <c r="I273" s="1">
        <v>83</v>
      </c>
      <c r="J273" s="8"/>
      <c r="K273" s="9">
        <v>112.35</v>
      </c>
      <c r="L273" s="1">
        <v>103</v>
      </c>
      <c r="M273" s="8"/>
      <c r="N273" s="9">
        <v>141.41999999999999</v>
      </c>
      <c r="O273" s="1">
        <v>114</v>
      </c>
      <c r="P273" s="8"/>
    </row>
    <row r="274" spans="2:16">
      <c r="B274" s="9">
        <v>164.84</v>
      </c>
      <c r="C274" s="1">
        <v>175</v>
      </c>
      <c r="D274" s="2"/>
      <c r="E274" s="9">
        <v>103.92</v>
      </c>
      <c r="F274" s="1">
        <v>85</v>
      </c>
      <c r="G274" s="8"/>
      <c r="H274" s="9">
        <v>100.5</v>
      </c>
      <c r="I274" s="1">
        <v>99</v>
      </c>
      <c r="J274" s="8"/>
      <c r="K274" s="9">
        <v>116.02</v>
      </c>
      <c r="L274" s="1">
        <v>94</v>
      </c>
      <c r="M274" s="8"/>
      <c r="N274" s="9">
        <v>129.41</v>
      </c>
      <c r="O274" s="1">
        <v>135</v>
      </c>
      <c r="P274" s="8"/>
    </row>
    <row r="275" spans="2:16">
      <c r="B275" s="9">
        <v>197.21</v>
      </c>
      <c r="C275" s="1">
        <v>161</v>
      </c>
      <c r="D275" s="2"/>
      <c r="E275" s="9">
        <v>127.59</v>
      </c>
      <c r="F275" s="1">
        <v>103</v>
      </c>
      <c r="G275" s="8"/>
      <c r="H275" s="9">
        <v>93.44</v>
      </c>
      <c r="I275" s="1">
        <v>96</v>
      </c>
      <c r="J275" s="8"/>
      <c r="K275" s="9">
        <v>105.65</v>
      </c>
      <c r="L275" s="1">
        <v>81</v>
      </c>
      <c r="M275" s="8"/>
      <c r="N275" s="9">
        <v>126.68</v>
      </c>
      <c r="O275" s="1">
        <v>135</v>
      </c>
      <c r="P275" s="8"/>
    </row>
    <row r="276" spans="2:16">
      <c r="B276" s="9">
        <v>175.03</v>
      </c>
      <c r="C276" s="1">
        <v>169</v>
      </c>
      <c r="D276" s="2"/>
      <c r="E276" s="9">
        <v>137.13</v>
      </c>
      <c r="F276" s="1">
        <v>120</v>
      </c>
      <c r="G276" s="8"/>
      <c r="H276" s="9">
        <v>92.34</v>
      </c>
      <c r="I276" s="1">
        <v>86</v>
      </c>
      <c r="J276" s="8"/>
      <c r="K276" s="9">
        <v>118.42</v>
      </c>
      <c r="L276" s="1">
        <v>93</v>
      </c>
      <c r="M276" s="8"/>
      <c r="N276" s="9">
        <v>143.41999999999999</v>
      </c>
      <c r="O276" s="1">
        <v>122</v>
      </c>
      <c r="P276" s="8"/>
    </row>
    <row r="277" spans="2:16">
      <c r="B277" s="9">
        <v>184.84</v>
      </c>
      <c r="C277" s="1">
        <v>183</v>
      </c>
      <c r="D277" s="2"/>
      <c r="E277" s="9">
        <v>124.95</v>
      </c>
      <c r="F277" s="1">
        <v>108</v>
      </c>
      <c r="G277" s="8"/>
      <c r="H277" s="9">
        <v>99.66</v>
      </c>
      <c r="I277" s="1">
        <v>70</v>
      </c>
      <c r="J277" s="8"/>
      <c r="K277" s="9">
        <v>103.47</v>
      </c>
      <c r="L277" s="1">
        <v>110</v>
      </c>
      <c r="M277" s="8"/>
      <c r="N277" s="9">
        <v>125.84</v>
      </c>
      <c r="O277" s="1">
        <v>110</v>
      </c>
      <c r="P277" s="8"/>
    </row>
    <row r="278" spans="2:16">
      <c r="B278" s="9">
        <v>163.41999999999999</v>
      </c>
      <c r="C278" s="1">
        <v>148</v>
      </c>
      <c r="D278" s="2"/>
      <c r="E278" s="9">
        <v>106.95</v>
      </c>
      <c r="F278" s="1">
        <v>105</v>
      </c>
      <c r="G278" s="8"/>
      <c r="H278" s="9">
        <v>102.48</v>
      </c>
      <c r="I278" s="1">
        <v>107</v>
      </c>
      <c r="J278" s="8"/>
      <c r="K278" s="9">
        <v>114.5</v>
      </c>
      <c r="L278" s="1">
        <v>90</v>
      </c>
      <c r="M278" s="8"/>
      <c r="N278" s="9">
        <v>128.12</v>
      </c>
      <c r="O278" s="1">
        <v>148</v>
      </c>
      <c r="P278" s="8"/>
    </row>
    <row r="279" spans="2:16">
      <c r="B279" s="9">
        <v>170.03</v>
      </c>
      <c r="C279" s="1">
        <v>162</v>
      </c>
      <c r="D279" s="2"/>
      <c r="E279" s="9">
        <v>129.19</v>
      </c>
      <c r="F279" s="1">
        <v>85</v>
      </c>
      <c r="G279" s="8"/>
      <c r="H279" s="9">
        <v>102.68</v>
      </c>
      <c r="I279" s="1">
        <v>110</v>
      </c>
      <c r="J279" s="8"/>
      <c r="K279" s="9">
        <v>120.3</v>
      </c>
      <c r="L279" s="1">
        <v>120</v>
      </c>
      <c r="M279" s="8"/>
      <c r="N279" s="9">
        <v>113.16</v>
      </c>
      <c r="O279" s="1">
        <v>138</v>
      </c>
      <c r="P279" s="8"/>
    </row>
    <row r="280" spans="2:16">
      <c r="B280" s="9">
        <v>182.21</v>
      </c>
      <c r="C280" s="1">
        <v>154</v>
      </c>
      <c r="D280" s="2"/>
      <c r="E280" s="9">
        <v>145.22999999999999</v>
      </c>
      <c r="F280" s="1">
        <v>125</v>
      </c>
      <c r="G280" s="8"/>
      <c r="H280" s="9">
        <v>99.02</v>
      </c>
      <c r="I280" s="1">
        <v>124</v>
      </c>
      <c r="J280" s="8"/>
      <c r="K280" s="9">
        <v>119.81</v>
      </c>
      <c r="L280" s="1">
        <v>115</v>
      </c>
      <c r="M280" s="8"/>
      <c r="N280" s="9">
        <v>125.68</v>
      </c>
      <c r="O280" s="1">
        <v>135</v>
      </c>
      <c r="P280" s="8"/>
    </row>
    <row r="281" spans="2:16">
      <c r="B281" s="9">
        <v>181.26</v>
      </c>
      <c r="C281" s="1">
        <v>125</v>
      </c>
      <c r="D281" s="2"/>
      <c r="E281" s="9">
        <v>128.72</v>
      </c>
      <c r="F281" s="1">
        <v>105</v>
      </c>
      <c r="G281" s="8"/>
      <c r="H281" s="9">
        <v>115.41</v>
      </c>
      <c r="I281" s="1">
        <v>115</v>
      </c>
      <c r="J281" s="8"/>
      <c r="K281" s="9">
        <v>130.58000000000001</v>
      </c>
      <c r="L281" s="1">
        <v>103</v>
      </c>
      <c r="M281" s="8"/>
      <c r="N281" s="9">
        <v>104.74</v>
      </c>
      <c r="O281" s="1">
        <v>124</v>
      </c>
      <c r="P281" s="8"/>
    </row>
    <row r="282" spans="2:16">
      <c r="B282" s="9">
        <v>190.75</v>
      </c>
      <c r="C282" s="1">
        <v>144</v>
      </c>
      <c r="D282" s="2"/>
      <c r="E282" s="9">
        <v>142.66999999999999</v>
      </c>
      <c r="F282" s="1">
        <v>92</v>
      </c>
      <c r="G282" s="8"/>
      <c r="H282" s="9">
        <v>113.49</v>
      </c>
      <c r="I282" s="1">
        <v>122</v>
      </c>
      <c r="J282" s="8"/>
      <c r="K282" s="9">
        <v>118.86</v>
      </c>
      <c r="L282" s="1">
        <v>99</v>
      </c>
      <c r="M282" s="8"/>
      <c r="N282" s="9">
        <v>137.88</v>
      </c>
      <c r="O282" s="1">
        <v>142</v>
      </c>
      <c r="P282" s="8"/>
    </row>
    <row r="283" spans="2:16">
      <c r="B283" s="9">
        <v>155.46</v>
      </c>
      <c r="C283" s="1">
        <v>116</v>
      </c>
      <c r="D283" s="2"/>
      <c r="E283" s="9">
        <v>185.19</v>
      </c>
      <c r="F283" s="1">
        <v>119</v>
      </c>
      <c r="G283" s="8"/>
      <c r="H283" s="9">
        <v>115.32</v>
      </c>
      <c r="I283" s="1">
        <v>101</v>
      </c>
      <c r="J283" s="8"/>
      <c r="K283" s="9">
        <v>114.69</v>
      </c>
      <c r="L283" s="1">
        <v>101</v>
      </c>
      <c r="M283" s="8"/>
      <c r="N283" s="9">
        <v>133.58000000000001</v>
      </c>
      <c r="O283" s="1">
        <v>145</v>
      </c>
      <c r="P283" s="8"/>
    </row>
    <row r="284" spans="2:16">
      <c r="B284" s="9">
        <v>159.94999999999999</v>
      </c>
      <c r="C284" s="1">
        <v>122</v>
      </c>
      <c r="D284" s="2"/>
      <c r="E284" s="9">
        <v>136.82</v>
      </c>
      <c r="F284" s="1">
        <v>108</v>
      </c>
      <c r="G284" s="8"/>
      <c r="H284" s="9">
        <v>117.03</v>
      </c>
      <c r="I284" s="1">
        <v>74</v>
      </c>
      <c r="J284" s="8"/>
      <c r="K284" s="9">
        <v>114.53</v>
      </c>
      <c r="L284" s="1">
        <v>104</v>
      </c>
      <c r="M284" s="8"/>
      <c r="N284" s="9">
        <v>134.66</v>
      </c>
      <c r="O284" s="1">
        <v>128</v>
      </c>
      <c r="P284" s="8"/>
    </row>
    <row r="285" spans="2:16">
      <c r="B285" s="9">
        <v>161.16999999999999</v>
      </c>
      <c r="C285" s="1">
        <v>135</v>
      </c>
      <c r="D285" s="2"/>
      <c r="E285" s="9">
        <v>138.12</v>
      </c>
      <c r="F285" s="1">
        <v>121</v>
      </c>
      <c r="G285" s="8"/>
      <c r="H285" s="9">
        <v>106.01</v>
      </c>
      <c r="I285" s="1">
        <v>90</v>
      </c>
      <c r="J285" s="8"/>
      <c r="K285" s="9">
        <v>113.1</v>
      </c>
      <c r="L285" s="1">
        <v>86</v>
      </c>
      <c r="M285" s="8"/>
      <c r="N285" s="9">
        <v>137.91</v>
      </c>
      <c r="O285" s="1">
        <v>125</v>
      </c>
      <c r="P285" s="8"/>
    </row>
    <row r="286" spans="2:16">
      <c r="B286" s="9">
        <v>155.54</v>
      </c>
      <c r="C286" s="1">
        <v>146</v>
      </c>
      <c r="D286" s="2"/>
      <c r="E286" s="9">
        <v>110.23</v>
      </c>
      <c r="F286" s="1">
        <v>107</v>
      </c>
      <c r="G286" s="8"/>
      <c r="H286" s="9">
        <v>104.88</v>
      </c>
      <c r="I286" s="1">
        <v>58</v>
      </c>
      <c r="J286" s="8"/>
      <c r="K286" s="9">
        <v>104.54</v>
      </c>
      <c r="L286" s="1">
        <v>83</v>
      </c>
      <c r="M286" s="8"/>
      <c r="N286" s="9">
        <v>142</v>
      </c>
      <c r="O286" s="1">
        <v>110</v>
      </c>
      <c r="P286" s="8"/>
    </row>
    <row r="287" spans="2:16">
      <c r="B287" s="9">
        <v>147.01</v>
      </c>
      <c r="C287" s="1">
        <v>177</v>
      </c>
      <c r="D287" s="2"/>
      <c r="E287" s="9">
        <v>115.12</v>
      </c>
      <c r="F287" s="1">
        <v>110</v>
      </c>
      <c r="G287" s="8"/>
      <c r="H287" s="9">
        <v>90.18</v>
      </c>
      <c r="I287" s="1">
        <v>59</v>
      </c>
      <c r="J287" s="8"/>
      <c r="K287" s="9">
        <v>116.58</v>
      </c>
      <c r="L287" s="1">
        <v>78</v>
      </c>
      <c r="M287" s="8"/>
      <c r="N287" s="9">
        <v>146.11000000000001</v>
      </c>
      <c r="O287" s="1">
        <v>107</v>
      </c>
      <c r="P287" s="8"/>
    </row>
    <row r="288" spans="2:16">
      <c r="B288" s="9">
        <v>133.41</v>
      </c>
      <c r="C288" s="1">
        <v>148</v>
      </c>
      <c r="D288" s="2"/>
      <c r="E288" s="9">
        <v>122.09</v>
      </c>
      <c r="F288" s="1">
        <v>121</v>
      </c>
      <c r="G288" s="8"/>
      <c r="H288" s="9">
        <v>95.32</v>
      </c>
      <c r="I288" s="1">
        <v>74</v>
      </c>
      <c r="J288" s="8"/>
      <c r="K288" s="9">
        <v>121.44</v>
      </c>
      <c r="L288" s="1">
        <v>106</v>
      </c>
      <c r="M288" s="8"/>
      <c r="N288" s="9">
        <v>138.44999999999999</v>
      </c>
      <c r="O288" s="1">
        <v>112</v>
      </c>
      <c r="P288" s="8"/>
    </row>
    <row r="289" spans="1:16">
      <c r="B289" s="9">
        <v>152.30000000000001</v>
      </c>
      <c r="C289" s="1">
        <v>165</v>
      </c>
      <c r="D289" s="2"/>
      <c r="E289" s="9">
        <v>114.97</v>
      </c>
      <c r="F289" s="1">
        <v>113</v>
      </c>
      <c r="G289" s="8"/>
      <c r="H289" s="9">
        <v>84.94</v>
      </c>
      <c r="I289" s="1">
        <v>71</v>
      </c>
      <c r="J289" s="8"/>
      <c r="K289" s="9">
        <v>111.07</v>
      </c>
      <c r="L289" s="1">
        <v>79</v>
      </c>
      <c r="M289" s="8"/>
      <c r="N289" s="9">
        <v>140.02000000000001</v>
      </c>
      <c r="O289" s="1">
        <v>107</v>
      </c>
      <c r="P289" s="8"/>
    </row>
    <row r="290" spans="1:16">
      <c r="B290" s="9">
        <v>170.08</v>
      </c>
      <c r="C290" s="1">
        <v>181</v>
      </c>
      <c r="D290" s="2"/>
      <c r="E290" s="9">
        <v>126.38</v>
      </c>
      <c r="F290" s="1">
        <v>104</v>
      </c>
      <c r="G290" s="8"/>
      <c r="H290" s="9">
        <v>86.8</v>
      </c>
      <c r="I290" s="1">
        <v>91</v>
      </c>
      <c r="J290" s="8"/>
      <c r="K290" s="9">
        <v>114.24</v>
      </c>
      <c r="L290" s="1">
        <v>100</v>
      </c>
      <c r="M290" s="8"/>
      <c r="N290" s="9">
        <v>134.13</v>
      </c>
      <c r="O290" s="1">
        <v>139</v>
      </c>
      <c r="P290" s="8"/>
    </row>
    <row r="291" spans="1:16">
      <c r="B291" s="9">
        <v>171.88</v>
      </c>
      <c r="C291" s="1">
        <v>190</v>
      </c>
      <c r="D291" s="2"/>
      <c r="E291" s="9">
        <v>145.57</v>
      </c>
      <c r="F291" s="1">
        <v>104</v>
      </c>
      <c r="G291" s="8"/>
      <c r="H291" s="9">
        <v>100.19</v>
      </c>
      <c r="I291" s="1">
        <v>112</v>
      </c>
      <c r="J291" s="8"/>
      <c r="K291" s="9">
        <v>116.1</v>
      </c>
      <c r="L291" s="1">
        <v>101</v>
      </c>
      <c r="M291" s="8"/>
      <c r="N291" s="9">
        <v>146.44</v>
      </c>
      <c r="O291" s="1">
        <v>97</v>
      </c>
      <c r="P291" s="8"/>
    </row>
    <row r="292" spans="1:16" ht="19" thickBot="1">
      <c r="B292" s="30">
        <v>190.5</v>
      </c>
      <c r="C292" s="31">
        <v>190</v>
      </c>
      <c r="D292" s="32"/>
      <c r="E292" s="30">
        <v>135.41999999999999</v>
      </c>
      <c r="F292" s="31">
        <v>115</v>
      </c>
      <c r="G292" s="13"/>
      <c r="H292" s="30">
        <v>105.69</v>
      </c>
      <c r="I292" s="31">
        <v>101</v>
      </c>
      <c r="J292" s="13"/>
      <c r="K292" s="30">
        <v>113.9</v>
      </c>
      <c r="L292" s="31">
        <v>73</v>
      </c>
      <c r="M292" s="13"/>
      <c r="N292" s="30">
        <v>152.12</v>
      </c>
      <c r="O292" s="31">
        <v>126</v>
      </c>
      <c r="P292" s="13"/>
    </row>
    <row r="293" spans="1:16">
      <c r="A293" s="15" t="s">
        <v>14</v>
      </c>
      <c r="B293" s="16">
        <f>AVERAGE(B263:B292)</f>
        <v>170.92966666666672</v>
      </c>
      <c r="C293" s="17">
        <f>AVERAGE(C263:C292)</f>
        <v>157.03333333333333</v>
      </c>
      <c r="D293" s="27">
        <f>AVERAGE(D263:D267)</f>
        <v>0.6</v>
      </c>
      <c r="E293" s="17">
        <f t="shared" ref="E293" si="164">AVERAGE(E263:E292)</f>
        <v>125.34933333333335</v>
      </c>
      <c r="F293" s="17">
        <f t="shared" ref="F293" si="165">AVERAGE(F263:F292)</f>
        <v>105.43333333333334</v>
      </c>
      <c r="G293" s="27">
        <f t="shared" ref="G293" si="166">AVERAGE(G263:G267)</f>
        <v>1.6</v>
      </c>
      <c r="H293" s="17">
        <f t="shared" ref="H293" si="167">AVERAGE(H263:H292)</f>
        <v>102.3206666666667</v>
      </c>
      <c r="I293" s="17">
        <f t="shared" ref="I293" si="168">AVERAGE(I263:I292)</f>
        <v>90.63333333333334</v>
      </c>
      <c r="J293" s="27">
        <f t="shared" ref="J293" si="169">AVERAGE(J263:J267)</f>
        <v>2</v>
      </c>
      <c r="K293" s="17">
        <f t="shared" ref="K293" si="170">AVERAGE(K263:K292)</f>
        <v>113.73466666666667</v>
      </c>
      <c r="L293" s="17">
        <f t="shared" ref="L293" si="171">AVERAGE(L263:L292)</f>
        <v>94.3</v>
      </c>
      <c r="M293" s="27">
        <f t="shared" ref="M293" si="172">AVERAGE(M263:M267)</f>
        <v>2</v>
      </c>
      <c r="N293" s="17">
        <f t="shared" ref="N293" si="173">AVERAGE(N263:N292)</f>
        <v>137.40466666666666</v>
      </c>
      <c r="O293" s="17">
        <f t="shared" ref="O293" si="174">AVERAGE(O263:O292)</f>
        <v>123.1</v>
      </c>
      <c r="P293" s="28">
        <f t="shared" ref="P293" si="175">AVERAGE(P263:P267)</f>
        <v>1.2</v>
      </c>
    </row>
    <row r="294" spans="1:16">
      <c r="A294" s="15" t="s">
        <v>4</v>
      </c>
      <c r="B294" s="29">
        <f>B293-D293</f>
        <v>170.32966666666672</v>
      </c>
      <c r="C294" s="1">
        <f>C293-D293</f>
        <v>156.43333333333334</v>
      </c>
      <c r="D294" s="8"/>
      <c r="E294" s="1">
        <f t="shared" ref="E294" si="176">E293-G293</f>
        <v>123.74933333333335</v>
      </c>
      <c r="F294" s="1">
        <f t="shared" ref="F294" si="177">F293-G293</f>
        <v>103.83333333333334</v>
      </c>
      <c r="G294" s="8"/>
      <c r="H294" s="1">
        <f t="shared" ref="H294" si="178">H293-J293</f>
        <v>100.3206666666667</v>
      </c>
      <c r="I294" s="1">
        <f t="shared" ref="I294" si="179">I293-J293</f>
        <v>88.63333333333334</v>
      </c>
      <c r="J294" s="8"/>
      <c r="K294" s="1">
        <f t="shared" ref="K294" si="180">K293-M293</f>
        <v>111.73466666666667</v>
      </c>
      <c r="L294" s="1">
        <f t="shared" ref="L294" si="181">L293-M293</f>
        <v>92.3</v>
      </c>
      <c r="M294" s="8"/>
      <c r="N294" s="1">
        <f t="shared" ref="N294" si="182">N293-P293</f>
        <v>136.20466666666667</v>
      </c>
      <c r="O294" s="1">
        <f t="shared" ref="O294" si="183">O293-P293</f>
        <v>121.89999999999999</v>
      </c>
      <c r="P294" s="21"/>
    </row>
    <row r="295" spans="1:16" ht="19" thickBot="1">
      <c r="A295" s="15" t="s">
        <v>3</v>
      </c>
      <c r="B295" s="22">
        <f>B294/C294</f>
        <v>1.0888323034306417</v>
      </c>
      <c r="C295" s="23"/>
      <c r="D295" s="24"/>
      <c r="E295" s="23">
        <f>E294/F294</f>
        <v>1.1918073836276084</v>
      </c>
      <c r="F295" s="23"/>
      <c r="G295" s="24"/>
      <c r="H295" s="23">
        <f>H294/I294</f>
        <v>1.1318616021060552</v>
      </c>
      <c r="I295" s="23"/>
      <c r="J295" s="24"/>
      <c r="K295" s="23">
        <f t="shared" ref="K295" si="184">K294/L294</f>
        <v>1.2105597688696281</v>
      </c>
      <c r="L295" s="23"/>
      <c r="M295" s="24"/>
      <c r="N295" s="23">
        <f t="shared" ref="N295" si="185">N294/O294</f>
        <v>1.1173475526387751</v>
      </c>
      <c r="O295" s="23"/>
      <c r="P295" s="26"/>
    </row>
    <row r="298" spans="1:16">
      <c r="A298" s="15" t="s">
        <v>29</v>
      </c>
      <c r="B298" s="14"/>
      <c r="C298" s="14"/>
      <c r="D298" s="14"/>
      <c r="E298" s="14"/>
      <c r="F298" s="14"/>
      <c r="G298" s="14"/>
      <c r="H298" s="14"/>
      <c r="I298" s="14"/>
    </row>
    <row r="299" spans="1:16">
      <c r="B299" s="50" t="s">
        <v>16</v>
      </c>
      <c r="C299" s="51"/>
      <c r="D299" s="50" t="s">
        <v>17</v>
      </c>
      <c r="E299" s="51"/>
      <c r="F299" s="50" t="s">
        <v>21</v>
      </c>
      <c r="G299" s="51"/>
      <c r="H299" s="50" t="s">
        <v>20</v>
      </c>
      <c r="I299" s="51"/>
    </row>
    <row r="300" spans="1:16">
      <c r="B300" s="6" t="s">
        <v>18</v>
      </c>
      <c r="C300" s="8" t="s">
        <v>19</v>
      </c>
      <c r="D300" s="6" t="s">
        <v>18</v>
      </c>
      <c r="E300" s="8" t="s">
        <v>19</v>
      </c>
      <c r="F300" s="6" t="s">
        <v>18</v>
      </c>
      <c r="G300" s="8" t="s">
        <v>19</v>
      </c>
      <c r="H300" s="6" t="s">
        <v>18</v>
      </c>
      <c r="I300" s="8" t="s">
        <v>19</v>
      </c>
    </row>
    <row r="301" spans="1:16">
      <c r="A301" t="s">
        <v>5</v>
      </c>
      <c r="B301" s="6">
        <f>B36</f>
        <v>1.2354573850959396</v>
      </c>
      <c r="C301" s="8">
        <v>0.44618513323983156</v>
      </c>
      <c r="D301" s="6">
        <v>1.1590286054827177</v>
      </c>
      <c r="E301" s="8">
        <v>0.89181429041817584</v>
      </c>
      <c r="F301" s="6">
        <v>1.1693993737546258</v>
      </c>
      <c r="G301" s="8">
        <v>0.22685826060788447</v>
      </c>
      <c r="H301" s="6">
        <v>1.1493934640522876</v>
      </c>
      <c r="I301" s="8">
        <v>1.0888323034306417</v>
      </c>
    </row>
    <row r="302" spans="1:16">
      <c r="A302" t="s">
        <v>6</v>
      </c>
      <c r="B302" s="6">
        <f>E36</f>
        <v>1.2704329004329005</v>
      </c>
      <c r="C302" s="8">
        <v>0.24697321428571425</v>
      </c>
      <c r="D302" s="6">
        <v>1.1657253599114061</v>
      </c>
      <c r="E302" s="8">
        <v>1.1645955996281376</v>
      </c>
      <c r="F302" s="6">
        <v>1.1660090932053546</v>
      </c>
      <c r="G302" s="8">
        <v>0.23391161616161621</v>
      </c>
      <c r="H302" s="6">
        <v>1.1182445718967637</v>
      </c>
      <c r="I302" s="8">
        <v>1.1918073836276084</v>
      </c>
    </row>
    <row r="303" spans="1:16">
      <c r="A303" t="s">
        <v>8</v>
      </c>
      <c r="B303" s="6">
        <f>H36</f>
        <v>1.2549012775842046</v>
      </c>
      <c r="C303" s="8">
        <v>0.13681326604181687</v>
      </c>
      <c r="D303" s="6">
        <v>1.1595329309892419</v>
      </c>
      <c r="E303" s="8">
        <v>0.85745550428477268</v>
      </c>
      <c r="F303" s="6">
        <v>1.161581935483871</v>
      </c>
      <c r="G303" s="8">
        <v>0.23739488870568837</v>
      </c>
      <c r="H303" s="6">
        <v>1.2758603937611861</v>
      </c>
      <c r="I303" s="8">
        <v>1.1318616021060552</v>
      </c>
    </row>
    <row r="304" spans="1:16">
      <c r="A304" t="s">
        <v>10</v>
      </c>
      <c r="B304" s="6">
        <f>K36</f>
        <v>1.2116646077825817</v>
      </c>
      <c r="C304" s="8">
        <v>0.47099052540913011</v>
      </c>
      <c r="D304" s="6">
        <v>1.2049784615384616</v>
      </c>
      <c r="E304" s="8">
        <v>1.082531679698032</v>
      </c>
      <c r="F304" s="6">
        <v>1.1594519207242475</v>
      </c>
      <c r="G304" s="8">
        <v>0.36554265658747309</v>
      </c>
      <c r="H304" s="6">
        <v>1.139997540580423</v>
      </c>
      <c r="I304" s="8">
        <v>1.2105597688696281</v>
      </c>
    </row>
    <row r="305" spans="1:9" ht="19" thickBot="1">
      <c r="A305" t="s">
        <v>12</v>
      </c>
      <c r="B305" s="6">
        <f>N36</f>
        <v>1.2319043792687823</v>
      </c>
      <c r="C305" s="8">
        <v>0.38270386266094419</v>
      </c>
      <c r="D305" s="6">
        <v>1.1528345363686838</v>
      </c>
      <c r="E305" s="8">
        <v>1.1507453936348409</v>
      </c>
      <c r="F305" s="6">
        <v>1.1185214187010593</v>
      </c>
      <c r="G305" s="8">
        <v>0.32863436123348022</v>
      </c>
      <c r="H305" s="6">
        <v>1.1158983218163865</v>
      </c>
      <c r="I305" s="8">
        <v>1.1173475526387751</v>
      </c>
    </row>
    <row r="306" spans="1:9">
      <c r="A306" s="15" t="s">
        <v>30</v>
      </c>
      <c r="B306" s="33">
        <f>AVERAGE(B301:B305)</f>
        <v>1.2408721100328814</v>
      </c>
      <c r="C306" s="18">
        <f>AVERAGE(C301:C305)</f>
        <v>0.33673320032748738</v>
      </c>
      <c r="D306" s="19">
        <f t="shared" ref="D306:I306" si="186">AVERAGE(D301:D305)</f>
        <v>1.1684199788581022</v>
      </c>
      <c r="E306" s="18">
        <f t="shared" si="186"/>
        <v>1.029428493532792</v>
      </c>
      <c r="F306" s="19">
        <f t="shared" si="186"/>
        <v>1.1549927483738316</v>
      </c>
      <c r="G306" s="18">
        <f t="shared" si="186"/>
        <v>0.27846835665922842</v>
      </c>
      <c r="H306" s="19">
        <f t="shared" si="186"/>
        <v>1.1598788584214095</v>
      </c>
      <c r="I306" s="20">
        <f t="shared" si="186"/>
        <v>1.1480817221345418</v>
      </c>
    </row>
    <row r="307" spans="1:9" ht="19" thickBot="1">
      <c r="A307" s="15" t="s">
        <v>15</v>
      </c>
      <c r="B307" s="22">
        <f>STDEV(B301:B305)</f>
        <v>2.2547036945895636E-2</v>
      </c>
      <c r="C307" s="24">
        <f t="shared" ref="C307:I307" si="187">STDEV(C301:C305)</f>
        <v>0.14154759974184392</v>
      </c>
      <c r="D307" s="25">
        <f t="shared" si="187"/>
        <v>2.0939598601980716E-2</v>
      </c>
      <c r="E307" s="24">
        <f t="shared" si="187"/>
        <v>0.14518975784402774</v>
      </c>
      <c r="F307" s="25">
        <f t="shared" si="187"/>
        <v>2.0750724091169896E-2</v>
      </c>
      <c r="G307" s="24">
        <f t="shared" si="187"/>
        <v>6.4098550355816977E-2</v>
      </c>
      <c r="H307" s="25">
        <f t="shared" si="187"/>
        <v>6.6378890184350503E-2</v>
      </c>
      <c r="I307" s="26">
        <f t="shared" si="187"/>
        <v>5.1316700210362734E-2</v>
      </c>
    </row>
  </sheetData>
  <mergeCells count="12">
    <mergeCell ref="A38:P38"/>
    <mergeCell ref="A1:P1"/>
    <mergeCell ref="A112:P112"/>
    <mergeCell ref="A149:P149"/>
    <mergeCell ref="A186:P186"/>
    <mergeCell ref="A75:P75"/>
    <mergeCell ref="A223:P223"/>
    <mergeCell ref="B299:C299"/>
    <mergeCell ref="D299:E299"/>
    <mergeCell ref="F299:G299"/>
    <mergeCell ref="H299:I299"/>
    <mergeCell ref="A260:P260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workbookViewId="0">
      <selection activeCell="E79" sqref="E79"/>
    </sheetView>
  </sheetViews>
  <sheetFormatPr baseColWidth="12" defaultRowHeight="18" x14ac:dyDescent="0"/>
  <sheetData>
    <row r="1" spans="1:16">
      <c r="A1" s="49" t="s">
        <v>100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>
      <c r="B2" s="3" t="s">
        <v>5</v>
      </c>
      <c r="C2" s="4"/>
      <c r="D2" s="5"/>
      <c r="E2" s="3" t="s">
        <v>7</v>
      </c>
      <c r="F2" s="4"/>
      <c r="G2" s="5"/>
      <c r="H2" s="3" t="s">
        <v>9</v>
      </c>
      <c r="I2" s="4"/>
      <c r="J2" s="5"/>
      <c r="K2" s="3" t="s">
        <v>11</v>
      </c>
      <c r="L2" s="4"/>
      <c r="M2" s="5"/>
      <c r="N2" s="3" t="s">
        <v>13</v>
      </c>
      <c r="O2" s="4"/>
      <c r="P2" s="5"/>
    </row>
    <row r="3" spans="1:16">
      <c r="B3" s="6" t="s">
        <v>0</v>
      </c>
      <c r="C3" s="7" t="s">
        <v>1</v>
      </c>
      <c r="D3" s="8" t="s">
        <v>2</v>
      </c>
      <c r="E3" s="6" t="s">
        <v>0</v>
      </c>
      <c r="F3" s="7" t="s">
        <v>1</v>
      </c>
      <c r="G3" s="8" t="s">
        <v>2</v>
      </c>
      <c r="H3" s="6" t="s">
        <v>0</v>
      </c>
      <c r="I3" s="7" t="s">
        <v>1</v>
      </c>
      <c r="J3" s="8" t="s">
        <v>2</v>
      </c>
      <c r="K3" s="6" t="s">
        <v>0</v>
      </c>
      <c r="L3" s="7" t="s">
        <v>1</v>
      </c>
      <c r="M3" s="8" t="s">
        <v>2</v>
      </c>
      <c r="N3" s="6" t="s">
        <v>0</v>
      </c>
      <c r="O3" s="7" t="s">
        <v>1</v>
      </c>
      <c r="P3" s="8" t="s">
        <v>2</v>
      </c>
    </row>
    <row r="4" spans="1:16">
      <c r="B4" s="9">
        <v>73.22</v>
      </c>
      <c r="C4" s="1">
        <v>60</v>
      </c>
      <c r="D4" s="2">
        <v>0</v>
      </c>
      <c r="E4" s="9">
        <v>64.63</v>
      </c>
      <c r="F4" s="1">
        <v>60</v>
      </c>
      <c r="G4" s="2">
        <v>0</v>
      </c>
      <c r="H4" s="9">
        <v>91.06</v>
      </c>
      <c r="I4" s="1">
        <v>53</v>
      </c>
      <c r="J4" s="2">
        <v>0</v>
      </c>
      <c r="K4" s="9">
        <v>82.28</v>
      </c>
      <c r="L4" s="1">
        <v>55</v>
      </c>
      <c r="M4" s="2">
        <v>0</v>
      </c>
      <c r="N4" s="9">
        <v>79.75</v>
      </c>
      <c r="O4" s="1">
        <v>38</v>
      </c>
      <c r="P4" s="2">
        <v>0</v>
      </c>
    </row>
    <row r="5" spans="1:16">
      <c r="B5" s="9">
        <v>81.63</v>
      </c>
      <c r="C5" s="1">
        <v>65</v>
      </c>
      <c r="D5" s="2">
        <v>0</v>
      </c>
      <c r="E5" s="9">
        <v>55.28</v>
      </c>
      <c r="F5" s="1">
        <v>47</v>
      </c>
      <c r="G5" s="2">
        <v>0</v>
      </c>
      <c r="H5" s="9">
        <v>89.54</v>
      </c>
      <c r="I5" s="1">
        <v>65</v>
      </c>
      <c r="J5" s="2">
        <v>0</v>
      </c>
      <c r="K5" s="9">
        <v>78.63</v>
      </c>
      <c r="L5" s="1">
        <v>54</v>
      </c>
      <c r="M5" s="2">
        <v>0</v>
      </c>
      <c r="N5" s="9">
        <v>85.64</v>
      </c>
      <c r="O5" s="1">
        <v>65</v>
      </c>
      <c r="P5" s="2">
        <v>0</v>
      </c>
    </row>
    <row r="6" spans="1:16">
      <c r="B6" s="9">
        <v>87.17</v>
      </c>
      <c r="C6" s="1">
        <v>96</v>
      </c>
      <c r="D6" s="2">
        <v>0</v>
      </c>
      <c r="E6" s="9">
        <v>69.89</v>
      </c>
      <c r="F6" s="1">
        <v>60</v>
      </c>
      <c r="G6" s="2">
        <v>0</v>
      </c>
      <c r="H6" s="9">
        <v>87.93</v>
      </c>
      <c r="I6" s="1">
        <v>53</v>
      </c>
      <c r="J6" s="2">
        <v>0</v>
      </c>
      <c r="K6" s="9">
        <v>70.8</v>
      </c>
      <c r="L6" s="1">
        <v>68</v>
      </c>
      <c r="M6" s="2">
        <v>0</v>
      </c>
      <c r="N6" s="9">
        <v>79.709999999999994</v>
      </c>
      <c r="O6" s="1">
        <v>58</v>
      </c>
      <c r="P6" s="2">
        <v>0</v>
      </c>
    </row>
    <row r="7" spans="1:16">
      <c r="B7" s="9">
        <v>87.16</v>
      </c>
      <c r="C7" s="1">
        <v>82</v>
      </c>
      <c r="D7" s="2">
        <v>0</v>
      </c>
      <c r="E7" s="9">
        <v>60.41</v>
      </c>
      <c r="F7" s="1">
        <v>60</v>
      </c>
      <c r="G7" s="2">
        <v>0</v>
      </c>
      <c r="H7" s="9">
        <v>86.4</v>
      </c>
      <c r="I7" s="1">
        <v>81</v>
      </c>
      <c r="J7" s="2">
        <v>0</v>
      </c>
      <c r="K7" s="9">
        <v>76.680000000000007</v>
      </c>
      <c r="L7" s="1">
        <v>46</v>
      </c>
      <c r="M7" s="2">
        <v>0</v>
      </c>
      <c r="N7" s="9">
        <v>71.28</v>
      </c>
      <c r="O7" s="1">
        <v>51</v>
      </c>
      <c r="P7" s="2">
        <v>0</v>
      </c>
    </row>
    <row r="8" spans="1:16">
      <c r="B8" s="9">
        <v>86.4</v>
      </c>
      <c r="C8" s="1">
        <v>79</v>
      </c>
      <c r="D8" s="2">
        <v>0</v>
      </c>
      <c r="E8" s="9">
        <v>61.32</v>
      </c>
      <c r="F8" s="1">
        <v>58</v>
      </c>
      <c r="G8" s="2">
        <v>0</v>
      </c>
      <c r="H8" s="9">
        <v>76.010000000000005</v>
      </c>
      <c r="I8" s="1">
        <v>70</v>
      </c>
      <c r="J8" s="2">
        <v>0</v>
      </c>
      <c r="K8" s="9">
        <v>53.52</v>
      </c>
      <c r="L8" s="1">
        <v>52</v>
      </c>
      <c r="M8" s="2">
        <v>0</v>
      </c>
      <c r="N8" s="9">
        <v>77.59</v>
      </c>
      <c r="O8" s="1">
        <v>53</v>
      </c>
      <c r="P8" s="2">
        <v>0</v>
      </c>
    </row>
    <row r="9" spans="1:16">
      <c r="B9" s="9">
        <v>84.48</v>
      </c>
      <c r="C9" s="1">
        <v>65</v>
      </c>
      <c r="D9" s="2"/>
      <c r="E9" s="9">
        <v>67.319999999999993</v>
      </c>
      <c r="F9" s="1">
        <v>61</v>
      </c>
      <c r="G9" s="8"/>
      <c r="H9" s="9">
        <v>74.930000000000007</v>
      </c>
      <c r="I9" s="1">
        <v>66</v>
      </c>
      <c r="J9" s="8"/>
      <c r="K9" s="9">
        <v>89.03</v>
      </c>
      <c r="L9" s="1">
        <v>48</v>
      </c>
      <c r="M9" s="8"/>
      <c r="N9" s="9">
        <v>81.55</v>
      </c>
      <c r="O9" s="1">
        <v>87</v>
      </c>
      <c r="P9" s="8"/>
    </row>
    <row r="10" spans="1:16">
      <c r="B10" s="9">
        <v>88.75</v>
      </c>
      <c r="C10" s="1">
        <v>82</v>
      </c>
      <c r="D10" s="2"/>
      <c r="E10" s="9">
        <v>67.94</v>
      </c>
      <c r="F10" s="1">
        <v>66</v>
      </c>
      <c r="G10" s="8"/>
      <c r="H10" s="9">
        <v>83.46</v>
      </c>
      <c r="I10" s="1">
        <v>64</v>
      </c>
      <c r="J10" s="8"/>
      <c r="K10" s="9">
        <v>65.02</v>
      </c>
      <c r="L10" s="1">
        <v>42</v>
      </c>
      <c r="M10" s="8"/>
      <c r="N10" s="9">
        <v>76.94</v>
      </c>
      <c r="O10" s="1">
        <v>62</v>
      </c>
      <c r="P10" s="8"/>
    </row>
    <row r="11" spans="1:16">
      <c r="B11" s="9">
        <v>90.85</v>
      </c>
      <c r="C11" s="1">
        <v>82</v>
      </c>
      <c r="D11" s="2"/>
      <c r="E11" s="9">
        <v>66.47</v>
      </c>
      <c r="F11" s="1">
        <v>62</v>
      </c>
      <c r="G11" s="8"/>
      <c r="H11" s="9">
        <v>93.17</v>
      </c>
      <c r="I11" s="1">
        <v>70</v>
      </c>
      <c r="J11" s="8"/>
      <c r="K11" s="9">
        <v>75.17</v>
      </c>
      <c r="L11" s="1">
        <v>25</v>
      </c>
      <c r="M11" s="8"/>
      <c r="N11" s="9">
        <v>66.47</v>
      </c>
      <c r="O11" s="1">
        <v>64</v>
      </c>
      <c r="P11" s="8"/>
    </row>
    <row r="12" spans="1:16">
      <c r="B12" s="9">
        <v>90.22</v>
      </c>
      <c r="C12" s="1">
        <v>79</v>
      </c>
      <c r="D12" s="2"/>
      <c r="E12" s="9">
        <v>66.540000000000006</v>
      </c>
      <c r="F12" s="1">
        <v>58</v>
      </c>
      <c r="G12" s="8"/>
      <c r="H12" s="9">
        <v>81.16</v>
      </c>
      <c r="I12" s="1">
        <v>71</v>
      </c>
      <c r="J12" s="8"/>
      <c r="K12" s="9">
        <v>65.489999999999995</v>
      </c>
      <c r="L12" s="1">
        <v>89</v>
      </c>
      <c r="M12" s="8"/>
      <c r="N12" s="9">
        <v>69.36</v>
      </c>
      <c r="O12" s="1">
        <v>62</v>
      </c>
      <c r="P12" s="8"/>
    </row>
    <row r="13" spans="1:16">
      <c r="B13" s="9">
        <v>91.86</v>
      </c>
      <c r="C13" s="1">
        <v>70</v>
      </c>
      <c r="D13" s="2"/>
      <c r="E13" s="9">
        <v>70.37</v>
      </c>
      <c r="F13" s="1">
        <v>77</v>
      </c>
      <c r="G13" s="8"/>
      <c r="H13" s="9">
        <v>83.33</v>
      </c>
      <c r="I13" s="1">
        <v>79</v>
      </c>
      <c r="J13" s="8"/>
      <c r="K13" s="9">
        <v>78.13</v>
      </c>
      <c r="L13" s="1">
        <v>48</v>
      </c>
      <c r="M13" s="8"/>
      <c r="N13" s="9">
        <v>69.84</v>
      </c>
      <c r="O13" s="1">
        <v>57</v>
      </c>
      <c r="P13" s="8"/>
    </row>
    <row r="14" spans="1:16">
      <c r="B14" s="9">
        <v>101.06</v>
      </c>
      <c r="C14" s="1">
        <v>86</v>
      </c>
      <c r="D14" s="2"/>
      <c r="E14" s="9">
        <v>67.099999999999994</v>
      </c>
      <c r="F14" s="1">
        <v>53</v>
      </c>
      <c r="G14" s="8"/>
      <c r="H14" s="9">
        <v>83.87</v>
      </c>
      <c r="I14" s="1">
        <v>92</v>
      </c>
      <c r="J14" s="8"/>
      <c r="K14" s="9">
        <v>83.09</v>
      </c>
      <c r="L14" s="1">
        <v>65</v>
      </c>
      <c r="M14" s="8"/>
      <c r="N14" s="9">
        <v>76.23</v>
      </c>
      <c r="O14" s="1">
        <v>65</v>
      </c>
      <c r="P14" s="8"/>
    </row>
    <row r="15" spans="1:16">
      <c r="B15" s="9">
        <v>80.05</v>
      </c>
      <c r="C15" s="1">
        <v>70</v>
      </c>
      <c r="D15" s="2"/>
      <c r="E15" s="9">
        <v>60.54</v>
      </c>
      <c r="F15" s="1">
        <v>60</v>
      </c>
      <c r="G15" s="8"/>
      <c r="H15" s="9">
        <v>85.96</v>
      </c>
      <c r="I15" s="1">
        <v>82</v>
      </c>
      <c r="J15" s="8"/>
      <c r="K15" s="9">
        <v>64.58</v>
      </c>
      <c r="L15" s="1">
        <v>30</v>
      </c>
      <c r="M15" s="8"/>
      <c r="N15" s="9">
        <v>77.510000000000005</v>
      </c>
      <c r="O15" s="1">
        <v>67</v>
      </c>
      <c r="P15" s="8"/>
    </row>
    <row r="16" spans="1:16">
      <c r="B16" s="9">
        <v>94.84</v>
      </c>
      <c r="C16" s="1">
        <v>79</v>
      </c>
      <c r="D16" s="2"/>
      <c r="E16" s="9">
        <v>72.92</v>
      </c>
      <c r="F16" s="1">
        <v>58</v>
      </c>
      <c r="G16" s="8"/>
      <c r="H16" s="9">
        <v>82.62</v>
      </c>
      <c r="I16" s="1">
        <v>77</v>
      </c>
      <c r="J16" s="8"/>
      <c r="K16" s="9">
        <v>86.91</v>
      </c>
      <c r="L16" s="1">
        <v>57</v>
      </c>
      <c r="M16" s="8"/>
      <c r="N16" s="9">
        <v>84.87</v>
      </c>
      <c r="O16" s="1">
        <v>49</v>
      </c>
      <c r="P16" s="8"/>
    </row>
    <row r="17" spans="2:16">
      <c r="B17" s="9">
        <v>83.38</v>
      </c>
      <c r="C17" s="1">
        <v>79</v>
      </c>
      <c r="D17" s="2"/>
      <c r="E17" s="9">
        <v>66.709999999999994</v>
      </c>
      <c r="F17" s="1">
        <v>70</v>
      </c>
      <c r="G17" s="8"/>
      <c r="H17" s="9">
        <v>94.07</v>
      </c>
      <c r="I17" s="1">
        <v>68</v>
      </c>
      <c r="J17" s="8"/>
      <c r="K17" s="9">
        <v>95.5</v>
      </c>
      <c r="L17" s="1">
        <v>55</v>
      </c>
      <c r="M17" s="8"/>
      <c r="N17" s="9">
        <v>74.040000000000006</v>
      </c>
      <c r="O17" s="1">
        <v>54</v>
      </c>
      <c r="P17" s="8"/>
    </row>
    <row r="18" spans="2:16">
      <c r="B18" s="9">
        <v>100.68</v>
      </c>
      <c r="C18" s="1">
        <v>95</v>
      </c>
      <c r="D18" s="2"/>
      <c r="E18" s="9">
        <v>67.02</v>
      </c>
      <c r="F18" s="1">
        <v>49</v>
      </c>
      <c r="G18" s="8"/>
      <c r="H18" s="9">
        <v>84.89</v>
      </c>
      <c r="I18" s="1">
        <v>69</v>
      </c>
      <c r="J18" s="8"/>
      <c r="K18" s="9">
        <v>51.68</v>
      </c>
      <c r="L18" s="1">
        <v>46</v>
      </c>
      <c r="M18" s="8"/>
      <c r="N18" s="9">
        <v>64.28</v>
      </c>
      <c r="O18" s="1">
        <v>68</v>
      </c>
      <c r="P18" s="8"/>
    </row>
    <row r="19" spans="2:16">
      <c r="B19" s="9">
        <v>100.68</v>
      </c>
      <c r="C19" s="1">
        <v>82</v>
      </c>
      <c r="D19" s="2"/>
      <c r="E19" s="9">
        <v>70.48</v>
      </c>
      <c r="F19" s="1">
        <v>68</v>
      </c>
      <c r="G19" s="8"/>
      <c r="H19" s="9">
        <v>88.81</v>
      </c>
      <c r="I19" s="1">
        <v>90</v>
      </c>
      <c r="J19" s="8"/>
      <c r="K19" s="9">
        <v>68.36</v>
      </c>
      <c r="L19" s="1">
        <v>50</v>
      </c>
      <c r="M19" s="8"/>
      <c r="N19" s="9">
        <v>71.58</v>
      </c>
      <c r="O19" s="1">
        <v>55</v>
      </c>
      <c r="P19" s="8"/>
    </row>
    <row r="20" spans="2:16">
      <c r="B20" s="9">
        <v>72.930000000000007</v>
      </c>
      <c r="C20" s="1">
        <v>95</v>
      </c>
      <c r="D20" s="2"/>
      <c r="E20" s="9">
        <v>69.98</v>
      </c>
      <c r="F20" s="1">
        <v>73</v>
      </c>
      <c r="G20" s="8"/>
      <c r="H20" s="9">
        <v>81.75</v>
      </c>
      <c r="I20" s="1">
        <v>67</v>
      </c>
      <c r="J20" s="8"/>
      <c r="K20" s="9">
        <v>93.24</v>
      </c>
      <c r="L20" s="1">
        <v>70</v>
      </c>
      <c r="M20" s="8"/>
      <c r="N20" s="9">
        <v>70.06</v>
      </c>
      <c r="O20" s="1">
        <v>34</v>
      </c>
      <c r="P20" s="8"/>
    </row>
    <row r="21" spans="2:16">
      <c r="B21" s="9">
        <v>93.25</v>
      </c>
      <c r="C21" s="1">
        <v>95</v>
      </c>
      <c r="D21" s="2"/>
      <c r="E21" s="9">
        <v>66.349999999999994</v>
      </c>
      <c r="F21" s="1">
        <v>55</v>
      </c>
      <c r="G21" s="8"/>
      <c r="H21" s="9">
        <v>87.23</v>
      </c>
      <c r="I21" s="1">
        <v>60</v>
      </c>
      <c r="J21" s="8"/>
      <c r="K21" s="9">
        <v>74.53</v>
      </c>
      <c r="L21" s="1">
        <v>63</v>
      </c>
      <c r="M21" s="8"/>
      <c r="N21" s="9">
        <v>53.2</v>
      </c>
      <c r="O21" s="1">
        <v>59</v>
      </c>
      <c r="P21" s="8"/>
    </row>
    <row r="22" spans="2:16">
      <c r="B22" s="9">
        <v>91.42</v>
      </c>
      <c r="C22" s="1">
        <v>87</v>
      </c>
      <c r="D22" s="2"/>
      <c r="E22" s="9">
        <v>67.63</v>
      </c>
      <c r="F22" s="1">
        <v>57</v>
      </c>
      <c r="G22" s="8"/>
      <c r="H22" s="9">
        <v>75.69</v>
      </c>
      <c r="I22" s="1">
        <v>69</v>
      </c>
      <c r="J22" s="8"/>
      <c r="K22" s="9">
        <v>81.78</v>
      </c>
      <c r="L22" s="1">
        <v>75</v>
      </c>
      <c r="M22" s="8"/>
      <c r="N22" s="9">
        <v>63.58</v>
      </c>
      <c r="O22" s="1">
        <v>42</v>
      </c>
      <c r="P22" s="8"/>
    </row>
    <row r="23" spans="2:16">
      <c r="B23" s="9">
        <v>91.27</v>
      </c>
      <c r="C23" s="1">
        <v>81</v>
      </c>
      <c r="D23" s="2"/>
      <c r="E23" s="9">
        <v>73.11</v>
      </c>
      <c r="F23" s="1">
        <v>74</v>
      </c>
      <c r="G23" s="8"/>
      <c r="H23" s="9">
        <v>85.76</v>
      </c>
      <c r="I23" s="1">
        <v>73</v>
      </c>
      <c r="J23" s="8"/>
      <c r="K23" s="9">
        <v>88.08</v>
      </c>
      <c r="L23" s="1">
        <v>62</v>
      </c>
      <c r="M23" s="8"/>
      <c r="N23" s="9">
        <v>70.98</v>
      </c>
      <c r="O23" s="1">
        <v>60</v>
      </c>
      <c r="P23" s="8"/>
    </row>
    <row r="24" spans="2:16">
      <c r="B24" s="9">
        <v>88.33</v>
      </c>
      <c r="C24" s="1">
        <v>69</v>
      </c>
      <c r="D24" s="2"/>
      <c r="E24" s="9">
        <v>68.78</v>
      </c>
      <c r="F24" s="1">
        <v>65</v>
      </c>
      <c r="G24" s="8"/>
      <c r="H24" s="9">
        <v>93.94</v>
      </c>
      <c r="I24" s="1">
        <v>75</v>
      </c>
      <c r="J24" s="8"/>
      <c r="K24" s="9">
        <v>90.25</v>
      </c>
      <c r="L24" s="1">
        <v>56</v>
      </c>
      <c r="M24" s="8"/>
      <c r="N24" s="9">
        <v>65.03</v>
      </c>
      <c r="O24" s="1">
        <v>63</v>
      </c>
      <c r="P24" s="8"/>
    </row>
    <row r="25" spans="2:16">
      <c r="B25" s="9">
        <v>92.24</v>
      </c>
      <c r="C25" s="1">
        <v>81</v>
      </c>
      <c r="D25" s="2"/>
      <c r="E25" s="9">
        <v>68.05</v>
      </c>
      <c r="F25" s="1">
        <v>59</v>
      </c>
      <c r="G25" s="8"/>
      <c r="H25" s="9">
        <v>77.42</v>
      </c>
      <c r="I25" s="1">
        <v>79</v>
      </c>
      <c r="J25" s="8"/>
      <c r="K25" s="9">
        <v>92.62</v>
      </c>
      <c r="L25" s="1">
        <v>58</v>
      </c>
      <c r="M25" s="8"/>
      <c r="N25" s="9">
        <v>63.99</v>
      </c>
      <c r="O25" s="1">
        <v>63</v>
      </c>
      <c r="P25" s="8"/>
    </row>
    <row r="26" spans="2:16">
      <c r="B26" s="9">
        <v>102.56</v>
      </c>
      <c r="C26" s="1">
        <v>94</v>
      </c>
      <c r="D26" s="2"/>
      <c r="E26" s="9">
        <v>72.95</v>
      </c>
      <c r="F26" s="1">
        <v>64</v>
      </c>
      <c r="G26" s="8"/>
      <c r="H26" s="9">
        <v>73.959999999999994</v>
      </c>
      <c r="I26" s="1">
        <v>72</v>
      </c>
      <c r="J26" s="8"/>
      <c r="K26" s="9">
        <v>78.55</v>
      </c>
      <c r="L26" s="1">
        <v>80</v>
      </c>
      <c r="M26" s="8"/>
      <c r="N26" s="9">
        <v>58.7</v>
      </c>
      <c r="O26" s="1">
        <v>60</v>
      </c>
      <c r="P26" s="8"/>
    </row>
    <row r="27" spans="2:16">
      <c r="B27" s="9">
        <v>89.32</v>
      </c>
      <c r="C27" s="1">
        <v>66</v>
      </c>
      <c r="D27" s="2"/>
      <c r="E27" s="9">
        <v>70.06</v>
      </c>
      <c r="F27" s="1">
        <v>65</v>
      </c>
      <c r="G27" s="8"/>
      <c r="H27" s="9">
        <v>79.81</v>
      </c>
      <c r="I27" s="1">
        <v>75</v>
      </c>
      <c r="J27" s="8"/>
      <c r="K27" s="9">
        <v>105.23</v>
      </c>
      <c r="L27" s="1">
        <v>50</v>
      </c>
      <c r="M27" s="8"/>
      <c r="N27" s="9">
        <v>67.87</v>
      </c>
      <c r="O27" s="1">
        <v>53</v>
      </c>
      <c r="P27" s="8"/>
    </row>
    <row r="28" spans="2:16">
      <c r="B28" s="9">
        <v>93.94</v>
      </c>
      <c r="C28" s="1">
        <v>78</v>
      </c>
      <c r="D28" s="2"/>
      <c r="E28" s="9">
        <v>65.98</v>
      </c>
      <c r="F28" s="1">
        <v>67</v>
      </c>
      <c r="G28" s="8"/>
      <c r="H28" s="9">
        <v>103.48</v>
      </c>
      <c r="I28" s="1">
        <v>90</v>
      </c>
      <c r="J28" s="8"/>
      <c r="K28" s="9">
        <v>86.07</v>
      </c>
      <c r="L28" s="1">
        <v>72</v>
      </c>
      <c r="M28" s="8"/>
      <c r="N28" s="9">
        <v>71.97</v>
      </c>
      <c r="O28" s="1">
        <v>62</v>
      </c>
      <c r="P28" s="8"/>
    </row>
    <row r="29" spans="2:16">
      <c r="B29" s="9">
        <v>91.82</v>
      </c>
      <c r="C29" s="1">
        <v>87</v>
      </c>
      <c r="D29" s="2"/>
      <c r="E29" s="9">
        <v>59.46</v>
      </c>
      <c r="F29" s="1">
        <v>55</v>
      </c>
      <c r="G29" s="8"/>
      <c r="H29" s="9">
        <v>98.08</v>
      </c>
      <c r="I29" s="1">
        <v>72</v>
      </c>
      <c r="J29" s="8"/>
      <c r="K29" s="9">
        <v>92.03</v>
      </c>
      <c r="L29" s="1">
        <v>71</v>
      </c>
      <c r="M29" s="8"/>
      <c r="N29" s="9">
        <v>65.27</v>
      </c>
      <c r="O29" s="1">
        <v>42</v>
      </c>
      <c r="P29" s="8"/>
    </row>
    <row r="30" spans="2:16">
      <c r="B30" s="9">
        <v>90.87</v>
      </c>
      <c r="C30" s="1">
        <v>67</v>
      </c>
      <c r="D30" s="2"/>
      <c r="E30" s="9">
        <v>57.33</v>
      </c>
      <c r="F30" s="1">
        <v>68</v>
      </c>
      <c r="G30" s="8"/>
      <c r="H30" s="9">
        <v>84.09</v>
      </c>
      <c r="I30" s="1">
        <v>88</v>
      </c>
      <c r="J30" s="8"/>
      <c r="K30" s="9">
        <v>80.099999999999994</v>
      </c>
      <c r="L30" s="1">
        <v>33</v>
      </c>
      <c r="M30" s="8"/>
      <c r="N30" s="9">
        <v>67.2</v>
      </c>
      <c r="O30" s="1">
        <v>67</v>
      </c>
      <c r="P30" s="8"/>
    </row>
    <row r="31" spans="2:16">
      <c r="B31" s="9">
        <v>89.95</v>
      </c>
      <c r="C31" s="1">
        <v>67</v>
      </c>
      <c r="D31" s="2"/>
      <c r="E31" s="9">
        <v>64.64</v>
      </c>
      <c r="F31" s="1">
        <v>75</v>
      </c>
      <c r="G31" s="8"/>
      <c r="H31" s="9">
        <v>83.88</v>
      </c>
      <c r="I31" s="1">
        <v>80</v>
      </c>
      <c r="J31" s="8"/>
      <c r="K31" s="9">
        <v>92.86</v>
      </c>
      <c r="L31" s="1">
        <v>56</v>
      </c>
      <c r="M31" s="8"/>
      <c r="N31" s="9">
        <v>60.72</v>
      </c>
      <c r="O31" s="1">
        <v>67</v>
      </c>
      <c r="P31" s="8"/>
    </row>
    <row r="32" spans="2:16">
      <c r="B32" s="9">
        <v>99.38</v>
      </c>
      <c r="C32" s="1">
        <v>68</v>
      </c>
      <c r="D32" s="2"/>
      <c r="E32" s="9">
        <v>72.08</v>
      </c>
      <c r="F32" s="1">
        <v>75</v>
      </c>
      <c r="G32" s="8"/>
      <c r="H32" s="9">
        <v>100.11</v>
      </c>
      <c r="I32" s="1">
        <v>70</v>
      </c>
      <c r="J32" s="8"/>
      <c r="K32" s="9">
        <v>76.47</v>
      </c>
      <c r="L32" s="1">
        <v>36</v>
      </c>
      <c r="M32" s="8"/>
      <c r="N32" s="9">
        <v>80.11</v>
      </c>
      <c r="O32" s="1">
        <v>79</v>
      </c>
      <c r="P32" s="8"/>
    </row>
    <row r="33" spans="1:16" ht="19" thickBot="1">
      <c r="B33" s="30">
        <v>99.21</v>
      </c>
      <c r="C33" s="31">
        <v>100</v>
      </c>
      <c r="D33" s="32"/>
      <c r="E33" s="30">
        <v>66.86</v>
      </c>
      <c r="F33" s="31">
        <v>65</v>
      </c>
      <c r="G33" s="13"/>
      <c r="H33" s="30">
        <v>91.37</v>
      </c>
      <c r="I33" s="31">
        <v>73</v>
      </c>
      <c r="J33" s="13"/>
      <c r="K33" s="30">
        <v>95.04</v>
      </c>
      <c r="L33" s="31">
        <v>46</v>
      </c>
      <c r="M33" s="13"/>
      <c r="N33" s="30">
        <v>79.59</v>
      </c>
      <c r="O33" s="31">
        <v>66</v>
      </c>
      <c r="P33" s="13"/>
    </row>
    <row r="34" spans="1:16">
      <c r="A34" s="15" t="s">
        <v>14</v>
      </c>
      <c r="B34" s="16">
        <f>AVERAGE(B4:B33)</f>
        <v>90.297333333333341</v>
      </c>
      <c r="C34" s="17">
        <f>AVERAGE(C4:C33)</f>
        <v>79.533333333333331</v>
      </c>
      <c r="D34" s="27">
        <f>AVERAGE(D4:D8)</f>
        <v>0</v>
      </c>
      <c r="E34" s="17">
        <f t="shared" ref="E34:F34" si="0">AVERAGE(E4:E33)</f>
        <v>66.606666666666641</v>
      </c>
      <c r="F34" s="17">
        <f t="shared" si="0"/>
        <v>62.8</v>
      </c>
      <c r="G34" s="27">
        <f t="shared" ref="G34" si="1">AVERAGE(G4:G8)</f>
        <v>0</v>
      </c>
      <c r="H34" s="17">
        <f t="shared" ref="H34:I34" si="2">AVERAGE(H4:H33)</f>
        <v>86.126000000000005</v>
      </c>
      <c r="I34" s="17">
        <f t="shared" si="2"/>
        <v>73.099999999999994</v>
      </c>
      <c r="J34" s="27">
        <f t="shared" ref="J34" si="3">AVERAGE(J4:J8)</f>
        <v>0</v>
      </c>
      <c r="K34" s="17">
        <f t="shared" ref="K34:L34" si="4">AVERAGE(K4:K33)</f>
        <v>80.390666666666661</v>
      </c>
      <c r="L34" s="17">
        <f t="shared" si="4"/>
        <v>55.266666666666666</v>
      </c>
      <c r="M34" s="27">
        <f t="shared" ref="M34" si="5">AVERAGE(M4:M8)</f>
        <v>0</v>
      </c>
      <c r="N34" s="17">
        <f t="shared" ref="N34:O34" si="6">AVERAGE(N4:N33)</f>
        <v>71.497000000000014</v>
      </c>
      <c r="O34" s="17">
        <f t="shared" si="6"/>
        <v>59.06666666666667</v>
      </c>
      <c r="P34" s="28">
        <f t="shared" ref="P34" si="7">AVERAGE(P4:P8)</f>
        <v>0</v>
      </c>
    </row>
    <row r="35" spans="1:16">
      <c r="A35" s="15" t="s">
        <v>4</v>
      </c>
      <c r="B35" s="29">
        <f>B34-D34</f>
        <v>90.297333333333341</v>
      </c>
      <c r="C35" s="1">
        <f>C34-D34</f>
        <v>79.533333333333331</v>
      </c>
      <c r="D35" s="8"/>
      <c r="E35" s="1">
        <f t="shared" ref="E35" si="8">E34-G34</f>
        <v>66.606666666666641</v>
      </c>
      <c r="F35" s="1">
        <f t="shared" ref="F35" si="9">F34-G34</f>
        <v>62.8</v>
      </c>
      <c r="G35" s="8"/>
      <c r="H35" s="1">
        <f t="shared" ref="H35" si="10">H34-J34</f>
        <v>86.126000000000005</v>
      </c>
      <c r="I35" s="1">
        <f t="shared" ref="I35" si="11">I34-J34</f>
        <v>73.099999999999994</v>
      </c>
      <c r="J35" s="8"/>
      <c r="K35" s="1">
        <f t="shared" ref="K35" si="12">K34-M34</f>
        <v>80.390666666666661</v>
      </c>
      <c r="L35" s="1">
        <f t="shared" ref="L35" si="13">L34-M34</f>
        <v>55.266666666666666</v>
      </c>
      <c r="M35" s="8"/>
      <c r="N35" s="1">
        <f t="shared" ref="N35" si="14">N34-P34</f>
        <v>71.497000000000014</v>
      </c>
      <c r="O35" s="1">
        <f t="shared" ref="O35" si="15">O34-P34</f>
        <v>59.06666666666667</v>
      </c>
      <c r="P35" s="21"/>
    </row>
    <row r="36" spans="1:16" ht="19" thickBot="1">
      <c r="A36" s="15" t="s">
        <v>3</v>
      </c>
      <c r="B36" s="22">
        <f>B35/C35</f>
        <v>1.1353394803017605</v>
      </c>
      <c r="C36" s="23"/>
      <c r="D36" s="24"/>
      <c r="E36" s="23">
        <f t="shared" ref="E36" si="16">E35/F35</f>
        <v>1.0606157112526535</v>
      </c>
      <c r="F36" s="23"/>
      <c r="G36" s="24"/>
      <c r="H36" s="23">
        <f t="shared" ref="H36" si="17">H35/I35</f>
        <v>1.1781942544459645</v>
      </c>
      <c r="I36" s="23"/>
      <c r="J36" s="24"/>
      <c r="K36" s="23">
        <f t="shared" ref="K36" si="18">K35/L35</f>
        <v>1.4545958986731</v>
      </c>
      <c r="L36" s="23"/>
      <c r="M36" s="24"/>
      <c r="N36" s="23">
        <f t="shared" ref="N36" si="19">N35/O35</f>
        <v>1.2104458239277653</v>
      </c>
      <c r="O36" s="23"/>
      <c r="P36" s="26"/>
    </row>
    <row r="38" spans="1:16">
      <c r="A38" s="49" t="s">
        <v>101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>
      <c r="B39" s="3" t="s">
        <v>5</v>
      </c>
      <c r="C39" s="4"/>
      <c r="D39" s="5"/>
      <c r="E39" s="3" t="s">
        <v>7</v>
      </c>
      <c r="F39" s="4"/>
      <c r="G39" s="5"/>
      <c r="H39" s="3" t="s">
        <v>9</v>
      </c>
      <c r="I39" s="4"/>
      <c r="J39" s="5"/>
      <c r="K39" s="3" t="s">
        <v>11</v>
      </c>
      <c r="L39" s="4"/>
      <c r="M39" s="5"/>
      <c r="N39" s="3" t="s">
        <v>13</v>
      </c>
      <c r="O39" s="4"/>
      <c r="P39" s="5"/>
    </row>
    <row r="40" spans="1:16">
      <c r="B40" s="6" t="s">
        <v>0</v>
      </c>
      <c r="C40" s="7" t="s">
        <v>1</v>
      </c>
      <c r="D40" s="8" t="s">
        <v>2</v>
      </c>
      <c r="E40" s="6" t="s">
        <v>0</v>
      </c>
      <c r="F40" s="7" t="s">
        <v>1</v>
      </c>
      <c r="G40" s="8" t="s">
        <v>2</v>
      </c>
      <c r="H40" s="6" t="s">
        <v>0</v>
      </c>
      <c r="I40" s="7" t="s">
        <v>1</v>
      </c>
      <c r="J40" s="8" t="s">
        <v>2</v>
      </c>
      <c r="K40" s="6" t="s">
        <v>0</v>
      </c>
      <c r="L40" s="7" t="s">
        <v>1</v>
      </c>
      <c r="M40" s="8" t="s">
        <v>2</v>
      </c>
      <c r="N40" s="6" t="s">
        <v>0</v>
      </c>
      <c r="O40" s="7" t="s">
        <v>1</v>
      </c>
      <c r="P40" s="8" t="s">
        <v>2</v>
      </c>
    </row>
    <row r="41" spans="1:16">
      <c r="B41" s="9">
        <v>43.74</v>
      </c>
      <c r="C41" s="1">
        <v>77</v>
      </c>
      <c r="D41" s="2">
        <v>0</v>
      </c>
      <c r="E41" s="9">
        <v>0.27</v>
      </c>
      <c r="F41" s="1">
        <v>70</v>
      </c>
      <c r="G41" s="2">
        <v>0</v>
      </c>
      <c r="H41" s="9">
        <v>2.63</v>
      </c>
      <c r="I41" s="1">
        <v>96</v>
      </c>
      <c r="J41" s="2">
        <v>0</v>
      </c>
      <c r="K41" s="9">
        <v>4.72</v>
      </c>
      <c r="L41" s="1">
        <v>81</v>
      </c>
      <c r="M41" s="2">
        <v>0</v>
      </c>
      <c r="N41" s="9">
        <v>0.56999999999999995</v>
      </c>
      <c r="O41" s="1">
        <v>58</v>
      </c>
      <c r="P41" s="2">
        <v>0</v>
      </c>
    </row>
    <row r="42" spans="1:16">
      <c r="B42" s="9">
        <v>28.42</v>
      </c>
      <c r="C42" s="1">
        <v>83</v>
      </c>
      <c r="D42" s="2">
        <v>0</v>
      </c>
      <c r="E42" s="9">
        <v>0.93</v>
      </c>
      <c r="F42" s="1">
        <v>50</v>
      </c>
      <c r="G42" s="2">
        <v>0</v>
      </c>
      <c r="H42" s="9">
        <v>7.85</v>
      </c>
      <c r="I42" s="1">
        <v>67</v>
      </c>
      <c r="J42" s="2">
        <v>0</v>
      </c>
      <c r="K42" s="9">
        <v>5.14</v>
      </c>
      <c r="L42" s="1">
        <v>83</v>
      </c>
      <c r="M42" s="2">
        <v>0</v>
      </c>
      <c r="N42" s="9">
        <v>21.3</v>
      </c>
      <c r="O42" s="1">
        <v>79</v>
      </c>
      <c r="P42" s="2">
        <v>0</v>
      </c>
    </row>
    <row r="43" spans="1:16">
      <c r="B43" s="9">
        <v>1.51</v>
      </c>
      <c r="C43" s="1">
        <v>76</v>
      </c>
      <c r="D43" s="2">
        <v>3</v>
      </c>
      <c r="E43" s="9">
        <v>4.8600000000000003</v>
      </c>
      <c r="F43" s="1">
        <v>62</v>
      </c>
      <c r="G43" s="2">
        <v>0</v>
      </c>
      <c r="H43" s="9">
        <v>1.7</v>
      </c>
      <c r="I43" s="1">
        <v>78</v>
      </c>
      <c r="J43" s="2">
        <v>0</v>
      </c>
      <c r="K43" s="9">
        <v>14.6</v>
      </c>
      <c r="L43" s="1">
        <v>53</v>
      </c>
      <c r="M43" s="2">
        <v>0</v>
      </c>
      <c r="N43" s="9">
        <v>18.23</v>
      </c>
      <c r="O43" s="1">
        <v>70</v>
      </c>
      <c r="P43" s="2">
        <v>0</v>
      </c>
    </row>
    <row r="44" spans="1:16">
      <c r="B44" s="9">
        <v>18.12</v>
      </c>
      <c r="C44" s="1">
        <v>60</v>
      </c>
      <c r="D44" s="2">
        <v>0</v>
      </c>
      <c r="E44" s="9">
        <v>15.35</v>
      </c>
      <c r="F44" s="1">
        <v>69</v>
      </c>
      <c r="G44" s="2">
        <v>0</v>
      </c>
      <c r="H44" s="9">
        <v>35.39</v>
      </c>
      <c r="I44" s="1">
        <v>104</v>
      </c>
      <c r="J44" s="2">
        <v>0</v>
      </c>
      <c r="K44" s="9">
        <v>4.87</v>
      </c>
      <c r="L44" s="1">
        <v>69</v>
      </c>
      <c r="M44" s="2">
        <v>0</v>
      </c>
      <c r="N44" s="9">
        <v>63.81</v>
      </c>
      <c r="O44" s="1">
        <v>60</v>
      </c>
      <c r="P44" s="2">
        <v>0</v>
      </c>
    </row>
    <row r="45" spans="1:16">
      <c r="B45" s="9">
        <v>42.86</v>
      </c>
      <c r="C45" s="1">
        <v>63</v>
      </c>
      <c r="D45" s="2">
        <v>0</v>
      </c>
      <c r="E45" s="9">
        <v>14.46</v>
      </c>
      <c r="F45" s="1">
        <v>62</v>
      </c>
      <c r="G45" s="2">
        <v>0</v>
      </c>
      <c r="H45" s="9">
        <v>0.34</v>
      </c>
      <c r="I45" s="1">
        <v>38</v>
      </c>
      <c r="J45" s="2">
        <v>0</v>
      </c>
      <c r="K45" s="9">
        <v>39.32</v>
      </c>
      <c r="L45" s="1">
        <v>62</v>
      </c>
      <c r="M45" s="2">
        <v>0</v>
      </c>
      <c r="N45" s="9">
        <v>38.89</v>
      </c>
      <c r="O45" s="1">
        <v>59</v>
      </c>
      <c r="P45" s="2">
        <v>0</v>
      </c>
    </row>
    <row r="46" spans="1:16">
      <c r="B46" s="9">
        <v>25.22</v>
      </c>
      <c r="C46" s="1">
        <v>72</v>
      </c>
      <c r="D46" s="2"/>
      <c r="E46" s="9">
        <v>9.4</v>
      </c>
      <c r="F46" s="1">
        <v>69</v>
      </c>
      <c r="G46" s="8"/>
      <c r="H46" s="9">
        <v>9.9499999999999993</v>
      </c>
      <c r="I46" s="1">
        <v>78</v>
      </c>
      <c r="J46" s="8"/>
      <c r="K46" s="9">
        <v>39.909999999999997</v>
      </c>
      <c r="L46" s="1">
        <v>87</v>
      </c>
      <c r="M46" s="8"/>
      <c r="N46" s="9">
        <v>20.399999999999999</v>
      </c>
      <c r="O46" s="1">
        <v>81</v>
      </c>
      <c r="P46" s="8"/>
    </row>
    <row r="47" spans="1:16">
      <c r="B47" s="9">
        <v>42.57</v>
      </c>
      <c r="C47" s="1">
        <v>50</v>
      </c>
      <c r="D47" s="2"/>
      <c r="E47" s="9">
        <v>35.53</v>
      </c>
      <c r="F47" s="1">
        <v>79</v>
      </c>
      <c r="G47" s="8"/>
      <c r="H47" s="9">
        <v>7.46</v>
      </c>
      <c r="I47" s="1">
        <v>74</v>
      </c>
      <c r="J47" s="8"/>
      <c r="K47" s="9">
        <v>1.97</v>
      </c>
      <c r="L47" s="1">
        <v>60</v>
      </c>
      <c r="M47" s="8"/>
      <c r="N47" s="9">
        <v>57.05</v>
      </c>
      <c r="O47" s="1">
        <v>78</v>
      </c>
      <c r="P47" s="8"/>
    </row>
    <row r="48" spans="1:16">
      <c r="B48" s="9">
        <v>28.47</v>
      </c>
      <c r="C48" s="1">
        <v>58</v>
      </c>
      <c r="D48" s="2"/>
      <c r="E48" s="9">
        <v>36.28</v>
      </c>
      <c r="F48" s="1">
        <v>56</v>
      </c>
      <c r="G48" s="8"/>
      <c r="H48" s="9">
        <v>24.72</v>
      </c>
      <c r="I48" s="1">
        <v>82</v>
      </c>
      <c r="J48" s="8"/>
      <c r="K48" s="9">
        <v>7.18</v>
      </c>
      <c r="L48" s="1">
        <v>73</v>
      </c>
      <c r="M48" s="8"/>
      <c r="N48" s="9">
        <v>17.100000000000001</v>
      </c>
      <c r="O48" s="1">
        <v>77</v>
      </c>
      <c r="P48" s="8"/>
    </row>
    <row r="49" spans="2:16">
      <c r="B49" s="9">
        <v>40.1</v>
      </c>
      <c r="C49" s="1">
        <v>60</v>
      </c>
      <c r="D49" s="2"/>
      <c r="E49" s="9">
        <v>0.67</v>
      </c>
      <c r="F49" s="1">
        <v>46</v>
      </c>
      <c r="G49" s="8"/>
      <c r="H49" s="9">
        <v>9.76</v>
      </c>
      <c r="I49" s="1">
        <v>84</v>
      </c>
      <c r="J49" s="8"/>
      <c r="K49" s="9">
        <v>2.41</v>
      </c>
      <c r="L49" s="1">
        <v>76</v>
      </c>
      <c r="M49" s="8"/>
      <c r="N49" s="9">
        <v>23.35</v>
      </c>
      <c r="O49" s="1">
        <v>68</v>
      </c>
      <c r="P49" s="8"/>
    </row>
    <row r="50" spans="2:16">
      <c r="B50" s="9">
        <v>34.47</v>
      </c>
      <c r="C50" s="1">
        <v>55</v>
      </c>
      <c r="D50" s="2"/>
      <c r="E50" s="9">
        <v>4.9400000000000004</v>
      </c>
      <c r="F50" s="1">
        <v>76</v>
      </c>
      <c r="G50" s="8"/>
      <c r="H50" s="9">
        <v>40.86</v>
      </c>
      <c r="I50" s="1">
        <v>69</v>
      </c>
      <c r="J50" s="8"/>
      <c r="K50" s="9">
        <v>1.1399999999999999</v>
      </c>
      <c r="L50" s="1">
        <v>75</v>
      </c>
      <c r="M50" s="8"/>
      <c r="N50" s="9">
        <v>43.08</v>
      </c>
      <c r="O50" s="1">
        <v>62</v>
      </c>
      <c r="P50" s="8"/>
    </row>
    <row r="51" spans="2:16">
      <c r="B51" s="9">
        <v>28.7</v>
      </c>
      <c r="C51" s="1">
        <v>58</v>
      </c>
      <c r="D51" s="2"/>
      <c r="E51" s="9">
        <v>43.89</v>
      </c>
      <c r="F51" s="1">
        <v>81</v>
      </c>
      <c r="G51" s="8"/>
      <c r="H51" s="9">
        <v>54.26</v>
      </c>
      <c r="I51" s="1">
        <v>95</v>
      </c>
      <c r="J51" s="8"/>
      <c r="K51" s="9">
        <v>0.7</v>
      </c>
      <c r="L51" s="1">
        <v>74</v>
      </c>
      <c r="M51" s="8"/>
      <c r="N51" s="9">
        <v>69.099999999999994</v>
      </c>
      <c r="O51" s="1">
        <v>63</v>
      </c>
      <c r="P51" s="8"/>
    </row>
    <row r="52" spans="2:16">
      <c r="B52" s="9">
        <v>6.55</v>
      </c>
      <c r="C52" s="1">
        <v>44</v>
      </c>
      <c r="D52" s="2"/>
      <c r="E52" s="9">
        <v>29.13</v>
      </c>
      <c r="F52" s="1">
        <v>68</v>
      </c>
      <c r="G52" s="8"/>
      <c r="H52" s="9">
        <v>57.97</v>
      </c>
      <c r="I52" s="1">
        <v>62</v>
      </c>
      <c r="J52" s="8"/>
      <c r="K52" s="9">
        <v>7.61</v>
      </c>
      <c r="L52" s="1">
        <v>49</v>
      </c>
      <c r="M52" s="8"/>
      <c r="N52" s="9">
        <v>7.0000000000000007E-2</v>
      </c>
      <c r="O52" s="1">
        <v>81</v>
      </c>
      <c r="P52" s="8"/>
    </row>
    <row r="53" spans="2:16">
      <c r="B53" s="9">
        <v>64.19</v>
      </c>
      <c r="C53" s="1">
        <v>68</v>
      </c>
      <c r="D53" s="2"/>
      <c r="E53" s="9">
        <v>4.46</v>
      </c>
      <c r="F53" s="1">
        <v>88</v>
      </c>
      <c r="G53" s="8"/>
      <c r="H53" s="9">
        <v>72.569999999999993</v>
      </c>
      <c r="I53" s="1">
        <v>51</v>
      </c>
      <c r="J53" s="8"/>
      <c r="K53" s="9">
        <v>34.659999999999997</v>
      </c>
      <c r="L53" s="1">
        <v>62</v>
      </c>
      <c r="M53" s="8"/>
      <c r="N53" s="9">
        <v>52.05</v>
      </c>
      <c r="O53" s="1">
        <v>69</v>
      </c>
      <c r="P53" s="8"/>
    </row>
    <row r="54" spans="2:16">
      <c r="B54" s="9">
        <v>31.23</v>
      </c>
      <c r="C54" s="1">
        <v>60</v>
      </c>
      <c r="D54" s="2"/>
      <c r="E54" s="9">
        <v>2.14</v>
      </c>
      <c r="F54" s="1">
        <v>78</v>
      </c>
      <c r="G54" s="8"/>
      <c r="H54" s="9">
        <v>25.05</v>
      </c>
      <c r="I54" s="1">
        <v>77</v>
      </c>
      <c r="J54" s="8"/>
      <c r="K54" s="9">
        <v>4.38</v>
      </c>
      <c r="L54" s="1">
        <v>60</v>
      </c>
      <c r="M54" s="8"/>
      <c r="N54" s="9">
        <v>74.12</v>
      </c>
      <c r="O54" s="1">
        <v>67</v>
      </c>
      <c r="P54" s="8"/>
    </row>
    <row r="55" spans="2:16">
      <c r="B55" s="9">
        <v>59.07</v>
      </c>
      <c r="C55" s="1">
        <v>65</v>
      </c>
      <c r="D55" s="2"/>
      <c r="E55" s="9">
        <v>12.75</v>
      </c>
      <c r="F55" s="1">
        <v>95</v>
      </c>
      <c r="G55" s="8"/>
      <c r="H55" s="9">
        <v>5.82</v>
      </c>
      <c r="I55" s="1">
        <v>110</v>
      </c>
      <c r="J55" s="8"/>
      <c r="K55" s="9">
        <v>0.47</v>
      </c>
      <c r="L55" s="1">
        <v>86</v>
      </c>
      <c r="M55" s="8"/>
      <c r="N55" s="9">
        <v>61.21</v>
      </c>
      <c r="O55" s="1">
        <v>55</v>
      </c>
      <c r="P55" s="8"/>
    </row>
    <row r="56" spans="2:16">
      <c r="B56" s="9">
        <v>38.43</v>
      </c>
      <c r="C56" s="1">
        <v>44</v>
      </c>
      <c r="D56" s="2"/>
      <c r="E56" s="9">
        <v>1.63</v>
      </c>
      <c r="F56" s="1">
        <v>79</v>
      </c>
      <c r="G56" s="8"/>
      <c r="H56" s="9">
        <v>13.84</v>
      </c>
      <c r="I56" s="1">
        <v>87</v>
      </c>
      <c r="J56" s="8"/>
      <c r="K56" s="9">
        <v>1.62</v>
      </c>
      <c r="L56" s="1">
        <v>75</v>
      </c>
      <c r="M56" s="8"/>
      <c r="N56" s="9">
        <v>47.25</v>
      </c>
      <c r="O56" s="1">
        <v>47</v>
      </c>
      <c r="P56" s="8"/>
    </row>
    <row r="57" spans="2:16">
      <c r="B57" s="9">
        <v>41.81</v>
      </c>
      <c r="C57" s="1">
        <v>62</v>
      </c>
      <c r="D57" s="2"/>
      <c r="E57" s="9">
        <v>31.93</v>
      </c>
      <c r="F57" s="1">
        <v>91</v>
      </c>
      <c r="G57" s="8"/>
      <c r="H57" s="9">
        <v>31.2</v>
      </c>
      <c r="I57" s="1">
        <v>102</v>
      </c>
      <c r="J57" s="8"/>
      <c r="K57" s="9">
        <v>0.08</v>
      </c>
      <c r="L57" s="1">
        <v>42</v>
      </c>
      <c r="M57" s="8"/>
      <c r="N57" s="9">
        <v>35.950000000000003</v>
      </c>
      <c r="O57" s="1">
        <v>55</v>
      </c>
      <c r="P57" s="8"/>
    </row>
    <row r="58" spans="2:16">
      <c r="B58" s="9">
        <v>50.47</v>
      </c>
      <c r="C58" s="1">
        <v>72</v>
      </c>
      <c r="D58" s="2"/>
      <c r="E58" s="9">
        <v>29.42</v>
      </c>
      <c r="F58" s="1">
        <v>66</v>
      </c>
      <c r="G58" s="8"/>
      <c r="H58" s="9">
        <v>8.98</v>
      </c>
      <c r="I58" s="1">
        <v>114</v>
      </c>
      <c r="J58" s="8"/>
      <c r="K58" s="9">
        <v>4.18</v>
      </c>
      <c r="L58" s="1">
        <v>81</v>
      </c>
      <c r="M58" s="8"/>
      <c r="N58" s="9">
        <v>23.85</v>
      </c>
      <c r="O58" s="1">
        <v>70</v>
      </c>
      <c r="P58" s="8"/>
    </row>
    <row r="59" spans="2:16">
      <c r="B59" s="9">
        <v>47.92</v>
      </c>
      <c r="C59" s="1">
        <v>49</v>
      </c>
      <c r="D59" s="2"/>
      <c r="E59" s="9">
        <v>19.649999999999999</v>
      </c>
      <c r="F59" s="1">
        <v>79</v>
      </c>
      <c r="G59" s="8"/>
      <c r="H59" s="9">
        <v>2.82</v>
      </c>
      <c r="I59" s="1">
        <v>90</v>
      </c>
      <c r="J59" s="8"/>
      <c r="K59" s="9">
        <v>13.91</v>
      </c>
      <c r="L59" s="1">
        <v>88</v>
      </c>
      <c r="M59" s="8"/>
      <c r="N59" s="9">
        <v>24.68</v>
      </c>
      <c r="O59" s="1">
        <v>74</v>
      </c>
      <c r="P59" s="8"/>
    </row>
    <row r="60" spans="2:16">
      <c r="B60" s="9">
        <v>22.45</v>
      </c>
      <c r="C60" s="1">
        <v>52</v>
      </c>
      <c r="D60" s="2"/>
      <c r="E60" s="9">
        <v>22.82</v>
      </c>
      <c r="F60" s="1">
        <v>60</v>
      </c>
      <c r="G60" s="8"/>
      <c r="H60" s="9">
        <v>2.0099999999999998</v>
      </c>
      <c r="I60" s="1">
        <v>102</v>
      </c>
      <c r="J60" s="8"/>
      <c r="K60" s="9">
        <v>8.9600000000000009</v>
      </c>
      <c r="L60" s="1">
        <v>70</v>
      </c>
      <c r="M60" s="8"/>
      <c r="N60" s="9">
        <v>21.22</v>
      </c>
      <c r="O60" s="1">
        <v>81</v>
      </c>
      <c r="P60" s="8"/>
    </row>
    <row r="61" spans="2:16">
      <c r="B61" s="9">
        <v>23.78</v>
      </c>
      <c r="C61" s="1">
        <v>50</v>
      </c>
      <c r="D61" s="2"/>
      <c r="E61" s="9">
        <v>19.41</v>
      </c>
      <c r="F61" s="1">
        <v>66</v>
      </c>
      <c r="G61" s="8"/>
      <c r="H61" s="9">
        <v>24.5</v>
      </c>
      <c r="I61" s="1">
        <v>94</v>
      </c>
      <c r="J61" s="8"/>
      <c r="K61" s="9">
        <v>0.65</v>
      </c>
      <c r="L61" s="1">
        <v>44</v>
      </c>
      <c r="M61" s="8"/>
      <c r="N61" s="9">
        <v>72.34</v>
      </c>
      <c r="O61" s="1">
        <v>61</v>
      </c>
      <c r="P61" s="8"/>
    </row>
    <row r="62" spans="2:16">
      <c r="B62" s="9">
        <v>45.19</v>
      </c>
      <c r="C62" s="1">
        <v>46</v>
      </c>
      <c r="D62" s="2"/>
      <c r="E62" s="9">
        <v>30.16</v>
      </c>
      <c r="F62" s="1">
        <v>97</v>
      </c>
      <c r="G62" s="8"/>
      <c r="H62" s="9">
        <v>1.64</v>
      </c>
      <c r="I62" s="1">
        <v>96</v>
      </c>
      <c r="J62" s="8"/>
      <c r="K62" s="9">
        <v>6.2</v>
      </c>
      <c r="L62" s="1">
        <v>53</v>
      </c>
      <c r="M62" s="8"/>
      <c r="N62" s="9">
        <v>81.22</v>
      </c>
      <c r="O62" s="1">
        <v>87</v>
      </c>
      <c r="P62" s="8"/>
    </row>
    <row r="63" spans="2:16">
      <c r="B63" s="9">
        <v>28.09</v>
      </c>
      <c r="C63" s="1">
        <v>42</v>
      </c>
      <c r="D63" s="2"/>
      <c r="E63" s="9">
        <v>54.59</v>
      </c>
      <c r="F63" s="1">
        <v>93</v>
      </c>
      <c r="G63" s="8"/>
      <c r="H63" s="9">
        <v>0.4</v>
      </c>
      <c r="I63" s="1">
        <v>125</v>
      </c>
      <c r="J63" s="8"/>
      <c r="K63" s="9">
        <v>2.58</v>
      </c>
      <c r="L63" s="1">
        <v>80</v>
      </c>
      <c r="M63" s="8"/>
      <c r="N63" s="9">
        <v>93.95</v>
      </c>
      <c r="O63" s="1">
        <v>60</v>
      </c>
      <c r="P63" s="8"/>
    </row>
    <row r="64" spans="2:16">
      <c r="B64" s="9">
        <v>41.94</v>
      </c>
      <c r="C64" s="1">
        <v>89</v>
      </c>
      <c r="D64" s="2"/>
      <c r="E64" s="9">
        <v>4.03</v>
      </c>
      <c r="F64" s="1">
        <v>90</v>
      </c>
      <c r="G64" s="8"/>
      <c r="H64" s="9">
        <v>0.14000000000000001</v>
      </c>
      <c r="I64" s="1">
        <v>107</v>
      </c>
      <c r="J64" s="8"/>
      <c r="K64" s="9">
        <v>7.84</v>
      </c>
      <c r="L64" s="1">
        <v>74</v>
      </c>
      <c r="M64" s="8"/>
      <c r="N64" s="9">
        <v>79.45</v>
      </c>
      <c r="O64" s="1">
        <v>79</v>
      </c>
      <c r="P64" s="8"/>
    </row>
    <row r="65" spans="1:16">
      <c r="B65" s="9">
        <v>28.69</v>
      </c>
      <c r="C65" s="1">
        <v>80</v>
      </c>
      <c r="D65" s="2"/>
      <c r="E65" s="9">
        <v>25.79</v>
      </c>
      <c r="F65" s="1">
        <v>112</v>
      </c>
      <c r="G65" s="8"/>
      <c r="H65" s="9">
        <v>28.65</v>
      </c>
      <c r="I65" s="1">
        <v>86</v>
      </c>
      <c r="J65" s="8"/>
      <c r="K65" s="9">
        <v>3.13</v>
      </c>
      <c r="L65" s="1">
        <v>76</v>
      </c>
      <c r="M65" s="8"/>
      <c r="N65" s="9">
        <v>38.42</v>
      </c>
      <c r="O65" s="1">
        <v>97</v>
      </c>
      <c r="P65" s="8"/>
    </row>
    <row r="66" spans="1:16">
      <c r="B66" s="9">
        <v>46.43</v>
      </c>
      <c r="C66" s="1">
        <v>50</v>
      </c>
      <c r="D66" s="2"/>
      <c r="E66" s="9">
        <v>65</v>
      </c>
      <c r="F66" s="1">
        <v>77</v>
      </c>
      <c r="G66" s="8"/>
      <c r="H66" s="9">
        <v>14.2</v>
      </c>
      <c r="I66" s="1">
        <v>117</v>
      </c>
      <c r="J66" s="8"/>
      <c r="K66" s="9">
        <v>11.06</v>
      </c>
      <c r="L66" s="1">
        <v>69</v>
      </c>
      <c r="M66" s="8"/>
      <c r="N66" s="9">
        <v>80.680000000000007</v>
      </c>
      <c r="O66" s="1">
        <v>60</v>
      </c>
      <c r="P66" s="8"/>
    </row>
    <row r="67" spans="1:16">
      <c r="B67" s="9">
        <v>30.07</v>
      </c>
      <c r="C67" s="1">
        <v>61</v>
      </c>
      <c r="D67" s="2"/>
      <c r="E67" s="9">
        <v>74.510000000000005</v>
      </c>
      <c r="F67" s="1">
        <v>91</v>
      </c>
      <c r="G67" s="8"/>
      <c r="H67" s="9">
        <v>27.75</v>
      </c>
      <c r="I67" s="1">
        <v>104</v>
      </c>
      <c r="J67" s="8"/>
      <c r="K67" s="9">
        <v>42.82</v>
      </c>
      <c r="L67" s="1">
        <v>72</v>
      </c>
      <c r="M67" s="8"/>
      <c r="N67" s="9">
        <v>53.44</v>
      </c>
      <c r="O67" s="1">
        <v>92</v>
      </c>
      <c r="P67" s="8"/>
    </row>
    <row r="68" spans="1:16">
      <c r="B68" s="9">
        <v>16.02</v>
      </c>
      <c r="C68" s="1">
        <v>70</v>
      </c>
      <c r="D68" s="2"/>
      <c r="E68" s="9">
        <v>34.03</v>
      </c>
      <c r="F68" s="1">
        <v>83</v>
      </c>
      <c r="G68" s="8"/>
      <c r="H68" s="9">
        <v>0.63</v>
      </c>
      <c r="I68" s="1">
        <v>102</v>
      </c>
      <c r="J68" s="8"/>
      <c r="K68" s="9">
        <v>46.6</v>
      </c>
      <c r="L68" s="1">
        <v>82</v>
      </c>
      <c r="M68" s="8"/>
      <c r="N68" s="9">
        <v>56.15</v>
      </c>
      <c r="O68" s="1">
        <v>106</v>
      </c>
      <c r="P68" s="8"/>
    </row>
    <row r="69" spans="1:16">
      <c r="B69" s="9">
        <v>13.3</v>
      </c>
      <c r="C69" s="1">
        <v>55</v>
      </c>
      <c r="D69" s="2"/>
      <c r="E69" s="9">
        <v>15.57</v>
      </c>
      <c r="F69" s="1">
        <v>75</v>
      </c>
      <c r="G69" s="8"/>
      <c r="H69" s="9">
        <v>9.48</v>
      </c>
      <c r="I69" s="1">
        <v>85</v>
      </c>
      <c r="J69" s="8"/>
      <c r="K69" s="9">
        <v>2.33</v>
      </c>
      <c r="L69" s="1">
        <v>57</v>
      </c>
      <c r="M69" s="8"/>
      <c r="N69" s="9">
        <v>60.93</v>
      </c>
      <c r="O69" s="1">
        <v>92</v>
      </c>
      <c r="P69" s="8"/>
    </row>
    <row r="70" spans="1:16" ht="19" thickBot="1">
      <c r="B70" s="30">
        <v>36.17</v>
      </c>
      <c r="C70" s="31">
        <v>48</v>
      </c>
      <c r="D70" s="32"/>
      <c r="E70" s="30">
        <v>37.33</v>
      </c>
      <c r="F70" s="31">
        <v>95</v>
      </c>
      <c r="G70" s="13"/>
      <c r="H70" s="30">
        <v>11.15</v>
      </c>
      <c r="I70" s="31">
        <v>97</v>
      </c>
      <c r="J70" s="13"/>
      <c r="K70" s="30">
        <v>11.71</v>
      </c>
      <c r="L70" s="31">
        <v>65</v>
      </c>
      <c r="M70" s="13"/>
      <c r="N70" s="30">
        <v>1.66</v>
      </c>
      <c r="O70" s="31">
        <v>60</v>
      </c>
      <c r="P70" s="13"/>
    </row>
    <row r="71" spans="1:16">
      <c r="A71" s="15" t="s">
        <v>14</v>
      </c>
      <c r="B71" s="16">
        <f>AVERAGE(B41:B70)</f>
        <v>33.532666666666664</v>
      </c>
      <c r="C71" s="17">
        <f>AVERAGE(C41:C70)</f>
        <v>60.633333333333333</v>
      </c>
      <c r="D71" s="27">
        <f>AVERAGE(D41:D45)</f>
        <v>0.6</v>
      </c>
      <c r="E71" s="17">
        <f t="shared" ref="E71" si="20">AVERAGE(E41:E70)</f>
        <v>22.69766666666667</v>
      </c>
      <c r="F71" s="17">
        <f t="shared" ref="F71" si="21">AVERAGE(F41:F70)</f>
        <v>76.766666666666666</v>
      </c>
      <c r="G71" s="27">
        <f t="shared" ref="G71" si="22">AVERAGE(G41:G45)</f>
        <v>0</v>
      </c>
      <c r="H71" s="17">
        <f t="shared" ref="H71" si="23">AVERAGE(H41:H70)</f>
        <v>17.79066666666666</v>
      </c>
      <c r="I71" s="17">
        <f t="shared" ref="I71" si="24">AVERAGE(I41:I70)</f>
        <v>89.1</v>
      </c>
      <c r="J71" s="27">
        <f t="shared" ref="J71" si="25">AVERAGE(J41:J45)</f>
        <v>0</v>
      </c>
      <c r="K71" s="17">
        <f t="shared" ref="K71" si="26">AVERAGE(K41:K70)</f>
        <v>11.091666666666669</v>
      </c>
      <c r="L71" s="17">
        <f t="shared" ref="L71" si="27">AVERAGE(L41:L70)</f>
        <v>69.266666666666666</v>
      </c>
      <c r="M71" s="27">
        <f t="shared" ref="M71" si="28">AVERAGE(M41:M45)</f>
        <v>0</v>
      </c>
      <c r="N71" s="17">
        <f t="shared" ref="N71" si="29">AVERAGE(N41:N70)</f>
        <v>44.384000000000022</v>
      </c>
      <c r="O71" s="17">
        <f t="shared" ref="O71" si="30">AVERAGE(O41:O70)</f>
        <v>71.599999999999994</v>
      </c>
      <c r="P71" s="28">
        <f t="shared" ref="P71" si="31">AVERAGE(P41:P45)</f>
        <v>0</v>
      </c>
    </row>
    <row r="72" spans="1:16">
      <c r="A72" s="15" t="s">
        <v>4</v>
      </c>
      <c r="B72" s="29">
        <f>B71-D71</f>
        <v>32.932666666666663</v>
      </c>
      <c r="C72" s="1">
        <f>C71-D71</f>
        <v>60.033333333333331</v>
      </c>
      <c r="D72" s="8"/>
      <c r="E72" s="1">
        <f t="shared" ref="E72" si="32">E71-G71</f>
        <v>22.69766666666667</v>
      </c>
      <c r="F72" s="1">
        <f t="shared" ref="F72" si="33">F71-G71</f>
        <v>76.766666666666666</v>
      </c>
      <c r="G72" s="8"/>
      <c r="H72" s="1">
        <f t="shared" ref="H72" si="34">H71-J71</f>
        <v>17.79066666666666</v>
      </c>
      <c r="I72" s="1">
        <f t="shared" ref="I72" si="35">I71-J71</f>
        <v>89.1</v>
      </c>
      <c r="J72" s="8"/>
      <c r="K72" s="1">
        <f t="shared" ref="K72" si="36">K71-M71</f>
        <v>11.091666666666669</v>
      </c>
      <c r="L72" s="1">
        <f t="shared" ref="L72" si="37">L71-M71</f>
        <v>69.266666666666666</v>
      </c>
      <c r="M72" s="8"/>
      <c r="N72" s="1">
        <f t="shared" ref="N72" si="38">N71-P71</f>
        <v>44.384000000000022</v>
      </c>
      <c r="O72" s="1">
        <f t="shared" ref="O72" si="39">O71-P71</f>
        <v>71.599999999999994</v>
      </c>
      <c r="P72" s="21"/>
    </row>
    <row r="73" spans="1:16" ht="19" thickBot="1">
      <c r="A73" s="15" t="s">
        <v>3</v>
      </c>
      <c r="B73" s="22">
        <f>B72/C72</f>
        <v>0.54857301499167122</v>
      </c>
      <c r="C73" s="23"/>
      <c r="D73" s="24"/>
      <c r="E73" s="23">
        <f t="shared" ref="E73" si="40">E72/F72</f>
        <v>0.29567086409031701</v>
      </c>
      <c r="F73" s="23"/>
      <c r="G73" s="24"/>
      <c r="H73" s="23">
        <f t="shared" ref="H73" si="41">H72/I72</f>
        <v>0.19967078189300405</v>
      </c>
      <c r="I73" s="23"/>
      <c r="J73" s="24"/>
      <c r="K73" s="23">
        <f t="shared" ref="K73" si="42">K72/L72</f>
        <v>0.16012993262752651</v>
      </c>
      <c r="L73" s="23"/>
      <c r="M73" s="24"/>
      <c r="N73" s="23">
        <f t="shared" ref="N73" si="43">N72/O72</f>
        <v>0.61988826815642495</v>
      </c>
      <c r="O73" s="23"/>
      <c r="P73" s="26"/>
    </row>
    <row r="75" spans="1:16">
      <c r="A75" s="15" t="s">
        <v>29</v>
      </c>
      <c r="B75" s="14"/>
      <c r="C75" s="14"/>
    </row>
    <row r="76" spans="1:16">
      <c r="B76" s="50" t="s">
        <v>102</v>
      </c>
      <c r="C76" s="51"/>
    </row>
    <row r="77" spans="1:16">
      <c r="B77" s="6" t="s">
        <v>18</v>
      </c>
      <c r="C77" s="8" t="s">
        <v>19</v>
      </c>
    </row>
    <row r="78" spans="1:16">
      <c r="A78" t="s">
        <v>5</v>
      </c>
      <c r="B78" s="6">
        <v>1.1353394803017605</v>
      </c>
      <c r="C78" s="8">
        <v>0.54857301499167122</v>
      </c>
    </row>
    <row r="79" spans="1:16">
      <c r="A79" t="s">
        <v>6</v>
      </c>
      <c r="B79" s="6">
        <v>1.0606157112526535</v>
      </c>
      <c r="C79" s="8">
        <v>0.29567086409031701</v>
      </c>
    </row>
    <row r="80" spans="1:16">
      <c r="A80" t="s">
        <v>8</v>
      </c>
      <c r="B80" s="6">
        <v>1.1781942544459645</v>
      </c>
      <c r="C80" s="8">
        <v>0.19967078189300405</v>
      </c>
    </row>
    <row r="81" spans="1:3">
      <c r="A81" t="s">
        <v>10</v>
      </c>
      <c r="B81" s="6">
        <v>1.4545958986731</v>
      </c>
      <c r="C81" s="8">
        <v>0.16012993262752651</v>
      </c>
    </row>
    <row r="82" spans="1:3" ht="19" thickBot="1">
      <c r="A82" t="s">
        <v>12</v>
      </c>
      <c r="B82" s="11">
        <v>1.2104458239277653</v>
      </c>
      <c r="C82" s="13">
        <v>0.61988826815642495</v>
      </c>
    </row>
    <row r="83" spans="1:3">
      <c r="A83" s="15" t="s">
        <v>30</v>
      </c>
      <c r="B83" s="33">
        <f>AVERAGE(B78:B82)</f>
        <v>1.2078382337202487</v>
      </c>
      <c r="C83" s="20">
        <f>AVERAGE(C78:C82)</f>
        <v>0.3647865723517888</v>
      </c>
    </row>
    <row r="84" spans="1:3" ht="19" thickBot="1">
      <c r="A84" s="15" t="s">
        <v>15</v>
      </c>
      <c r="B84" s="22">
        <f>STDEV(B78:B82)</f>
        <v>0.14891730139228934</v>
      </c>
      <c r="C84" s="26">
        <f t="shared" ref="C84" si="44">STDEV(C78:C82)</f>
        <v>0.20783339317297189</v>
      </c>
    </row>
  </sheetData>
  <mergeCells count="3">
    <mergeCell ref="A1:P1"/>
    <mergeCell ref="A38:P38"/>
    <mergeCell ref="B76:C76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topLeftCell="A101" workbookViewId="0">
      <selection activeCell="S147" sqref="S147"/>
    </sheetView>
  </sheetViews>
  <sheetFormatPr baseColWidth="12" defaultRowHeight="18" x14ac:dyDescent="0"/>
  <sheetData>
    <row r="1" spans="1:33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R1" s="49" t="s">
        <v>33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>
      <c r="B2" s="3" t="s">
        <v>5</v>
      </c>
      <c r="C2" s="4"/>
      <c r="D2" s="5"/>
      <c r="E2" s="3" t="s">
        <v>7</v>
      </c>
      <c r="F2" s="4"/>
      <c r="G2" s="5"/>
      <c r="H2" s="3" t="s">
        <v>9</v>
      </c>
      <c r="I2" s="4"/>
      <c r="J2" s="5"/>
      <c r="K2" s="3" t="s">
        <v>11</v>
      </c>
      <c r="L2" s="4"/>
      <c r="M2" s="5"/>
      <c r="N2" s="3" t="s">
        <v>13</v>
      </c>
      <c r="O2" s="4"/>
      <c r="P2" s="5"/>
      <c r="S2" s="3" t="s">
        <v>5</v>
      </c>
      <c r="T2" s="4"/>
      <c r="U2" s="5"/>
      <c r="V2" s="3" t="s">
        <v>7</v>
      </c>
      <c r="W2" s="4"/>
      <c r="X2" s="5"/>
      <c r="Y2" s="3" t="s">
        <v>9</v>
      </c>
      <c r="Z2" s="4"/>
      <c r="AA2" s="5"/>
      <c r="AB2" s="3" t="s">
        <v>11</v>
      </c>
      <c r="AC2" s="4"/>
      <c r="AD2" s="5"/>
      <c r="AE2" s="3" t="s">
        <v>13</v>
      </c>
      <c r="AF2" s="4"/>
      <c r="AG2" s="5"/>
    </row>
    <row r="3" spans="1:33">
      <c r="B3" s="6" t="s">
        <v>0</v>
      </c>
      <c r="C3" s="7" t="s">
        <v>1</v>
      </c>
      <c r="D3" s="8" t="s">
        <v>2</v>
      </c>
      <c r="E3" s="6" t="s">
        <v>0</v>
      </c>
      <c r="F3" s="7" t="s">
        <v>1</v>
      </c>
      <c r="G3" s="8" t="s">
        <v>2</v>
      </c>
      <c r="H3" s="6" t="s">
        <v>0</v>
      </c>
      <c r="I3" s="7" t="s">
        <v>1</v>
      </c>
      <c r="J3" s="8" t="s">
        <v>2</v>
      </c>
      <c r="K3" s="6" t="s">
        <v>0</v>
      </c>
      <c r="L3" s="7" t="s">
        <v>1</v>
      </c>
      <c r="M3" s="8" t="s">
        <v>2</v>
      </c>
      <c r="N3" s="6" t="s">
        <v>0</v>
      </c>
      <c r="O3" s="7" t="s">
        <v>1</v>
      </c>
      <c r="P3" s="8" t="s">
        <v>2</v>
      </c>
      <c r="S3" s="6" t="s">
        <v>0</v>
      </c>
      <c r="T3" s="7" t="s">
        <v>1</v>
      </c>
      <c r="U3" s="8" t="s">
        <v>2</v>
      </c>
      <c r="V3" s="6" t="s">
        <v>0</v>
      </c>
      <c r="W3" s="7" t="s">
        <v>1</v>
      </c>
      <c r="X3" s="8" t="s">
        <v>2</v>
      </c>
      <c r="Y3" s="6" t="s">
        <v>0</v>
      </c>
      <c r="Z3" s="7" t="s">
        <v>1</v>
      </c>
      <c r="AA3" s="8" t="s">
        <v>2</v>
      </c>
      <c r="AB3" s="6" t="s">
        <v>0</v>
      </c>
      <c r="AC3" s="7" t="s">
        <v>1</v>
      </c>
      <c r="AD3" s="8" t="s">
        <v>2</v>
      </c>
      <c r="AE3" s="6" t="s">
        <v>0</v>
      </c>
      <c r="AF3" s="7" t="s">
        <v>1</v>
      </c>
      <c r="AG3" s="8" t="s">
        <v>2</v>
      </c>
    </row>
    <row r="4" spans="1:33">
      <c r="B4" s="6">
        <v>9.25</v>
      </c>
      <c r="C4">
        <v>139</v>
      </c>
      <c r="D4" s="8">
        <v>0</v>
      </c>
      <c r="E4">
        <v>17.100000000000001</v>
      </c>
      <c r="F4">
        <v>100</v>
      </c>
      <c r="G4" s="8">
        <v>0</v>
      </c>
      <c r="H4">
        <v>29.24</v>
      </c>
      <c r="I4">
        <v>126</v>
      </c>
      <c r="J4" s="8">
        <v>1</v>
      </c>
      <c r="K4">
        <v>37.159999999999997</v>
      </c>
      <c r="L4">
        <v>107</v>
      </c>
      <c r="M4" s="8">
        <v>0</v>
      </c>
      <c r="N4">
        <v>14.79</v>
      </c>
      <c r="O4">
        <v>82</v>
      </c>
      <c r="P4" s="8">
        <v>0</v>
      </c>
      <c r="S4" s="6">
        <v>142.99</v>
      </c>
      <c r="T4">
        <v>132</v>
      </c>
      <c r="U4" s="8">
        <v>10</v>
      </c>
      <c r="V4">
        <v>69.150000000000006</v>
      </c>
      <c r="W4">
        <v>42</v>
      </c>
      <c r="X4" s="8">
        <v>3</v>
      </c>
      <c r="Y4">
        <v>117.31</v>
      </c>
      <c r="Z4">
        <v>120</v>
      </c>
      <c r="AA4" s="8">
        <v>1</v>
      </c>
      <c r="AB4">
        <v>82.68</v>
      </c>
      <c r="AC4">
        <v>79</v>
      </c>
      <c r="AD4" s="8">
        <v>5</v>
      </c>
      <c r="AE4">
        <v>99.07</v>
      </c>
      <c r="AF4">
        <v>77</v>
      </c>
      <c r="AG4" s="8">
        <v>4</v>
      </c>
    </row>
    <row r="5" spans="1:33">
      <c r="B5" s="6">
        <v>13.12</v>
      </c>
      <c r="C5">
        <v>145</v>
      </c>
      <c r="D5" s="8">
        <v>0</v>
      </c>
      <c r="E5">
        <v>9.08</v>
      </c>
      <c r="F5">
        <v>104</v>
      </c>
      <c r="G5" s="8">
        <v>0</v>
      </c>
      <c r="H5">
        <v>26.73</v>
      </c>
      <c r="I5">
        <v>123</v>
      </c>
      <c r="J5" s="8">
        <v>0</v>
      </c>
      <c r="K5">
        <v>14.38</v>
      </c>
      <c r="L5">
        <v>107</v>
      </c>
      <c r="M5" s="8">
        <v>0</v>
      </c>
      <c r="N5">
        <v>23.62</v>
      </c>
      <c r="O5">
        <v>120</v>
      </c>
      <c r="P5" s="8">
        <v>1</v>
      </c>
      <c r="S5" s="6">
        <v>144.25</v>
      </c>
      <c r="T5">
        <v>132</v>
      </c>
      <c r="U5" s="8">
        <v>8</v>
      </c>
      <c r="V5">
        <v>72.59</v>
      </c>
      <c r="W5">
        <v>43</v>
      </c>
      <c r="X5" s="8">
        <v>2</v>
      </c>
      <c r="Y5">
        <v>121.32</v>
      </c>
      <c r="Z5">
        <v>122</v>
      </c>
      <c r="AA5" s="8">
        <v>1</v>
      </c>
      <c r="AB5">
        <v>83.96</v>
      </c>
      <c r="AC5">
        <v>78</v>
      </c>
      <c r="AD5" s="8">
        <v>5</v>
      </c>
      <c r="AE5">
        <v>93.14</v>
      </c>
      <c r="AF5">
        <v>85</v>
      </c>
      <c r="AG5" s="8">
        <v>1</v>
      </c>
    </row>
    <row r="6" spans="1:33">
      <c r="B6" s="6">
        <v>26.56</v>
      </c>
      <c r="C6">
        <v>119</v>
      </c>
      <c r="D6" s="8">
        <v>0</v>
      </c>
      <c r="E6">
        <v>10.25</v>
      </c>
      <c r="F6">
        <v>111</v>
      </c>
      <c r="G6" s="8">
        <v>0</v>
      </c>
      <c r="H6">
        <v>32.49</v>
      </c>
      <c r="I6">
        <v>104</v>
      </c>
      <c r="J6" s="8">
        <v>2</v>
      </c>
      <c r="K6">
        <v>16.66</v>
      </c>
      <c r="L6">
        <v>120</v>
      </c>
      <c r="M6" s="8">
        <v>2</v>
      </c>
      <c r="N6">
        <v>8.56</v>
      </c>
      <c r="O6">
        <v>95</v>
      </c>
      <c r="P6" s="8">
        <v>0</v>
      </c>
      <c r="S6" s="6">
        <v>141.99</v>
      </c>
      <c r="T6">
        <v>126</v>
      </c>
      <c r="U6" s="8">
        <v>8</v>
      </c>
      <c r="V6">
        <v>82.17</v>
      </c>
      <c r="W6">
        <v>43</v>
      </c>
      <c r="X6" s="8">
        <v>3</v>
      </c>
      <c r="Y6">
        <v>123.16</v>
      </c>
      <c r="Z6">
        <v>104</v>
      </c>
      <c r="AA6" s="8">
        <v>1</v>
      </c>
      <c r="AB6">
        <v>103.96</v>
      </c>
      <c r="AC6">
        <v>83</v>
      </c>
      <c r="AD6" s="8">
        <v>5</v>
      </c>
      <c r="AE6">
        <v>98.11</v>
      </c>
      <c r="AF6">
        <v>112</v>
      </c>
      <c r="AG6" s="8">
        <v>4</v>
      </c>
    </row>
    <row r="7" spans="1:33">
      <c r="B7" s="6">
        <v>28.67</v>
      </c>
      <c r="C7">
        <v>143</v>
      </c>
      <c r="D7" s="8">
        <v>3</v>
      </c>
      <c r="E7">
        <v>9.98</v>
      </c>
      <c r="F7">
        <v>140</v>
      </c>
      <c r="G7" s="8">
        <v>0</v>
      </c>
      <c r="H7">
        <v>17.62</v>
      </c>
      <c r="I7">
        <v>120</v>
      </c>
      <c r="J7" s="8">
        <v>0</v>
      </c>
      <c r="K7">
        <v>10.25</v>
      </c>
      <c r="L7">
        <v>142</v>
      </c>
      <c r="M7" s="8">
        <v>0</v>
      </c>
      <c r="N7">
        <v>7.82</v>
      </c>
      <c r="O7">
        <v>120</v>
      </c>
      <c r="P7" s="8">
        <v>0</v>
      </c>
      <c r="S7" s="6">
        <v>140.22</v>
      </c>
      <c r="T7">
        <v>118</v>
      </c>
      <c r="U7" s="8">
        <v>8</v>
      </c>
      <c r="V7">
        <v>75.45</v>
      </c>
      <c r="W7">
        <v>58</v>
      </c>
      <c r="X7" s="8">
        <v>5</v>
      </c>
      <c r="Y7">
        <v>111.59</v>
      </c>
      <c r="Z7">
        <v>101</v>
      </c>
      <c r="AA7" s="8">
        <v>3</v>
      </c>
      <c r="AB7">
        <v>97.62</v>
      </c>
      <c r="AC7">
        <v>82</v>
      </c>
      <c r="AD7" s="8">
        <v>4</v>
      </c>
      <c r="AE7">
        <v>97.99</v>
      </c>
      <c r="AF7">
        <v>111</v>
      </c>
      <c r="AG7" s="8">
        <v>2</v>
      </c>
    </row>
    <row r="8" spans="1:33">
      <c r="B8" s="6">
        <v>23.81</v>
      </c>
      <c r="C8">
        <v>149</v>
      </c>
      <c r="D8" s="8">
        <v>4</v>
      </c>
      <c r="E8">
        <v>19.68</v>
      </c>
      <c r="F8">
        <v>90</v>
      </c>
      <c r="G8" s="8">
        <v>0</v>
      </c>
      <c r="H8">
        <v>30.04</v>
      </c>
      <c r="I8">
        <v>124</v>
      </c>
      <c r="J8" s="8">
        <v>0</v>
      </c>
      <c r="K8">
        <v>7.83</v>
      </c>
      <c r="L8">
        <v>105</v>
      </c>
      <c r="M8" s="8">
        <v>0</v>
      </c>
      <c r="N8">
        <v>6.53</v>
      </c>
      <c r="O8">
        <v>118</v>
      </c>
      <c r="P8" s="8">
        <v>0</v>
      </c>
      <c r="S8" s="6">
        <v>148.16</v>
      </c>
      <c r="T8">
        <v>139</v>
      </c>
      <c r="U8" s="8">
        <v>8</v>
      </c>
      <c r="V8">
        <v>73.260000000000005</v>
      </c>
      <c r="W8">
        <v>57</v>
      </c>
      <c r="X8" s="8">
        <v>2</v>
      </c>
      <c r="Y8">
        <v>122.23</v>
      </c>
      <c r="Z8">
        <v>118</v>
      </c>
      <c r="AA8" s="8">
        <v>2</v>
      </c>
      <c r="AB8">
        <v>100.44</v>
      </c>
      <c r="AC8">
        <v>76</v>
      </c>
      <c r="AD8" s="8">
        <v>4</v>
      </c>
      <c r="AE8">
        <v>85.08</v>
      </c>
      <c r="AF8">
        <v>94</v>
      </c>
      <c r="AG8" s="8">
        <v>4</v>
      </c>
    </row>
    <row r="9" spans="1:33">
      <c r="B9" s="6">
        <v>8.11</v>
      </c>
      <c r="C9">
        <v>135</v>
      </c>
      <c r="D9" s="2"/>
      <c r="E9">
        <v>7.87</v>
      </c>
      <c r="F9">
        <v>76</v>
      </c>
      <c r="G9" s="2"/>
      <c r="H9">
        <v>35.1</v>
      </c>
      <c r="I9">
        <v>138</v>
      </c>
      <c r="J9" s="2"/>
      <c r="K9">
        <v>7.7</v>
      </c>
      <c r="L9">
        <v>130</v>
      </c>
      <c r="M9" s="2"/>
      <c r="N9">
        <v>10.3</v>
      </c>
      <c r="O9">
        <v>90</v>
      </c>
      <c r="P9" s="2"/>
      <c r="S9" s="6">
        <v>149.07</v>
      </c>
      <c r="T9">
        <v>125</v>
      </c>
      <c r="U9" s="2"/>
      <c r="V9">
        <v>78.06</v>
      </c>
      <c r="W9">
        <v>56</v>
      </c>
      <c r="X9" s="2"/>
      <c r="Y9">
        <v>128.03</v>
      </c>
      <c r="Z9">
        <v>120</v>
      </c>
      <c r="AA9" s="2"/>
      <c r="AB9">
        <v>95.52</v>
      </c>
      <c r="AC9">
        <v>89</v>
      </c>
      <c r="AD9" s="2"/>
      <c r="AE9">
        <v>87.87</v>
      </c>
      <c r="AF9">
        <v>86</v>
      </c>
      <c r="AG9" s="2"/>
    </row>
    <row r="10" spans="1:33">
      <c r="B10" s="6">
        <v>13.48</v>
      </c>
      <c r="C10">
        <v>128</v>
      </c>
      <c r="D10" s="2"/>
      <c r="E10">
        <v>9.31</v>
      </c>
      <c r="F10">
        <v>114</v>
      </c>
      <c r="G10" s="2"/>
      <c r="H10">
        <v>23.87</v>
      </c>
      <c r="I10">
        <v>100</v>
      </c>
      <c r="J10" s="2"/>
      <c r="K10">
        <v>18.8</v>
      </c>
      <c r="L10">
        <v>125</v>
      </c>
      <c r="M10" s="2"/>
      <c r="N10">
        <v>18.64</v>
      </c>
      <c r="O10">
        <v>69</v>
      </c>
      <c r="P10" s="2"/>
      <c r="S10" s="6">
        <v>145.21</v>
      </c>
      <c r="T10">
        <v>125</v>
      </c>
      <c r="U10" s="2"/>
      <c r="V10">
        <v>85.99</v>
      </c>
      <c r="W10">
        <v>88</v>
      </c>
      <c r="X10" s="2"/>
      <c r="Y10">
        <v>120.51</v>
      </c>
      <c r="Z10">
        <v>120</v>
      </c>
      <c r="AA10" s="2"/>
      <c r="AB10">
        <v>86.65</v>
      </c>
      <c r="AC10">
        <v>78</v>
      </c>
      <c r="AD10" s="2"/>
      <c r="AE10">
        <v>90.4</v>
      </c>
      <c r="AF10">
        <v>84</v>
      </c>
      <c r="AG10" s="2"/>
    </row>
    <row r="11" spans="1:33">
      <c r="B11" s="6">
        <v>22.12</v>
      </c>
      <c r="C11">
        <v>144</v>
      </c>
      <c r="D11" s="2"/>
      <c r="E11">
        <v>9.4</v>
      </c>
      <c r="F11">
        <v>79</v>
      </c>
      <c r="G11" s="2"/>
      <c r="H11">
        <v>18.95</v>
      </c>
      <c r="I11">
        <v>110</v>
      </c>
      <c r="J11" s="2"/>
      <c r="K11">
        <v>15.87</v>
      </c>
      <c r="L11">
        <v>91</v>
      </c>
      <c r="M11" s="2"/>
      <c r="N11">
        <v>11.2</v>
      </c>
      <c r="O11">
        <v>103</v>
      </c>
      <c r="P11" s="2"/>
      <c r="S11" s="6">
        <v>151.63</v>
      </c>
      <c r="T11">
        <v>134</v>
      </c>
      <c r="U11" s="2"/>
      <c r="V11">
        <v>82.16</v>
      </c>
      <c r="W11">
        <v>69</v>
      </c>
      <c r="X11" s="2"/>
      <c r="Y11">
        <v>123.31</v>
      </c>
      <c r="Z11">
        <v>102</v>
      </c>
      <c r="AA11" s="2"/>
      <c r="AB11">
        <v>80.81</v>
      </c>
      <c r="AC11">
        <v>91</v>
      </c>
      <c r="AD11" s="2"/>
      <c r="AE11">
        <v>90.11</v>
      </c>
      <c r="AF11">
        <v>95</v>
      </c>
      <c r="AG11" s="2"/>
    </row>
    <row r="12" spans="1:33">
      <c r="B12" s="6">
        <v>28.7</v>
      </c>
      <c r="C12">
        <v>171</v>
      </c>
      <c r="D12" s="2"/>
      <c r="E12">
        <v>4.3899999999999997</v>
      </c>
      <c r="F12">
        <v>99</v>
      </c>
      <c r="G12" s="2"/>
      <c r="H12">
        <v>9.5</v>
      </c>
      <c r="I12">
        <v>166</v>
      </c>
      <c r="J12" s="2"/>
      <c r="K12">
        <v>12.09</v>
      </c>
      <c r="L12">
        <v>140</v>
      </c>
      <c r="M12" s="2"/>
      <c r="N12">
        <v>8.6300000000000008</v>
      </c>
      <c r="O12">
        <v>113</v>
      </c>
      <c r="P12" s="2"/>
      <c r="S12" s="6">
        <v>150.37</v>
      </c>
      <c r="T12">
        <v>96</v>
      </c>
      <c r="U12" s="2"/>
      <c r="V12">
        <v>93.44</v>
      </c>
      <c r="W12">
        <v>55</v>
      </c>
      <c r="X12" s="2"/>
      <c r="Y12">
        <v>120.29</v>
      </c>
      <c r="Z12">
        <v>104</v>
      </c>
      <c r="AA12" s="2"/>
      <c r="AB12">
        <v>85.9</v>
      </c>
      <c r="AC12">
        <v>71</v>
      </c>
      <c r="AD12" s="2"/>
      <c r="AE12">
        <v>96.07</v>
      </c>
      <c r="AF12">
        <v>99</v>
      </c>
      <c r="AG12" s="2"/>
    </row>
    <row r="13" spans="1:33">
      <c r="B13" s="6">
        <v>17.739999999999998</v>
      </c>
      <c r="C13">
        <v>108</v>
      </c>
      <c r="D13" s="2"/>
      <c r="E13">
        <v>6.93</v>
      </c>
      <c r="F13">
        <v>128</v>
      </c>
      <c r="G13" s="2"/>
      <c r="H13">
        <v>19.25</v>
      </c>
      <c r="I13">
        <v>153</v>
      </c>
      <c r="J13" s="2"/>
      <c r="K13">
        <v>11.66</v>
      </c>
      <c r="L13">
        <v>100</v>
      </c>
      <c r="M13" s="2"/>
      <c r="N13">
        <v>8.68</v>
      </c>
      <c r="O13">
        <v>81</v>
      </c>
      <c r="P13" s="2"/>
      <c r="S13" s="6">
        <v>148.37</v>
      </c>
      <c r="T13">
        <v>132</v>
      </c>
      <c r="U13" s="2"/>
      <c r="V13">
        <v>87.67</v>
      </c>
      <c r="W13">
        <v>73</v>
      </c>
      <c r="X13" s="2"/>
      <c r="Y13">
        <v>114.57</v>
      </c>
      <c r="Z13">
        <v>123</v>
      </c>
      <c r="AA13" s="2"/>
      <c r="AB13">
        <v>84.58</v>
      </c>
      <c r="AC13">
        <v>81</v>
      </c>
      <c r="AD13" s="2"/>
      <c r="AE13">
        <v>105.83</v>
      </c>
      <c r="AF13">
        <v>104</v>
      </c>
      <c r="AG13" s="2"/>
    </row>
    <row r="14" spans="1:33">
      <c r="B14" s="6">
        <v>14.52</v>
      </c>
      <c r="C14">
        <v>132</v>
      </c>
      <c r="D14" s="2"/>
      <c r="E14">
        <v>8.0500000000000007</v>
      </c>
      <c r="F14">
        <v>78</v>
      </c>
      <c r="G14" s="2"/>
      <c r="H14">
        <v>20.76</v>
      </c>
      <c r="I14">
        <v>138</v>
      </c>
      <c r="J14" s="2"/>
      <c r="K14">
        <v>14.11</v>
      </c>
      <c r="L14">
        <v>117</v>
      </c>
      <c r="M14" s="2"/>
      <c r="N14">
        <v>17.95</v>
      </c>
      <c r="O14">
        <v>104</v>
      </c>
      <c r="P14" s="2"/>
      <c r="S14" s="6">
        <v>142.91</v>
      </c>
      <c r="T14">
        <v>125</v>
      </c>
      <c r="U14" s="2"/>
      <c r="V14">
        <v>87.7</v>
      </c>
      <c r="W14">
        <v>68</v>
      </c>
      <c r="X14" s="2"/>
      <c r="Y14">
        <v>117.97</v>
      </c>
      <c r="Z14">
        <v>112</v>
      </c>
      <c r="AA14" s="2"/>
      <c r="AB14">
        <v>87.63</v>
      </c>
      <c r="AC14">
        <v>77</v>
      </c>
      <c r="AD14" s="2"/>
      <c r="AE14">
        <v>102.71</v>
      </c>
      <c r="AF14">
        <v>99</v>
      </c>
      <c r="AG14" s="2"/>
    </row>
    <row r="15" spans="1:33">
      <c r="B15" s="6">
        <v>29.43</v>
      </c>
      <c r="C15">
        <v>162</v>
      </c>
      <c r="D15" s="2"/>
      <c r="E15">
        <v>10.59</v>
      </c>
      <c r="F15">
        <v>119</v>
      </c>
      <c r="G15" s="2"/>
      <c r="H15">
        <v>11.69</v>
      </c>
      <c r="I15">
        <v>105</v>
      </c>
      <c r="J15" s="2"/>
      <c r="K15">
        <v>9.64</v>
      </c>
      <c r="L15">
        <v>117</v>
      </c>
      <c r="M15" s="2"/>
      <c r="N15">
        <v>9.68</v>
      </c>
      <c r="O15">
        <v>102</v>
      </c>
      <c r="P15" s="2"/>
      <c r="S15" s="6">
        <v>141.82</v>
      </c>
      <c r="T15">
        <v>128</v>
      </c>
      <c r="U15" s="2"/>
      <c r="V15">
        <v>83.07</v>
      </c>
      <c r="W15">
        <v>66</v>
      </c>
      <c r="X15" s="2"/>
      <c r="Y15">
        <v>115.73</v>
      </c>
      <c r="Z15">
        <v>115</v>
      </c>
      <c r="AA15" s="2"/>
      <c r="AB15">
        <v>89.57</v>
      </c>
      <c r="AC15">
        <v>93</v>
      </c>
      <c r="AD15" s="2"/>
      <c r="AE15">
        <v>105.62</v>
      </c>
      <c r="AF15">
        <v>110</v>
      </c>
      <c r="AG15" s="2"/>
    </row>
    <row r="16" spans="1:33">
      <c r="B16" s="6">
        <v>23.27</v>
      </c>
      <c r="C16">
        <v>141</v>
      </c>
      <c r="D16" s="2"/>
      <c r="E16">
        <v>5.35</v>
      </c>
      <c r="F16">
        <v>112</v>
      </c>
      <c r="G16" s="2"/>
      <c r="H16">
        <v>9.23</v>
      </c>
      <c r="I16">
        <v>109</v>
      </c>
      <c r="J16" s="2"/>
      <c r="K16">
        <v>26.58</v>
      </c>
      <c r="L16">
        <v>110</v>
      </c>
      <c r="M16" s="2"/>
      <c r="N16">
        <v>9.52</v>
      </c>
      <c r="O16">
        <v>110</v>
      </c>
      <c r="P16" s="2"/>
      <c r="S16" s="6">
        <v>134.06</v>
      </c>
      <c r="T16">
        <v>126</v>
      </c>
      <c r="U16" s="2"/>
      <c r="V16">
        <v>77.290000000000006</v>
      </c>
      <c r="W16">
        <v>63</v>
      </c>
      <c r="X16" s="2"/>
      <c r="Y16">
        <v>119.76</v>
      </c>
      <c r="Z16">
        <v>114</v>
      </c>
      <c r="AA16" s="2"/>
      <c r="AB16">
        <v>80.44</v>
      </c>
      <c r="AC16">
        <v>91</v>
      </c>
      <c r="AD16" s="2"/>
      <c r="AE16">
        <v>99.64</v>
      </c>
      <c r="AF16">
        <v>104</v>
      </c>
      <c r="AG16" s="2"/>
    </row>
    <row r="17" spans="2:33">
      <c r="B17" s="6">
        <v>29.33</v>
      </c>
      <c r="C17">
        <v>146</v>
      </c>
      <c r="D17" s="2"/>
      <c r="E17">
        <v>10.210000000000001</v>
      </c>
      <c r="F17">
        <v>131</v>
      </c>
      <c r="G17" s="2"/>
      <c r="H17">
        <v>6.18</v>
      </c>
      <c r="I17">
        <v>124</v>
      </c>
      <c r="J17" s="2"/>
      <c r="K17">
        <v>12.49</v>
      </c>
      <c r="L17">
        <v>115</v>
      </c>
      <c r="M17" s="2"/>
      <c r="N17">
        <v>9.14</v>
      </c>
      <c r="O17">
        <v>108</v>
      </c>
      <c r="P17" s="2"/>
      <c r="S17" s="6">
        <v>126.44</v>
      </c>
      <c r="T17">
        <v>128</v>
      </c>
      <c r="U17" s="2"/>
      <c r="V17">
        <v>63.91</v>
      </c>
      <c r="W17">
        <v>75</v>
      </c>
      <c r="X17" s="2"/>
      <c r="Y17">
        <v>116.7</v>
      </c>
      <c r="Z17">
        <v>123</v>
      </c>
      <c r="AA17" s="2"/>
      <c r="AB17">
        <v>83.14</v>
      </c>
      <c r="AC17">
        <v>74</v>
      </c>
      <c r="AD17" s="2"/>
      <c r="AE17">
        <v>93.58</v>
      </c>
      <c r="AF17">
        <v>89</v>
      </c>
      <c r="AG17" s="2"/>
    </row>
    <row r="18" spans="2:33">
      <c r="B18" s="6">
        <v>16.5</v>
      </c>
      <c r="C18">
        <v>113</v>
      </c>
      <c r="D18" s="2"/>
      <c r="E18">
        <v>10.32</v>
      </c>
      <c r="F18">
        <v>68</v>
      </c>
      <c r="G18" s="2"/>
      <c r="H18">
        <v>9.2100000000000009</v>
      </c>
      <c r="I18">
        <v>103</v>
      </c>
      <c r="J18" s="2"/>
      <c r="K18">
        <v>12.83</v>
      </c>
      <c r="L18">
        <v>115</v>
      </c>
      <c r="M18" s="2"/>
      <c r="N18">
        <v>6.29</v>
      </c>
      <c r="O18">
        <v>102</v>
      </c>
      <c r="P18" s="2"/>
      <c r="S18" s="6">
        <v>138.58000000000001</v>
      </c>
      <c r="T18">
        <v>114</v>
      </c>
      <c r="U18" s="2"/>
      <c r="V18">
        <v>67.099999999999994</v>
      </c>
      <c r="W18">
        <v>68</v>
      </c>
      <c r="X18" s="2"/>
      <c r="Y18">
        <v>114.31</v>
      </c>
      <c r="Z18">
        <v>93</v>
      </c>
      <c r="AA18" s="2"/>
      <c r="AB18">
        <v>72.13</v>
      </c>
      <c r="AC18">
        <v>81</v>
      </c>
      <c r="AD18" s="2"/>
      <c r="AE18">
        <v>91.84</v>
      </c>
      <c r="AF18">
        <v>96</v>
      </c>
      <c r="AG18" s="2"/>
    </row>
    <row r="19" spans="2:33">
      <c r="B19" s="6">
        <v>18.09</v>
      </c>
      <c r="C19">
        <v>149</v>
      </c>
      <c r="D19" s="2"/>
      <c r="E19">
        <v>16.23</v>
      </c>
      <c r="F19">
        <v>112</v>
      </c>
      <c r="G19" s="2"/>
      <c r="H19">
        <v>35.83</v>
      </c>
      <c r="I19">
        <v>110</v>
      </c>
      <c r="J19" s="2"/>
      <c r="K19">
        <v>8.4700000000000006</v>
      </c>
      <c r="L19">
        <v>111</v>
      </c>
      <c r="M19" s="2"/>
      <c r="N19">
        <v>18.77</v>
      </c>
      <c r="O19">
        <v>109</v>
      </c>
      <c r="P19" s="2"/>
      <c r="S19" s="6">
        <v>140</v>
      </c>
      <c r="T19">
        <v>103</v>
      </c>
      <c r="U19" s="2"/>
      <c r="V19">
        <v>56.76</v>
      </c>
      <c r="W19">
        <v>58</v>
      </c>
      <c r="X19" s="2"/>
      <c r="Y19">
        <v>115.47</v>
      </c>
      <c r="Z19">
        <v>130</v>
      </c>
      <c r="AA19" s="2"/>
      <c r="AB19">
        <v>83</v>
      </c>
      <c r="AC19">
        <v>73</v>
      </c>
      <c r="AD19" s="2"/>
      <c r="AE19">
        <v>96.46</v>
      </c>
      <c r="AF19">
        <v>85</v>
      </c>
      <c r="AG19" s="2"/>
    </row>
    <row r="20" spans="2:33">
      <c r="B20" s="6">
        <v>16.190000000000001</v>
      </c>
      <c r="C20">
        <v>141</v>
      </c>
      <c r="D20" s="2"/>
      <c r="E20">
        <v>17.68</v>
      </c>
      <c r="F20">
        <v>61</v>
      </c>
      <c r="G20" s="2"/>
      <c r="H20">
        <v>8.0500000000000007</v>
      </c>
      <c r="I20">
        <v>102</v>
      </c>
      <c r="J20" s="2"/>
      <c r="K20">
        <v>6.74</v>
      </c>
      <c r="L20">
        <v>132</v>
      </c>
      <c r="M20" s="2"/>
      <c r="N20">
        <v>8.4600000000000009</v>
      </c>
      <c r="O20">
        <v>107</v>
      </c>
      <c r="P20" s="2"/>
      <c r="S20" s="6">
        <v>152.74</v>
      </c>
      <c r="T20">
        <v>127</v>
      </c>
      <c r="U20" s="2"/>
      <c r="V20">
        <v>64.53</v>
      </c>
      <c r="W20">
        <v>55</v>
      </c>
      <c r="X20" s="2"/>
      <c r="Y20">
        <v>114.31</v>
      </c>
      <c r="Z20">
        <v>123</v>
      </c>
      <c r="AA20" s="2"/>
      <c r="AB20">
        <v>83.55</v>
      </c>
      <c r="AC20">
        <v>80</v>
      </c>
      <c r="AD20" s="2"/>
      <c r="AE20">
        <v>106.38</v>
      </c>
      <c r="AF20">
        <v>114</v>
      </c>
      <c r="AG20" s="2"/>
    </row>
    <row r="21" spans="2:33">
      <c r="B21" s="6">
        <v>28.51</v>
      </c>
      <c r="C21">
        <v>120</v>
      </c>
      <c r="D21" s="2"/>
      <c r="E21">
        <v>16.29</v>
      </c>
      <c r="F21">
        <v>100</v>
      </c>
      <c r="G21" s="2"/>
      <c r="H21">
        <v>12.44</v>
      </c>
      <c r="I21">
        <v>124</v>
      </c>
      <c r="J21" s="2"/>
      <c r="K21">
        <v>7.12</v>
      </c>
      <c r="L21">
        <v>130</v>
      </c>
      <c r="M21" s="2"/>
      <c r="N21">
        <v>8.9</v>
      </c>
      <c r="O21">
        <v>117</v>
      </c>
      <c r="P21" s="2"/>
      <c r="S21" s="6">
        <v>138.72</v>
      </c>
      <c r="T21">
        <v>87</v>
      </c>
      <c r="U21" s="2"/>
      <c r="V21">
        <v>54.57</v>
      </c>
      <c r="W21">
        <v>46</v>
      </c>
      <c r="X21" s="2"/>
      <c r="Y21">
        <v>119.25</v>
      </c>
      <c r="Z21">
        <v>119</v>
      </c>
      <c r="AA21" s="2"/>
      <c r="AB21">
        <v>92.6</v>
      </c>
      <c r="AC21">
        <v>78</v>
      </c>
      <c r="AD21" s="2"/>
      <c r="AE21">
        <v>92.86</v>
      </c>
      <c r="AF21">
        <v>97</v>
      </c>
      <c r="AG21" s="2"/>
    </row>
    <row r="22" spans="2:33">
      <c r="B22" s="6">
        <v>28.68</v>
      </c>
      <c r="C22">
        <v>147</v>
      </c>
      <c r="D22" s="2"/>
      <c r="E22">
        <v>16.07</v>
      </c>
      <c r="F22">
        <v>85</v>
      </c>
      <c r="G22" s="2"/>
      <c r="H22">
        <v>35.29</v>
      </c>
      <c r="I22">
        <v>112</v>
      </c>
      <c r="J22" s="2"/>
      <c r="K22">
        <v>19.43</v>
      </c>
      <c r="L22">
        <v>120</v>
      </c>
      <c r="M22" s="2"/>
      <c r="N22">
        <v>7.28</v>
      </c>
      <c r="O22">
        <v>106</v>
      </c>
      <c r="P22" s="2"/>
      <c r="S22" s="6">
        <v>145.35</v>
      </c>
      <c r="T22">
        <v>140</v>
      </c>
      <c r="U22" s="2"/>
      <c r="V22">
        <v>69.2</v>
      </c>
      <c r="W22">
        <v>64</v>
      </c>
      <c r="X22" s="2"/>
      <c r="Y22">
        <v>116.27</v>
      </c>
      <c r="Z22">
        <v>132</v>
      </c>
      <c r="AA22" s="2"/>
      <c r="AB22">
        <v>83.32</v>
      </c>
      <c r="AC22">
        <v>89</v>
      </c>
      <c r="AD22" s="2"/>
      <c r="AE22">
        <v>97.11</v>
      </c>
      <c r="AF22">
        <v>67</v>
      </c>
      <c r="AG22" s="2"/>
    </row>
    <row r="23" spans="2:33">
      <c r="B23" s="6">
        <v>23.87</v>
      </c>
      <c r="C23">
        <v>150</v>
      </c>
      <c r="D23" s="2"/>
      <c r="E23">
        <v>11.39</v>
      </c>
      <c r="F23">
        <v>78</v>
      </c>
      <c r="G23" s="2"/>
      <c r="H23">
        <v>8.85</v>
      </c>
      <c r="I23">
        <v>123</v>
      </c>
      <c r="J23" s="2"/>
      <c r="K23">
        <v>12.33</v>
      </c>
      <c r="L23">
        <v>99</v>
      </c>
      <c r="M23" s="2"/>
      <c r="N23">
        <v>4.33</v>
      </c>
      <c r="O23">
        <v>109</v>
      </c>
      <c r="P23" s="2"/>
      <c r="S23" s="6">
        <v>158.12</v>
      </c>
      <c r="T23">
        <v>128</v>
      </c>
      <c r="U23" s="2"/>
      <c r="V23">
        <v>53.73</v>
      </c>
      <c r="W23">
        <v>73</v>
      </c>
      <c r="X23" s="2"/>
      <c r="Y23">
        <v>119.31</v>
      </c>
      <c r="Z23">
        <v>127</v>
      </c>
      <c r="AA23" s="2"/>
      <c r="AB23">
        <v>86.54</v>
      </c>
      <c r="AC23">
        <v>105</v>
      </c>
      <c r="AD23" s="2"/>
      <c r="AE23">
        <v>101.43</v>
      </c>
      <c r="AF23">
        <v>111</v>
      </c>
      <c r="AG23" s="2"/>
    </row>
    <row r="24" spans="2:33">
      <c r="B24" s="6">
        <v>17.02</v>
      </c>
      <c r="C24">
        <v>129</v>
      </c>
      <c r="D24" s="2"/>
      <c r="E24">
        <v>8.1</v>
      </c>
      <c r="F24">
        <v>114</v>
      </c>
      <c r="G24" s="2"/>
      <c r="H24">
        <v>8.9600000000000009</v>
      </c>
      <c r="I24">
        <v>135</v>
      </c>
      <c r="J24" s="2"/>
      <c r="K24">
        <v>12.93</v>
      </c>
      <c r="L24">
        <v>120</v>
      </c>
      <c r="M24" s="2"/>
      <c r="N24">
        <v>6.5</v>
      </c>
      <c r="O24">
        <v>140</v>
      </c>
      <c r="P24" s="2"/>
      <c r="S24" s="6">
        <v>153.77000000000001</v>
      </c>
      <c r="T24">
        <v>125</v>
      </c>
      <c r="U24" s="2"/>
      <c r="V24">
        <v>50.46</v>
      </c>
      <c r="W24">
        <v>59</v>
      </c>
      <c r="X24" s="2"/>
      <c r="Y24">
        <v>103.78</v>
      </c>
      <c r="Z24">
        <v>125</v>
      </c>
      <c r="AA24" s="2"/>
      <c r="AB24">
        <v>84.7</v>
      </c>
      <c r="AC24">
        <v>91</v>
      </c>
      <c r="AD24" s="2"/>
      <c r="AE24">
        <v>99.38</v>
      </c>
      <c r="AF24">
        <v>96</v>
      </c>
      <c r="AG24" s="2"/>
    </row>
    <row r="25" spans="2:33">
      <c r="B25" s="6">
        <v>10.99</v>
      </c>
      <c r="C25">
        <v>143</v>
      </c>
      <c r="D25" s="2"/>
      <c r="E25">
        <v>9.64</v>
      </c>
      <c r="F25">
        <v>123</v>
      </c>
      <c r="G25" s="2"/>
      <c r="H25">
        <v>10.86</v>
      </c>
      <c r="I25">
        <v>115</v>
      </c>
      <c r="J25" s="2"/>
      <c r="K25">
        <v>11.02</v>
      </c>
      <c r="L25">
        <v>105</v>
      </c>
      <c r="M25" s="2"/>
      <c r="N25">
        <v>12.32</v>
      </c>
      <c r="O25">
        <v>120</v>
      </c>
      <c r="P25" s="2"/>
      <c r="S25" s="6">
        <v>148.66</v>
      </c>
      <c r="T25">
        <v>133</v>
      </c>
      <c r="U25" s="2"/>
      <c r="V25">
        <v>47.47</v>
      </c>
      <c r="W25">
        <v>56</v>
      </c>
      <c r="X25" s="2"/>
      <c r="Y25">
        <v>116.38</v>
      </c>
      <c r="Z25">
        <v>117</v>
      </c>
      <c r="AA25" s="2"/>
      <c r="AB25">
        <v>80.73</v>
      </c>
      <c r="AC25">
        <v>90</v>
      </c>
      <c r="AD25" s="2"/>
      <c r="AE25">
        <v>98.96</v>
      </c>
      <c r="AF25">
        <v>101</v>
      </c>
      <c r="AG25" s="2"/>
    </row>
    <row r="26" spans="2:33">
      <c r="B26" s="6">
        <v>21.68</v>
      </c>
      <c r="C26">
        <v>142</v>
      </c>
      <c r="D26" s="2"/>
      <c r="E26">
        <v>26.17</v>
      </c>
      <c r="F26">
        <v>116</v>
      </c>
      <c r="G26" s="2"/>
      <c r="H26">
        <v>11.74</v>
      </c>
      <c r="I26">
        <v>125</v>
      </c>
      <c r="J26" s="2"/>
      <c r="K26">
        <v>20.45</v>
      </c>
      <c r="L26">
        <v>123</v>
      </c>
      <c r="M26" s="2"/>
      <c r="N26">
        <v>22.9</v>
      </c>
      <c r="O26">
        <v>127</v>
      </c>
      <c r="P26" s="2">
        <f>B36</f>
        <v>0.13398718580581567</v>
      </c>
      <c r="S26" s="6">
        <v>160.34</v>
      </c>
      <c r="T26">
        <v>122</v>
      </c>
      <c r="U26" s="2"/>
      <c r="V26">
        <v>49.57</v>
      </c>
      <c r="W26">
        <v>59</v>
      </c>
      <c r="X26" s="2"/>
      <c r="Y26">
        <v>85.48</v>
      </c>
      <c r="Z26">
        <v>106</v>
      </c>
      <c r="AA26" s="2"/>
      <c r="AB26">
        <v>70.349999999999994</v>
      </c>
      <c r="AC26">
        <v>81</v>
      </c>
      <c r="AD26" s="2"/>
      <c r="AE26">
        <v>107.89</v>
      </c>
      <c r="AF26">
        <v>110</v>
      </c>
      <c r="AG26" s="2"/>
    </row>
    <row r="27" spans="2:33">
      <c r="B27" s="6">
        <v>14.2</v>
      </c>
      <c r="C27">
        <v>132</v>
      </c>
      <c r="D27" s="2"/>
      <c r="E27">
        <v>16.329999999999998</v>
      </c>
      <c r="F27">
        <v>115</v>
      </c>
      <c r="G27" s="2"/>
      <c r="H27">
        <v>8.6199999999999992</v>
      </c>
      <c r="I27">
        <v>135</v>
      </c>
      <c r="J27" s="2"/>
      <c r="K27">
        <v>15.88</v>
      </c>
      <c r="L27">
        <v>114</v>
      </c>
      <c r="M27" s="2"/>
      <c r="N27">
        <v>10.15</v>
      </c>
      <c r="O27">
        <v>92</v>
      </c>
      <c r="P27" s="2">
        <f>E36</f>
        <v>0.11338815789473683</v>
      </c>
      <c r="S27" s="6">
        <v>138.18</v>
      </c>
      <c r="T27">
        <v>117</v>
      </c>
      <c r="U27" s="2"/>
      <c r="V27">
        <v>54.14</v>
      </c>
      <c r="W27">
        <v>63</v>
      </c>
      <c r="X27" s="2"/>
      <c r="Y27">
        <v>110.45</v>
      </c>
      <c r="Z27">
        <v>114</v>
      </c>
      <c r="AA27" s="2"/>
      <c r="AB27">
        <v>81.92</v>
      </c>
      <c r="AC27">
        <v>81</v>
      </c>
      <c r="AD27" s="2"/>
      <c r="AE27">
        <v>107.6</v>
      </c>
      <c r="AF27">
        <v>110</v>
      </c>
      <c r="AG27" s="2"/>
    </row>
    <row r="28" spans="2:33">
      <c r="B28" s="6">
        <v>14.87</v>
      </c>
      <c r="C28">
        <v>129</v>
      </c>
      <c r="D28" s="2"/>
      <c r="E28">
        <v>6.9</v>
      </c>
      <c r="F28">
        <v>96</v>
      </c>
      <c r="G28" s="2"/>
      <c r="H28">
        <v>11.44</v>
      </c>
      <c r="I28">
        <v>116</v>
      </c>
      <c r="J28" s="2"/>
      <c r="K28">
        <v>9.82</v>
      </c>
      <c r="L28">
        <v>100</v>
      </c>
      <c r="M28" s="2"/>
      <c r="N28">
        <v>7.88</v>
      </c>
      <c r="O28">
        <v>95</v>
      </c>
      <c r="P28" s="2">
        <f>H36</f>
        <v>0.13820731372009901</v>
      </c>
      <c r="S28" s="6">
        <v>155.68</v>
      </c>
      <c r="T28">
        <v>125</v>
      </c>
      <c r="U28" s="2"/>
      <c r="V28">
        <v>66.16</v>
      </c>
      <c r="W28">
        <v>56</v>
      </c>
      <c r="X28" s="2"/>
      <c r="Y28">
        <v>89.75</v>
      </c>
      <c r="Z28">
        <v>130</v>
      </c>
      <c r="AA28" s="2"/>
      <c r="AB28">
        <v>81.599999999999994</v>
      </c>
      <c r="AC28">
        <v>81</v>
      </c>
      <c r="AD28" s="2"/>
      <c r="AE28">
        <v>111.52</v>
      </c>
      <c r="AF28">
        <v>108</v>
      </c>
      <c r="AG28" s="2"/>
    </row>
    <row r="29" spans="2:33">
      <c r="B29" s="6">
        <v>20.93</v>
      </c>
      <c r="C29">
        <v>122</v>
      </c>
      <c r="D29" s="2"/>
      <c r="E29">
        <v>14.42</v>
      </c>
      <c r="F29">
        <v>100</v>
      </c>
      <c r="G29" s="2"/>
      <c r="H29">
        <v>15.16</v>
      </c>
      <c r="I29">
        <v>125</v>
      </c>
      <c r="J29" s="2"/>
      <c r="K29">
        <v>7.5</v>
      </c>
      <c r="L29">
        <v>114</v>
      </c>
      <c r="M29" s="2"/>
      <c r="N29">
        <v>17.32</v>
      </c>
      <c r="O29">
        <v>107</v>
      </c>
      <c r="P29" s="2">
        <f>K36</f>
        <v>0.12125724217844727</v>
      </c>
      <c r="S29" s="6">
        <v>139.08000000000001</v>
      </c>
      <c r="T29">
        <v>128</v>
      </c>
      <c r="U29" s="2"/>
      <c r="V29">
        <v>51.27</v>
      </c>
      <c r="W29">
        <v>53</v>
      </c>
      <c r="X29" s="2"/>
      <c r="Y29">
        <v>94.44</v>
      </c>
      <c r="Z29">
        <v>116</v>
      </c>
      <c r="AA29" s="2"/>
      <c r="AB29">
        <v>80.459999999999994</v>
      </c>
      <c r="AC29">
        <v>74</v>
      </c>
      <c r="AD29" s="2"/>
      <c r="AE29">
        <v>115.87</v>
      </c>
      <c r="AF29">
        <v>112</v>
      </c>
      <c r="AG29" s="2"/>
    </row>
    <row r="30" spans="2:33">
      <c r="B30" s="6">
        <v>10.61</v>
      </c>
      <c r="C30">
        <v>144</v>
      </c>
      <c r="D30" s="2"/>
      <c r="E30">
        <v>7.03</v>
      </c>
      <c r="F30">
        <v>112</v>
      </c>
      <c r="G30" s="2"/>
      <c r="H30">
        <v>10.36</v>
      </c>
      <c r="I30">
        <v>114</v>
      </c>
      <c r="J30" s="2"/>
      <c r="K30">
        <v>8.27</v>
      </c>
      <c r="L30">
        <v>115</v>
      </c>
      <c r="M30" s="2"/>
      <c r="N30">
        <v>9.07</v>
      </c>
      <c r="O30">
        <v>86</v>
      </c>
      <c r="P30" s="2">
        <f>N36</f>
        <v>0.10114975845410627</v>
      </c>
      <c r="S30" s="6">
        <v>138.18</v>
      </c>
      <c r="T30">
        <v>121</v>
      </c>
      <c r="U30" s="2"/>
      <c r="V30">
        <v>50.34</v>
      </c>
      <c r="W30">
        <v>37</v>
      </c>
      <c r="X30" s="2"/>
      <c r="Y30">
        <v>101.33</v>
      </c>
      <c r="Z30">
        <v>93</v>
      </c>
      <c r="AA30" s="2"/>
      <c r="AB30">
        <v>82.19</v>
      </c>
      <c r="AC30">
        <v>52</v>
      </c>
      <c r="AD30" s="2"/>
      <c r="AE30">
        <v>110.26</v>
      </c>
      <c r="AF30">
        <v>122</v>
      </c>
      <c r="AG30" s="2"/>
    </row>
    <row r="31" spans="2:33">
      <c r="B31" s="6">
        <v>28.04</v>
      </c>
      <c r="C31">
        <v>105</v>
      </c>
      <c r="D31" s="2"/>
      <c r="E31">
        <v>15.46</v>
      </c>
      <c r="F31">
        <v>86</v>
      </c>
      <c r="G31" s="2"/>
      <c r="H31">
        <v>11.15</v>
      </c>
      <c r="I31">
        <v>143</v>
      </c>
      <c r="J31" s="2"/>
      <c r="K31">
        <v>30.42</v>
      </c>
      <c r="L31">
        <v>117</v>
      </c>
      <c r="M31" s="2"/>
      <c r="N31">
        <v>5.26</v>
      </c>
      <c r="O31">
        <v>56</v>
      </c>
      <c r="P31" s="2"/>
      <c r="S31" s="6">
        <v>141.66</v>
      </c>
      <c r="T31">
        <v>103</v>
      </c>
      <c r="U31" s="2"/>
      <c r="V31">
        <v>54.26</v>
      </c>
      <c r="W31">
        <v>68</v>
      </c>
      <c r="X31" s="2"/>
      <c r="Y31">
        <v>92.05</v>
      </c>
      <c r="Z31">
        <v>126</v>
      </c>
      <c r="AA31" s="2"/>
      <c r="AB31">
        <v>85.39</v>
      </c>
      <c r="AC31">
        <v>87</v>
      </c>
      <c r="AD31" s="2"/>
      <c r="AE31">
        <v>107.97</v>
      </c>
      <c r="AF31">
        <v>95</v>
      </c>
      <c r="AG31" s="2"/>
    </row>
    <row r="32" spans="2:33">
      <c r="B32" s="6">
        <v>9.93</v>
      </c>
      <c r="C32">
        <v>138</v>
      </c>
      <c r="D32" s="2"/>
      <c r="E32">
        <v>4.57</v>
      </c>
      <c r="F32">
        <v>105</v>
      </c>
      <c r="G32" s="2"/>
      <c r="H32">
        <v>11.07</v>
      </c>
      <c r="I32">
        <v>114</v>
      </c>
      <c r="J32" s="2"/>
      <c r="K32">
        <v>15.48</v>
      </c>
      <c r="L32">
        <v>115</v>
      </c>
      <c r="M32" s="2"/>
      <c r="N32">
        <v>5.39</v>
      </c>
      <c r="O32">
        <v>136</v>
      </c>
      <c r="P32" s="2"/>
      <c r="S32" s="6">
        <v>135.07</v>
      </c>
      <c r="T32">
        <v>123</v>
      </c>
      <c r="U32" s="2"/>
      <c r="V32">
        <v>61.99</v>
      </c>
      <c r="W32">
        <v>64</v>
      </c>
      <c r="X32" s="2"/>
      <c r="Y32">
        <v>101.57</v>
      </c>
      <c r="Z32">
        <v>84</v>
      </c>
      <c r="AA32" s="2"/>
      <c r="AB32">
        <v>88.57</v>
      </c>
      <c r="AC32">
        <v>74</v>
      </c>
      <c r="AD32" s="2"/>
      <c r="AE32">
        <v>93.88</v>
      </c>
      <c r="AF32">
        <v>104</v>
      </c>
      <c r="AG32" s="2"/>
    </row>
    <row r="33" spans="1:33" ht="19" thickBot="1">
      <c r="B33" s="25">
        <v>17.5</v>
      </c>
      <c r="C33">
        <v>134</v>
      </c>
      <c r="D33" s="2"/>
      <c r="E33">
        <v>9.91</v>
      </c>
      <c r="F33">
        <v>88</v>
      </c>
      <c r="G33" s="2"/>
      <c r="H33">
        <v>20.98</v>
      </c>
      <c r="I33">
        <v>119</v>
      </c>
      <c r="J33" s="2"/>
      <c r="K33">
        <v>16.670000000000002</v>
      </c>
      <c r="L33">
        <v>108</v>
      </c>
      <c r="M33" s="2"/>
      <c r="N33">
        <v>4.1900000000000004</v>
      </c>
      <c r="O33">
        <v>87</v>
      </c>
      <c r="P33" s="2"/>
      <c r="S33" s="25">
        <v>133.33000000000001</v>
      </c>
      <c r="T33">
        <v>123</v>
      </c>
      <c r="U33" s="2"/>
      <c r="V33">
        <v>62.55</v>
      </c>
      <c r="W33">
        <v>63</v>
      </c>
      <c r="X33" s="2"/>
      <c r="Y33">
        <v>108.14</v>
      </c>
      <c r="Z33">
        <v>91</v>
      </c>
      <c r="AA33" s="2"/>
      <c r="AB33">
        <v>78.31</v>
      </c>
      <c r="AC33">
        <v>78</v>
      </c>
      <c r="AD33" s="2"/>
      <c r="AE33">
        <v>97.35</v>
      </c>
      <c r="AF33">
        <v>106</v>
      </c>
      <c r="AG33" s="2"/>
    </row>
    <row r="34" spans="1:33">
      <c r="A34" s="34" t="s">
        <v>34</v>
      </c>
      <c r="B34" s="16">
        <f>AVERAGE(B4:B33)</f>
        <v>19.523999999999997</v>
      </c>
      <c r="C34" s="17">
        <f>AVERAGE(C4:C33)</f>
        <v>136.66666666666666</v>
      </c>
      <c r="D34" s="27">
        <f>AVERAGE(D4:D8)</f>
        <v>1.4</v>
      </c>
      <c r="E34" s="17">
        <f t="shared" ref="E34:F34" si="0">AVERAGE(E4:E33)</f>
        <v>11.489999999999998</v>
      </c>
      <c r="F34" s="17">
        <f t="shared" si="0"/>
        <v>101.33333333333333</v>
      </c>
      <c r="G34" s="27">
        <f t="shared" ref="G34" si="1">AVERAGE(G4:G8)</f>
        <v>0</v>
      </c>
      <c r="H34" s="17">
        <f t="shared" ref="H34:I34" si="2">AVERAGE(H4:H33)</f>
        <v>17.355333333333338</v>
      </c>
      <c r="I34" s="17">
        <f t="shared" si="2"/>
        <v>121.83333333333333</v>
      </c>
      <c r="J34" s="27">
        <f t="shared" ref="J34" si="3">AVERAGE(J4:J8)</f>
        <v>0.6</v>
      </c>
      <c r="K34" s="17">
        <f t="shared" ref="K34:L34" si="4">AVERAGE(K4:K33)</f>
        <v>14.352666666666666</v>
      </c>
      <c r="L34" s="17">
        <f t="shared" si="4"/>
        <v>115.46666666666667</v>
      </c>
      <c r="M34" s="27">
        <f t="shared" ref="M34" si="5">AVERAGE(M4:M8)</f>
        <v>0.4</v>
      </c>
      <c r="N34" s="17">
        <f t="shared" ref="N34:O34" si="6">AVERAGE(N4:N33)</f>
        <v>10.668999999999999</v>
      </c>
      <c r="O34" s="17">
        <f t="shared" si="6"/>
        <v>103.7</v>
      </c>
      <c r="P34" s="28">
        <f t="shared" ref="P34" si="7">AVERAGE(P4:P8)</f>
        <v>0.2</v>
      </c>
      <c r="R34" s="34" t="s">
        <v>14</v>
      </c>
      <c r="S34" s="16">
        <f>AVERAGE(S4:S33)</f>
        <v>144.16499999999994</v>
      </c>
      <c r="T34" s="17">
        <f>AVERAGE(T4:T33)</f>
        <v>122.83333333333333</v>
      </c>
      <c r="U34" s="27">
        <f>AVERAGE(U4:U8)</f>
        <v>8.4</v>
      </c>
      <c r="V34" s="17">
        <f t="shared" ref="V34:W34" si="8">AVERAGE(V4:V33)</f>
        <v>67.533666666666662</v>
      </c>
      <c r="W34" s="17">
        <f t="shared" si="8"/>
        <v>59.93333333333333</v>
      </c>
      <c r="X34" s="27">
        <f t="shared" ref="X34" si="9">AVERAGE(X4:X8)</f>
        <v>3</v>
      </c>
      <c r="Y34" s="17">
        <f t="shared" ref="Y34:Z34" si="10">AVERAGE(Y4:Y33)</f>
        <v>112.49233333333333</v>
      </c>
      <c r="Z34" s="17">
        <f t="shared" si="10"/>
        <v>114.13333333333334</v>
      </c>
      <c r="AA34" s="27">
        <f t="shared" ref="AA34" si="11">AVERAGE(AA4:AA8)</f>
        <v>1.6</v>
      </c>
      <c r="AB34" s="17">
        <f t="shared" ref="AB34:AC34" si="12">AVERAGE(AB4:AB33)</f>
        <v>85.275333333333322</v>
      </c>
      <c r="AC34" s="17">
        <f t="shared" si="12"/>
        <v>81.266666666666666</v>
      </c>
      <c r="AD34" s="27">
        <f t="shared" ref="AD34" si="13">AVERAGE(AD4:AD8)</f>
        <v>4.5999999999999996</v>
      </c>
      <c r="AE34" s="17">
        <f t="shared" ref="AE34:AF34" si="14">AVERAGE(AE4:AE33)</f>
        <v>99.399333333333317</v>
      </c>
      <c r="AF34" s="17">
        <f t="shared" si="14"/>
        <v>99.433333333333337</v>
      </c>
      <c r="AG34" s="28">
        <f t="shared" ref="AG34" si="15">AVERAGE(AG4:AG8)</f>
        <v>3</v>
      </c>
    </row>
    <row r="35" spans="1:33">
      <c r="A35" s="34" t="s">
        <v>35</v>
      </c>
      <c r="B35" s="29">
        <f>B34-D34</f>
        <v>18.123999999999999</v>
      </c>
      <c r="C35" s="1">
        <f>C34-D34</f>
        <v>135.26666666666665</v>
      </c>
      <c r="D35" s="8"/>
      <c r="E35" s="1">
        <f t="shared" ref="E35" si="16">E34-G34</f>
        <v>11.489999999999998</v>
      </c>
      <c r="F35" s="1">
        <f t="shared" ref="F35" si="17">F34-G34</f>
        <v>101.33333333333333</v>
      </c>
      <c r="G35" s="8"/>
      <c r="H35" s="1">
        <f t="shared" ref="H35" si="18">H34-J34</f>
        <v>16.755333333333336</v>
      </c>
      <c r="I35" s="1">
        <f t="shared" ref="I35" si="19">I34-J34</f>
        <v>121.23333333333333</v>
      </c>
      <c r="J35" s="8"/>
      <c r="K35" s="1">
        <f t="shared" ref="K35" si="20">K34-M34</f>
        <v>13.952666666666666</v>
      </c>
      <c r="L35" s="1">
        <f t="shared" ref="L35" si="21">L34-M34</f>
        <v>115.06666666666666</v>
      </c>
      <c r="M35" s="8"/>
      <c r="N35" s="1">
        <f t="shared" ref="N35" si="22">N34-P34</f>
        <v>10.468999999999999</v>
      </c>
      <c r="O35" s="1">
        <f>O34-P34</f>
        <v>103.5</v>
      </c>
      <c r="P35" s="21"/>
      <c r="R35" s="34" t="s">
        <v>36</v>
      </c>
      <c r="S35" s="29">
        <f>S34-U34</f>
        <v>135.76499999999993</v>
      </c>
      <c r="T35" s="1">
        <f>T34-U34</f>
        <v>114.43333333333332</v>
      </c>
      <c r="U35" s="8"/>
      <c r="V35" s="1">
        <f t="shared" ref="V35" si="23">V34-X34</f>
        <v>64.533666666666662</v>
      </c>
      <c r="W35" s="1">
        <f t="shared" ref="W35" si="24">W34-X34</f>
        <v>56.93333333333333</v>
      </c>
      <c r="X35" s="8"/>
      <c r="Y35" s="1">
        <f t="shared" ref="Y35" si="25">Y34-AA34</f>
        <v>110.89233333333334</v>
      </c>
      <c r="Z35" s="1">
        <f t="shared" ref="Z35" si="26">Z34-AA34</f>
        <v>112.53333333333335</v>
      </c>
      <c r="AA35" s="8"/>
      <c r="AB35" s="1">
        <f t="shared" ref="AB35" si="27">AB34-AD34</f>
        <v>80.675333333333327</v>
      </c>
      <c r="AC35" s="1">
        <f t="shared" ref="AC35" si="28">AC34-AD34</f>
        <v>76.666666666666671</v>
      </c>
      <c r="AD35" s="8"/>
      <c r="AE35" s="1">
        <f t="shared" ref="AE35" si="29">AE34-AG34</f>
        <v>96.399333333333317</v>
      </c>
      <c r="AF35" s="1">
        <f t="shared" ref="AF35" si="30">AF34-AG34</f>
        <v>96.433333333333337</v>
      </c>
      <c r="AG35" s="21"/>
    </row>
    <row r="36" spans="1:33" ht="19" thickBot="1">
      <c r="A36" s="34" t="s">
        <v>3</v>
      </c>
      <c r="B36" s="22">
        <f>B35/C35</f>
        <v>0.13398718580581567</v>
      </c>
      <c r="C36" s="23"/>
      <c r="D36" s="24"/>
      <c r="E36" s="23">
        <f t="shared" ref="E36" si="31">E35/F35</f>
        <v>0.11338815789473683</v>
      </c>
      <c r="F36" s="23"/>
      <c r="G36" s="24"/>
      <c r="H36" s="23">
        <f t="shared" ref="H36" si="32">H35/I35</f>
        <v>0.13820731372009901</v>
      </c>
      <c r="I36" s="23"/>
      <c r="J36" s="24"/>
      <c r="K36" s="23">
        <f t="shared" ref="K36" si="33">K35/L35</f>
        <v>0.12125724217844727</v>
      </c>
      <c r="L36" s="23"/>
      <c r="M36" s="24"/>
      <c r="N36" s="23">
        <f t="shared" ref="N36" si="34">N35/O35</f>
        <v>0.10114975845410627</v>
      </c>
      <c r="O36" s="23"/>
      <c r="P36" s="26"/>
      <c r="R36" s="34" t="s">
        <v>3</v>
      </c>
      <c r="S36" s="22">
        <f>S35/T35</f>
        <v>1.1864113020681615</v>
      </c>
      <c r="T36" s="23"/>
      <c r="U36" s="24"/>
      <c r="V36" s="23">
        <f t="shared" ref="V36" si="35">V35/W35</f>
        <v>1.1334953161592505</v>
      </c>
      <c r="W36" s="23"/>
      <c r="X36" s="24"/>
      <c r="Y36" s="23">
        <f t="shared" ref="Y36" si="36">Y35/Z35</f>
        <v>0.98541765402843595</v>
      </c>
      <c r="Z36" s="23"/>
      <c r="AA36" s="24"/>
      <c r="AB36" s="23">
        <f t="shared" ref="AB36" si="37">AB35/AC35</f>
        <v>1.052286956521739</v>
      </c>
      <c r="AC36" s="23"/>
      <c r="AD36" s="24"/>
      <c r="AE36" s="23">
        <f t="shared" ref="AE36" si="38">AE35/AF35</f>
        <v>0.99964742481852731</v>
      </c>
      <c r="AF36" s="23"/>
      <c r="AG36" s="26"/>
    </row>
    <row r="37" spans="1:33">
      <c r="A37" s="49" t="s">
        <v>103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R37" s="49" t="s">
        <v>104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:33">
      <c r="B38" s="3" t="s">
        <v>5</v>
      </c>
      <c r="C38" s="4"/>
      <c r="D38" s="5"/>
      <c r="E38" s="3" t="s">
        <v>7</v>
      </c>
      <c r="F38" s="4"/>
      <c r="G38" s="5"/>
      <c r="H38" s="3" t="s">
        <v>9</v>
      </c>
      <c r="I38" s="4"/>
      <c r="J38" s="5"/>
      <c r="K38" s="3" t="s">
        <v>11</v>
      </c>
      <c r="L38" s="4"/>
      <c r="M38" s="5"/>
      <c r="N38" s="3" t="s">
        <v>13</v>
      </c>
      <c r="O38" s="4"/>
      <c r="P38" s="5"/>
      <c r="S38" s="3" t="s">
        <v>5</v>
      </c>
      <c r="T38" s="4"/>
      <c r="U38" s="5"/>
      <c r="V38" s="3" t="s">
        <v>7</v>
      </c>
      <c r="W38" s="4"/>
      <c r="X38" s="5"/>
      <c r="Y38" s="3" t="s">
        <v>9</v>
      </c>
      <c r="Z38" s="4"/>
      <c r="AA38" s="5"/>
      <c r="AB38" s="3" t="s">
        <v>11</v>
      </c>
      <c r="AC38" s="4"/>
      <c r="AD38" s="5"/>
      <c r="AE38" s="3" t="s">
        <v>13</v>
      </c>
      <c r="AF38" s="4"/>
      <c r="AG38" s="5"/>
    </row>
    <row r="39" spans="1:33">
      <c r="B39" s="6" t="s">
        <v>0</v>
      </c>
      <c r="C39" s="7" t="s">
        <v>37</v>
      </c>
      <c r="D39" s="8" t="s">
        <v>2</v>
      </c>
      <c r="E39" s="6" t="s">
        <v>0</v>
      </c>
      <c r="F39" s="7" t="s">
        <v>1</v>
      </c>
      <c r="G39" s="8" t="s">
        <v>2</v>
      </c>
      <c r="H39" s="6" t="s">
        <v>0</v>
      </c>
      <c r="I39" s="7" t="s">
        <v>1</v>
      </c>
      <c r="J39" s="8" t="s">
        <v>2</v>
      </c>
      <c r="K39" s="6" t="s">
        <v>0</v>
      </c>
      <c r="L39" s="7" t="s">
        <v>1</v>
      </c>
      <c r="M39" s="8" t="s">
        <v>2</v>
      </c>
      <c r="N39" s="6" t="s">
        <v>0</v>
      </c>
      <c r="O39" s="7" t="s">
        <v>1</v>
      </c>
      <c r="P39" s="8" t="s">
        <v>2</v>
      </c>
      <c r="S39" s="6" t="s">
        <v>0</v>
      </c>
      <c r="T39" s="7" t="s">
        <v>1</v>
      </c>
      <c r="U39" s="8" t="s">
        <v>2</v>
      </c>
      <c r="V39" s="6" t="s">
        <v>0</v>
      </c>
      <c r="W39" s="7" t="s">
        <v>1</v>
      </c>
      <c r="X39" s="8" t="s">
        <v>2</v>
      </c>
      <c r="Y39" s="6" t="s">
        <v>0</v>
      </c>
      <c r="Z39" s="7" t="s">
        <v>1</v>
      </c>
      <c r="AA39" s="8" t="s">
        <v>2</v>
      </c>
      <c r="AB39" s="6" t="s">
        <v>0</v>
      </c>
      <c r="AC39" s="7" t="s">
        <v>1</v>
      </c>
      <c r="AD39" s="8" t="s">
        <v>2</v>
      </c>
      <c r="AE39" s="6" t="s">
        <v>0</v>
      </c>
      <c r="AF39" s="7" t="s">
        <v>1</v>
      </c>
      <c r="AG39" s="8" t="s">
        <v>2</v>
      </c>
    </row>
    <row r="40" spans="1:33">
      <c r="B40" s="6">
        <v>7.83</v>
      </c>
      <c r="C40">
        <v>133</v>
      </c>
      <c r="D40" s="8">
        <v>0</v>
      </c>
      <c r="E40">
        <v>6.79</v>
      </c>
      <c r="F40">
        <v>125</v>
      </c>
      <c r="G40" s="8">
        <v>2</v>
      </c>
      <c r="H40">
        <v>6.52</v>
      </c>
      <c r="I40">
        <v>136</v>
      </c>
      <c r="J40" s="2">
        <v>2</v>
      </c>
      <c r="K40">
        <v>9.7200000000000006</v>
      </c>
      <c r="L40">
        <v>117</v>
      </c>
      <c r="M40" s="2">
        <v>2</v>
      </c>
      <c r="N40">
        <v>16.93</v>
      </c>
      <c r="O40">
        <v>90</v>
      </c>
      <c r="P40" s="2">
        <v>0</v>
      </c>
      <c r="S40" s="6">
        <v>26.39</v>
      </c>
      <c r="T40">
        <v>121</v>
      </c>
      <c r="U40" s="2">
        <v>1</v>
      </c>
      <c r="V40">
        <v>17.97</v>
      </c>
      <c r="W40">
        <v>118</v>
      </c>
      <c r="X40" s="2">
        <v>0</v>
      </c>
      <c r="Y40">
        <v>12.92</v>
      </c>
      <c r="Z40">
        <v>71</v>
      </c>
      <c r="AA40" s="2">
        <v>1</v>
      </c>
      <c r="AB40">
        <v>9.4499999999999993</v>
      </c>
      <c r="AC40">
        <v>95</v>
      </c>
      <c r="AD40" s="2">
        <v>0</v>
      </c>
      <c r="AE40">
        <v>15.06</v>
      </c>
      <c r="AF40">
        <v>117</v>
      </c>
      <c r="AG40" s="2">
        <v>5</v>
      </c>
    </row>
    <row r="41" spans="1:33">
      <c r="B41" s="6">
        <v>10.210000000000001</v>
      </c>
      <c r="C41">
        <v>150</v>
      </c>
      <c r="D41" s="8">
        <v>0</v>
      </c>
      <c r="E41">
        <v>9.1300000000000008</v>
      </c>
      <c r="F41">
        <v>122</v>
      </c>
      <c r="G41" s="8">
        <v>0</v>
      </c>
      <c r="H41">
        <v>9.31</v>
      </c>
      <c r="I41">
        <v>98</v>
      </c>
      <c r="J41" s="2">
        <v>0</v>
      </c>
      <c r="K41">
        <v>9.65</v>
      </c>
      <c r="L41">
        <v>108</v>
      </c>
      <c r="M41" s="2">
        <v>2</v>
      </c>
      <c r="N41">
        <v>10.55</v>
      </c>
      <c r="O41">
        <v>132</v>
      </c>
      <c r="P41" s="2">
        <v>0</v>
      </c>
      <c r="S41" s="6">
        <v>39.200000000000003</v>
      </c>
      <c r="T41">
        <v>87</v>
      </c>
      <c r="U41" s="2">
        <v>1</v>
      </c>
      <c r="V41">
        <v>11.63</v>
      </c>
      <c r="W41">
        <v>90</v>
      </c>
      <c r="X41" s="2">
        <v>1</v>
      </c>
      <c r="Y41">
        <v>9.23</v>
      </c>
      <c r="Z41">
        <v>52</v>
      </c>
      <c r="AA41" s="2">
        <v>0</v>
      </c>
      <c r="AB41">
        <v>9.14</v>
      </c>
      <c r="AC41">
        <v>86</v>
      </c>
      <c r="AD41" s="2">
        <v>4</v>
      </c>
      <c r="AE41">
        <v>20.34</v>
      </c>
      <c r="AF41">
        <v>110</v>
      </c>
      <c r="AG41" s="2">
        <v>1</v>
      </c>
    </row>
    <row r="42" spans="1:33">
      <c r="B42" s="6">
        <v>14.02</v>
      </c>
      <c r="C42">
        <v>82</v>
      </c>
      <c r="D42" s="8">
        <v>0</v>
      </c>
      <c r="E42">
        <v>6.96</v>
      </c>
      <c r="F42">
        <v>115</v>
      </c>
      <c r="G42" s="8">
        <v>0</v>
      </c>
      <c r="H42">
        <v>8.25</v>
      </c>
      <c r="I42">
        <v>117</v>
      </c>
      <c r="J42" s="2">
        <v>4</v>
      </c>
      <c r="K42">
        <v>7.95</v>
      </c>
      <c r="L42">
        <v>138</v>
      </c>
      <c r="M42" s="2">
        <v>0</v>
      </c>
      <c r="N42">
        <v>20.77</v>
      </c>
      <c r="O42">
        <v>118</v>
      </c>
      <c r="P42" s="2">
        <v>0</v>
      </c>
      <c r="S42" s="6">
        <v>23.26</v>
      </c>
      <c r="T42">
        <v>113</v>
      </c>
      <c r="U42" s="2">
        <v>3</v>
      </c>
      <c r="V42">
        <v>21.59</v>
      </c>
      <c r="W42">
        <v>100</v>
      </c>
      <c r="X42" s="2">
        <v>1</v>
      </c>
      <c r="Y42">
        <v>10.42</v>
      </c>
      <c r="Z42">
        <v>67</v>
      </c>
      <c r="AA42" s="2">
        <v>5</v>
      </c>
      <c r="AB42">
        <v>13.35</v>
      </c>
      <c r="AC42">
        <v>88</v>
      </c>
      <c r="AD42" s="2">
        <v>2</v>
      </c>
      <c r="AE42">
        <v>27.26</v>
      </c>
      <c r="AF42">
        <v>111</v>
      </c>
      <c r="AG42" s="2">
        <v>0</v>
      </c>
    </row>
    <row r="43" spans="1:33">
      <c r="B43" s="6">
        <v>10.39</v>
      </c>
      <c r="C43">
        <v>117</v>
      </c>
      <c r="D43" s="8">
        <v>0</v>
      </c>
      <c r="E43">
        <v>8.34</v>
      </c>
      <c r="F43">
        <v>147</v>
      </c>
      <c r="G43" s="8">
        <v>0</v>
      </c>
      <c r="H43">
        <v>21.22</v>
      </c>
      <c r="I43">
        <v>114</v>
      </c>
      <c r="J43" s="2">
        <v>1</v>
      </c>
      <c r="K43">
        <v>5.84</v>
      </c>
      <c r="L43">
        <v>152</v>
      </c>
      <c r="M43" s="2">
        <v>4</v>
      </c>
      <c r="N43">
        <v>25.75</v>
      </c>
      <c r="O43">
        <v>107</v>
      </c>
      <c r="P43" s="2">
        <v>10</v>
      </c>
      <c r="S43" s="6">
        <v>19.52</v>
      </c>
      <c r="T43">
        <v>119</v>
      </c>
      <c r="U43" s="2">
        <v>3</v>
      </c>
      <c r="V43">
        <v>23.65</v>
      </c>
      <c r="W43">
        <v>79</v>
      </c>
      <c r="X43" s="2">
        <v>1</v>
      </c>
      <c r="Y43">
        <v>13.22</v>
      </c>
      <c r="Z43">
        <v>77</v>
      </c>
      <c r="AA43" s="2">
        <v>1</v>
      </c>
      <c r="AB43">
        <v>12.41</v>
      </c>
      <c r="AC43">
        <v>93</v>
      </c>
      <c r="AD43" s="2">
        <v>2</v>
      </c>
      <c r="AE43">
        <v>14.45</v>
      </c>
      <c r="AF43">
        <v>72</v>
      </c>
      <c r="AG43" s="2">
        <v>0</v>
      </c>
    </row>
    <row r="44" spans="1:33">
      <c r="B44" s="6">
        <v>7.31</v>
      </c>
      <c r="C44">
        <v>121</v>
      </c>
      <c r="D44" s="8">
        <v>0</v>
      </c>
      <c r="E44">
        <v>20.420000000000002</v>
      </c>
      <c r="F44">
        <v>147</v>
      </c>
      <c r="G44" s="8">
        <v>3</v>
      </c>
      <c r="H44">
        <v>18.43</v>
      </c>
      <c r="I44">
        <v>122</v>
      </c>
      <c r="J44" s="2">
        <v>0</v>
      </c>
      <c r="K44">
        <v>11.07</v>
      </c>
      <c r="L44">
        <v>128</v>
      </c>
      <c r="M44" s="2">
        <v>1</v>
      </c>
      <c r="N44">
        <v>10.32</v>
      </c>
      <c r="O44">
        <v>117</v>
      </c>
      <c r="P44" s="2">
        <v>0</v>
      </c>
      <c r="S44" s="6">
        <v>19.52</v>
      </c>
      <c r="T44">
        <v>97</v>
      </c>
      <c r="U44" s="2">
        <v>1</v>
      </c>
      <c r="V44">
        <v>17.82</v>
      </c>
      <c r="W44">
        <v>102</v>
      </c>
      <c r="X44" s="2">
        <v>1</v>
      </c>
      <c r="Y44">
        <v>20.58</v>
      </c>
      <c r="Z44">
        <v>47</v>
      </c>
      <c r="AA44" s="2">
        <v>2</v>
      </c>
      <c r="AB44">
        <v>9.6300000000000008</v>
      </c>
      <c r="AC44">
        <v>82</v>
      </c>
      <c r="AD44" s="2">
        <v>1</v>
      </c>
      <c r="AE44">
        <v>27.22</v>
      </c>
      <c r="AF44">
        <v>112</v>
      </c>
      <c r="AG44" s="2">
        <v>1</v>
      </c>
    </row>
    <row r="45" spans="1:33">
      <c r="B45" s="6">
        <v>9.82</v>
      </c>
      <c r="C45">
        <v>107</v>
      </c>
      <c r="D45" s="2"/>
      <c r="E45">
        <v>8.0500000000000007</v>
      </c>
      <c r="F45">
        <v>148</v>
      </c>
      <c r="G45" s="2"/>
      <c r="H45">
        <v>12.6</v>
      </c>
      <c r="I45">
        <v>114</v>
      </c>
      <c r="J45" s="2"/>
      <c r="K45">
        <v>8.81</v>
      </c>
      <c r="L45">
        <v>99</v>
      </c>
      <c r="M45" s="2"/>
      <c r="N45">
        <v>15.07</v>
      </c>
      <c r="O45">
        <v>119</v>
      </c>
      <c r="P45" s="2"/>
      <c r="S45" s="6">
        <v>31.7</v>
      </c>
      <c r="T45">
        <v>89</v>
      </c>
      <c r="U45" s="2"/>
      <c r="V45">
        <v>22.81</v>
      </c>
      <c r="W45">
        <v>88</v>
      </c>
      <c r="X45" s="2"/>
      <c r="Y45">
        <v>12.08</v>
      </c>
      <c r="Z45">
        <v>79</v>
      </c>
      <c r="AA45" s="2"/>
      <c r="AB45">
        <v>7.78</v>
      </c>
      <c r="AC45">
        <v>105</v>
      </c>
      <c r="AD45" s="2"/>
      <c r="AE45">
        <v>16</v>
      </c>
      <c r="AF45">
        <v>83</v>
      </c>
      <c r="AG45" s="2"/>
    </row>
    <row r="46" spans="1:33">
      <c r="B46" s="6">
        <v>12.79</v>
      </c>
      <c r="C46">
        <v>137</v>
      </c>
      <c r="D46" s="2"/>
      <c r="E46">
        <v>22.92</v>
      </c>
      <c r="F46">
        <v>108</v>
      </c>
      <c r="G46" s="2"/>
      <c r="H46">
        <v>27.12</v>
      </c>
      <c r="I46">
        <v>127</v>
      </c>
      <c r="J46" s="2"/>
      <c r="K46">
        <v>5.36</v>
      </c>
      <c r="L46">
        <v>134</v>
      </c>
      <c r="M46" s="2"/>
      <c r="N46">
        <v>17.489999999999998</v>
      </c>
      <c r="O46">
        <v>127</v>
      </c>
      <c r="P46" s="2"/>
      <c r="S46" s="6">
        <v>24.99</v>
      </c>
      <c r="T46">
        <v>106</v>
      </c>
      <c r="U46" s="2"/>
      <c r="V46">
        <v>17.02</v>
      </c>
      <c r="W46">
        <v>97</v>
      </c>
      <c r="X46" s="2"/>
      <c r="Y46">
        <v>23.53</v>
      </c>
      <c r="Z46">
        <v>80</v>
      </c>
      <c r="AA46" s="2"/>
      <c r="AB46">
        <v>10.95</v>
      </c>
      <c r="AC46">
        <v>73</v>
      </c>
      <c r="AD46" s="2"/>
      <c r="AE46">
        <v>22.05</v>
      </c>
      <c r="AF46">
        <v>117</v>
      </c>
      <c r="AG46" s="2"/>
    </row>
    <row r="47" spans="1:33">
      <c r="B47" s="6">
        <v>7.5</v>
      </c>
      <c r="C47">
        <v>108</v>
      </c>
      <c r="D47" s="2"/>
      <c r="E47">
        <v>8.35</v>
      </c>
      <c r="F47">
        <v>135</v>
      </c>
      <c r="G47" s="2"/>
      <c r="H47">
        <v>15.74</v>
      </c>
      <c r="I47">
        <v>103</v>
      </c>
      <c r="J47" s="2"/>
      <c r="K47">
        <v>4.2699999999999996</v>
      </c>
      <c r="L47">
        <v>119</v>
      </c>
      <c r="M47" s="2"/>
      <c r="N47">
        <v>43.17</v>
      </c>
      <c r="O47">
        <v>108</v>
      </c>
      <c r="P47" s="2"/>
      <c r="S47" s="6">
        <v>29.84</v>
      </c>
      <c r="T47">
        <v>132</v>
      </c>
      <c r="U47" s="2"/>
      <c r="V47">
        <v>13.86</v>
      </c>
      <c r="W47">
        <v>95</v>
      </c>
      <c r="X47" s="2"/>
      <c r="Y47">
        <v>17.440000000000001</v>
      </c>
      <c r="Z47">
        <v>35</v>
      </c>
      <c r="AA47" s="2"/>
      <c r="AB47">
        <v>35.58</v>
      </c>
      <c r="AC47">
        <v>82</v>
      </c>
      <c r="AD47" s="2"/>
      <c r="AE47">
        <v>12.04</v>
      </c>
      <c r="AF47">
        <v>120</v>
      </c>
      <c r="AG47" s="2"/>
    </row>
    <row r="48" spans="1:33">
      <c r="B48" s="6">
        <v>8.0299999999999994</v>
      </c>
      <c r="C48">
        <v>123</v>
      </c>
      <c r="D48" s="2"/>
      <c r="E48">
        <v>13.82</v>
      </c>
      <c r="F48">
        <v>127</v>
      </c>
      <c r="G48" s="2"/>
      <c r="H48">
        <v>10.130000000000001</v>
      </c>
      <c r="I48">
        <v>73</v>
      </c>
      <c r="J48" s="2"/>
      <c r="K48">
        <v>5.71</v>
      </c>
      <c r="L48">
        <v>97</v>
      </c>
      <c r="M48" s="2"/>
      <c r="N48">
        <v>19.36</v>
      </c>
      <c r="O48">
        <v>117</v>
      </c>
      <c r="P48" s="2"/>
      <c r="S48" s="6">
        <v>18.63</v>
      </c>
      <c r="T48">
        <v>95</v>
      </c>
      <c r="U48" s="2"/>
      <c r="V48">
        <v>14.11</v>
      </c>
      <c r="W48">
        <v>122</v>
      </c>
      <c r="X48" s="2"/>
      <c r="Y48">
        <v>17.649999999999999</v>
      </c>
      <c r="Z48">
        <v>62</v>
      </c>
      <c r="AA48" s="2"/>
      <c r="AB48">
        <v>11.73</v>
      </c>
      <c r="AC48">
        <v>78</v>
      </c>
      <c r="AD48" s="2"/>
      <c r="AE48">
        <v>14.34</v>
      </c>
      <c r="AF48">
        <v>112</v>
      </c>
      <c r="AG48" s="2"/>
    </row>
    <row r="49" spans="2:33">
      <c r="B49" s="6">
        <v>9.52</v>
      </c>
      <c r="C49">
        <v>130</v>
      </c>
      <c r="D49" s="2"/>
      <c r="E49">
        <v>16.239999999999998</v>
      </c>
      <c r="F49">
        <v>124</v>
      </c>
      <c r="G49" s="2"/>
      <c r="H49">
        <v>35.340000000000003</v>
      </c>
      <c r="I49">
        <v>133</v>
      </c>
      <c r="J49" s="2"/>
      <c r="K49">
        <v>17.2</v>
      </c>
      <c r="L49">
        <v>106</v>
      </c>
      <c r="M49" s="2"/>
      <c r="N49">
        <v>20.440000000000001</v>
      </c>
      <c r="O49">
        <v>134</v>
      </c>
      <c r="P49" s="2"/>
      <c r="S49" s="6">
        <v>24.47</v>
      </c>
      <c r="T49">
        <v>123</v>
      </c>
      <c r="U49" s="2"/>
      <c r="V49">
        <v>12.28</v>
      </c>
      <c r="W49">
        <v>101</v>
      </c>
      <c r="X49" s="2"/>
      <c r="Y49">
        <v>15.31</v>
      </c>
      <c r="Z49">
        <v>79</v>
      </c>
      <c r="AA49" s="2"/>
      <c r="AB49">
        <v>15.11</v>
      </c>
      <c r="AC49">
        <v>72</v>
      </c>
      <c r="AD49" s="2"/>
      <c r="AE49">
        <v>11.21</v>
      </c>
      <c r="AF49">
        <v>53</v>
      </c>
      <c r="AG49" s="2"/>
    </row>
    <row r="50" spans="2:33">
      <c r="B50" s="6">
        <v>8.83</v>
      </c>
      <c r="C50">
        <v>111</v>
      </c>
      <c r="D50" s="2"/>
      <c r="E50">
        <v>15.57</v>
      </c>
      <c r="F50">
        <v>113</v>
      </c>
      <c r="G50" s="2"/>
      <c r="H50">
        <v>6.45</v>
      </c>
      <c r="I50">
        <v>108</v>
      </c>
      <c r="J50" s="2"/>
      <c r="K50">
        <v>8.1199999999999992</v>
      </c>
      <c r="L50">
        <v>127</v>
      </c>
      <c r="M50" s="2"/>
      <c r="N50">
        <v>13.74</v>
      </c>
      <c r="O50">
        <v>131</v>
      </c>
      <c r="P50" s="2"/>
      <c r="S50" s="6">
        <v>11.55</v>
      </c>
      <c r="T50">
        <v>128</v>
      </c>
      <c r="U50" s="2"/>
      <c r="V50">
        <v>14.53</v>
      </c>
      <c r="W50">
        <v>79</v>
      </c>
      <c r="X50" s="2"/>
      <c r="Y50">
        <v>16.690000000000001</v>
      </c>
      <c r="Z50">
        <v>62</v>
      </c>
      <c r="AA50" s="2"/>
      <c r="AB50">
        <v>11.04</v>
      </c>
      <c r="AC50">
        <v>72</v>
      </c>
      <c r="AD50" s="2"/>
      <c r="AE50">
        <v>11.88</v>
      </c>
      <c r="AF50">
        <v>111</v>
      </c>
      <c r="AG50" s="2"/>
    </row>
    <row r="51" spans="2:33">
      <c r="B51" s="6">
        <v>15.47</v>
      </c>
      <c r="C51">
        <v>123</v>
      </c>
      <c r="D51" s="2"/>
      <c r="E51">
        <v>17.11</v>
      </c>
      <c r="F51">
        <v>148</v>
      </c>
      <c r="G51" s="2"/>
      <c r="H51">
        <v>22.64</v>
      </c>
      <c r="I51">
        <v>86</v>
      </c>
      <c r="J51" s="2"/>
      <c r="K51">
        <v>6.65</v>
      </c>
      <c r="L51">
        <v>102</v>
      </c>
      <c r="M51" s="2"/>
      <c r="N51">
        <v>6.62</v>
      </c>
      <c r="O51">
        <v>124</v>
      </c>
      <c r="P51" s="2"/>
      <c r="S51" s="6">
        <v>21.67</v>
      </c>
      <c r="T51">
        <v>132</v>
      </c>
      <c r="U51" s="2"/>
      <c r="V51">
        <v>12.34</v>
      </c>
      <c r="W51">
        <v>104</v>
      </c>
      <c r="X51" s="2"/>
      <c r="Y51">
        <v>11.64</v>
      </c>
      <c r="Z51">
        <v>92</v>
      </c>
      <c r="AA51" s="2"/>
      <c r="AB51">
        <v>16.46</v>
      </c>
      <c r="AC51">
        <v>72</v>
      </c>
      <c r="AD51" s="2"/>
      <c r="AE51">
        <v>11.08</v>
      </c>
      <c r="AF51">
        <v>110</v>
      </c>
      <c r="AG51" s="2"/>
    </row>
    <row r="52" spans="2:33">
      <c r="B52" s="6">
        <v>8.24</v>
      </c>
      <c r="C52">
        <v>66</v>
      </c>
      <c r="D52" s="2"/>
      <c r="E52">
        <v>18.27</v>
      </c>
      <c r="F52">
        <v>139</v>
      </c>
      <c r="G52" s="2"/>
      <c r="H52">
        <v>9.84</v>
      </c>
      <c r="I52">
        <v>133</v>
      </c>
      <c r="J52" s="2"/>
      <c r="K52">
        <v>9.7899999999999991</v>
      </c>
      <c r="L52">
        <v>127</v>
      </c>
      <c r="M52" s="2"/>
      <c r="N52">
        <v>11.55</v>
      </c>
      <c r="O52">
        <v>111</v>
      </c>
      <c r="P52" s="2"/>
      <c r="S52" s="6">
        <v>13.72</v>
      </c>
      <c r="T52">
        <v>104</v>
      </c>
      <c r="U52" s="2"/>
      <c r="V52">
        <v>20.89</v>
      </c>
      <c r="W52">
        <v>97</v>
      </c>
      <c r="X52" s="2"/>
      <c r="Y52">
        <v>20.11</v>
      </c>
      <c r="Z52">
        <v>74</v>
      </c>
      <c r="AA52" s="2"/>
      <c r="AB52">
        <v>14.59</v>
      </c>
      <c r="AC52">
        <v>103</v>
      </c>
      <c r="AD52" s="2"/>
      <c r="AE52">
        <v>14.82</v>
      </c>
      <c r="AF52">
        <v>120</v>
      </c>
      <c r="AG52" s="2"/>
    </row>
    <row r="53" spans="2:33">
      <c r="B53" s="6">
        <v>4.72</v>
      </c>
      <c r="C53">
        <v>145</v>
      </c>
      <c r="D53" s="2"/>
      <c r="E53">
        <v>10.02</v>
      </c>
      <c r="F53">
        <v>135</v>
      </c>
      <c r="G53" s="2"/>
      <c r="H53">
        <v>8.68</v>
      </c>
      <c r="I53">
        <v>143</v>
      </c>
      <c r="J53" s="2"/>
      <c r="K53">
        <v>6.71</v>
      </c>
      <c r="L53">
        <v>86</v>
      </c>
      <c r="M53" s="2"/>
      <c r="N53">
        <v>39.49</v>
      </c>
      <c r="O53">
        <v>120</v>
      </c>
      <c r="P53" s="2"/>
      <c r="S53" s="6">
        <v>23.21</v>
      </c>
      <c r="T53">
        <v>92</v>
      </c>
      <c r="U53" s="2"/>
      <c r="V53">
        <v>15.37</v>
      </c>
      <c r="W53">
        <v>91</v>
      </c>
      <c r="X53" s="2"/>
      <c r="Y53">
        <v>14.1</v>
      </c>
      <c r="Z53">
        <v>96</v>
      </c>
      <c r="AA53" s="2"/>
      <c r="AB53">
        <v>10.050000000000001</v>
      </c>
      <c r="AC53">
        <v>98</v>
      </c>
      <c r="AD53" s="2"/>
      <c r="AE53">
        <v>11.04</v>
      </c>
      <c r="AF53">
        <v>98</v>
      </c>
      <c r="AG53" s="2"/>
    </row>
    <row r="54" spans="2:33">
      <c r="B54" s="6">
        <v>27.44</v>
      </c>
      <c r="C54">
        <v>121</v>
      </c>
      <c r="D54" s="2"/>
      <c r="E54">
        <v>12.85</v>
      </c>
      <c r="F54">
        <v>134</v>
      </c>
      <c r="G54" s="2"/>
      <c r="H54">
        <v>19.34</v>
      </c>
      <c r="I54">
        <v>133</v>
      </c>
      <c r="J54" s="2"/>
      <c r="K54">
        <v>6.14</v>
      </c>
      <c r="L54">
        <v>118</v>
      </c>
      <c r="M54" s="2"/>
      <c r="N54">
        <v>14.94</v>
      </c>
      <c r="O54">
        <v>106</v>
      </c>
      <c r="P54" s="2"/>
      <c r="S54" s="6">
        <v>28.18</v>
      </c>
      <c r="T54">
        <v>124</v>
      </c>
      <c r="U54" s="2"/>
      <c r="V54">
        <v>14.73</v>
      </c>
      <c r="W54">
        <v>101</v>
      </c>
      <c r="X54" s="2"/>
      <c r="Y54">
        <v>21.09</v>
      </c>
      <c r="Z54">
        <v>98</v>
      </c>
      <c r="AA54" s="2"/>
      <c r="AB54">
        <v>9.5399999999999991</v>
      </c>
      <c r="AC54">
        <v>95</v>
      </c>
      <c r="AD54" s="2"/>
      <c r="AE54">
        <v>14.1</v>
      </c>
      <c r="AF54">
        <v>103</v>
      </c>
      <c r="AG54" s="2"/>
    </row>
    <row r="55" spans="2:33">
      <c r="B55" s="6">
        <v>9.5</v>
      </c>
      <c r="C55">
        <v>120</v>
      </c>
      <c r="D55" s="2"/>
      <c r="E55">
        <v>8.91</v>
      </c>
      <c r="F55">
        <v>159</v>
      </c>
      <c r="G55" s="2"/>
      <c r="H55">
        <v>9.66</v>
      </c>
      <c r="I55">
        <v>139</v>
      </c>
      <c r="J55" s="2"/>
      <c r="K55">
        <v>9.49</v>
      </c>
      <c r="L55">
        <v>87</v>
      </c>
      <c r="M55" s="2"/>
      <c r="N55">
        <v>10.6</v>
      </c>
      <c r="O55">
        <v>81</v>
      </c>
      <c r="P55" s="2"/>
      <c r="S55" s="6">
        <v>22.48</v>
      </c>
      <c r="T55">
        <v>118</v>
      </c>
      <c r="U55" s="2"/>
      <c r="V55">
        <v>23.65</v>
      </c>
      <c r="W55">
        <v>71</v>
      </c>
      <c r="X55" s="2"/>
      <c r="Y55">
        <v>22.32</v>
      </c>
      <c r="Z55">
        <v>98</v>
      </c>
      <c r="AA55" s="2"/>
      <c r="AB55">
        <v>11.96</v>
      </c>
      <c r="AC55">
        <v>99</v>
      </c>
      <c r="AD55" s="2"/>
      <c r="AE55">
        <v>20.67</v>
      </c>
      <c r="AF55">
        <v>91</v>
      </c>
      <c r="AG55" s="2"/>
    </row>
    <row r="56" spans="2:33">
      <c r="B56" s="6">
        <v>7.25</v>
      </c>
      <c r="C56">
        <v>114</v>
      </c>
      <c r="D56" s="2"/>
      <c r="E56">
        <v>9.7799999999999994</v>
      </c>
      <c r="F56">
        <v>132</v>
      </c>
      <c r="G56" s="2"/>
      <c r="H56">
        <v>8.58</v>
      </c>
      <c r="I56">
        <v>122</v>
      </c>
      <c r="J56" s="2"/>
      <c r="K56">
        <v>9.8000000000000007</v>
      </c>
      <c r="L56">
        <v>103</v>
      </c>
      <c r="M56" s="2"/>
      <c r="N56">
        <v>14.25</v>
      </c>
      <c r="O56">
        <v>99</v>
      </c>
      <c r="P56" s="2"/>
      <c r="S56" s="6">
        <v>21.64</v>
      </c>
      <c r="T56">
        <v>141</v>
      </c>
      <c r="U56" s="2"/>
      <c r="V56">
        <v>23.58</v>
      </c>
      <c r="W56">
        <v>74</v>
      </c>
      <c r="X56" s="2"/>
      <c r="Y56">
        <v>13.26</v>
      </c>
      <c r="Z56">
        <v>95</v>
      </c>
      <c r="AA56" s="2"/>
      <c r="AB56">
        <v>9.51</v>
      </c>
      <c r="AC56">
        <v>74</v>
      </c>
      <c r="AD56" s="2"/>
      <c r="AE56">
        <v>11.83</v>
      </c>
      <c r="AF56">
        <v>114</v>
      </c>
      <c r="AG56" s="2"/>
    </row>
    <row r="57" spans="2:33">
      <c r="B57" s="6">
        <v>10.4</v>
      </c>
      <c r="C57">
        <v>106</v>
      </c>
      <c r="D57" s="2"/>
      <c r="E57">
        <v>12.36</v>
      </c>
      <c r="F57">
        <v>98</v>
      </c>
      <c r="G57" s="2"/>
      <c r="H57">
        <v>11.97</v>
      </c>
      <c r="I57">
        <v>123</v>
      </c>
      <c r="J57" s="2"/>
      <c r="K57">
        <v>6.46</v>
      </c>
      <c r="L57">
        <v>147</v>
      </c>
      <c r="M57" s="2"/>
      <c r="N57">
        <v>13.95</v>
      </c>
      <c r="O57">
        <v>115</v>
      </c>
      <c r="P57" s="2"/>
      <c r="S57" s="6">
        <v>29.01</v>
      </c>
      <c r="T57">
        <v>84</v>
      </c>
      <c r="U57" s="2"/>
      <c r="V57">
        <v>21.14</v>
      </c>
      <c r="W57">
        <v>109</v>
      </c>
      <c r="X57" s="2"/>
      <c r="Y57">
        <v>23.49</v>
      </c>
      <c r="Z57">
        <v>86</v>
      </c>
      <c r="AA57" s="2"/>
      <c r="AB57">
        <v>10.54</v>
      </c>
      <c r="AC57">
        <v>101</v>
      </c>
      <c r="AD57" s="2"/>
      <c r="AE57">
        <v>11.55</v>
      </c>
      <c r="AF57">
        <v>116</v>
      </c>
      <c r="AG57" s="2"/>
    </row>
    <row r="58" spans="2:33">
      <c r="B58" s="6">
        <v>4.24</v>
      </c>
      <c r="C58">
        <v>121</v>
      </c>
      <c r="D58" s="2"/>
      <c r="E58">
        <v>26.47</v>
      </c>
      <c r="F58">
        <v>139</v>
      </c>
      <c r="G58" s="2"/>
      <c r="H58">
        <v>5.32</v>
      </c>
      <c r="I58">
        <v>112</v>
      </c>
      <c r="J58" s="2"/>
      <c r="K58">
        <v>10.5</v>
      </c>
      <c r="L58">
        <v>130</v>
      </c>
      <c r="M58" s="2"/>
      <c r="N58">
        <v>21.88</v>
      </c>
      <c r="O58">
        <v>91</v>
      </c>
      <c r="P58" s="2"/>
      <c r="S58" s="6">
        <v>16.03</v>
      </c>
      <c r="T58">
        <v>133</v>
      </c>
      <c r="U58" s="2"/>
      <c r="V58">
        <v>11.8</v>
      </c>
      <c r="W58">
        <v>96</v>
      </c>
      <c r="X58" s="2"/>
      <c r="Y58">
        <v>20.36</v>
      </c>
      <c r="Z58">
        <v>86</v>
      </c>
      <c r="AA58" s="2"/>
      <c r="AB58">
        <v>10.33</v>
      </c>
      <c r="AC58">
        <v>121</v>
      </c>
      <c r="AD58" s="2"/>
      <c r="AE58">
        <v>12.56</v>
      </c>
      <c r="AF58">
        <v>101</v>
      </c>
      <c r="AG58" s="2"/>
    </row>
    <row r="59" spans="2:33">
      <c r="B59" s="6">
        <v>4.8499999999999996</v>
      </c>
      <c r="C59">
        <v>84</v>
      </c>
      <c r="D59" s="2"/>
      <c r="E59">
        <v>16.59</v>
      </c>
      <c r="F59">
        <v>158</v>
      </c>
      <c r="G59" s="2"/>
      <c r="H59">
        <v>8.1</v>
      </c>
      <c r="I59">
        <v>97</v>
      </c>
      <c r="J59" s="2"/>
      <c r="K59">
        <v>7.13</v>
      </c>
      <c r="L59">
        <v>137</v>
      </c>
      <c r="M59" s="2"/>
      <c r="N59">
        <v>12.57</v>
      </c>
      <c r="O59">
        <v>134</v>
      </c>
      <c r="P59" s="2"/>
      <c r="S59" s="6">
        <v>16.559999999999999</v>
      </c>
      <c r="T59">
        <v>115</v>
      </c>
      <c r="U59" s="2"/>
      <c r="V59">
        <v>21.18</v>
      </c>
      <c r="W59">
        <v>88</v>
      </c>
      <c r="X59" s="2"/>
      <c r="Y59">
        <v>27.01</v>
      </c>
      <c r="Z59">
        <v>96</v>
      </c>
      <c r="AA59" s="2"/>
      <c r="AB59">
        <v>11.13</v>
      </c>
      <c r="AC59">
        <v>113</v>
      </c>
      <c r="AD59" s="2"/>
      <c r="AE59">
        <v>14.27</v>
      </c>
      <c r="AF59">
        <v>68</v>
      </c>
      <c r="AG59" s="2"/>
    </row>
    <row r="60" spans="2:33">
      <c r="B60" s="6">
        <v>8.31</v>
      </c>
      <c r="C60">
        <v>126</v>
      </c>
      <c r="D60" s="2"/>
      <c r="E60">
        <v>12.25</v>
      </c>
      <c r="F60">
        <v>103</v>
      </c>
      <c r="G60" s="2"/>
      <c r="H60">
        <v>6.32</v>
      </c>
      <c r="I60">
        <v>99</v>
      </c>
      <c r="J60" s="2"/>
      <c r="K60">
        <v>9.07</v>
      </c>
      <c r="L60">
        <v>103</v>
      </c>
      <c r="M60" s="2"/>
      <c r="N60">
        <v>7.18</v>
      </c>
      <c r="O60">
        <v>115</v>
      </c>
      <c r="P60" s="2"/>
      <c r="S60" s="6">
        <v>18.14</v>
      </c>
      <c r="T60">
        <v>106</v>
      </c>
      <c r="U60" s="2"/>
      <c r="V60">
        <v>13.77</v>
      </c>
      <c r="W60">
        <v>60</v>
      </c>
      <c r="X60" s="2"/>
      <c r="Y60">
        <v>10.14</v>
      </c>
      <c r="Z60">
        <v>93</v>
      </c>
      <c r="AA60" s="2"/>
      <c r="AB60">
        <v>16.18</v>
      </c>
      <c r="AC60">
        <v>117</v>
      </c>
      <c r="AD60" s="2"/>
      <c r="AE60">
        <v>10.62</v>
      </c>
      <c r="AF60">
        <v>102</v>
      </c>
      <c r="AG60" s="2"/>
    </row>
    <row r="61" spans="2:33">
      <c r="B61" s="6">
        <v>14.91</v>
      </c>
      <c r="C61">
        <v>131</v>
      </c>
      <c r="D61" s="2"/>
      <c r="E61">
        <v>12.04</v>
      </c>
      <c r="F61">
        <v>134</v>
      </c>
      <c r="G61" s="2"/>
      <c r="H61">
        <v>4.9000000000000004</v>
      </c>
      <c r="I61">
        <v>109</v>
      </c>
      <c r="J61" s="2"/>
      <c r="K61">
        <v>5.6</v>
      </c>
      <c r="L61">
        <v>98</v>
      </c>
      <c r="M61" s="2"/>
      <c r="N61">
        <v>7.05</v>
      </c>
      <c r="O61">
        <v>112</v>
      </c>
      <c r="P61" s="2"/>
      <c r="S61" s="6">
        <v>15.47</v>
      </c>
      <c r="T61">
        <v>118</v>
      </c>
      <c r="U61" s="2"/>
      <c r="V61">
        <v>12.16</v>
      </c>
      <c r="W61">
        <v>122</v>
      </c>
      <c r="X61" s="2"/>
      <c r="Y61">
        <v>13.97</v>
      </c>
      <c r="Z61">
        <v>103</v>
      </c>
      <c r="AA61" s="2"/>
      <c r="AB61">
        <v>11.37</v>
      </c>
      <c r="AC61">
        <v>80</v>
      </c>
      <c r="AD61" s="2"/>
      <c r="AE61">
        <v>12.16</v>
      </c>
      <c r="AF61">
        <v>99</v>
      </c>
      <c r="AG61" s="2"/>
    </row>
    <row r="62" spans="2:33">
      <c r="B62" s="6">
        <v>8.49</v>
      </c>
      <c r="C62">
        <v>116</v>
      </c>
      <c r="D62" s="2"/>
      <c r="E62">
        <v>15.86</v>
      </c>
      <c r="F62">
        <v>128</v>
      </c>
      <c r="G62" s="2"/>
      <c r="H62">
        <v>6.35</v>
      </c>
      <c r="I62">
        <v>105</v>
      </c>
      <c r="J62" s="2"/>
      <c r="K62">
        <v>7.3</v>
      </c>
      <c r="L62">
        <v>111</v>
      </c>
      <c r="M62" s="2"/>
      <c r="N62">
        <v>14.63</v>
      </c>
      <c r="O62">
        <v>95</v>
      </c>
      <c r="P62" s="2">
        <f>B72</f>
        <v>8.6387186629526463E-2</v>
      </c>
      <c r="S62" s="6">
        <v>23.41</v>
      </c>
      <c r="T62">
        <v>115</v>
      </c>
      <c r="U62" s="2"/>
      <c r="V62">
        <v>10.199999999999999</v>
      </c>
      <c r="W62">
        <v>102</v>
      </c>
      <c r="X62" s="2"/>
      <c r="Y62">
        <v>16.940000000000001</v>
      </c>
      <c r="Z62">
        <v>114</v>
      </c>
      <c r="AA62" s="2"/>
      <c r="AB62">
        <v>13.04</v>
      </c>
      <c r="AC62">
        <v>100</v>
      </c>
      <c r="AD62" s="2"/>
      <c r="AE62">
        <v>12.19</v>
      </c>
      <c r="AF62">
        <v>114</v>
      </c>
      <c r="AG62" s="2"/>
    </row>
    <row r="63" spans="2:33">
      <c r="B63" s="6">
        <v>15.65</v>
      </c>
      <c r="C63">
        <v>145</v>
      </c>
      <c r="D63" s="2"/>
      <c r="E63">
        <v>11.24</v>
      </c>
      <c r="F63">
        <v>112</v>
      </c>
      <c r="G63" s="2"/>
      <c r="H63">
        <v>7.25</v>
      </c>
      <c r="I63">
        <v>125</v>
      </c>
      <c r="J63" s="2"/>
      <c r="K63">
        <v>10.53</v>
      </c>
      <c r="L63">
        <v>99</v>
      </c>
      <c r="M63" s="2"/>
      <c r="N63">
        <v>9.3800000000000008</v>
      </c>
      <c r="O63">
        <v>129</v>
      </c>
      <c r="P63" s="2">
        <f>E72</f>
        <v>9.662600570983651E-2</v>
      </c>
      <c r="S63" s="6">
        <v>32.26</v>
      </c>
      <c r="T63">
        <v>88</v>
      </c>
      <c r="U63" s="2"/>
      <c r="V63">
        <v>11.3</v>
      </c>
      <c r="W63">
        <v>95</v>
      </c>
      <c r="X63" s="2"/>
      <c r="Y63">
        <v>20.04</v>
      </c>
      <c r="Z63">
        <v>82</v>
      </c>
      <c r="AA63" s="2"/>
      <c r="AB63">
        <v>11.84</v>
      </c>
      <c r="AC63">
        <v>95</v>
      </c>
      <c r="AD63" s="2"/>
      <c r="AE63">
        <v>11.78</v>
      </c>
      <c r="AF63">
        <v>99</v>
      </c>
      <c r="AG63" s="2">
        <f>S72</f>
        <v>0.17854588097332161</v>
      </c>
    </row>
    <row r="64" spans="2:33">
      <c r="B64" s="6">
        <v>11.74</v>
      </c>
      <c r="C64">
        <v>140</v>
      </c>
      <c r="D64" s="2"/>
      <c r="E64">
        <v>9.99</v>
      </c>
      <c r="F64">
        <v>122</v>
      </c>
      <c r="G64" s="2"/>
      <c r="H64">
        <v>4.88</v>
      </c>
      <c r="I64">
        <v>122</v>
      </c>
      <c r="J64" s="2"/>
      <c r="K64">
        <v>7.73</v>
      </c>
      <c r="L64">
        <v>108</v>
      </c>
      <c r="M64" s="2"/>
      <c r="N64">
        <v>9.92</v>
      </c>
      <c r="O64">
        <v>113</v>
      </c>
      <c r="P64" s="2">
        <f>H72</f>
        <v>8.9121167883211713E-2</v>
      </c>
      <c r="S64" s="6">
        <v>24.94</v>
      </c>
      <c r="T64">
        <v>152</v>
      </c>
      <c r="U64" s="2"/>
      <c r="V64">
        <v>14.07</v>
      </c>
      <c r="W64">
        <v>87</v>
      </c>
      <c r="X64" s="2"/>
      <c r="Y64">
        <v>13.53</v>
      </c>
      <c r="Z64">
        <v>104</v>
      </c>
      <c r="AA64" s="2"/>
      <c r="AB64">
        <v>16.170000000000002</v>
      </c>
      <c r="AC64">
        <v>108</v>
      </c>
      <c r="AD64" s="2"/>
      <c r="AE64">
        <v>11.72</v>
      </c>
      <c r="AF64">
        <v>92</v>
      </c>
      <c r="AG64" s="2">
        <f>V72</f>
        <v>0.17059647862019409</v>
      </c>
    </row>
    <row r="65" spans="1:33">
      <c r="B65" s="6">
        <v>11.78</v>
      </c>
      <c r="C65">
        <v>112</v>
      </c>
      <c r="D65" s="2"/>
      <c r="E65">
        <v>14.47</v>
      </c>
      <c r="F65">
        <v>109</v>
      </c>
      <c r="G65" s="2"/>
      <c r="H65">
        <v>10.72</v>
      </c>
      <c r="I65">
        <v>115</v>
      </c>
      <c r="J65" s="2"/>
      <c r="K65">
        <v>10.199999999999999</v>
      </c>
      <c r="L65">
        <v>122</v>
      </c>
      <c r="M65" s="2"/>
      <c r="N65">
        <v>14.85</v>
      </c>
      <c r="O65">
        <v>125</v>
      </c>
      <c r="P65" s="2">
        <f>K72</f>
        <v>5.6675324675324677E-2</v>
      </c>
      <c r="S65" s="6">
        <v>15.82</v>
      </c>
      <c r="T65">
        <v>128</v>
      </c>
      <c r="U65" s="2"/>
      <c r="V65">
        <v>15.72</v>
      </c>
      <c r="W65">
        <v>93</v>
      </c>
      <c r="X65" s="2"/>
      <c r="Y65">
        <v>19.149999999999999</v>
      </c>
      <c r="Z65">
        <v>95</v>
      </c>
      <c r="AA65" s="2"/>
      <c r="AB65">
        <v>19.38</v>
      </c>
      <c r="AC65">
        <v>107</v>
      </c>
      <c r="AD65" s="2"/>
      <c r="AE65">
        <v>15.52</v>
      </c>
      <c r="AF65">
        <v>90</v>
      </c>
      <c r="AG65" s="2">
        <f>Y72</f>
        <v>0.17999999999999997</v>
      </c>
    </row>
    <row r="66" spans="1:33">
      <c r="B66" s="6">
        <v>5.18</v>
      </c>
      <c r="C66">
        <v>118</v>
      </c>
      <c r="D66" s="2"/>
      <c r="E66">
        <v>14.4</v>
      </c>
      <c r="F66">
        <v>125</v>
      </c>
      <c r="G66" s="2"/>
      <c r="H66">
        <v>4.97</v>
      </c>
      <c r="I66">
        <v>105</v>
      </c>
      <c r="J66" s="2"/>
      <c r="K66">
        <v>11.85</v>
      </c>
      <c r="L66">
        <v>128</v>
      </c>
      <c r="M66" s="2"/>
      <c r="N66">
        <v>20.91</v>
      </c>
      <c r="O66">
        <v>91</v>
      </c>
      <c r="P66" s="2">
        <f>N72</f>
        <v>0.12700917974533613</v>
      </c>
      <c r="S66" s="6">
        <v>16.760000000000002</v>
      </c>
      <c r="T66">
        <v>127</v>
      </c>
      <c r="U66" s="2"/>
      <c r="V66">
        <v>20.62</v>
      </c>
      <c r="W66">
        <v>86</v>
      </c>
      <c r="X66" s="2"/>
      <c r="Y66">
        <v>22.14</v>
      </c>
      <c r="Z66">
        <v>95</v>
      </c>
      <c r="AA66" s="2"/>
      <c r="AB66">
        <v>12.98</v>
      </c>
      <c r="AC66">
        <v>102</v>
      </c>
      <c r="AD66" s="2"/>
      <c r="AE66">
        <v>16.190000000000001</v>
      </c>
      <c r="AF66">
        <v>107</v>
      </c>
      <c r="AG66" s="2">
        <f>AB72</f>
        <v>0.12210901318133238</v>
      </c>
    </row>
    <row r="67" spans="1:33">
      <c r="B67" s="6">
        <v>11.66</v>
      </c>
      <c r="C67">
        <v>99</v>
      </c>
      <c r="D67" s="2"/>
      <c r="E67">
        <v>17.82</v>
      </c>
      <c r="F67">
        <v>130</v>
      </c>
      <c r="G67" s="2"/>
      <c r="H67">
        <v>11.67</v>
      </c>
      <c r="I67">
        <v>134</v>
      </c>
      <c r="J67" s="2"/>
      <c r="K67">
        <v>9.66</v>
      </c>
      <c r="L67">
        <v>122</v>
      </c>
      <c r="M67" s="2"/>
      <c r="N67">
        <v>20.79</v>
      </c>
      <c r="O67">
        <v>134</v>
      </c>
      <c r="P67" s="2"/>
      <c r="S67" s="6">
        <v>21.53</v>
      </c>
      <c r="T67">
        <v>118</v>
      </c>
      <c r="U67" s="2"/>
      <c r="V67">
        <v>22.43</v>
      </c>
      <c r="W67">
        <v>76</v>
      </c>
      <c r="X67" s="2"/>
      <c r="Y67">
        <v>21.35</v>
      </c>
      <c r="Z67">
        <v>110</v>
      </c>
      <c r="AA67" s="2"/>
      <c r="AB67">
        <v>24.89</v>
      </c>
      <c r="AC67">
        <v>108</v>
      </c>
      <c r="AD67" s="2"/>
      <c r="AE67">
        <v>24.91</v>
      </c>
      <c r="AF67">
        <v>115</v>
      </c>
      <c r="AG67" s="2">
        <f>AE72</f>
        <v>0.13694719471947192</v>
      </c>
    </row>
    <row r="68" spans="1:33">
      <c r="B68" s="6">
        <v>7.65</v>
      </c>
      <c r="C68">
        <v>157</v>
      </c>
      <c r="D68" s="2"/>
      <c r="E68">
        <v>16.670000000000002</v>
      </c>
      <c r="F68">
        <v>141</v>
      </c>
      <c r="G68" s="2"/>
      <c r="H68">
        <v>6.25</v>
      </c>
      <c r="I68">
        <v>108</v>
      </c>
      <c r="J68" s="2"/>
      <c r="K68">
        <v>7.28</v>
      </c>
      <c r="L68">
        <v>122</v>
      </c>
      <c r="M68" s="2"/>
      <c r="N68">
        <v>14.59</v>
      </c>
      <c r="O68">
        <v>121</v>
      </c>
      <c r="P68" s="2"/>
      <c r="S68" s="6">
        <v>15.4</v>
      </c>
      <c r="T68">
        <v>134</v>
      </c>
      <c r="U68" s="2"/>
      <c r="V68">
        <v>16.8</v>
      </c>
      <c r="W68">
        <v>76</v>
      </c>
      <c r="X68" s="2"/>
      <c r="Y68">
        <v>9.49</v>
      </c>
      <c r="Z68">
        <v>104</v>
      </c>
      <c r="AA68" s="2"/>
      <c r="AB68">
        <v>10.71</v>
      </c>
      <c r="AC68">
        <v>117</v>
      </c>
      <c r="AD68" s="2"/>
      <c r="AE68">
        <v>18.809999999999999</v>
      </c>
      <c r="AF68">
        <v>101</v>
      </c>
      <c r="AG68" s="2"/>
    </row>
    <row r="69" spans="1:33" ht="19" thickBot="1">
      <c r="B69" s="25">
        <v>16.399999999999999</v>
      </c>
      <c r="C69">
        <v>127</v>
      </c>
      <c r="D69" s="2"/>
      <c r="E69">
        <v>8.61</v>
      </c>
      <c r="F69">
        <v>126</v>
      </c>
      <c r="G69" s="2"/>
      <c r="H69">
        <v>8.69</v>
      </c>
      <c r="I69">
        <v>112</v>
      </c>
      <c r="J69" s="2"/>
      <c r="K69">
        <v>4.79</v>
      </c>
      <c r="L69">
        <v>144</v>
      </c>
      <c r="M69" s="2"/>
      <c r="N69">
        <v>10.17</v>
      </c>
      <c r="O69">
        <v>121</v>
      </c>
      <c r="P69" s="2"/>
      <c r="S69" s="25">
        <v>17.72</v>
      </c>
      <c r="T69">
        <v>126</v>
      </c>
      <c r="U69" s="2"/>
      <c r="V69">
        <v>9.75</v>
      </c>
      <c r="W69">
        <v>108</v>
      </c>
      <c r="X69" s="2"/>
      <c r="Y69">
        <v>12.46</v>
      </c>
      <c r="Z69">
        <v>109</v>
      </c>
      <c r="AA69" s="2"/>
      <c r="AB69">
        <v>9.92</v>
      </c>
      <c r="AC69">
        <v>125</v>
      </c>
      <c r="AD69" s="2"/>
      <c r="AE69">
        <v>9.2799999999999994</v>
      </c>
      <c r="AF69">
        <v>114</v>
      </c>
      <c r="AG69" s="2"/>
    </row>
    <row r="70" spans="1:33">
      <c r="A70" s="34" t="s">
        <v>14</v>
      </c>
      <c r="B70" s="16">
        <f>AVERAGE(B40:B69)</f>
        <v>10.337666666666667</v>
      </c>
      <c r="C70" s="17">
        <f>AVERAGE(C40:C69)</f>
        <v>119.66666666666667</v>
      </c>
      <c r="D70" s="27">
        <f>AVERAGE(D40:D44)</f>
        <v>0</v>
      </c>
      <c r="E70" s="17">
        <f t="shared" ref="E70:F70" si="39">AVERAGE(E40:E69)</f>
        <v>13.410000000000002</v>
      </c>
      <c r="F70" s="17">
        <f t="shared" si="39"/>
        <v>129.43333333333334</v>
      </c>
      <c r="G70" s="27">
        <f t="shared" ref="G70" si="40">AVERAGE(G40:G44)</f>
        <v>1</v>
      </c>
      <c r="H70" s="17">
        <f t="shared" ref="H70:I70" si="41">AVERAGE(H40:H69)</f>
        <v>11.574666666666671</v>
      </c>
      <c r="I70" s="17">
        <f t="shared" si="41"/>
        <v>115.56666666666666</v>
      </c>
      <c r="J70" s="27">
        <f t="shared" ref="J70" si="42">AVERAGE(J40:J44)</f>
        <v>1.4</v>
      </c>
      <c r="K70" s="17">
        <f t="shared" ref="K70:L70" si="43">AVERAGE(K40:K69)</f>
        <v>8.3460000000000001</v>
      </c>
      <c r="L70" s="17">
        <f t="shared" si="43"/>
        <v>117.3</v>
      </c>
      <c r="M70" s="27">
        <f t="shared" ref="M70" si="44">AVERAGE(M40:M44)</f>
        <v>1.8</v>
      </c>
      <c r="N70" s="17">
        <f t="shared" ref="N70:O70" si="45">AVERAGE(N40:N69)</f>
        <v>16.297000000000004</v>
      </c>
      <c r="O70" s="17">
        <f t="shared" si="45"/>
        <v>114.56666666666666</v>
      </c>
      <c r="P70" s="28">
        <f t="shared" ref="P70" si="46">AVERAGE(P40:P44)</f>
        <v>2</v>
      </c>
      <c r="R70" s="34" t="s">
        <v>14</v>
      </c>
      <c r="S70" s="16">
        <f>AVERAGE(S40:S69)</f>
        <v>22.100666666666669</v>
      </c>
      <c r="T70" s="17">
        <f>AVERAGE(T40:T69)</f>
        <v>115.5</v>
      </c>
      <c r="U70" s="27">
        <f>AVERAGE(U40:U44)</f>
        <v>1.8</v>
      </c>
      <c r="V70" s="17">
        <f t="shared" ref="V70:W70" si="47">AVERAGE(V40:V69)</f>
        <v>16.625666666666671</v>
      </c>
      <c r="W70" s="17">
        <f t="shared" si="47"/>
        <v>93.566666666666663</v>
      </c>
      <c r="X70" s="27">
        <f t="shared" ref="X70" si="48">AVERAGE(X40:X44)</f>
        <v>0.8</v>
      </c>
      <c r="Y70" s="17">
        <f t="shared" ref="Y70:Z70" si="49">AVERAGE(Y40:Y69)</f>
        <v>16.721999999999998</v>
      </c>
      <c r="Z70" s="17">
        <f t="shared" si="49"/>
        <v>84.7</v>
      </c>
      <c r="AA70" s="27">
        <f t="shared" ref="AA70" si="50">AVERAGE(AA40:AA44)</f>
        <v>1.8</v>
      </c>
      <c r="AB70" s="17">
        <f t="shared" ref="AB70:AC70" si="51">AVERAGE(AB40:AB69)</f>
        <v>13.225333333333333</v>
      </c>
      <c r="AC70" s="17">
        <f t="shared" si="51"/>
        <v>95.36666666666666</v>
      </c>
      <c r="AD70" s="27">
        <f t="shared" ref="AD70" si="52">AVERAGE(AD40:AD44)</f>
        <v>1.8</v>
      </c>
      <c r="AE70" s="17">
        <f t="shared" ref="AE70:AF70" si="53">AVERAGE(AE40:AE69)</f>
        <v>15.231666666666666</v>
      </c>
      <c r="AF70" s="17">
        <f t="shared" si="53"/>
        <v>102.4</v>
      </c>
      <c r="AG70" s="28">
        <f t="shared" ref="AG70" si="54">AVERAGE(AG40:AG44)</f>
        <v>1.4</v>
      </c>
    </row>
    <row r="71" spans="1:33">
      <c r="A71" s="34" t="s">
        <v>38</v>
      </c>
      <c r="B71" s="29">
        <f>B70-D70</f>
        <v>10.337666666666667</v>
      </c>
      <c r="C71" s="1">
        <f>C70-D70</f>
        <v>119.66666666666667</v>
      </c>
      <c r="D71" s="8"/>
      <c r="E71" s="1">
        <f t="shared" ref="E71" si="55">E70-G70</f>
        <v>12.410000000000002</v>
      </c>
      <c r="F71" s="1">
        <f t="shared" ref="F71" si="56">F70-G70</f>
        <v>128.43333333333334</v>
      </c>
      <c r="G71" s="8"/>
      <c r="H71" s="1">
        <f t="shared" ref="H71" si="57">H70-J70</f>
        <v>10.174666666666671</v>
      </c>
      <c r="I71" s="1">
        <f t="shared" ref="I71" si="58">I70-J70</f>
        <v>114.16666666666666</v>
      </c>
      <c r="J71" s="8"/>
      <c r="K71" s="1">
        <f t="shared" ref="K71" si="59">K70-M70</f>
        <v>6.5460000000000003</v>
      </c>
      <c r="L71" s="1">
        <f t="shared" ref="L71" si="60">L70-M70</f>
        <v>115.5</v>
      </c>
      <c r="M71" s="8"/>
      <c r="N71" s="1">
        <f t="shared" ref="N71" si="61">N70-P70</f>
        <v>14.297000000000004</v>
      </c>
      <c r="O71" s="1">
        <f t="shared" ref="O71" si="62">O70-P70</f>
        <v>112.56666666666666</v>
      </c>
      <c r="P71" s="21"/>
      <c r="R71" s="34" t="s">
        <v>4</v>
      </c>
      <c r="S71" s="29">
        <f>S70-U70</f>
        <v>20.300666666666668</v>
      </c>
      <c r="T71" s="1">
        <f>T70-U70</f>
        <v>113.7</v>
      </c>
      <c r="U71" s="8"/>
      <c r="V71" s="1">
        <f t="shared" ref="V71" si="63">V70-X70</f>
        <v>15.82566666666667</v>
      </c>
      <c r="W71" s="1">
        <f t="shared" ref="W71" si="64">W70-X70</f>
        <v>92.766666666666666</v>
      </c>
      <c r="X71" s="8"/>
      <c r="Y71" s="1">
        <f t="shared" ref="Y71" si="65">Y70-AA70</f>
        <v>14.921999999999997</v>
      </c>
      <c r="Z71" s="1">
        <f t="shared" ref="Z71" si="66">Z70-AA70</f>
        <v>82.9</v>
      </c>
      <c r="AA71" s="8"/>
      <c r="AB71" s="1">
        <f t="shared" ref="AB71" si="67">AB70-AD70</f>
        <v>11.425333333333333</v>
      </c>
      <c r="AC71" s="1">
        <f t="shared" ref="AC71" si="68">AC70-AD70</f>
        <v>93.566666666666663</v>
      </c>
      <c r="AD71" s="8"/>
      <c r="AE71" s="1">
        <f t="shared" ref="AE71" si="69">AE70-AG70</f>
        <v>13.831666666666665</v>
      </c>
      <c r="AF71" s="1">
        <f t="shared" ref="AF71" si="70">AF70-AG70</f>
        <v>101</v>
      </c>
      <c r="AG71" s="21"/>
    </row>
    <row r="72" spans="1:33" ht="19" thickBot="1">
      <c r="A72" s="34" t="s">
        <v>39</v>
      </c>
      <c r="B72" s="22">
        <f>B71/C71</f>
        <v>8.6387186629526463E-2</v>
      </c>
      <c r="C72" s="23"/>
      <c r="D72" s="24"/>
      <c r="E72" s="23">
        <f t="shared" ref="E72" si="71">E71/F71</f>
        <v>9.662600570983651E-2</v>
      </c>
      <c r="F72" s="23"/>
      <c r="G72" s="24"/>
      <c r="H72" s="23">
        <f t="shared" ref="H72" si="72">H71/I71</f>
        <v>8.9121167883211713E-2</v>
      </c>
      <c r="I72" s="23"/>
      <c r="J72" s="24"/>
      <c r="K72" s="23">
        <f t="shared" ref="K72" si="73">K71/L71</f>
        <v>5.6675324675324677E-2</v>
      </c>
      <c r="L72" s="23"/>
      <c r="M72" s="24"/>
      <c r="N72" s="23">
        <f t="shared" ref="N72" si="74">N71/O71</f>
        <v>0.12700917974533613</v>
      </c>
      <c r="O72" s="23"/>
      <c r="P72" s="26"/>
      <c r="R72" s="34" t="s">
        <v>3</v>
      </c>
      <c r="S72" s="22">
        <f>S71/T71</f>
        <v>0.17854588097332161</v>
      </c>
      <c r="T72" s="23"/>
      <c r="U72" s="24"/>
      <c r="V72" s="22">
        <f t="shared" ref="V72" si="75">V71/W71</f>
        <v>0.17059647862019409</v>
      </c>
      <c r="W72" s="23"/>
      <c r="X72" s="24"/>
      <c r="Y72" s="22">
        <f t="shared" ref="Y72" si="76">Y71/Z71</f>
        <v>0.17999999999999997</v>
      </c>
      <c r="Z72" s="23"/>
      <c r="AA72" s="24"/>
      <c r="AB72" s="22">
        <f t="shared" ref="AB72" si="77">AB71/AC71</f>
        <v>0.12210901318133238</v>
      </c>
      <c r="AC72" s="23"/>
      <c r="AD72" s="24"/>
      <c r="AE72" s="22">
        <f t="shared" ref="AE72" si="78">AE71/AF71</f>
        <v>0.13694719471947192</v>
      </c>
      <c r="AF72" s="23"/>
      <c r="AG72" s="26"/>
    </row>
    <row r="73" spans="1:33">
      <c r="A73" s="49" t="s">
        <v>40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R73" s="49" t="s">
        <v>41</v>
      </c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 spans="1:33">
      <c r="B74" s="3" t="s">
        <v>42</v>
      </c>
      <c r="C74" s="4"/>
      <c r="D74" s="5"/>
      <c r="E74" s="3" t="s">
        <v>43</v>
      </c>
      <c r="F74" s="4"/>
      <c r="G74" s="5"/>
      <c r="H74" s="3" t="s">
        <v>44</v>
      </c>
      <c r="I74" s="4"/>
      <c r="J74" s="5"/>
      <c r="K74" s="3" t="s">
        <v>45</v>
      </c>
      <c r="L74" s="4"/>
      <c r="M74" s="5"/>
      <c r="N74" s="3" t="s">
        <v>46</v>
      </c>
      <c r="O74" s="4"/>
      <c r="P74" s="5"/>
      <c r="S74" s="3" t="s">
        <v>47</v>
      </c>
      <c r="T74" s="4"/>
      <c r="U74" s="5"/>
      <c r="V74" s="3" t="s">
        <v>48</v>
      </c>
      <c r="W74" s="4"/>
      <c r="X74" s="5"/>
      <c r="Y74" s="3" t="s">
        <v>49</v>
      </c>
      <c r="Z74" s="4"/>
      <c r="AA74" s="5"/>
      <c r="AB74" s="3" t="s">
        <v>50</v>
      </c>
      <c r="AC74" s="4"/>
      <c r="AD74" s="5"/>
      <c r="AE74" s="3" t="s">
        <v>51</v>
      </c>
      <c r="AF74" s="4"/>
      <c r="AG74" s="5"/>
    </row>
    <row r="75" spans="1:33">
      <c r="B75" s="6" t="s">
        <v>0</v>
      </c>
      <c r="C75" s="7" t="s">
        <v>52</v>
      </c>
      <c r="D75" s="8" t="s">
        <v>53</v>
      </c>
      <c r="E75" s="6" t="s">
        <v>0</v>
      </c>
      <c r="F75" s="7" t="s">
        <v>1</v>
      </c>
      <c r="G75" s="8" t="s">
        <v>2</v>
      </c>
      <c r="H75" s="6" t="s">
        <v>0</v>
      </c>
      <c r="I75" s="7" t="s">
        <v>1</v>
      </c>
      <c r="J75" s="8" t="s">
        <v>2</v>
      </c>
      <c r="K75" s="6" t="s">
        <v>0</v>
      </c>
      <c r="L75" s="7" t="s">
        <v>1</v>
      </c>
      <c r="M75" s="8" t="s">
        <v>2</v>
      </c>
      <c r="N75" s="6" t="s">
        <v>0</v>
      </c>
      <c r="O75" s="7" t="s">
        <v>1</v>
      </c>
      <c r="P75" s="8" t="s">
        <v>2</v>
      </c>
      <c r="S75" s="6" t="s">
        <v>0</v>
      </c>
      <c r="T75" s="7" t="s">
        <v>1</v>
      </c>
      <c r="U75" s="8" t="s">
        <v>2</v>
      </c>
      <c r="V75" s="6" t="s">
        <v>0</v>
      </c>
      <c r="W75" s="7" t="s">
        <v>1</v>
      </c>
      <c r="X75" s="8" t="s">
        <v>2</v>
      </c>
      <c r="Y75" s="6" t="s">
        <v>0</v>
      </c>
      <c r="Z75" s="7" t="s">
        <v>1</v>
      </c>
      <c r="AA75" s="8" t="s">
        <v>2</v>
      </c>
      <c r="AB75" s="6" t="s">
        <v>0</v>
      </c>
      <c r="AC75" s="7" t="s">
        <v>1</v>
      </c>
      <c r="AD75" s="8" t="s">
        <v>2</v>
      </c>
      <c r="AE75" s="6" t="s">
        <v>0</v>
      </c>
      <c r="AF75" s="7" t="s">
        <v>1</v>
      </c>
      <c r="AG75" s="8" t="s">
        <v>2</v>
      </c>
    </row>
    <row r="76" spans="1:33">
      <c r="B76" s="6">
        <v>3.03</v>
      </c>
      <c r="C76">
        <v>108</v>
      </c>
      <c r="D76" s="8">
        <v>0</v>
      </c>
      <c r="E76">
        <v>17.7</v>
      </c>
      <c r="F76">
        <v>102</v>
      </c>
      <c r="G76" s="8">
        <v>5</v>
      </c>
      <c r="H76">
        <v>17.27</v>
      </c>
      <c r="I76">
        <v>108</v>
      </c>
      <c r="J76" s="8">
        <v>2</v>
      </c>
      <c r="K76">
        <v>7.49</v>
      </c>
      <c r="L76">
        <v>78</v>
      </c>
      <c r="M76" s="8">
        <v>0</v>
      </c>
      <c r="N76">
        <v>6.91</v>
      </c>
      <c r="O76">
        <v>86</v>
      </c>
      <c r="P76" s="8">
        <v>0</v>
      </c>
      <c r="S76" s="6">
        <v>96.33</v>
      </c>
      <c r="T76">
        <v>78</v>
      </c>
      <c r="U76" s="8">
        <v>7</v>
      </c>
      <c r="V76">
        <v>106.93</v>
      </c>
      <c r="W76">
        <v>56</v>
      </c>
      <c r="X76" s="8">
        <v>5</v>
      </c>
      <c r="Y76">
        <v>93.76</v>
      </c>
      <c r="Z76">
        <v>59</v>
      </c>
      <c r="AA76" s="8">
        <v>5</v>
      </c>
      <c r="AB76">
        <v>114.14</v>
      </c>
      <c r="AC76">
        <v>72</v>
      </c>
      <c r="AD76" s="8">
        <v>5</v>
      </c>
      <c r="AE76">
        <v>105.09</v>
      </c>
      <c r="AF76">
        <v>80</v>
      </c>
      <c r="AG76" s="8">
        <v>2</v>
      </c>
    </row>
    <row r="77" spans="1:33">
      <c r="B77" s="6">
        <v>9.6300000000000008</v>
      </c>
      <c r="C77">
        <v>94</v>
      </c>
      <c r="D77" s="8">
        <v>0</v>
      </c>
      <c r="E77">
        <v>5.55</v>
      </c>
      <c r="F77">
        <v>156</v>
      </c>
      <c r="G77" s="8">
        <v>0</v>
      </c>
      <c r="H77">
        <v>16.66</v>
      </c>
      <c r="I77">
        <v>107</v>
      </c>
      <c r="J77" s="8">
        <v>1</v>
      </c>
      <c r="K77">
        <v>17.82</v>
      </c>
      <c r="L77">
        <v>95</v>
      </c>
      <c r="M77" s="8">
        <v>2</v>
      </c>
      <c r="N77">
        <v>19.25</v>
      </c>
      <c r="O77">
        <v>71</v>
      </c>
      <c r="P77" s="8">
        <v>2</v>
      </c>
      <c r="S77" s="6">
        <v>93.76</v>
      </c>
      <c r="T77">
        <v>99</v>
      </c>
      <c r="U77" s="8">
        <v>4</v>
      </c>
      <c r="V77">
        <v>119.19</v>
      </c>
      <c r="W77">
        <v>84</v>
      </c>
      <c r="X77" s="8">
        <v>7</v>
      </c>
      <c r="Y77">
        <v>109.1</v>
      </c>
      <c r="Z77">
        <v>44</v>
      </c>
      <c r="AA77" s="8">
        <v>3</v>
      </c>
      <c r="AB77">
        <v>109.61</v>
      </c>
      <c r="AC77">
        <v>97</v>
      </c>
      <c r="AD77" s="8">
        <v>7</v>
      </c>
      <c r="AE77">
        <v>109.37</v>
      </c>
      <c r="AF77">
        <v>94</v>
      </c>
      <c r="AG77" s="8">
        <v>0</v>
      </c>
    </row>
    <row r="78" spans="1:33">
      <c r="B78" s="6">
        <v>6.74</v>
      </c>
      <c r="C78">
        <v>134</v>
      </c>
      <c r="D78" s="8">
        <v>0</v>
      </c>
      <c r="E78">
        <v>15.14</v>
      </c>
      <c r="F78">
        <v>158</v>
      </c>
      <c r="G78" s="8">
        <v>11</v>
      </c>
      <c r="H78">
        <v>36.33</v>
      </c>
      <c r="I78">
        <v>98</v>
      </c>
      <c r="J78" s="8">
        <v>1</v>
      </c>
      <c r="K78">
        <v>9.6300000000000008</v>
      </c>
      <c r="L78">
        <v>71</v>
      </c>
      <c r="M78" s="8">
        <v>3</v>
      </c>
      <c r="N78">
        <v>23.91</v>
      </c>
      <c r="O78">
        <v>80</v>
      </c>
      <c r="P78" s="8">
        <v>0</v>
      </c>
      <c r="S78" s="6">
        <v>91.81</v>
      </c>
      <c r="T78">
        <v>88</v>
      </c>
      <c r="U78" s="8">
        <v>8</v>
      </c>
      <c r="V78">
        <v>106.33</v>
      </c>
      <c r="W78">
        <v>74</v>
      </c>
      <c r="X78" s="8">
        <v>2</v>
      </c>
      <c r="Y78">
        <v>98.56</v>
      </c>
      <c r="Z78">
        <v>67</v>
      </c>
      <c r="AA78" s="8">
        <v>4</v>
      </c>
      <c r="AB78">
        <v>118.16</v>
      </c>
      <c r="AC78">
        <v>74</v>
      </c>
      <c r="AD78" s="8">
        <v>6</v>
      </c>
      <c r="AE78">
        <v>104.11</v>
      </c>
      <c r="AF78">
        <v>100</v>
      </c>
      <c r="AG78" s="8">
        <v>0</v>
      </c>
    </row>
    <row r="79" spans="1:33">
      <c r="B79" s="6">
        <v>11.85</v>
      </c>
      <c r="C79">
        <v>107</v>
      </c>
      <c r="D79" s="8">
        <v>0</v>
      </c>
      <c r="E79">
        <v>22.85</v>
      </c>
      <c r="F79">
        <v>86</v>
      </c>
      <c r="G79" s="8">
        <v>0</v>
      </c>
      <c r="H79">
        <v>22.47</v>
      </c>
      <c r="I79">
        <v>65</v>
      </c>
      <c r="J79" s="8">
        <v>0</v>
      </c>
      <c r="K79">
        <v>13.77</v>
      </c>
      <c r="L79">
        <v>80</v>
      </c>
      <c r="M79" s="8">
        <v>0</v>
      </c>
      <c r="N79">
        <v>16.079999999999998</v>
      </c>
      <c r="O79">
        <v>108</v>
      </c>
      <c r="P79" s="8">
        <v>0</v>
      </c>
      <c r="S79" s="6">
        <v>85.58</v>
      </c>
      <c r="T79">
        <v>80</v>
      </c>
      <c r="U79" s="8">
        <v>10</v>
      </c>
      <c r="V79">
        <v>113.6</v>
      </c>
      <c r="W79">
        <v>77</v>
      </c>
      <c r="X79" s="8">
        <v>4</v>
      </c>
      <c r="Y79">
        <v>101.95</v>
      </c>
      <c r="Z79">
        <v>78</v>
      </c>
      <c r="AA79" s="8">
        <v>5</v>
      </c>
      <c r="AB79">
        <v>113.29</v>
      </c>
      <c r="AC79">
        <v>79</v>
      </c>
      <c r="AD79" s="8">
        <v>5</v>
      </c>
      <c r="AE79">
        <v>103.57</v>
      </c>
      <c r="AF79">
        <v>92</v>
      </c>
      <c r="AG79" s="8">
        <v>0</v>
      </c>
    </row>
    <row r="80" spans="1:33">
      <c r="B80" s="6">
        <v>31.03</v>
      </c>
      <c r="C80">
        <v>91</v>
      </c>
      <c r="D80" s="8">
        <v>0</v>
      </c>
      <c r="E80">
        <v>20.99</v>
      </c>
      <c r="F80">
        <v>63</v>
      </c>
      <c r="G80" s="8">
        <v>2</v>
      </c>
      <c r="H80">
        <v>25.73</v>
      </c>
      <c r="I80">
        <v>100</v>
      </c>
      <c r="J80" s="8">
        <v>0</v>
      </c>
      <c r="K80">
        <v>8.1300000000000008</v>
      </c>
      <c r="L80">
        <v>122</v>
      </c>
      <c r="M80" s="8">
        <v>0</v>
      </c>
      <c r="N80">
        <v>8.74</v>
      </c>
      <c r="O80">
        <v>110</v>
      </c>
      <c r="P80" s="8">
        <v>0</v>
      </c>
      <c r="S80" s="6">
        <v>102.4</v>
      </c>
      <c r="T80">
        <v>85</v>
      </c>
      <c r="U80" s="8">
        <v>9</v>
      </c>
      <c r="V80">
        <v>111.57</v>
      </c>
      <c r="W80">
        <v>76</v>
      </c>
      <c r="X80" s="8">
        <v>5</v>
      </c>
      <c r="Y80">
        <v>94.38</v>
      </c>
      <c r="Z80">
        <v>62</v>
      </c>
      <c r="AA80" s="8">
        <v>5</v>
      </c>
      <c r="AB80">
        <v>120.64</v>
      </c>
      <c r="AC80">
        <v>74</v>
      </c>
      <c r="AD80" s="8">
        <v>8</v>
      </c>
      <c r="AE80">
        <v>100.18</v>
      </c>
      <c r="AF80">
        <v>95</v>
      </c>
      <c r="AG80" s="8">
        <v>0</v>
      </c>
    </row>
    <row r="81" spans="2:33">
      <c r="B81" s="6">
        <v>5.78</v>
      </c>
      <c r="C81">
        <v>110</v>
      </c>
      <c r="D81" s="2"/>
      <c r="E81">
        <v>5.62</v>
      </c>
      <c r="F81">
        <v>83</v>
      </c>
      <c r="G81" s="2"/>
      <c r="H81">
        <v>7.34</v>
      </c>
      <c r="I81">
        <v>94</v>
      </c>
      <c r="J81" s="2"/>
      <c r="K81">
        <v>19.309999999999999</v>
      </c>
      <c r="L81">
        <v>100</v>
      </c>
      <c r="M81" s="2"/>
      <c r="N81">
        <v>9.16</v>
      </c>
      <c r="O81">
        <v>101</v>
      </c>
      <c r="P81" s="2"/>
      <c r="S81" s="6">
        <v>91.69</v>
      </c>
      <c r="T81">
        <v>71</v>
      </c>
      <c r="U81" s="2"/>
      <c r="V81">
        <v>101.53</v>
      </c>
      <c r="W81">
        <v>90</v>
      </c>
      <c r="X81" s="2"/>
      <c r="Y81">
        <v>90.86</v>
      </c>
      <c r="Z81">
        <v>94</v>
      </c>
      <c r="AA81" s="2"/>
      <c r="AB81">
        <v>108.72</v>
      </c>
      <c r="AC81">
        <v>75</v>
      </c>
      <c r="AD81" s="2"/>
      <c r="AE81">
        <v>106.68</v>
      </c>
      <c r="AF81">
        <v>93</v>
      </c>
      <c r="AG81" s="2"/>
    </row>
    <row r="82" spans="2:33">
      <c r="B82" s="6">
        <v>16.57</v>
      </c>
      <c r="C82">
        <v>113</v>
      </c>
      <c r="D82" s="2"/>
      <c r="E82">
        <v>9.3699999999999992</v>
      </c>
      <c r="F82">
        <v>147</v>
      </c>
      <c r="G82" s="2"/>
      <c r="H82">
        <v>21.02</v>
      </c>
      <c r="I82">
        <v>84</v>
      </c>
      <c r="J82" s="2"/>
      <c r="K82">
        <v>12.74</v>
      </c>
      <c r="L82">
        <v>99</v>
      </c>
      <c r="M82" s="2"/>
      <c r="N82">
        <v>8.24</v>
      </c>
      <c r="O82">
        <v>62</v>
      </c>
      <c r="P82" s="2"/>
      <c r="S82" s="6">
        <v>80.23</v>
      </c>
      <c r="T82">
        <v>84</v>
      </c>
      <c r="U82" s="2"/>
      <c r="V82">
        <v>112.57</v>
      </c>
      <c r="W82">
        <v>87</v>
      </c>
      <c r="X82" s="2"/>
      <c r="Y82">
        <v>75.989999999999995</v>
      </c>
      <c r="Z82">
        <v>85</v>
      </c>
      <c r="AA82" s="2"/>
      <c r="AB82">
        <v>110.6</v>
      </c>
      <c r="AC82">
        <v>78</v>
      </c>
      <c r="AD82" s="2"/>
      <c r="AE82">
        <v>98.58</v>
      </c>
      <c r="AF82">
        <v>94</v>
      </c>
      <c r="AG82" s="2"/>
    </row>
    <row r="83" spans="2:33">
      <c r="B83" s="6">
        <v>13.1</v>
      </c>
      <c r="C83">
        <v>110</v>
      </c>
      <c r="D83" s="2"/>
      <c r="E83">
        <v>5.08</v>
      </c>
      <c r="F83">
        <v>144</v>
      </c>
      <c r="G83" s="2"/>
      <c r="H83">
        <v>38.380000000000003</v>
      </c>
      <c r="I83">
        <v>104</v>
      </c>
      <c r="J83" s="2"/>
      <c r="K83">
        <v>7.49</v>
      </c>
      <c r="L83">
        <v>80</v>
      </c>
      <c r="M83" s="2"/>
      <c r="N83">
        <v>16.399999999999999</v>
      </c>
      <c r="O83">
        <v>60</v>
      </c>
      <c r="P83" s="2"/>
      <c r="S83" s="6">
        <v>81.02</v>
      </c>
      <c r="T83">
        <v>81</v>
      </c>
      <c r="U83" s="2"/>
      <c r="V83">
        <v>116.52</v>
      </c>
      <c r="W83">
        <v>67</v>
      </c>
      <c r="X83" s="2"/>
      <c r="Y83">
        <v>99.09</v>
      </c>
      <c r="Z83">
        <v>85</v>
      </c>
      <c r="AA83" s="2"/>
      <c r="AB83">
        <v>111.24</v>
      </c>
      <c r="AC83">
        <v>79</v>
      </c>
      <c r="AD83" s="2"/>
      <c r="AE83">
        <v>106.55</v>
      </c>
      <c r="AF83">
        <v>106</v>
      </c>
      <c r="AG83" s="2"/>
    </row>
    <row r="84" spans="2:33">
      <c r="B84" s="6">
        <v>34.92</v>
      </c>
      <c r="C84">
        <v>124</v>
      </c>
      <c r="D84" s="2"/>
      <c r="E84">
        <v>19.62</v>
      </c>
      <c r="F84">
        <v>99</v>
      </c>
      <c r="G84" s="2"/>
      <c r="H84">
        <v>42.46</v>
      </c>
      <c r="I84">
        <v>51</v>
      </c>
      <c r="J84" s="2"/>
      <c r="K84">
        <v>10.02</v>
      </c>
      <c r="L84">
        <v>112</v>
      </c>
      <c r="M84" s="2"/>
      <c r="N84">
        <v>12.48</v>
      </c>
      <c r="O84">
        <v>106</v>
      </c>
      <c r="P84" s="2"/>
      <c r="S84" s="6">
        <v>84.7</v>
      </c>
      <c r="T84">
        <v>83</v>
      </c>
      <c r="U84" s="2"/>
      <c r="V84">
        <v>108.18</v>
      </c>
      <c r="W84">
        <v>77</v>
      </c>
      <c r="X84" s="2"/>
      <c r="Y84">
        <v>103.8</v>
      </c>
      <c r="Z84">
        <v>100</v>
      </c>
      <c r="AA84" s="2"/>
      <c r="AB84">
        <v>109.88</v>
      </c>
      <c r="AC84">
        <v>76</v>
      </c>
      <c r="AD84" s="2"/>
      <c r="AE84">
        <v>111.92</v>
      </c>
      <c r="AF84">
        <v>101</v>
      </c>
      <c r="AG84" s="2"/>
    </row>
    <row r="85" spans="2:33">
      <c r="B85" s="6">
        <v>5.51</v>
      </c>
      <c r="C85">
        <v>53</v>
      </c>
      <c r="D85" s="2"/>
      <c r="E85">
        <v>14.89</v>
      </c>
      <c r="F85">
        <v>109</v>
      </c>
      <c r="G85" s="2"/>
      <c r="H85">
        <v>13.91</v>
      </c>
      <c r="I85">
        <v>66</v>
      </c>
      <c r="J85" s="2"/>
      <c r="K85">
        <v>3.09</v>
      </c>
      <c r="L85">
        <v>82</v>
      </c>
      <c r="M85" s="2"/>
      <c r="N85">
        <v>5.82</v>
      </c>
      <c r="O85">
        <v>100</v>
      </c>
      <c r="P85" s="2"/>
      <c r="S85" s="6">
        <v>89.25</v>
      </c>
      <c r="T85">
        <v>79</v>
      </c>
      <c r="U85" s="2"/>
      <c r="V85">
        <v>116.57</v>
      </c>
      <c r="W85">
        <v>90</v>
      </c>
      <c r="X85" s="2"/>
      <c r="Y85">
        <v>113.55</v>
      </c>
      <c r="Z85">
        <v>96</v>
      </c>
      <c r="AA85" s="2"/>
      <c r="AB85">
        <v>110.78</v>
      </c>
      <c r="AC85">
        <v>78</v>
      </c>
      <c r="AD85" s="2"/>
      <c r="AE85">
        <v>120.42</v>
      </c>
      <c r="AF85">
        <v>89</v>
      </c>
      <c r="AG85" s="2"/>
    </row>
    <row r="86" spans="2:33">
      <c r="B86" s="6">
        <v>4.62</v>
      </c>
      <c r="C86">
        <v>101</v>
      </c>
      <c r="D86" s="2"/>
      <c r="E86">
        <v>4.01</v>
      </c>
      <c r="F86">
        <v>113</v>
      </c>
      <c r="G86" s="2"/>
      <c r="H86">
        <v>6.97</v>
      </c>
      <c r="I86">
        <v>116</v>
      </c>
      <c r="J86" s="2"/>
      <c r="K86">
        <v>11.09</v>
      </c>
      <c r="L86">
        <v>98</v>
      </c>
      <c r="M86" s="2"/>
      <c r="N86">
        <v>5.5</v>
      </c>
      <c r="O86">
        <v>108</v>
      </c>
      <c r="P86" s="2"/>
      <c r="S86" s="6">
        <v>77.23</v>
      </c>
      <c r="T86">
        <v>73</v>
      </c>
      <c r="U86" s="2"/>
      <c r="V86">
        <v>96.85</v>
      </c>
      <c r="W86">
        <v>97</v>
      </c>
      <c r="X86" s="2"/>
      <c r="Y86">
        <v>90.29</v>
      </c>
      <c r="Z86">
        <v>93</v>
      </c>
      <c r="AA86" s="2"/>
      <c r="AB86">
        <v>107.54</v>
      </c>
      <c r="AC86">
        <v>82</v>
      </c>
      <c r="AD86" s="2"/>
      <c r="AE86">
        <v>109.68</v>
      </c>
      <c r="AF86">
        <v>99</v>
      </c>
      <c r="AG86" s="2"/>
    </row>
    <row r="87" spans="2:33">
      <c r="B87" s="6">
        <v>5.96</v>
      </c>
      <c r="C87">
        <v>123</v>
      </c>
      <c r="D87" s="2"/>
      <c r="E87">
        <v>3.98</v>
      </c>
      <c r="F87">
        <v>133</v>
      </c>
      <c r="G87" s="2"/>
      <c r="H87">
        <v>5.78</v>
      </c>
      <c r="I87">
        <v>109</v>
      </c>
      <c r="J87" s="2"/>
      <c r="K87">
        <v>15.63</v>
      </c>
      <c r="L87">
        <v>121</v>
      </c>
      <c r="M87" s="2"/>
      <c r="N87">
        <v>8.7799999999999994</v>
      </c>
      <c r="O87">
        <v>112</v>
      </c>
      <c r="P87" s="2"/>
      <c r="S87" s="6">
        <v>84.49</v>
      </c>
      <c r="T87">
        <v>63</v>
      </c>
      <c r="U87" s="2"/>
      <c r="V87">
        <v>105.25</v>
      </c>
      <c r="W87">
        <v>96</v>
      </c>
      <c r="X87" s="2"/>
      <c r="Y87">
        <v>92.06</v>
      </c>
      <c r="Z87">
        <v>89</v>
      </c>
      <c r="AA87" s="2"/>
      <c r="AB87">
        <v>109.11</v>
      </c>
      <c r="AC87">
        <v>80</v>
      </c>
      <c r="AD87" s="2"/>
      <c r="AE87">
        <v>115.38</v>
      </c>
      <c r="AF87">
        <v>107</v>
      </c>
      <c r="AG87" s="2"/>
    </row>
    <row r="88" spans="2:33">
      <c r="B88" s="6">
        <v>5.82</v>
      </c>
      <c r="C88">
        <v>116</v>
      </c>
      <c r="D88" s="2"/>
      <c r="E88">
        <v>11.59</v>
      </c>
      <c r="F88">
        <v>146</v>
      </c>
      <c r="G88" s="2"/>
      <c r="H88">
        <v>17.100000000000001</v>
      </c>
      <c r="I88">
        <v>95</v>
      </c>
      <c r="J88" s="2"/>
      <c r="K88">
        <v>8.9</v>
      </c>
      <c r="L88">
        <v>92</v>
      </c>
      <c r="M88" s="2"/>
      <c r="N88">
        <v>8.1199999999999992</v>
      </c>
      <c r="O88">
        <v>85</v>
      </c>
      <c r="P88" s="2"/>
      <c r="S88" s="6">
        <v>74.319999999999993</v>
      </c>
      <c r="T88">
        <v>57</v>
      </c>
      <c r="U88" s="2"/>
      <c r="V88">
        <v>95.01</v>
      </c>
      <c r="W88">
        <v>84</v>
      </c>
      <c r="X88" s="2"/>
      <c r="Y88">
        <v>77.02</v>
      </c>
      <c r="Z88">
        <v>78</v>
      </c>
      <c r="AA88" s="2"/>
      <c r="AB88">
        <v>99.16</v>
      </c>
      <c r="AC88">
        <v>88</v>
      </c>
      <c r="AD88" s="2"/>
      <c r="AE88">
        <v>116.5</v>
      </c>
      <c r="AF88">
        <v>108</v>
      </c>
      <c r="AG88" s="2"/>
    </row>
    <row r="89" spans="2:33">
      <c r="B89" s="6">
        <v>4.87</v>
      </c>
      <c r="C89">
        <v>35</v>
      </c>
      <c r="D89" s="2"/>
      <c r="E89">
        <v>15.38</v>
      </c>
      <c r="F89">
        <v>95</v>
      </c>
      <c r="G89" s="2"/>
      <c r="H89">
        <v>29.25</v>
      </c>
      <c r="I89">
        <v>77</v>
      </c>
      <c r="J89" s="2"/>
      <c r="K89">
        <v>12.91</v>
      </c>
      <c r="L89">
        <v>98</v>
      </c>
      <c r="M89" s="2"/>
      <c r="N89">
        <v>7.57</v>
      </c>
      <c r="O89">
        <v>80</v>
      </c>
      <c r="P89" s="2"/>
      <c r="S89" s="6">
        <v>82.52</v>
      </c>
      <c r="T89">
        <v>78</v>
      </c>
      <c r="U89" s="2"/>
      <c r="V89">
        <v>105.01</v>
      </c>
      <c r="W89">
        <v>104</v>
      </c>
      <c r="X89" s="2"/>
      <c r="Y89">
        <v>95.44</v>
      </c>
      <c r="Z89">
        <v>77</v>
      </c>
      <c r="AA89" s="2"/>
      <c r="AB89">
        <v>105.79</v>
      </c>
      <c r="AC89">
        <v>71</v>
      </c>
      <c r="AD89" s="2"/>
      <c r="AE89">
        <v>112.9</v>
      </c>
      <c r="AF89">
        <v>90</v>
      </c>
      <c r="AG89" s="2"/>
    </row>
    <row r="90" spans="2:33">
      <c r="B90" s="6">
        <v>5.48</v>
      </c>
      <c r="C90">
        <v>115</v>
      </c>
      <c r="D90" s="2"/>
      <c r="E90">
        <v>3.58</v>
      </c>
      <c r="F90">
        <v>111</v>
      </c>
      <c r="G90" s="2"/>
      <c r="H90">
        <v>6.91</v>
      </c>
      <c r="I90">
        <v>58</v>
      </c>
      <c r="J90" s="2"/>
      <c r="K90">
        <v>7.05</v>
      </c>
      <c r="L90">
        <v>83</v>
      </c>
      <c r="M90" s="2"/>
      <c r="N90">
        <v>15.18</v>
      </c>
      <c r="O90">
        <v>92</v>
      </c>
      <c r="P90" s="2"/>
      <c r="S90" s="6">
        <v>88.49</v>
      </c>
      <c r="T90">
        <v>73</v>
      </c>
      <c r="U90" s="2"/>
      <c r="V90">
        <v>112.12</v>
      </c>
      <c r="W90">
        <v>95</v>
      </c>
      <c r="X90" s="2"/>
      <c r="Y90">
        <v>87.14</v>
      </c>
      <c r="Z90">
        <v>103</v>
      </c>
      <c r="AA90" s="2"/>
      <c r="AB90">
        <v>105.45</v>
      </c>
      <c r="AC90">
        <v>94</v>
      </c>
      <c r="AD90" s="2"/>
      <c r="AE90">
        <v>122.96</v>
      </c>
      <c r="AF90">
        <v>88</v>
      </c>
      <c r="AG90" s="2"/>
    </row>
    <row r="91" spans="2:33">
      <c r="B91" s="6">
        <v>4.1399999999999997</v>
      </c>
      <c r="C91">
        <v>77</v>
      </c>
      <c r="D91" s="2"/>
      <c r="E91">
        <v>21.38</v>
      </c>
      <c r="F91">
        <v>163</v>
      </c>
      <c r="G91" s="2"/>
      <c r="H91">
        <v>11.49</v>
      </c>
      <c r="I91">
        <v>104</v>
      </c>
      <c r="J91" s="2"/>
      <c r="K91">
        <v>17.25</v>
      </c>
      <c r="L91">
        <v>98</v>
      </c>
      <c r="M91" s="2"/>
      <c r="N91">
        <v>3.35</v>
      </c>
      <c r="O91">
        <v>58</v>
      </c>
      <c r="P91" s="2"/>
      <c r="S91" s="6">
        <v>87.29</v>
      </c>
      <c r="T91">
        <v>75</v>
      </c>
      <c r="U91" s="2"/>
      <c r="V91">
        <v>105</v>
      </c>
      <c r="W91">
        <v>91</v>
      </c>
      <c r="X91" s="2"/>
      <c r="Y91">
        <v>91.66</v>
      </c>
      <c r="Z91">
        <v>78</v>
      </c>
      <c r="AA91" s="2"/>
      <c r="AB91">
        <v>96.71</v>
      </c>
      <c r="AC91">
        <v>85</v>
      </c>
      <c r="AD91" s="2"/>
      <c r="AE91">
        <v>109.19</v>
      </c>
      <c r="AF91">
        <v>106</v>
      </c>
      <c r="AG91" s="2"/>
    </row>
    <row r="92" spans="2:33">
      <c r="B92" s="6">
        <v>11.14</v>
      </c>
      <c r="C92">
        <v>123</v>
      </c>
      <c r="D92" s="2"/>
      <c r="E92">
        <v>11.46</v>
      </c>
      <c r="F92">
        <v>137</v>
      </c>
      <c r="G92" s="2"/>
      <c r="H92">
        <v>3.21</v>
      </c>
      <c r="I92">
        <v>65</v>
      </c>
      <c r="J92" s="2"/>
      <c r="K92">
        <v>23.24</v>
      </c>
      <c r="L92">
        <v>96</v>
      </c>
      <c r="M92" s="2"/>
      <c r="N92">
        <v>3.66</v>
      </c>
      <c r="O92">
        <v>64</v>
      </c>
      <c r="P92" s="2"/>
      <c r="S92" s="6">
        <v>83.91</v>
      </c>
      <c r="T92">
        <v>75</v>
      </c>
      <c r="U92" s="2"/>
      <c r="V92">
        <v>105.85</v>
      </c>
      <c r="W92">
        <v>96</v>
      </c>
      <c r="X92" s="2"/>
      <c r="Y92">
        <v>89.95</v>
      </c>
      <c r="Z92">
        <v>80</v>
      </c>
      <c r="AA92" s="2"/>
      <c r="AB92">
        <v>96.16</v>
      </c>
      <c r="AC92">
        <v>105</v>
      </c>
      <c r="AD92" s="2"/>
      <c r="AE92">
        <v>112.03</v>
      </c>
      <c r="AF92">
        <v>90</v>
      </c>
      <c r="AG92" s="2"/>
    </row>
    <row r="93" spans="2:33">
      <c r="B93" s="6">
        <v>7.49</v>
      </c>
      <c r="C93">
        <v>130</v>
      </c>
      <c r="D93" s="2"/>
      <c r="E93">
        <v>17.260000000000002</v>
      </c>
      <c r="F93">
        <v>68</v>
      </c>
      <c r="G93" s="2"/>
      <c r="H93">
        <v>3.65</v>
      </c>
      <c r="I93">
        <v>97</v>
      </c>
      <c r="J93" s="2"/>
      <c r="K93">
        <v>7.15</v>
      </c>
      <c r="L93">
        <v>74</v>
      </c>
      <c r="M93" s="2"/>
      <c r="N93">
        <v>4.13</v>
      </c>
      <c r="O93">
        <v>75</v>
      </c>
      <c r="P93" s="2"/>
      <c r="S93" s="6">
        <v>87.66</v>
      </c>
      <c r="T93">
        <v>75</v>
      </c>
      <c r="U93" s="2"/>
      <c r="V93">
        <v>108.64</v>
      </c>
      <c r="W93">
        <v>74</v>
      </c>
      <c r="X93" s="2"/>
      <c r="Y93">
        <v>86.28</v>
      </c>
      <c r="Z93">
        <v>78</v>
      </c>
      <c r="AA93" s="2"/>
      <c r="AB93">
        <v>119.14</v>
      </c>
      <c r="AC93">
        <v>97</v>
      </c>
      <c r="AD93" s="2"/>
      <c r="AE93">
        <v>110.85</v>
      </c>
      <c r="AF93">
        <v>84</v>
      </c>
      <c r="AG93" s="2"/>
    </row>
    <row r="94" spans="2:33">
      <c r="B94" s="6">
        <v>12.66</v>
      </c>
      <c r="C94">
        <v>104</v>
      </c>
      <c r="D94" s="2"/>
      <c r="E94">
        <v>24.49</v>
      </c>
      <c r="F94">
        <v>120</v>
      </c>
      <c r="G94" s="2"/>
      <c r="H94">
        <v>6.57</v>
      </c>
      <c r="I94">
        <v>116</v>
      </c>
      <c r="J94" s="2"/>
      <c r="K94">
        <v>5.16</v>
      </c>
      <c r="L94">
        <v>116</v>
      </c>
      <c r="M94" s="2"/>
      <c r="N94">
        <v>3.74</v>
      </c>
      <c r="O94">
        <v>87</v>
      </c>
      <c r="P94" s="2"/>
      <c r="S94" s="6">
        <v>89.78</v>
      </c>
      <c r="T94">
        <v>85</v>
      </c>
      <c r="U94" s="2"/>
      <c r="V94">
        <v>104.85</v>
      </c>
      <c r="W94">
        <v>94</v>
      </c>
      <c r="X94" s="2"/>
      <c r="Y94">
        <v>95.82</v>
      </c>
      <c r="Z94">
        <v>79</v>
      </c>
      <c r="AA94" s="2"/>
      <c r="AB94">
        <v>110.97</v>
      </c>
      <c r="AC94">
        <v>90</v>
      </c>
      <c r="AD94" s="2"/>
      <c r="AE94">
        <v>114.6</v>
      </c>
      <c r="AF94">
        <v>84</v>
      </c>
      <c r="AG94" s="2"/>
    </row>
    <row r="95" spans="2:33">
      <c r="B95" s="6">
        <v>3.15</v>
      </c>
      <c r="C95">
        <v>103</v>
      </c>
      <c r="D95" s="2"/>
      <c r="E95">
        <v>20.059999999999999</v>
      </c>
      <c r="F95">
        <v>119</v>
      </c>
      <c r="G95" s="2"/>
      <c r="H95">
        <v>7.09</v>
      </c>
      <c r="I95">
        <v>73</v>
      </c>
      <c r="J95" s="2"/>
      <c r="K95">
        <v>3.17</v>
      </c>
      <c r="L95">
        <v>91</v>
      </c>
      <c r="M95" s="2"/>
      <c r="N95">
        <v>2.56</v>
      </c>
      <c r="O95">
        <v>41</v>
      </c>
      <c r="P95" s="2"/>
      <c r="S95" s="6">
        <v>90.87</v>
      </c>
      <c r="T95">
        <v>89</v>
      </c>
      <c r="U95" s="2"/>
      <c r="V95">
        <v>114.52</v>
      </c>
      <c r="W95">
        <v>92</v>
      </c>
      <c r="X95" s="2"/>
      <c r="Y95">
        <v>107.59</v>
      </c>
      <c r="Z95">
        <v>73</v>
      </c>
      <c r="AA95" s="2"/>
      <c r="AB95">
        <v>105.9</v>
      </c>
      <c r="AC95">
        <v>83</v>
      </c>
      <c r="AD95" s="2"/>
      <c r="AE95">
        <v>103.03</v>
      </c>
      <c r="AF95">
        <v>77</v>
      </c>
      <c r="AG95" s="2"/>
    </row>
    <row r="96" spans="2:33">
      <c r="B96" s="6">
        <v>3.96</v>
      </c>
      <c r="C96">
        <v>93</v>
      </c>
      <c r="D96" s="2"/>
      <c r="E96">
        <v>12.09</v>
      </c>
      <c r="F96">
        <v>96</v>
      </c>
      <c r="G96" s="2"/>
      <c r="H96">
        <v>17.739999999999998</v>
      </c>
      <c r="I96">
        <v>67</v>
      </c>
      <c r="J96" s="2"/>
      <c r="K96">
        <v>3.35</v>
      </c>
      <c r="L96">
        <v>57</v>
      </c>
      <c r="M96" s="2"/>
      <c r="N96">
        <v>3.49</v>
      </c>
      <c r="O96">
        <v>69</v>
      </c>
      <c r="P96" s="2"/>
      <c r="S96" s="6">
        <v>86.78</v>
      </c>
      <c r="T96">
        <v>84</v>
      </c>
      <c r="U96" s="2"/>
      <c r="V96">
        <v>113.13</v>
      </c>
      <c r="W96">
        <v>81</v>
      </c>
      <c r="X96" s="2"/>
      <c r="Y96">
        <v>94.14</v>
      </c>
      <c r="Z96">
        <v>63</v>
      </c>
      <c r="AA96" s="2"/>
      <c r="AB96">
        <v>112.66</v>
      </c>
      <c r="AC96">
        <v>98</v>
      </c>
      <c r="AD96" s="2"/>
      <c r="AE96">
        <v>115.98</v>
      </c>
      <c r="AF96">
        <v>91</v>
      </c>
      <c r="AG96" s="2"/>
    </row>
    <row r="97" spans="1:33">
      <c r="B97" s="6">
        <v>26.37</v>
      </c>
      <c r="C97">
        <v>126</v>
      </c>
      <c r="D97" s="2"/>
      <c r="E97">
        <v>3.42</v>
      </c>
      <c r="F97">
        <v>114</v>
      </c>
      <c r="G97" s="2"/>
      <c r="H97">
        <v>4.16</v>
      </c>
      <c r="I97">
        <v>115</v>
      </c>
      <c r="J97" s="2"/>
      <c r="K97">
        <v>23.01</v>
      </c>
      <c r="L97">
        <v>78</v>
      </c>
      <c r="M97" s="2"/>
      <c r="N97">
        <v>25.44</v>
      </c>
      <c r="O97">
        <v>95</v>
      </c>
      <c r="P97" s="2"/>
      <c r="S97" s="6">
        <v>93.97</v>
      </c>
      <c r="T97">
        <v>85</v>
      </c>
      <c r="U97" s="2"/>
      <c r="V97">
        <v>106.32</v>
      </c>
      <c r="W97">
        <v>71</v>
      </c>
      <c r="X97" s="2"/>
      <c r="Y97">
        <v>98.2</v>
      </c>
      <c r="Z97">
        <v>89</v>
      </c>
      <c r="AA97" s="2"/>
      <c r="AB97">
        <v>107.76</v>
      </c>
      <c r="AC97">
        <v>84</v>
      </c>
      <c r="AD97" s="2"/>
      <c r="AE97">
        <v>105.77</v>
      </c>
      <c r="AF97">
        <v>87</v>
      </c>
      <c r="AG97" s="2"/>
    </row>
    <row r="98" spans="1:33">
      <c r="B98" s="6">
        <v>8.09</v>
      </c>
      <c r="C98">
        <v>73</v>
      </c>
      <c r="D98" s="2"/>
      <c r="E98">
        <v>17.7</v>
      </c>
      <c r="F98">
        <v>100</v>
      </c>
      <c r="G98" s="2"/>
      <c r="H98">
        <v>4.28</v>
      </c>
      <c r="I98">
        <v>173</v>
      </c>
      <c r="J98" s="2"/>
      <c r="K98">
        <v>3.69</v>
      </c>
      <c r="L98">
        <v>114</v>
      </c>
      <c r="M98" s="2"/>
      <c r="N98">
        <v>35.83</v>
      </c>
      <c r="O98">
        <v>95</v>
      </c>
      <c r="P98" s="2">
        <f>B108</f>
        <v>0.11470762155059132</v>
      </c>
      <c r="S98" s="6">
        <v>88.64</v>
      </c>
      <c r="T98">
        <v>81</v>
      </c>
      <c r="U98" s="2"/>
      <c r="V98">
        <v>108.64</v>
      </c>
      <c r="W98">
        <v>69</v>
      </c>
      <c r="X98" s="2"/>
      <c r="Y98">
        <v>99.88</v>
      </c>
      <c r="Z98">
        <v>87</v>
      </c>
      <c r="AA98" s="2"/>
      <c r="AB98">
        <v>105.31</v>
      </c>
      <c r="AC98">
        <v>89</v>
      </c>
      <c r="AD98" s="2"/>
      <c r="AE98">
        <v>100.85</v>
      </c>
      <c r="AF98">
        <v>102</v>
      </c>
      <c r="AG98" s="2"/>
    </row>
    <row r="99" spans="1:33">
      <c r="B99" s="6">
        <v>5.14</v>
      </c>
      <c r="C99">
        <v>66</v>
      </c>
      <c r="D99" s="2"/>
      <c r="E99">
        <v>32.35</v>
      </c>
      <c r="F99">
        <v>97</v>
      </c>
      <c r="G99" s="2"/>
      <c r="H99">
        <v>4.92</v>
      </c>
      <c r="I99">
        <v>104</v>
      </c>
      <c r="J99" s="2"/>
      <c r="K99">
        <v>15.69</v>
      </c>
      <c r="L99">
        <v>85</v>
      </c>
      <c r="M99" s="2"/>
      <c r="N99">
        <v>9.25</v>
      </c>
      <c r="O99">
        <v>86</v>
      </c>
      <c r="P99" s="2">
        <f>E108</f>
        <v>9.2806555458004092E-2</v>
      </c>
      <c r="S99" s="6">
        <v>88.64</v>
      </c>
      <c r="T99">
        <v>89</v>
      </c>
      <c r="U99" s="2"/>
      <c r="V99">
        <v>104.52</v>
      </c>
      <c r="W99">
        <v>68</v>
      </c>
      <c r="X99" s="2"/>
      <c r="Y99">
        <v>108.86</v>
      </c>
      <c r="Z99">
        <v>85</v>
      </c>
      <c r="AA99" s="2"/>
      <c r="AB99">
        <v>106.91</v>
      </c>
      <c r="AC99">
        <v>85</v>
      </c>
      <c r="AD99" s="2"/>
      <c r="AE99">
        <v>108.54</v>
      </c>
      <c r="AF99">
        <v>86</v>
      </c>
      <c r="AG99" s="2"/>
    </row>
    <row r="100" spans="1:33">
      <c r="B100" s="6">
        <v>33.229999999999997</v>
      </c>
      <c r="C100">
        <v>87</v>
      </c>
      <c r="D100" s="2"/>
      <c r="E100">
        <v>10.28</v>
      </c>
      <c r="F100">
        <v>159</v>
      </c>
      <c r="G100" s="2"/>
      <c r="H100">
        <v>6.6</v>
      </c>
      <c r="I100">
        <v>118</v>
      </c>
      <c r="J100" s="2"/>
      <c r="K100">
        <v>1.5</v>
      </c>
      <c r="L100">
        <v>113</v>
      </c>
      <c r="M100" s="2"/>
      <c r="N100">
        <v>31.79</v>
      </c>
      <c r="O100">
        <v>78</v>
      </c>
      <c r="P100" s="2">
        <f>H108</f>
        <v>0.16778326861983764</v>
      </c>
      <c r="S100" s="6">
        <v>77.2</v>
      </c>
      <c r="T100">
        <v>79</v>
      </c>
      <c r="U100" s="2"/>
      <c r="V100">
        <v>105.5</v>
      </c>
      <c r="W100">
        <v>98</v>
      </c>
      <c r="X100" s="2"/>
      <c r="Y100">
        <v>111.48</v>
      </c>
      <c r="Z100">
        <v>69</v>
      </c>
      <c r="AA100" s="2"/>
      <c r="AB100">
        <v>118.35</v>
      </c>
      <c r="AC100">
        <v>81</v>
      </c>
      <c r="AD100" s="2"/>
      <c r="AE100">
        <v>113.36</v>
      </c>
      <c r="AF100">
        <v>83</v>
      </c>
      <c r="AG100" s="2"/>
    </row>
    <row r="101" spans="1:33">
      <c r="B101" s="6">
        <v>13.88</v>
      </c>
      <c r="C101">
        <v>100</v>
      </c>
      <c r="D101" s="2"/>
      <c r="E101">
        <v>25.87</v>
      </c>
      <c r="F101">
        <v>124</v>
      </c>
      <c r="G101" s="2"/>
      <c r="H101">
        <v>4.0599999999999996</v>
      </c>
      <c r="I101">
        <v>120</v>
      </c>
      <c r="J101" s="2"/>
      <c r="K101">
        <v>5.84</v>
      </c>
      <c r="L101">
        <v>104</v>
      </c>
      <c r="M101" s="2"/>
      <c r="N101">
        <v>11.53</v>
      </c>
      <c r="O101">
        <v>63</v>
      </c>
      <c r="P101" s="2">
        <f>K108</f>
        <v>0.10199486615328196</v>
      </c>
      <c r="S101" s="6">
        <v>86.71</v>
      </c>
      <c r="T101">
        <v>75</v>
      </c>
      <c r="U101" s="2"/>
      <c r="V101">
        <v>96.9</v>
      </c>
      <c r="W101">
        <v>97</v>
      </c>
      <c r="X101" s="2"/>
      <c r="Y101">
        <v>102.37</v>
      </c>
      <c r="Z101">
        <v>72</v>
      </c>
      <c r="AA101" s="2"/>
      <c r="AB101">
        <v>118.2</v>
      </c>
      <c r="AC101">
        <v>71</v>
      </c>
      <c r="AD101" s="2"/>
      <c r="AE101">
        <v>99.14</v>
      </c>
      <c r="AF101">
        <v>78</v>
      </c>
      <c r="AG101" s="2"/>
    </row>
    <row r="102" spans="1:33">
      <c r="B102" s="6">
        <v>14.26</v>
      </c>
      <c r="C102">
        <v>136</v>
      </c>
      <c r="D102" s="2"/>
      <c r="E102">
        <v>24.77</v>
      </c>
      <c r="F102">
        <v>133</v>
      </c>
      <c r="G102" s="2"/>
      <c r="H102">
        <v>37.49</v>
      </c>
      <c r="I102">
        <v>125</v>
      </c>
      <c r="J102" s="2"/>
      <c r="K102">
        <v>11.51</v>
      </c>
      <c r="L102">
        <v>103</v>
      </c>
      <c r="M102" s="2"/>
      <c r="N102">
        <v>5.79</v>
      </c>
      <c r="O102">
        <v>27</v>
      </c>
      <c r="P102" s="2">
        <f>N108</f>
        <v>0.13491048593350385</v>
      </c>
      <c r="S102" s="6">
        <v>82.25</v>
      </c>
      <c r="T102">
        <v>71</v>
      </c>
      <c r="U102" s="2"/>
      <c r="V102">
        <v>110.22</v>
      </c>
      <c r="W102">
        <v>107</v>
      </c>
      <c r="X102" s="2"/>
      <c r="Y102">
        <v>100.43</v>
      </c>
      <c r="Z102">
        <v>79</v>
      </c>
      <c r="AA102" s="2"/>
      <c r="AB102">
        <v>112.51</v>
      </c>
      <c r="AC102">
        <v>73</v>
      </c>
      <c r="AD102" s="2"/>
      <c r="AE102">
        <v>110</v>
      </c>
      <c r="AF102">
        <v>97</v>
      </c>
      <c r="AG102" s="2"/>
    </row>
    <row r="103" spans="1:33">
      <c r="B103" s="6">
        <v>13.89</v>
      </c>
      <c r="C103">
        <v>82</v>
      </c>
      <c r="D103" s="2"/>
      <c r="E103">
        <v>11.9</v>
      </c>
      <c r="F103">
        <v>133</v>
      </c>
      <c r="G103" s="2"/>
      <c r="H103">
        <v>35.47</v>
      </c>
      <c r="I103">
        <v>77</v>
      </c>
      <c r="J103" s="2"/>
      <c r="K103">
        <v>6.02</v>
      </c>
      <c r="L103">
        <v>78</v>
      </c>
      <c r="M103" s="2"/>
      <c r="N103">
        <v>3.53</v>
      </c>
      <c r="O103">
        <v>50</v>
      </c>
      <c r="P103" s="2"/>
      <c r="S103" s="6">
        <v>86.72</v>
      </c>
      <c r="T103">
        <v>71</v>
      </c>
      <c r="U103" s="2"/>
      <c r="V103">
        <v>104.26</v>
      </c>
      <c r="W103">
        <v>103</v>
      </c>
      <c r="X103" s="2"/>
      <c r="Y103">
        <v>109.37</v>
      </c>
      <c r="Z103">
        <v>100</v>
      </c>
      <c r="AA103" s="2"/>
      <c r="AB103">
        <v>121.69</v>
      </c>
      <c r="AC103">
        <v>87</v>
      </c>
      <c r="AD103" s="2"/>
      <c r="AE103">
        <v>112.18</v>
      </c>
      <c r="AF103">
        <v>87</v>
      </c>
      <c r="AG103" s="2"/>
    </row>
    <row r="104" spans="1:33">
      <c r="B104" s="6">
        <v>2.58</v>
      </c>
      <c r="C104">
        <v>94</v>
      </c>
      <c r="D104" s="2"/>
      <c r="E104">
        <v>9.86</v>
      </c>
      <c r="F104">
        <v>102</v>
      </c>
      <c r="G104" s="2"/>
      <c r="H104">
        <v>10.64</v>
      </c>
      <c r="I104">
        <v>83</v>
      </c>
      <c r="J104" s="2"/>
      <c r="K104">
        <v>8.4600000000000009</v>
      </c>
      <c r="L104">
        <v>76</v>
      </c>
      <c r="M104" s="2"/>
      <c r="N104">
        <v>4.5599999999999996</v>
      </c>
      <c r="O104">
        <v>20</v>
      </c>
      <c r="P104" s="2"/>
      <c r="S104" s="6">
        <v>83.69</v>
      </c>
      <c r="T104">
        <v>79</v>
      </c>
      <c r="U104" s="2"/>
      <c r="V104">
        <v>100.14</v>
      </c>
      <c r="W104">
        <v>85</v>
      </c>
      <c r="X104" s="2"/>
      <c r="Y104">
        <v>98.11</v>
      </c>
      <c r="Z104">
        <v>78</v>
      </c>
      <c r="AA104" s="2"/>
      <c r="AB104">
        <v>121.61</v>
      </c>
      <c r="AC104">
        <v>78</v>
      </c>
      <c r="AD104" s="2"/>
      <c r="AE104">
        <v>110.26</v>
      </c>
      <c r="AF104">
        <v>93</v>
      </c>
      <c r="AG104" s="2"/>
    </row>
    <row r="105" spans="1:33" ht="19" thickBot="1">
      <c r="B105" s="25">
        <v>24.28</v>
      </c>
      <c r="C105">
        <v>116</v>
      </c>
      <c r="D105" s="2"/>
      <c r="E105">
        <v>6.88</v>
      </c>
      <c r="F105">
        <v>115</v>
      </c>
      <c r="G105" s="2"/>
      <c r="H105">
        <v>34.380000000000003</v>
      </c>
      <c r="I105">
        <v>88</v>
      </c>
      <c r="J105" s="2"/>
      <c r="K105">
        <v>8.0299999999999994</v>
      </c>
      <c r="L105">
        <v>63</v>
      </c>
      <c r="M105" s="2"/>
      <c r="N105">
        <v>7.71</v>
      </c>
      <c r="O105">
        <v>89</v>
      </c>
      <c r="P105" s="2"/>
      <c r="S105" s="25">
        <v>87.54</v>
      </c>
      <c r="T105">
        <v>77</v>
      </c>
      <c r="U105" s="2"/>
      <c r="V105">
        <v>104.72</v>
      </c>
      <c r="W105">
        <v>72</v>
      </c>
      <c r="X105" s="2"/>
      <c r="Y105">
        <v>93.47</v>
      </c>
      <c r="Z105">
        <v>48</v>
      </c>
      <c r="AA105" s="2"/>
      <c r="AB105">
        <v>102.84</v>
      </c>
      <c r="AC105">
        <v>74</v>
      </c>
      <c r="AD105" s="2"/>
      <c r="AE105">
        <v>111.11</v>
      </c>
      <c r="AF105">
        <v>87</v>
      </c>
      <c r="AG105" s="2"/>
    </row>
    <row r="106" spans="1:33">
      <c r="A106" s="34" t="s">
        <v>54</v>
      </c>
      <c r="B106" s="16">
        <f>AVERAGE(B76:B105)</f>
        <v>11.638999999999999</v>
      </c>
      <c r="C106" s="17">
        <f>AVERAGE(C76:C105)</f>
        <v>101.46666666666667</v>
      </c>
      <c r="D106" s="27">
        <f>AVERAGE(D76:D80)</f>
        <v>0</v>
      </c>
      <c r="E106" s="17">
        <f t="shared" ref="E106:F106" si="79">AVERAGE(E76:E105)</f>
        <v>14.170666666666666</v>
      </c>
      <c r="F106" s="17">
        <f t="shared" si="79"/>
        <v>117.5</v>
      </c>
      <c r="G106" s="27">
        <f t="shared" ref="G106" si="80">AVERAGE(G76:G80)</f>
        <v>3.6</v>
      </c>
      <c r="H106" s="17">
        <f t="shared" ref="H106:I106" si="81">AVERAGE(H76:H105)</f>
        <v>16.644333333333336</v>
      </c>
      <c r="I106" s="17">
        <f t="shared" si="81"/>
        <v>95.233333333333334</v>
      </c>
      <c r="J106" s="27">
        <f t="shared" ref="J106" si="82">AVERAGE(J76:J80)</f>
        <v>0.8</v>
      </c>
      <c r="K106" s="17">
        <f t="shared" ref="K106:L106" si="83">AVERAGE(K76:K105)</f>
        <v>10.271333333333331</v>
      </c>
      <c r="L106" s="17">
        <f t="shared" si="83"/>
        <v>91.9</v>
      </c>
      <c r="M106" s="27">
        <f t="shared" ref="M106" si="84">AVERAGE(M76:M80)</f>
        <v>1</v>
      </c>
      <c r="N106" s="17">
        <f t="shared" ref="N106:O106" si="85">AVERAGE(N76:N105)</f>
        <v>10.95</v>
      </c>
      <c r="O106" s="17">
        <f t="shared" si="85"/>
        <v>78.599999999999994</v>
      </c>
      <c r="P106" s="28">
        <f t="shared" ref="P106" si="86">AVERAGE(P76:P80)</f>
        <v>0.4</v>
      </c>
      <c r="R106" s="34" t="s">
        <v>14</v>
      </c>
      <c r="S106" s="16">
        <f>AVERAGE(S76:S105)</f>
        <v>86.84899999999999</v>
      </c>
      <c r="T106" s="17">
        <f>AVERAGE(T76:T105)</f>
        <v>78.733333333333334</v>
      </c>
      <c r="U106" s="27">
        <f>AVERAGE(U76:U80)</f>
        <v>7.6</v>
      </c>
      <c r="V106" s="17">
        <f t="shared" ref="V106:W106" si="87">AVERAGE(V76:V105)</f>
        <v>107.34799999999998</v>
      </c>
      <c r="W106" s="17">
        <f t="shared" si="87"/>
        <v>85.066666666666663</v>
      </c>
      <c r="X106" s="27">
        <f t="shared" ref="X106" si="88">AVERAGE(X76:X80)</f>
        <v>4.5999999999999996</v>
      </c>
      <c r="Y106" s="17">
        <f t="shared" ref="Y106:Z106" si="89">AVERAGE(Y76:Y105)</f>
        <v>97.02</v>
      </c>
      <c r="Z106" s="17">
        <f t="shared" si="89"/>
        <v>78.933333333333337</v>
      </c>
      <c r="AA106" s="27">
        <f t="shared" ref="AA106" si="90">AVERAGE(AA76:AA80)</f>
        <v>4.4000000000000004</v>
      </c>
      <c r="AB106" s="17">
        <f t="shared" ref="AB106:AC106" si="91">AVERAGE(AB76:AB105)</f>
        <v>110.36100000000002</v>
      </c>
      <c r="AC106" s="17">
        <f t="shared" si="91"/>
        <v>82.566666666666663</v>
      </c>
      <c r="AD106" s="27">
        <f t="shared" ref="AD106" si="92">AVERAGE(AD76:AD80)</f>
        <v>6.2</v>
      </c>
      <c r="AE106" s="17">
        <f t="shared" ref="AE106:AF106" si="93">AVERAGE(AE76:AE105)</f>
        <v>109.35933333333335</v>
      </c>
      <c r="AF106" s="17">
        <f t="shared" si="93"/>
        <v>92.266666666666666</v>
      </c>
      <c r="AG106" s="28">
        <f t="shared" ref="AG106" si="94">AVERAGE(AG76:AG80)</f>
        <v>0.4</v>
      </c>
    </row>
    <row r="107" spans="1:33">
      <c r="A107" s="34" t="s">
        <v>4</v>
      </c>
      <c r="B107" s="29">
        <f>B106-D106</f>
        <v>11.638999999999999</v>
      </c>
      <c r="C107" s="1">
        <f>C106-D106</f>
        <v>101.46666666666667</v>
      </c>
      <c r="D107" s="8"/>
      <c r="E107" s="1">
        <f t="shared" ref="E107" si="95">E106-G106</f>
        <v>10.570666666666666</v>
      </c>
      <c r="F107" s="1">
        <f t="shared" ref="F107" si="96">F106-G106</f>
        <v>113.9</v>
      </c>
      <c r="G107" s="8"/>
      <c r="H107" s="1">
        <f t="shared" ref="H107" si="97">H106-J106</f>
        <v>15.844333333333335</v>
      </c>
      <c r="I107" s="1">
        <f t="shared" ref="I107" si="98">I106-J106</f>
        <v>94.433333333333337</v>
      </c>
      <c r="J107" s="8"/>
      <c r="K107" s="1">
        <f t="shared" ref="K107" si="99">K106-M106</f>
        <v>9.271333333333331</v>
      </c>
      <c r="L107" s="1">
        <f t="shared" ref="L107" si="100">L106-M106</f>
        <v>90.9</v>
      </c>
      <c r="M107" s="8"/>
      <c r="N107" s="1">
        <f t="shared" ref="N107" si="101">N106-P106</f>
        <v>10.549999999999999</v>
      </c>
      <c r="O107" s="1">
        <f t="shared" ref="O107" si="102">O106-P106</f>
        <v>78.199999999999989</v>
      </c>
      <c r="P107" s="21"/>
      <c r="R107" s="34" t="s">
        <v>4</v>
      </c>
      <c r="S107" s="29">
        <f>S106-U106</f>
        <v>79.248999999999995</v>
      </c>
      <c r="T107" s="1">
        <f>T106-U106</f>
        <v>71.13333333333334</v>
      </c>
      <c r="U107" s="8"/>
      <c r="V107" s="1">
        <f t="shared" ref="V107" si="103">V106-X106</f>
        <v>102.74799999999999</v>
      </c>
      <c r="W107" s="1">
        <f t="shared" ref="W107" si="104">W106-X106</f>
        <v>80.466666666666669</v>
      </c>
      <c r="X107" s="8"/>
      <c r="Y107" s="1">
        <f t="shared" ref="Y107" si="105">Y106-AA106</f>
        <v>92.61999999999999</v>
      </c>
      <c r="Z107" s="1">
        <f t="shared" ref="Z107" si="106">Z106-AA106</f>
        <v>74.533333333333331</v>
      </c>
      <c r="AA107" s="8"/>
      <c r="AB107" s="1">
        <f t="shared" ref="AB107" si="107">AB106-AD106</f>
        <v>104.16100000000002</v>
      </c>
      <c r="AC107" s="1">
        <f t="shared" ref="AC107" si="108">AC106-AD106</f>
        <v>76.36666666666666</v>
      </c>
      <c r="AD107" s="8"/>
      <c r="AE107" s="1">
        <f t="shared" ref="AE107" si="109">AE106-AG106</f>
        <v>108.95933333333335</v>
      </c>
      <c r="AF107" s="1">
        <f t="shared" ref="AF107" si="110">AF106-AG106</f>
        <v>91.86666666666666</v>
      </c>
      <c r="AG107" s="21"/>
    </row>
    <row r="108" spans="1:33" ht="19" thickBot="1">
      <c r="A108" s="34" t="s">
        <v>3</v>
      </c>
      <c r="B108" s="22">
        <f>B107/C107</f>
        <v>0.11470762155059132</v>
      </c>
      <c r="C108" s="23"/>
      <c r="D108" s="24"/>
      <c r="E108" s="23">
        <f t="shared" ref="E108" si="111">E107/F107</f>
        <v>9.2806555458004092E-2</v>
      </c>
      <c r="F108" s="23"/>
      <c r="G108" s="24"/>
      <c r="H108" s="23">
        <f t="shared" ref="H108" si="112">H107/I107</f>
        <v>0.16778326861983764</v>
      </c>
      <c r="I108" s="23"/>
      <c r="J108" s="24"/>
      <c r="K108" s="23">
        <f t="shared" ref="K108" si="113">K107/L107</f>
        <v>0.10199486615328196</v>
      </c>
      <c r="L108" s="23"/>
      <c r="M108" s="24"/>
      <c r="N108" s="23">
        <f t="shared" ref="N108" si="114">N107/O107</f>
        <v>0.13491048593350385</v>
      </c>
      <c r="O108" s="23"/>
      <c r="P108" s="26"/>
      <c r="R108" s="34" t="s">
        <v>55</v>
      </c>
      <c r="S108" s="22">
        <f>S107/T107</f>
        <v>1.114090909090909</v>
      </c>
      <c r="T108" s="23"/>
      <c r="U108" s="24"/>
      <c r="V108" s="23">
        <f t="shared" ref="V108" si="115">V107/W107</f>
        <v>1.276901408450704</v>
      </c>
      <c r="W108" s="23"/>
      <c r="X108" s="24"/>
      <c r="Y108" s="23">
        <f t="shared" ref="Y108" si="116">Y107/Z107</f>
        <v>1.2426654740608227</v>
      </c>
      <c r="Z108" s="23"/>
      <c r="AA108" s="24"/>
      <c r="AB108" s="23">
        <f t="shared" ref="AB108" si="117">AB107/AC107</f>
        <v>1.3639589698821479</v>
      </c>
      <c r="AC108" s="23"/>
      <c r="AD108" s="24"/>
      <c r="AE108" s="23">
        <f t="shared" ref="AE108" si="118">AE107/AF107</f>
        <v>1.186059506531205</v>
      </c>
      <c r="AF108" s="23"/>
      <c r="AG108" s="26"/>
    </row>
    <row r="109" spans="1:33">
      <c r="A109" s="49" t="s">
        <v>105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R109" s="49" t="s">
        <v>106</v>
      </c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</row>
    <row r="110" spans="1:33">
      <c r="B110" s="3" t="s">
        <v>5</v>
      </c>
      <c r="C110" s="4"/>
      <c r="D110" s="5"/>
      <c r="E110" s="4" t="s">
        <v>7</v>
      </c>
      <c r="F110" s="4"/>
      <c r="G110" s="5"/>
      <c r="H110" s="3" t="s">
        <v>9</v>
      </c>
      <c r="I110" s="4"/>
      <c r="J110" s="5"/>
      <c r="K110" s="3" t="s">
        <v>11</v>
      </c>
      <c r="L110" s="4"/>
      <c r="M110" s="5"/>
      <c r="N110" s="3" t="s">
        <v>13</v>
      </c>
      <c r="O110" s="4"/>
      <c r="P110" s="5"/>
      <c r="S110" s="3" t="s">
        <v>5</v>
      </c>
      <c r="T110" s="4"/>
      <c r="U110" s="5"/>
      <c r="V110" s="3" t="s">
        <v>7</v>
      </c>
      <c r="W110" s="4"/>
      <c r="X110" s="5"/>
      <c r="Y110" s="3" t="s">
        <v>9</v>
      </c>
      <c r="Z110" s="4"/>
      <c r="AA110" s="5"/>
      <c r="AB110" s="3" t="s">
        <v>11</v>
      </c>
      <c r="AC110" s="4"/>
      <c r="AD110" s="5"/>
      <c r="AE110" s="3" t="s">
        <v>13</v>
      </c>
      <c r="AF110" s="4"/>
      <c r="AG110" s="5"/>
    </row>
    <row r="111" spans="1:33">
      <c r="B111" s="6" t="s">
        <v>0</v>
      </c>
      <c r="C111" s="7" t="s">
        <v>37</v>
      </c>
      <c r="D111" s="8" t="s">
        <v>56</v>
      </c>
      <c r="E111" s="10" t="s">
        <v>57</v>
      </c>
      <c r="F111" s="7" t="s">
        <v>1</v>
      </c>
      <c r="G111" s="8" t="s">
        <v>2</v>
      </c>
      <c r="H111" s="10" t="s">
        <v>0</v>
      </c>
      <c r="I111" s="7" t="s">
        <v>1</v>
      </c>
      <c r="J111" s="8" t="s">
        <v>2</v>
      </c>
      <c r="K111" s="6" t="s">
        <v>0</v>
      </c>
      <c r="L111" s="7" t="s">
        <v>1</v>
      </c>
      <c r="M111" s="8" t="s">
        <v>2</v>
      </c>
      <c r="N111" s="6" t="s">
        <v>0</v>
      </c>
      <c r="O111" s="7" t="s">
        <v>1</v>
      </c>
      <c r="P111" s="8" t="s">
        <v>2</v>
      </c>
      <c r="S111" s="6" t="s">
        <v>0</v>
      </c>
      <c r="T111" s="7" t="s">
        <v>1</v>
      </c>
      <c r="U111" s="8" t="s">
        <v>2</v>
      </c>
      <c r="V111" s="6" t="s">
        <v>0</v>
      </c>
      <c r="W111" s="7" t="s">
        <v>1</v>
      </c>
      <c r="X111" s="8" t="s">
        <v>2</v>
      </c>
      <c r="Y111" s="6" t="s">
        <v>0</v>
      </c>
      <c r="Z111" s="7" t="s">
        <v>1</v>
      </c>
      <c r="AA111" s="8" t="s">
        <v>2</v>
      </c>
      <c r="AB111" s="6" t="s">
        <v>0</v>
      </c>
      <c r="AC111" s="7" t="s">
        <v>1</v>
      </c>
      <c r="AD111" s="8" t="s">
        <v>2</v>
      </c>
      <c r="AE111" s="6" t="s">
        <v>0</v>
      </c>
      <c r="AF111" s="7" t="s">
        <v>1</v>
      </c>
      <c r="AG111" s="8" t="s">
        <v>2</v>
      </c>
    </row>
    <row r="112" spans="1:33">
      <c r="B112" s="6">
        <v>11.76</v>
      </c>
      <c r="C112">
        <v>117</v>
      </c>
      <c r="D112" s="8">
        <v>0</v>
      </c>
      <c r="E112">
        <v>12.63</v>
      </c>
      <c r="F112">
        <v>81</v>
      </c>
      <c r="G112" s="8">
        <v>1</v>
      </c>
      <c r="H112">
        <v>38.19</v>
      </c>
      <c r="I112">
        <v>121</v>
      </c>
      <c r="J112" s="8">
        <v>0</v>
      </c>
      <c r="K112">
        <v>16.57</v>
      </c>
      <c r="L112">
        <v>108</v>
      </c>
      <c r="M112" s="8">
        <v>0</v>
      </c>
      <c r="N112">
        <v>30.43</v>
      </c>
      <c r="O112">
        <v>13</v>
      </c>
      <c r="P112" s="8">
        <v>1</v>
      </c>
      <c r="S112" s="6">
        <v>91.29</v>
      </c>
      <c r="T112">
        <v>61</v>
      </c>
      <c r="U112" s="8">
        <v>6</v>
      </c>
      <c r="V112">
        <v>109.5</v>
      </c>
      <c r="W112">
        <v>98</v>
      </c>
      <c r="X112" s="8">
        <v>0</v>
      </c>
      <c r="Y112">
        <v>118.23</v>
      </c>
      <c r="Z112">
        <v>113</v>
      </c>
      <c r="AA112" s="8">
        <v>5</v>
      </c>
      <c r="AB112">
        <v>111.55</v>
      </c>
      <c r="AC112">
        <v>84</v>
      </c>
      <c r="AD112" s="8">
        <v>1</v>
      </c>
      <c r="AE112">
        <v>126.14</v>
      </c>
      <c r="AF112">
        <v>106</v>
      </c>
      <c r="AG112" s="8">
        <v>2</v>
      </c>
    </row>
    <row r="113" spans="2:33">
      <c r="B113" s="6">
        <v>12.12</v>
      </c>
      <c r="C113">
        <v>109</v>
      </c>
      <c r="D113" s="8">
        <v>7</v>
      </c>
      <c r="E113">
        <v>13.28</v>
      </c>
      <c r="F113">
        <v>81</v>
      </c>
      <c r="G113" s="8">
        <v>6</v>
      </c>
      <c r="H113">
        <v>11.54</v>
      </c>
      <c r="I113">
        <v>144</v>
      </c>
      <c r="J113" s="8">
        <v>0</v>
      </c>
      <c r="K113">
        <v>21.65</v>
      </c>
      <c r="L113">
        <v>59</v>
      </c>
      <c r="M113" s="8">
        <v>0</v>
      </c>
      <c r="N113">
        <v>28.09</v>
      </c>
      <c r="O113">
        <v>138</v>
      </c>
      <c r="P113" s="8">
        <v>0</v>
      </c>
      <c r="S113" s="6">
        <v>95.07</v>
      </c>
      <c r="T113">
        <v>77</v>
      </c>
      <c r="U113" s="8">
        <v>4</v>
      </c>
      <c r="V113">
        <v>108.59</v>
      </c>
      <c r="W113">
        <v>101</v>
      </c>
      <c r="X113" s="8">
        <v>0</v>
      </c>
      <c r="Y113">
        <v>125.34</v>
      </c>
      <c r="Z113">
        <v>98</v>
      </c>
      <c r="AA113" s="8">
        <v>5</v>
      </c>
      <c r="AB113">
        <v>106.13</v>
      </c>
      <c r="AC113">
        <v>84</v>
      </c>
      <c r="AD113" s="8">
        <v>0</v>
      </c>
      <c r="AE113">
        <v>127.08</v>
      </c>
      <c r="AF113">
        <v>98</v>
      </c>
      <c r="AG113" s="8">
        <v>0</v>
      </c>
    </row>
    <row r="114" spans="2:33">
      <c r="B114" s="6">
        <v>25.76</v>
      </c>
      <c r="C114">
        <v>115</v>
      </c>
      <c r="D114" s="8">
        <v>4</v>
      </c>
      <c r="E114">
        <v>7.32</v>
      </c>
      <c r="F114">
        <v>52</v>
      </c>
      <c r="G114" s="8">
        <v>0</v>
      </c>
      <c r="H114">
        <v>10.01</v>
      </c>
      <c r="I114">
        <v>127</v>
      </c>
      <c r="J114" s="8">
        <v>0</v>
      </c>
      <c r="K114">
        <v>26.82</v>
      </c>
      <c r="L114">
        <v>101</v>
      </c>
      <c r="M114" s="8">
        <v>6</v>
      </c>
      <c r="N114">
        <v>11.59</v>
      </c>
      <c r="O114">
        <v>128</v>
      </c>
      <c r="P114" s="8">
        <v>8</v>
      </c>
      <c r="S114" s="6">
        <v>96.59</v>
      </c>
      <c r="T114">
        <v>76</v>
      </c>
      <c r="U114" s="8">
        <v>5</v>
      </c>
      <c r="V114">
        <v>109.02</v>
      </c>
      <c r="W114">
        <v>88</v>
      </c>
      <c r="X114" s="8">
        <v>2</v>
      </c>
      <c r="Y114">
        <v>121.91</v>
      </c>
      <c r="Z114">
        <v>86</v>
      </c>
      <c r="AA114" s="8">
        <v>4</v>
      </c>
      <c r="AB114">
        <v>108.11</v>
      </c>
      <c r="AC114">
        <v>91</v>
      </c>
      <c r="AD114" s="8">
        <v>0</v>
      </c>
      <c r="AE114">
        <v>112.68</v>
      </c>
      <c r="AF114">
        <v>97</v>
      </c>
      <c r="AG114" s="8">
        <v>3</v>
      </c>
    </row>
    <row r="115" spans="2:33">
      <c r="B115" s="6">
        <v>19.38</v>
      </c>
      <c r="C115">
        <v>103</v>
      </c>
      <c r="D115" s="8">
        <v>0</v>
      </c>
      <c r="E115">
        <v>7.67</v>
      </c>
      <c r="F115">
        <v>49</v>
      </c>
      <c r="G115" s="8">
        <v>3</v>
      </c>
      <c r="H115">
        <v>25.81</v>
      </c>
      <c r="I115">
        <v>113</v>
      </c>
      <c r="J115" s="8">
        <v>0</v>
      </c>
      <c r="K115">
        <v>26.1</v>
      </c>
      <c r="L115">
        <v>110</v>
      </c>
      <c r="M115" s="8">
        <v>0</v>
      </c>
      <c r="N115">
        <v>12.08</v>
      </c>
      <c r="O115">
        <v>112</v>
      </c>
      <c r="P115" s="8">
        <v>0</v>
      </c>
      <c r="S115" s="6">
        <v>109.11</v>
      </c>
      <c r="T115">
        <v>70</v>
      </c>
      <c r="U115" s="8">
        <v>3</v>
      </c>
      <c r="V115">
        <v>101.36</v>
      </c>
      <c r="W115">
        <v>78</v>
      </c>
      <c r="X115" s="8">
        <v>3</v>
      </c>
      <c r="Y115">
        <v>124.37</v>
      </c>
      <c r="Z115">
        <v>100</v>
      </c>
      <c r="AA115" s="8">
        <v>7</v>
      </c>
      <c r="AB115">
        <v>100.68</v>
      </c>
      <c r="AC115">
        <v>86</v>
      </c>
      <c r="AD115" s="8">
        <v>3</v>
      </c>
      <c r="AE115">
        <v>118.22</v>
      </c>
      <c r="AF115">
        <v>84</v>
      </c>
      <c r="AG115" s="8">
        <v>4</v>
      </c>
    </row>
    <row r="116" spans="2:33">
      <c r="B116" s="6">
        <v>23.06</v>
      </c>
      <c r="C116">
        <v>84</v>
      </c>
      <c r="D116" s="8">
        <v>0</v>
      </c>
      <c r="E116">
        <v>24.14</v>
      </c>
      <c r="F116">
        <v>90</v>
      </c>
      <c r="G116" s="8">
        <v>0</v>
      </c>
      <c r="H116">
        <v>29.47</v>
      </c>
      <c r="I116">
        <v>101</v>
      </c>
      <c r="J116" s="8">
        <v>0</v>
      </c>
      <c r="K116">
        <v>11.54</v>
      </c>
      <c r="L116">
        <v>105</v>
      </c>
      <c r="M116" s="8">
        <v>0</v>
      </c>
      <c r="N116">
        <v>24.31</v>
      </c>
      <c r="O116">
        <v>125</v>
      </c>
      <c r="P116" s="8">
        <v>3</v>
      </c>
      <c r="S116" s="6">
        <v>102.3</v>
      </c>
      <c r="T116">
        <v>61</v>
      </c>
      <c r="U116" s="8">
        <v>4</v>
      </c>
      <c r="V116">
        <v>105.77</v>
      </c>
      <c r="W116">
        <v>103</v>
      </c>
      <c r="X116" s="8">
        <v>3</v>
      </c>
      <c r="Y116">
        <v>112.89</v>
      </c>
      <c r="Z116">
        <v>101</v>
      </c>
      <c r="AA116" s="8">
        <v>5</v>
      </c>
      <c r="AB116">
        <v>99.69</v>
      </c>
      <c r="AC116">
        <v>51</v>
      </c>
      <c r="AD116" s="8">
        <v>0</v>
      </c>
      <c r="AE116">
        <v>105.83</v>
      </c>
      <c r="AF116">
        <v>103</v>
      </c>
      <c r="AG116" s="8">
        <v>3</v>
      </c>
    </row>
    <row r="117" spans="2:33">
      <c r="B117" s="6">
        <v>11.18</v>
      </c>
      <c r="C117">
        <v>97</v>
      </c>
      <c r="D117" s="2"/>
      <c r="E117">
        <v>12.14</v>
      </c>
      <c r="F117">
        <v>141</v>
      </c>
      <c r="G117" s="2"/>
      <c r="H117">
        <v>13.2</v>
      </c>
      <c r="I117">
        <v>108</v>
      </c>
      <c r="J117" s="2"/>
      <c r="K117">
        <v>14.4</v>
      </c>
      <c r="L117">
        <v>109</v>
      </c>
      <c r="M117" s="2"/>
      <c r="N117">
        <v>15.87</v>
      </c>
      <c r="O117">
        <v>122</v>
      </c>
      <c r="P117" s="2"/>
      <c r="S117" s="6">
        <v>94.48</v>
      </c>
      <c r="T117">
        <v>69</v>
      </c>
      <c r="U117" s="2"/>
      <c r="V117">
        <v>101.04</v>
      </c>
      <c r="W117">
        <v>90</v>
      </c>
      <c r="X117" s="2"/>
      <c r="Y117">
        <v>121.51</v>
      </c>
      <c r="Z117">
        <v>83</v>
      </c>
      <c r="AA117" s="2"/>
      <c r="AB117">
        <v>110.26</v>
      </c>
      <c r="AC117">
        <v>67</v>
      </c>
      <c r="AD117" s="2"/>
      <c r="AE117">
        <v>115.29</v>
      </c>
      <c r="AF117">
        <v>117</v>
      </c>
      <c r="AG117" s="2"/>
    </row>
    <row r="118" spans="2:33">
      <c r="B118" s="6">
        <v>29.62</v>
      </c>
      <c r="C118">
        <v>136</v>
      </c>
      <c r="D118" s="2"/>
      <c r="E118">
        <v>11.32</v>
      </c>
      <c r="F118">
        <v>133</v>
      </c>
      <c r="G118" s="2"/>
      <c r="H118">
        <v>11.36</v>
      </c>
      <c r="I118">
        <v>107</v>
      </c>
      <c r="J118" s="2"/>
      <c r="K118">
        <v>11.58</v>
      </c>
      <c r="L118">
        <v>135</v>
      </c>
      <c r="M118" s="2"/>
      <c r="N118">
        <v>13.26</v>
      </c>
      <c r="O118">
        <v>138</v>
      </c>
      <c r="P118" s="2"/>
      <c r="S118" s="6">
        <v>94.56</v>
      </c>
      <c r="T118">
        <v>74</v>
      </c>
      <c r="U118" s="2"/>
      <c r="V118">
        <v>100.73</v>
      </c>
      <c r="W118">
        <v>104</v>
      </c>
      <c r="X118" s="2"/>
      <c r="Y118">
        <v>120.17</v>
      </c>
      <c r="Z118">
        <v>104</v>
      </c>
      <c r="AA118" s="2"/>
      <c r="AB118">
        <v>108.75</v>
      </c>
      <c r="AC118">
        <v>85</v>
      </c>
      <c r="AD118" s="2"/>
      <c r="AE118">
        <v>116.13</v>
      </c>
      <c r="AF118">
        <v>56</v>
      </c>
      <c r="AG118" s="2"/>
    </row>
    <row r="119" spans="2:33">
      <c r="B119" s="6">
        <v>14.41</v>
      </c>
      <c r="C119">
        <v>51</v>
      </c>
      <c r="D119" s="2"/>
      <c r="E119">
        <v>7.73</v>
      </c>
      <c r="F119">
        <v>96</v>
      </c>
      <c r="G119" s="2"/>
      <c r="H119">
        <v>7.61</v>
      </c>
      <c r="I119">
        <v>69</v>
      </c>
      <c r="J119" s="2"/>
      <c r="K119">
        <v>33.04</v>
      </c>
      <c r="L119">
        <v>130</v>
      </c>
      <c r="M119" s="2"/>
      <c r="N119">
        <v>24.33</v>
      </c>
      <c r="O119">
        <v>103</v>
      </c>
      <c r="P119" s="2"/>
      <c r="S119" s="6">
        <v>95.76</v>
      </c>
      <c r="T119">
        <v>83</v>
      </c>
      <c r="U119" s="2"/>
      <c r="V119">
        <v>105.67</v>
      </c>
      <c r="W119">
        <v>75</v>
      </c>
      <c r="X119" s="2"/>
      <c r="Y119">
        <v>124.38</v>
      </c>
      <c r="Z119">
        <v>94</v>
      </c>
      <c r="AA119" s="2"/>
      <c r="AB119">
        <v>104.34</v>
      </c>
      <c r="AC119">
        <v>72</v>
      </c>
      <c r="AD119" s="2"/>
      <c r="AE119">
        <v>115.21</v>
      </c>
      <c r="AF119">
        <v>66</v>
      </c>
      <c r="AG119" s="2"/>
    </row>
    <row r="120" spans="2:33">
      <c r="B120" s="6">
        <v>17.53</v>
      </c>
      <c r="C120">
        <v>82</v>
      </c>
      <c r="D120" s="2"/>
      <c r="E120">
        <v>10.82</v>
      </c>
      <c r="F120">
        <v>109</v>
      </c>
      <c r="G120" s="2"/>
      <c r="H120">
        <v>28.64</v>
      </c>
      <c r="I120">
        <v>125</v>
      </c>
      <c r="J120" s="2"/>
      <c r="K120">
        <v>5.05</v>
      </c>
      <c r="L120">
        <v>145</v>
      </c>
      <c r="M120" s="2"/>
      <c r="N120">
        <v>17.899999999999999</v>
      </c>
      <c r="O120">
        <v>98</v>
      </c>
      <c r="P120" s="2"/>
      <c r="S120" s="6">
        <v>95.44</v>
      </c>
      <c r="T120">
        <v>74</v>
      </c>
      <c r="U120" s="2"/>
      <c r="V120">
        <v>105.69</v>
      </c>
      <c r="W120">
        <v>89</v>
      </c>
      <c r="X120" s="2"/>
      <c r="Y120">
        <v>122.72</v>
      </c>
      <c r="Z120">
        <v>107</v>
      </c>
      <c r="AA120" s="2"/>
      <c r="AB120">
        <v>100.31</v>
      </c>
      <c r="AC120">
        <v>75</v>
      </c>
      <c r="AD120" s="2"/>
      <c r="AE120">
        <v>112.24</v>
      </c>
      <c r="AF120">
        <v>107</v>
      </c>
      <c r="AG120" s="2"/>
    </row>
    <row r="121" spans="2:33">
      <c r="B121" s="6">
        <v>35.76</v>
      </c>
      <c r="C121">
        <v>71</v>
      </c>
      <c r="D121" s="2"/>
      <c r="E121">
        <v>7.84</v>
      </c>
      <c r="F121">
        <v>108</v>
      </c>
      <c r="G121" s="2"/>
      <c r="H121">
        <v>10.029999999999999</v>
      </c>
      <c r="I121">
        <v>122</v>
      </c>
      <c r="J121" s="2"/>
      <c r="K121">
        <v>6.25</v>
      </c>
      <c r="L121">
        <v>82</v>
      </c>
      <c r="M121" s="2"/>
      <c r="N121">
        <v>33.46</v>
      </c>
      <c r="O121">
        <v>135</v>
      </c>
      <c r="P121" s="2"/>
      <c r="S121" s="6">
        <v>98.62</v>
      </c>
      <c r="T121">
        <v>79</v>
      </c>
      <c r="U121" s="2"/>
      <c r="V121">
        <v>108.15</v>
      </c>
      <c r="W121">
        <v>85</v>
      </c>
      <c r="X121" s="2"/>
      <c r="Y121">
        <v>126.33</v>
      </c>
      <c r="Z121">
        <v>131</v>
      </c>
      <c r="AA121" s="2"/>
      <c r="AB121">
        <v>114.11</v>
      </c>
      <c r="AC121">
        <v>83</v>
      </c>
      <c r="AD121" s="2"/>
      <c r="AE121">
        <v>108.2</v>
      </c>
      <c r="AF121">
        <v>118</v>
      </c>
      <c r="AG121" s="2"/>
    </row>
    <row r="122" spans="2:33">
      <c r="B122" s="6">
        <v>24.24</v>
      </c>
      <c r="C122">
        <v>85</v>
      </c>
      <c r="D122" s="2"/>
      <c r="E122">
        <v>13.47</v>
      </c>
      <c r="F122">
        <v>48</v>
      </c>
      <c r="G122" s="2"/>
      <c r="H122">
        <v>23.63</v>
      </c>
      <c r="I122">
        <v>108</v>
      </c>
      <c r="J122" s="2"/>
      <c r="K122">
        <v>37.32</v>
      </c>
      <c r="L122">
        <v>121</v>
      </c>
      <c r="M122" s="2"/>
      <c r="N122">
        <v>6.11</v>
      </c>
      <c r="O122">
        <v>135</v>
      </c>
      <c r="P122" s="2"/>
      <c r="S122" s="6">
        <v>92.52</v>
      </c>
      <c r="T122">
        <v>89</v>
      </c>
      <c r="U122" s="2"/>
      <c r="V122">
        <v>110.21</v>
      </c>
      <c r="W122">
        <v>107</v>
      </c>
      <c r="X122" s="2"/>
      <c r="Y122">
        <v>134.01</v>
      </c>
      <c r="Z122">
        <v>106</v>
      </c>
      <c r="AA122" s="2"/>
      <c r="AB122">
        <v>104.4</v>
      </c>
      <c r="AC122">
        <v>70</v>
      </c>
      <c r="AD122" s="2"/>
      <c r="AE122">
        <v>103.58</v>
      </c>
      <c r="AF122">
        <v>111</v>
      </c>
      <c r="AG122" s="2"/>
    </row>
    <row r="123" spans="2:33">
      <c r="B123" s="6">
        <v>15.02</v>
      </c>
      <c r="C123">
        <v>84</v>
      </c>
      <c r="D123" s="2"/>
      <c r="E123">
        <v>27.16</v>
      </c>
      <c r="F123">
        <v>104</v>
      </c>
      <c r="G123" s="2"/>
      <c r="H123">
        <v>5.07</v>
      </c>
      <c r="I123">
        <v>114</v>
      </c>
      <c r="J123" s="2"/>
      <c r="K123">
        <v>19.75</v>
      </c>
      <c r="L123">
        <v>89</v>
      </c>
      <c r="M123" s="2"/>
      <c r="N123">
        <v>5.18</v>
      </c>
      <c r="O123">
        <v>105</v>
      </c>
      <c r="P123" s="2"/>
      <c r="S123" s="6">
        <v>99.44</v>
      </c>
      <c r="T123">
        <v>64</v>
      </c>
      <c r="U123" s="2"/>
      <c r="V123">
        <v>108.39</v>
      </c>
      <c r="W123">
        <v>90</v>
      </c>
      <c r="X123" s="2"/>
      <c r="Y123">
        <v>115.63</v>
      </c>
      <c r="Z123">
        <v>104</v>
      </c>
      <c r="AA123" s="2"/>
      <c r="AB123">
        <v>116.61</v>
      </c>
      <c r="AC123">
        <v>41</v>
      </c>
      <c r="AD123" s="2"/>
      <c r="AE123">
        <v>118.05</v>
      </c>
      <c r="AF123">
        <v>107</v>
      </c>
      <c r="AG123" s="2"/>
    </row>
    <row r="124" spans="2:33">
      <c r="B124" s="6">
        <v>19.940000000000001</v>
      </c>
      <c r="C124">
        <v>117</v>
      </c>
      <c r="D124" s="2"/>
      <c r="E124">
        <v>8.08</v>
      </c>
      <c r="F124">
        <v>108</v>
      </c>
      <c r="G124" s="2"/>
      <c r="H124">
        <v>9.9700000000000006</v>
      </c>
      <c r="I124">
        <v>165</v>
      </c>
      <c r="J124" s="2"/>
      <c r="K124">
        <v>12.02</v>
      </c>
      <c r="L124">
        <v>79</v>
      </c>
      <c r="M124" s="2"/>
      <c r="N124">
        <v>8.23</v>
      </c>
      <c r="O124">
        <v>144</v>
      </c>
      <c r="P124" s="2"/>
      <c r="S124" s="6">
        <v>89.01</v>
      </c>
      <c r="T124">
        <v>86</v>
      </c>
      <c r="U124" s="2"/>
      <c r="V124">
        <v>104.46</v>
      </c>
      <c r="W124">
        <v>97</v>
      </c>
      <c r="X124" s="2"/>
      <c r="Y124">
        <v>130.15</v>
      </c>
      <c r="Z124">
        <v>99</v>
      </c>
      <c r="AA124" s="2"/>
      <c r="AB124">
        <v>117.05</v>
      </c>
      <c r="AC124">
        <v>66</v>
      </c>
      <c r="AD124" s="2"/>
      <c r="AE124">
        <v>131.31</v>
      </c>
      <c r="AF124">
        <v>97</v>
      </c>
      <c r="AG124" s="2"/>
    </row>
    <row r="125" spans="2:33">
      <c r="B125" s="6">
        <v>8.1999999999999993</v>
      </c>
      <c r="C125">
        <v>85</v>
      </c>
      <c r="D125" s="2"/>
      <c r="E125">
        <v>6.36</v>
      </c>
      <c r="F125">
        <v>145</v>
      </c>
      <c r="G125" s="2"/>
      <c r="H125">
        <v>31.09</v>
      </c>
      <c r="I125">
        <v>67</v>
      </c>
      <c r="J125" s="2"/>
      <c r="K125">
        <v>5.94</v>
      </c>
      <c r="L125">
        <v>99</v>
      </c>
      <c r="M125" s="2"/>
      <c r="N125">
        <v>5.17</v>
      </c>
      <c r="O125">
        <v>84</v>
      </c>
      <c r="P125" s="2"/>
      <c r="S125" s="6">
        <v>88.87</v>
      </c>
      <c r="T125">
        <v>77</v>
      </c>
      <c r="U125" s="2"/>
      <c r="V125">
        <v>94.65</v>
      </c>
      <c r="W125">
        <v>104</v>
      </c>
      <c r="X125" s="2"/>
      <c r="Y125">
        <v>127.64</v>
      </c>
      <c r="Z125">
        <v>100</v>
      </c>
      <c r="AA125" s="2"/>
      <c r="AB125">
        <v>106.59</v>
      </c>
      <c r="AC125">
        <v>65</v>
      </c>
      <c r="AD125" s="2"/>
      <c r="AE125">
        <v>118.59</v>
      </c>
      <c r="AF125">
        <v>101</v>
      </c>
      <c r="AG125" s="2"/>
    </row>
    <row r="126" spans="2:33">
      <c r="B126" s="6">
        <v>43.88</v>
      </c>
      <c r="C126">
        <v>78</v>
      </c>
      <c r="D126" s="2"/>
      <c r="E126">
        <v>6.23</v>
      </c>
      <c r="F126">
        <v>88</v>
      </c>
      <c r="G126" s="2"/>
      <c r="H126">
        <v>41.19</v>
      </c>
      <c r="I126">
        <v>119</v>
      </c>
      <c r="J126" s="2"/>
      <c r="K126">
        <v>13.66</v>
      </c>
      <c r="L126">
        <v>139</v>
      </c>
      <c r="M126" s="2"/>
      <c r="N126">
        <v>12.53</v>
      </c>
      <c r="O126">
        <v>128</v>
      </c>
      <c r="P126" s="2"/>
      <c r="S126" s="6">
        <v>83.48</v>
      </c>
      <c r="T126">
        <v>75</v>
      </c>
      <c r="U126" s="2"/>
      <c r="V126">
        <v>103.46</v>
      </c>
      <c r="W126">
        <v>82</v>
      </c>
      <c r="X126" s="2"/>
      <c r="Y126">
        <v>113.03</v>
      </c>
      <c r="Z126">
        <v>97</v>
      </c>
      <c r="AA126" s="2"/>
      <c r="AB126">
        <v>101.51</v>
      </c>
      <c r="AC126">
        <v>81</v>
      </c>
      <c r="AD126" s="2"/>
      <c r="AE126">
        <v>117.56</v>
      </c>
      <c r="AF126">
        <v>94</v>
      </c>
      <c r="AG126" s="2"/>
    </row>
    <row r="127" spans="2:33">
      <c r="B127" s="6">
        <v>19.170000000000002</v>
      </c>
      <c r="C127">
        <v>90</v>
      </c>
      <c r="D127" s="2"/>
      <c r="E127">
        <v>5.41</v>
      </c>
      <c r="F127">
        <v>148</v>
      </c>
      <c r="G127" s="2"/>
      <c r="H127">
        <v>14.95</v>
      </c>
      <c r="I127">
        <v>91</v>
      </c>
      <c r="J127" s="2"/>
      <c r="K127">
        <v>44.8</v>
      </c>
      <c r="L127">
        <v>118</v>
      </c>
      <c r="M127" s="2"/>
      <c r="N127">
        <v>7.68</v>
      </c>
      <c r="O127">
        <v>133</v>
      </c>
      <c r="P127" s="2"/>
      <c r="S127" s="6">
        <v>81.83</v>
      </c>
      <c r="T127">
        <v>64</v>
      </c>
      <c r="U127" s="2"/>
      <c r="V127">
        <v>107.63</v>
      </c>
      <c r="W127">
        <v>74</v>
      </c>
      <c r="X127" s="2"/>
      <c r="Y127">
        <v>120.68</v>
      </c>
      <c r="Z127">
        <v>105</v>
      </c>
      <c r="AA127" s="2"/>
      <c r="AB127">
        <v>99.1</v>
      </c>
      <c r="AC127">
        <v>76</v>
      </c>
      <c r="AD127" s="2"/>
      <c r="AE127">
        <v>136.84</v>
      </c>
      <c r="AF127">
        <v>90</v>
      </c>
      <c r="AG127" s="2"/>
    </row>
    <row r="128" spans="2:33">
      <c r="B128" s="6">
        <v>14.36</v>
      </c>
      <c r="C128">
        <v>124</v>
      </c>
      <c r="D128" s="2"/>
      <c r="E128">
        <v>10.36</v>
      </c>
      <c r="F128">
        <v>151</v>
      </c>
      <c r="G128" s="2"/>
      <c r="H128">
        <v>12.28</v>
      </c>
      <c r="I128">
        <v>104</v>
      </c>
      <c r="J128" s="2"/>
      <c r="K128">
        <v>25.63</v>
      </c>
      <c r="L128">
        <v>138</v>
      </c>
      <c r="M128" s="2"/>
      <c r="N128">
        <v>8.16</v>
      </c>
      <c r="O128">
        <v>130</v>
      </c>
      <c r="P128" s="2"/>
      <c r="S128" s="6">
        <v>90.48</v>
      </c>
      <c r="T128">
        <v>77</v>
      </c>
      <c r="U128" s="2"/>
      <c r="V128">
        <v>114.38</v>
      </c>
      <c r="W128">
        <v>108</v>
      </c>
      <c r="X128" s="2"/>
      <c r="Y128">
        <v>108.53</v>
      </c>
      <c r="Z128">
        <v>97</v>
      </c>
      <c r="AA128" s="2"/>
      <c r="AB128">
        <v>112.69</v>
      </c>
      <c r="AC128">
        <v>69</v>
      </c>
      <c r="AD128" s="2"/>
      <c r="AE128">
        <v>116.08</v>
      </c>
      <c r="AF128">
        <v>65</v>
      </c>
      <c r="AG128" s="2"/>
    </row>
    <row r="129" spans="1:33">
      <c r="B129" s="6">
        <v>6.25</v>
      </c>
      <c r="C129">
        <v>116</v>
      </c>
      <c r="D129" s="2"/>
      <c r="E129">
        <v>8.6300000000000008</v>
      </c>
      <c r="F129">
        <v>110</v>
      </c>
      <c r="G129" s="2"/>
      <c r="H129">
        <v>33.869999999999997</v>
      </c>
      <c r="I129">
        <v>78</v>
      </c>
      <c r="J129" s="2"/>
      <c r="K129">
        <v>13.06</v>
      </c>
      <c r="L129">
        <v>63</v>
      </c>
      <c r="M129" s="2"/>
      <c r="N129">
        <v>7.15</v>
      </c>
      <c r="O129">
        <v>152</v>
      </c>
      <c r="P129" s="2"/>
      <c r="S129" s="6">
        <v>96.45</v>
      </c>
      <c r="T129">
        <v>79</v>
      </c>
      <c r="U129" s="2"/>
      <c r="V129">
        <v>117.95</v>
      </c>
      <c r="W129">
        <v>88</v>
      </c>
      <c r="X129" s="2"/>
      <c r="Y129">
        <v>121</v>
      </c>
      <c r="Z129">
        <v>106</v>
      </c>
      <c r="AA129" s="2"/>
      <c r="AB129">
        <v>110.92</v>
      </c>
      <c r="AC129">
        <v>78</v>
      </c>
      <c r="AD129" s="2"/>
      <c r="AE129">
        <v>108.98</v>
      </c>
      <c r="AF129">
        <v>91</v>
      </c>
      <c r="AG129" s="2"/>
    </row>
    <row r="130" spans="1:33">
      <c r="B130" s="6">
        <v>13.55</v>
      </c>
      <c r="C130">
        <v>110</v>
      </c>
      <c r="D130" s="2"/>
      <c r="E130">
        <v>8.92</v>
      </c>
      <c r="F130">
        <v>94</v>
      </c>
      <c r="G130" s="2"/>
      <c r="H130">
        <v>22.46</v>
      </c>
      <c r="I130">
        <v>86</v>
      </c>
      <c r="J130" s="2"/>
      <c r="K130">
        <v>35.36</v>
      </c>
      <c r="L130">
        <v>108</v>
      </c>
      <c r="M130" s="2"/>
      <c r="N130">
        <v>8.85</v>
      </c>
      <c r="O130">
        <v>135</v>
      </c>
      <c r="P130" s="2"/>
      <c r="S130" s="6">
        <v>97.14</v>
      </c>
      <c r="T130">
        <v>68</v>
      </c>
      <c r="U130" s="2"/>
      <c r="V130">
        <v>108.99</v>
      </c>
      <c r="W130">
        <v>96</v>
      </c>
      <c r="X130" s="2"/>
      <c r="Y130">
        <v>106.76</v>
      </c>
      <c r="Z130">
        <v>95</v>
      </c>
      <c r="AA130" s="2"/>
      <c r="AB130">
        <v>103.5</v>
      </c>
      <c r="AC130">
        <v>75</v>
      </c>
      <c r="AD130" s="2"/>
      <c r="AE130">
        <v>120.5</v>
      </c>
      <c r="AF130">
        <v>137</v>
      </c>
      <c r="AG130" s="2"/>
    </row>
    <row r="131" spans="1:33">
      <c r="B131" s="6">
        <v>27.76</v>
      </c>
      <c r="C131">
        <v>133</v>
      </c>
      <c r="D131" s="2"/>
      <c r="E131">
        <v>17.11</v>
      </c>
      <c r="F131">
        <v>151</v>
      </c>
      <c r="G131" s="2"/>
      <c r="H131">
        <v>32.08</v>
      </c>
      <c r="I131">
        <v>100</v>
      </c>
      <c r="J131" s="2"/>
      <c r="K131">
        <v>19.78</v>
      </c>
      <c r="L131">
        <v>113</v>
      </c>
      <c r="M131" s="2"/>
      <c r="N131">
        <v>14.11</v>
      </c>
      <c r="O131">
        <v>123</v>
      </c>
      <c r="P131" s="2"/>
      <c r="S131" s="6">
        <v>86.62</v>
      </c>
      <c r="T131">
        <v>66</v>
      </c>
      <c r="U131" s="2"/>
      <c r="V131">
        <v>105.54</v>
      </c>
      <c r="W131">
        <v>100</v>
      </c>
      <c r="X131" s="2"/>
      <c r="Y131">
        <v>105.19</v>
      </c>
      <c r="Z131">
        <v>88</v>
      </c>
      <c r="AA131" s="2"/>
      <c r="AB131">
        <v>94.34</v>
      </c>
      <c r="AC131">
        <v>95</v>
      </c>
      <c r="AD131" s="2"/>
      <c r="AE131">
        <v>100.46</v>
      </c>
      <c r="AF131">
        <v>141</v>
      </c>
      <c r="AG131" s="2"/>
    </row>
    <row r="132" spans="1:33">
      <c r="B132" s="6">
        <v>10.16</v>
      </c>
      <c r="C132">
        <v>100</v>
      </c>
      <c r="D132" s="2"/>
      <c r="E132">
        <v>12.65</v>
      </c>
      <c r="F132">
        <v>109</v>
      </c>
      <c r="G132" s="2"/>
      <c r="H132">
        <v>13.45</v>
      </c>
      <c r="I132">
        <v>131</v>
      </c>
      <c r="J132" s="2"/>
      <c r="K132">
        <v>25.56</v>
      </c>
      <c r="L132">
        <v>117</v>
      </c>
      <c r="M132" s="2"/>
      <c r="N132">
        <v>14</v>
      </c>
      <c r="O132">
        <v>155</v>
      </c>
      <c r="P132" s="2"/>
      <c r="S132" s="6">
        <v>98.28</v>
      </c>
      <c r="T132">
        <v>61</v>
      </c>
      <c r="U132" s="2"/>
      <c r="V132">
        <v>105.86</v>
      </c>
      <c r="W132">
        <v>95</v>
      </c>
      <c r="X132" s="2"/>
      <c r="Y132">
        <v>118.06</v>
      </c>
      <c r="Z132">
        <v>79</v>
      </c>
      <c r="AA132" s="2"/>
      <c r="AB132">
        <v>95.41</v>
      </c>
      <c r="AC132">
        <v>76</v>
      </c>
      <c r="AD132" s="2"/>
      <c r="AE132">
        <v>111.15</v>
      </c>
      <c r="AF132">
        <v>96</v>
      </c>
      <c r="AG132" s="2"/>
    </row>
    <row r="133" spans="1:33">
      <c r="B133" s="6">
        <v>14.23</v>
      </c>
      <c r="C133">
        <v>146</v>
      </c>
      <c r="D133" s="2"/>
      <c r="E133">
        <v>15.53</v>
      </c>
      <c r="F133">
        <v>81</v>
      </c>
      <c r="G133" s="2"/>
      <c r="H133">
        <v>8.94</v>
      </c>
      <c r="I133">
        <v>117</v>
      </c>
      <c r="J133" s="2"/>
      <c r="K133">
        <v>36.159999999999997</v>
      </c>
      <c r="L133">
        <v>78</v>
      </c>
      <c r="M133" s="2"/>
      <c r="N133">
        <v>7.37</v>
      </c>
      <c r="O133">
        <v>148</v>
      </c>
      <c r="P133" s="2"/>
      <c r="S133" s="6">
        <v>93.96</v>
      </c>
      <c r="T133">
        <v>86</v>
      </c>
      <c r="U133" s="2"/>
      <c r="V133">
        <v>99.99</v>
      </c>
      <c r="W133">
        <v>93</v>
      </c>
      <c r="X133" s="2"/>
      <c r="Y133">
        <v>122.17</v>
      </c>
      <c r="Z133">
        <v>88</v>
      </c>
      <c r="AA133" s="2"/>
      <c r="AB133">
        <v>105.17</v>
      </c>
      <c r="AC133">
        <v>84</v>
      </c>
      <c r="AD133" s="2"/>
      <c r="AE133">
        <v>121.27</v>
      </c>
      <c r="AF133">
        <v>79</v>
      </c>
      <c r="AG133" s="2"/>
    </row>
    <row r="134" spans="1:33">
      <c r="B134" s="6">
        <v>12.57</v>
      </c>
      <c r="C134">
        <v>108</v>
      </c>
      <c r="D134" s="2"/>
      <c r="E134">
        <v>26.32</v>
      </c>
      <c r="F134">
        <v>91</v>
      </c>
      <c r="G134" s="2"/>
      <c r="H134">
        <v>7.5</v>
      </c>
      <c r="I134">
        <v>125</v>
      </c>
      <c r="J134" s="2"/>
      <c r="K134">
        <v>16.670000000000002</v>
      </c>
      <c r="L134">
        <v>145</v>
      </c>
      <c r="M134" s="2"/>
      <c r="N134">
        <v>23.82</v>
      </c>
      <c r="O134">
        <v>124</v>
      </c>
      <c r="P134" s="2">
        <f>B144</f>
        <v>0.14213549797065253</v>
      </c>
      <c r="S134" s="6">
        <v>88.97</v>
      </c>
      <c r="T134">
        <v>59</v>
      </c>
      <c r="U134" s="2"/>
      <c r="V134">
        <v>103.82</v>
      </c>
      <c r="W134">
        <v>93</v>
      </c>
      <c r="X134" s="2"/>
      <c r="Y134">
        <v>120.62</v>
      </c>
      <c r="Z134">
        <v>88</v>
      </c>
      <c r="AA134" s="2"/>
      <c r="AB134">
        <v>91.61</v>
      </c>
      <c r="AC134">
        <v>78</v>
      </c>
      <c r="AD134" s="2"/>
      <c r="AE134">
        <v>120.12</v>
      </c>
      <c r="AF134">
        <v>79</v>
      </c>
      <c r="AG134" s="2"/>
    </row>
    <row r="135" spans="1:33">
      <c r="B135" s="6">
        <v>13.32</v>
      </c>
      <c r="C135">
        <v>157</v>
      </c>
      <c r="D135" s="2"/>
      <c r="E135">
        <v>14.49</v>
      </c>
      <c r="F135">
        <v>75</v>
      </c>
      <c r="G135" s="2"/>
      <c r="H135">
        <v>15.03</v>
      </c>
      <c r="I135">
        <v>94</v>
      </c>
      <c r="J135" s="2"/>
      <c r="K135">
        <v>11.29</v>
      </c>
      <c r="L135">
        <v>127</v>
      </c>
      <c r="M135" s="2"/>
      <c r="N135">
        <v>20.69</v>
      </c>
      <c r="O135">
        <v>121</v>
      </c>
      <c r="P135" s="2">
        <f>E144</f>
        <v>0.10060232945091516</v>
      </c>
      <c r="S135" s="6">
        <v>92.25</v>
      </c>
      <c r="T135">
        <v>70</v>
      </c>
      <c r="U135" s="2"/>
      <c r="V135">
        <v>94.04</v>
      </c>
      <c r="W135">
        <v>97</v>
      </c>
      <c r="X135" s="2"/>
      <c r="Y135">
        <v>123.2</v>
      </c>
      <c r="Z135">
        <v>89</v>
      </c>
      <c r="AA135" s="2"/>
      <c r="AB135">
        <v>108.12</v>
      </c>
      <c r="AC135">
        <v>67</v>
      </c>
      <c r="AD135" s="2"/>
      <c r="AE135">
        <v>116.47</v>
      </c>
      <c r="AF135">
        <v>111</v>
      </c>
      <c r="AG135" s="2"/>
    </row>
    <row r="136" spans="1:33">
      <c r="B136" s="6">
        <v>10.6</v>
      </c>
      <c r="C136">
        <v>146</v>
      </c>
      <c r="D136" s="2"/>
      <c r="E136">
        <v>22.17</v>
      </c>
      <c r="F136">
        <v>68</v>
      </c>
      <c r="G136" s="2"/>
      <c r="H136">
        <v>41.93</v>
      </c>
      <c r="I136">
        <v>99</v>
      </c>
      <c r="J136" s="2"/>
      <c r="K136">
        <v>34.54</v>
      </c>
      <c r="L136">
        <v>132</v>
      </c>
      <c r="M136" s="2"/>
      <c r="N136">
        <v>14.9</v>
      </c>
      <c r="O136">
        <v>151</v>
      </c>
      <c r="P136" s="2">
        <f>H144</f>
        <v>0.16816686967113273</v>
      </c>
      <c r="S136" s="6">
        <v>86.94</v>
      </c>
      <c r="T136">
        <v>47</v>
      </c>
      <c r="U136" s="2"/>
      <c r="V136">
        <v>91.19</v>
      </c>
      <c r="W136">
        <v>93</v>
      </c>
      <c r="X136" s="2"/>
      <c r="Y136">
        <v>110.28</v>
      </c>
      <c r="Z136">
        <v>106</v>
      </c>
      <c r="AA136" s="2"/>
      <c r="AB136">
        <v>117.64</v>
      </c>
      <c r="AC136">
        <v>89</v>
      </c>
      <c r="AD136" s="2"/>
      <c r="AE136">
        <v>114.59</v>
      </c>
      <c r="AF136">
        <v>92</v>
      </c>
      <c r="AG136" s="2"/>
    </row>
    <row r="137" spans="1:33">
      <c r="B137" s="6">
        <v>12.63</v>
      </c>
      <c r="C137">
        <v>121</v>
      </c>
      <c r="D137" s="2"/>
      <c r="E137">
        <v>4.5599999999999996</v>
      </c>
      <c r="F137">
        <v>114</v>
      </c>
      <c r="G137" s="2"/>
      <c r="H137">
        <v>34.24</v>
      </c>
      <c r="I137">
        <v>95</v>
      </c>
      <c r="J137" s="2"/>
      <c r="K137">
        <v>12.63</v>
      </c>
      <c r="L137">
        <v>135</v>
      </c>
      <c r="M137" s="2"/>
      <c r="N137">
        <v>7.82</v>
      </c>
      <c r="O137">
        <v>119</v>
      </c>
      <c r="P137" s="2">
        <f>K144</f>
        <v>0.16986449864498648</v>
      </c>
      <c r="S137" s="6">
        <v>111.07</v>
      </c>
      <c r="T137">
        <v>75</v>
      </c>
      <c r="U137" s="2"/>
      <c r="V137">
        <v>113.82</v>
      </c>
      <c r="W137">
        <v>95</v>
      </c>
      <c r="X137" s="2"/>
      <c r="Y137">
        <v>123.93</v>
      </c>
      <c r="Z137">
        <v>92</v>
      </c>
      <c r="AA137" s="2"/>
      <c r="AB137">
        <v>127.1</v>
      </c>
      <c r="AC137">
        <v>98</v>
      </c>
      <c r="AD137" s="2"/>
      <c r="AE137">
        <v>113.83</v>
      </c>
      <c r="AF137">
        <v>58</v>
      </c>
      <c r="AG137" s="2"/>
    </row>
    <row r="138" spans="1:33">
      <c r="B138" s="6">
        <v>17.02</v>
      </c>
      <c r="C138">
        <v>145</v>
      </c>
      <c r="D138" s="2"/>
      <c r="E138">
        <v>8.74</v>
      </c>
      <c r="F138">
        <v>127</v>
      </c>
      <c r="G138" s="2"/>
      <c r="H138">
        <v>4.08</v>
      </c>
      <c r="I138">
        <v>117</v>
      </c>
      <c r="J138" s="2"/>
      <c r="K138">
        <v>10.26</v>
      </c>
      <c r="L138">
        <v>141</v>
      </c>
      <c r="M138" s="2"/>
      <c r="N138">
        <v>16.61</v>
      </c>
      <c r="O138">
        <v>126</v>
      </c>
      <c r="P138" s="2">
        <f>N144</f>
        <v>9.9325780602376332E-2</v>
      </c>
      <c r="S138" s="6">
        <v>90.35</v>
      </c>
      <c r="T138">
        <v>70</v>
      </c>
      <c r="U138" s="2"/>
      <c r="V138">
        <v>101.34</v>
      </c>
      <c r="W138">
        <v>96</v>
      </c>
      <c r="X138" s="2"/>
      <c r="Y138">
        <v>120.47</v>
      </c>
      <c r="Z138">
        <v>111</v>
      </c>
      <c r="AA138" s="2"/>
      <c r="AB138">
        <v>105.66</v>
      </c>
      <c r="AC138">
        <v>73</v>
      </c>
      <c r="AD138" s="2"/>
      <c r="AE138">
        <v>116.73</v>
      </c>
      <c r="AF138">
        <v>63</v>
      </c>
      <c r="AG138" s="2"/>
    </row>
    <row r="139" spans="1:33">
      <c r="B139" s="6">
        <v>8.59</v>
      </c>
      <c r="C139">
        <v>118</v>
      </c>
      <c r="D139" s="2"/>
      <c r="E139">
        <v>13.8</v>
      </c>
      <c r="F139">
        <v>71</v>
      </c>
      <c r="G139" s="2"/>
      <c r="H139">
        <v>3.57</v>
      </c>
      <c r="I139">
        <v>133</v>
      </c>
      <c r="J139" s="2"/>
      <c r="K139">
        <v>11.14</v>
      </c>
      <c r="L139">
        <v>90</v>
      </c>
      <c r="M139" s="2"/>
      <c r="N139">
        <v>13.95</v>
      </c>
      <c r="O139">
        <v>145</v>
      </c>
      <c r="P139" s="2"/>
      <c r="S139" s="6">
        <v>75.739999999999995</v>
      </c>
      <c r="T139">
        <v>77</v>
      </c>
      <c r="U139" s="2"/>
      <c r="V139">
        <v>105.05</v>
      </c>
      <c r="W139">
        <v>87</v>
      </c>
      <c r="X139" s="2"/>
      <c r="Y139">
        <v>124.51</v>
      </c>
      <c r="Z139">
        <v>134</v>
      </c>
      <c r="AA139" s="2"/>
      <c r="AB139">
        <v>109.29</v>
      </c>
      <c r="AC139">
        <v>81</v>
      </c>
      <c r="AD139" s="2"/>
      <c r="AE139">
        <v>109.92</v>
      </c>
      <c r="AF139">
        <v>110</v>
      </c>
      <c r="AG139" s="2"/>
    </row>
    <row r="140" spans="1:33">
      <c r="B140" s="6">
        <v>14.51</v>
      </c>
      <c r="C140">
        <v>113</v>
      </c>
      <c r="D140" s="2"/>
      <c r="E140">
        <v>9.31</v>
      </c>
      <c r="F140">
        <v>88</v>
      </c>
      <c r="G140" s="2"/>
      <c r="H140">
        <v>8.52</v>
      </c>
      <c r="I140">
        <v>104</v>
      </c>
      <c r="J140" s="2"/>
      <c r="K140">
        <v>13.95</v>
      </c>
      <c r="L140">
        <v>110</v>
      </c>
      <c r="M140" s="2"/>
      <c r="N140">
        <v>6.78</v>
      </c>
      <c r="O140">
        <v>75</v>
      </c>
      <c r="P140" s="2"/>
      <c r="S140" s="6">
        <v>79.16</v>
      </c>
      <c r="T140">
        <v>63</v>
      </c>
      <c r="U140" s="2"/>
      <c r="V140">
        <v>105.5</v>
      </c>
      <c r="W140">
        <v>113</v>
      </c>
      <c r="X140" s="2"/>
      <c r="Y140">
        <v>111.74</v>
      </c>
      <c r="Z140">
        <v>103</v>
      </c>
      <c r="AA140" s="2"/>
      <c r="AB140">
        <v>105.63</v>
      </c>
      <c r="AC140">
        <v>87</v>
      </c>
      <c r="AD140" s="2"/>
      <c r="AE140">
        <v>105.42</v>
      </c>
      <c r="AF140">
        <v>84</v>
      </c>
      <c r="AG140" s="2"/>
    </row>
    <row r="141" spans="1:33" ht="19" thickBot="1">
      <c r="B141" s="25">
        <v>14.68</v>
      </c>
      <c r="C141">
        <v>128</v>
      </c>
      <c r="D141" s="2"/>
      <c r="E141">
        <v>8.1199999999999992</v>
      </c>
      <c r="F141">
        <v>154</v>
      </c>
      <c r="G141" s="2"/>
      <c r="H141">
        <v>2.5499999999999998</v>
      </c>
      <c r="I141">
        <v>100</v>
      </c>
      <c r="J141" s="2"/>
      <c r="K141">
        <v>27.6</v>
      </c>
      <c r="L141">
        <v>131</v>
      </c>
      <c r="M141" s="2"/>
      <c r="N141">
        <v>11.03</v>
      </c>
      <c r="O141">
        <v>146</v>
      </c>
      <c r="P141" s="2"/>
      <c r="S141" s="25">
        <v>77.83</v>
      </c>
      <c r="T141">
        <v>60</v>
      </c>
      <c r="U141" s="2"/>
      <c r="V141">
        <v>107.89</v>
      </c>
      <c r="W141">
        <v>104</v>
      </c>
      <c r="X141" s="2"/>
      <c r="Y141">
        <v>128.1</v>
      </c>
      <c r="Z141">
        <v>117</v>
      </c>
      <c r="AA141" s="2"/>
      <c r="AB141">
        <v>93.03</v>
      </c>
      <c r="AC141">
        <v>82</v>
      </c>
      <c r="AD141" s="2"/>
      <c r="AE141">
        <v>128.97</v>
      </c>
      <c r="AF141">
        <v>85</v>
      </c>
      <c r="AG141" s="2"/>
    </row>
    <row r="142" spans="1:33">
      <c r="A142" s="34" t="s">
        <v>58</v>
      </c>
      <c r="B142" s="16">
        <f>AVERAGE(B112:B141)</f>
        <v>17.375333333333334</v>
      </c>
      <c r="C142" s="17">
        <f>AVERAGE(C112:C141)</f>
        <v>108.96666666666667</v>
      </c>
      <c r="D142" s="27">
        <f>AVERAGE(D112:D116)</f>
        <v>2.2000000000000002</v>
      </c>
      <c r="E142" s="17">
        <f t="shared" ref="E142:F142" si="119">AVERAGE(E112:E141)</f>
        <v>12.077000000000002</v>
      </c>
      <c r="F142" s="17">
        <f t="shared" si="119"/>
        <v>102.16666666666667</v>
      </c>
      <c r="G142" s="27">
        <f t="shared" ref="G142" si="120">AVERAGE(G112:G116)</f>
        <v>2</v>
      </c>
      <c r="H142" s="17">
        <f t="shared" ref="H142:I142" si="121">AVERAGE(H112:H141)</f>
        <v>18.408666666666662</v>
      </c>
      <c r="I142" s="17">
        <f t="shared" si="121"/>
        <v>109.46666666666667</v>
      </c>
      <c r="J142" s="27">
        <f t="shared" ref="J142" si="122">AVERAGE(J112:J116)</f>
        <v>0</v>
      </c>
      <c r="K142" s="17">
        <f t="shared" ref="K142:L142" si="123">AVERAGE(K112:K141)</f>
        <v>20.004000000000005</v>
      </c>
      <c r="L142" s="17">
        <f t="shared" si="123"/>
        <v>111.9</v>
      </c>
      <c r="M142" s="27">
        <f t="shared" ref="M142" si="124">AVERAGE(M112:M116)</f>
        <v>1.2</v>
      </c>
      <c r="N142" s="17">
        <f t="shared" ref="N142:O142" si="125">AVERAGE(N112:N141)</f>
        <v>14.381999999999998</v>
      </c>
      <c r="O142" s="17">
        <f t="shared" si="125"/>
        <v>123.03333333333333</v>
      </c>
      <c r="P142" s="28">
        <f t="shared" ref="P142" si="126">AVERAGE(P112:P116)</f>
        <v>2.4</v>
      </c>
      <c r="R142" s="34" t="s">
        <v>14</v>
      </c>
      <c r="S142" s="16">
        <f>AVERAGE(S112:S141)</f>
        <v>92.453666666666649</v>
      </c>
      <c r="T142" s="17">
        <f>AVERAGE(T112:T141)</f>
        <v>71.233333333333334</v>
      </c>
      <c r="U142" s="27">
        <f>AVERAGE(U112:U116)</f>
        <v>4.4000000000000004</v>
      </c>
      <c r="V142" s="17">
        <f t="shared" ref="V142:W142" si="127">AVERAGE(V112:V141)</f>
        <v>105.32266666666669</v>
      </c>
      <c r="W142" s="17">
        <f t="shared" si="127"/>
        <v>94.1</v>
      </c>
      <c r="X142" s="27">
        <f t="shared" ref="X142" si="128">AVERAGE(X112:X116)</f>
        <v>1.6</v>
      </c>
      <c r="Y142" s="17">
        <f t="shared" ref="Y142:Z142" si="129">AVERAGE(Y112:Y141)</f>
        <v>120.11833333333333</v>
      </c>
      <c r="Z142" s="17">
        <f t="shared" si="129"/>
        <v>100.7</v>
      </c>
      <c r="AA142" s="27">
        <f t="shared" ref="AA142" si="130">AVERAGE(AA112:AA116)</f>
        <v>5.2</v>
      </c>
      <c r="AB142" s="17">
        <f t="shared" ref="AB142:AC142" si="131">AVERAGE(AB112:AB141)</f>
        <v>106.30999999999999</v>
      </c>
      <c r="AC142" s="17">
        <f t="shared" si="131"/>
        <v>76.966666666666669</v>
      </c>
      <c r="AD142" s="27">
        <f t="shared" ref="AD142" si="132">AVERAGE(AD112:AD116)</f>
        <v>0.8</v>
      </c>
      <c r="AE142" s="17">
        <f t="shared" ref="AE142:AF142" si="133">AVERAGE(AE112:AE141)</f>
        <v>116.24799999999998</v>
      </c>
      <c r="AF142" s="17">
        <f t="shared" si="133"/>
        <v>94.766666666666666</v>
      </c>
      <c r="AG142" s="28">
        <f t="shared" ref="AG142" si="134">AVERAGE(AG112:AG116)</f>
        <v>2.4</v>
      </c>
    </row>
    <row r="143" spans="1:33">
      <c r="A143" s="34" t="s">
        <v>4</v>
      </c>
      <c r="B143" s="29">
        <f>B142-D142</f>
        <v>15.175333333333334</v>
      </c>
      <c r="C143" s="1">
        <f>C142-D142</f>
        <v>106.76666666666667</v>
      </c>
      <c r="D143" s="8"/>
      <c r="E143" s="1">
        <f t="shared" ref="E143" si="135">E142-G142</f>
        <v>10.077000000000002</v>
      </c>
      <c r="F143" s="1">
        <f t="shared" ref="F143" si="136">F142-G142</f>
        <v>100.16666666666667</v>
      </c>
      <c r="G143" s="8"/>
      <c r="H143" s="1">
        <f t="shared" ref="H143" si="137">H142-J142</f>
        <v>18.408666666666662</v>
      </c>
      <c r="I143" s="1">
        <f t="shared" ref="I143" si="138">I142-J142</f>
        <v>109.46666666666667</v>
      </c>
      <c r="J143" s="8"/>
      <c r="K143" s="1">
        <f t="shared" ref="K143" si="139">K142-M142</f>
        <v>18.804000000000006</v>
      </c>
      <c r="L143" s="1">
        <f t="shared" ref="L143" si="140">L142-M142</f>
        <v>110.7</v>
      </c>
      <c r="M143" s="8"/>
      <c r="N143" s="1">
        <f t="shared" ref="N143" si="141">N142-P142</f>
        <v>11.981999999999998</v>
      </c>
      <c r="O143" s="1">
        <f t="shared" ref="O143" si="142">O142-P142</f>
        <v>120.63333333333333</v>
      </c>
      <c r="P143" s="21"/>
      <c r="R143" s="34" t="s">
        <v>4</v>
      </c>
      <c r="S143" s="29">
        <f>S142-U142</f>
        <v>88.053666666666643</v>
      </c>
      <c r="T143" s="1">
        <f>T142-U142</f>
        <v>66.833333333333329</v>
      </c>
      <c r="U143" s="8"/>
      <c r="V143" s="1">
        <f t="shared" ref="V143" si="143">V142-X142</f>
        <v>103.7226666666667</v>
      </c>
      <c r="W143" s="1">
        <f t="shared" ref="W143" si="144">W142-X142</f>
        <v>92.5</v>
      </c>
      <c r="X143" s="8"/>
      <c r="Y143" s="1">
        <f t="shared" ref="Y143" si="145">Y142-AA142</f>
        <v>114.91833333333332</v>
      </c>
      <c r="Z143" s="1">
        <f t="shared" ref="Z143" si="146">Z142-AA142</f>
        <v>95.5</v>
      </c>
      <c r="AA143" s="8"/>
      <c r="AB143" s="1">
        <f t="shared" ref="AB143" si="147">AB142-AD142</f>
        <v>105.50999999999999</v>
      </c>
      <c r="AC143" s="1">
        <f t="shared" ref="AC143" si="148">AC142-AD142</f>
        <v>76.166666666666671</v>
      </c>
      <c r="AD143" s="8"/>
      <c r="AE143" s="1">
        <f t="shared" ref="AE143" si="149">AE142-AG142</f>
        <v>113.84799999999997</v>
      </c>
      <c r="AF143" s="1">
        <f t="shared" ref="AF143" si="150">AF142-AG142</f>
        <v>92.36666666666666</v>
      </c>
      <c r="AG143" s="21"/>
    </row>
    <row r="144" spans="1:33" ht="19" thickBot="1">
      <c r="A144" s="34" t="s">
        <v>3</v>
      </c>
      <c r="B144" s="22">
        <f>B143/C143</f>
        <v>0.14213549797065253</v>
      </c>
      <c r="C144" s="23"/>
      <c r="D144" s="24"/>
      <c r="E144" s="23">
        <f t="shared" ref="E144" si="151">E143/F143</f>
        <v>0.10060232945091516</v>
      </c>
      <c r="F144" s="23"/>
      <c r="G144" s="24"/>
      <c r="H144" s="23">
        <f t="shared" ref="H144" si="152">H143/I143</f>
        <v>0.16816686967113273</v>
      </c>
      <c r="I144" s="23"/>
      <c r="J144" s="24"/>
      <c r="K144" s="23">
        <f t="shared" ref="K144" si="153">K143/L143</f>
        <v>0.16986449864498648</v>
      </c>
      <c r="L144" s="23"/>
      <c r="M144" s="24"/>
      <c r="N144" s="23">
        <f t="shared" ref="N144" si="154">N143/O143</f>
        <v>9.9325780602376332E-2</v>
      </c>
      <c r="O144" s="23"/>
      <c r="P144" s="26"/>
      <c r="R144" s="34" t="s">
        <v>3</v>
      </c>
      <c r="S144" s="22">
        <f>S143/T143</f>
        <v>1.3175112219451368</v>
      </c>
      <c r="T144" s="23"/>
      <c r="U144" s="24"/>
      <c r="V144" s="23">
        <f t="shared" ref="V144" si="155">V143/W143</f>
        <v>1.1213261261261265</v>
      </c>
      <c r="W144" s="23"/>
      <c r="X144" s="24"/>
      <c r="Y144" s="23">
        <f t="shared" ref="Y144" si="156">Y143/Z143</f>
        <v>1.2033333333333331</v>
      </c>
      <c r="Z144" s="23"/>
      <c r="AA144" s="24"/>
      <c r="AB144" s="23">
        <f t="shared" ref="AB144" si="157">AB143/AC143</f>
        <v>1.3852516411378555</v>
      </c>
      <c r="AC144" s="23"/>
      <c r="AD144" s="24"/>
      <c r="AE144" s="23">
        <f t="shared" ref="AE144" si="158">AE143/AF143</f>
        <v>1.232565860700108</v>
      </c>
      <c r="AF144" s="23"/>
      <c r="AG144" s="26"/>
    </row>
    <row r="146" spans="1:22">
      <c r="A146" s="52" t="s">
        <v>59</v>
      </c>
      <c r="B146" s="53"/>
      <c r="C146" s="53"/>
      <c r="D146" s="53"/>
      <c r="E146" s="53"/>
      <c r="R146" s="52" t="s">
        <v>60</v>
      </c>
      <c r="S146" s="53"/>
      <c r="T146" s="53"/>
      <c r="U146" s="53"/>
      <c r="V146" s="53"/>
    </row>
    <row r="147" spans="1:22">
      <c r="A147" s="35"/>
      <c r="B147" s="36" t="s">
        <v>61</v>
      </c>
      <c r="C147" s="36" t="s">
        <v>107</v>
      </c>
      <c r="D147" s="36" t="s">
        <v>62</v>
      </c>
      <c r="E147" s="36" t="s">
        <v>108</v>
      </c>
      <c r="R147" s="35"/>
      <c r="S147" s="36" t="s">
        <v>112</v>
      </c>
      <c r="T147" s="36" t="s">
        <v>111</v>
      </c>
      <c r="U147" s="36" t="s">
        <v>110</v>
      </c>
      <c r="V147" s="36" t="s">
        <v>109</v>
      </c>
    </row>
    <row r="148" spans="1:22">
      <c r="A148" s="6" t="s">
        <v>63</v>
      </c>
      <c r="B148" s="37">
        <v>0.13398718580581567</v>
      </c>
      <c r="C148" s="37">
        <v>8.6387186629526463E-2</v>
      </c>
      <c r="D148" s="37">
        <v>0.11470762155059132</v>
      </c>
      <c r="E148" s="37">
        <v>0.14213549797065253</v>
      </c>
      <c r="R148" s="6" t="s">
        <v>5</v>
      </c>
      <c r="S148" s="37">
        <v>1.186411302</v>
      </c>
      <c r="T148" s="37">
        <v>0.17854588097332161</v>
      </c>
      <c r="U148" s="37">
        <v>1.114090909</v>
      </c>
      <c r="V148" s="37">
        <v>1.317511222</v>
      </c>
    </row>
    <row r="149" spans="1:22">
      <c r="A149" s="6" t="s">
        <v>6</v>
      </c>
      <c r="B149" s="37">
        <v>0.11338815789473683</v>
      </c>
      <c r="C149" s="37">
        <v>9.662600570983651E-2</v>
      </c>
      <c r="D149" s="37">
        <v>9.2806555458004092E-2</v>
      </c>
      <c r="E149" s="37">
        <v>0.10060232945091516</v>
      </c>
      <c r="R149" s="6" t="s">
        <v>6</v>
      </c>
      <c r="S149" s="37">
        <v>1.1334953160000001</v>
      </c>
      <c r="T149" s="37">
        <v>0.17059647862019409</v>
      </c>
      <c r="U149" s="37">
        <v>1.2769014080000001</v>
      </c>
      <c r="V149" s="37">
        <v>1.121326126</v>
      </c>
    </row>
    <row r="150" spans="1:22">
      <c r="A150" s="6" t="s">
        <v>8</v>
      </c>
      <c r="B150" s="37">
        <v>0.13820731372009901</v>
      </c>
      <c r="C150" s="37">
        <v>8.9121167883211713E-2</v>
      </c>
      <c r="D150" s="37">
        <v>0.16778326861983764</v>
      </c>
      <c r="E150" s="37">
        <v>0.16816686967113273</v>
      </c>
      <c r="R150" s="6" t="s">
        <v>8</v>
      </c>
      <c r="S150" s="37">
        <v>0.98541765400000003</v>
      </c>
      <c r="T150" s="37">
        <v>0.17999999999999997</v>
      </c>
      <c r="U150" s="37">
        <v>1.242665474</v>
      </c>
      <c r="V150" s="37">
        <v>1.203333333</v>
      </c>
    </row>
    <row r="151" spans="1:22">
      <c r="A151" s="6" t="s">
        <v>10</v>
      </c>
      <c r="B151" s="37">
        <v>0.12125724217844727</v>
      </c>
      <c r="C151" s="37">
        <v>5.6675324675324677E-2</v>
      </c>
      <c r="D151" s="37">
        <v>0.10199486615328196</v>
      </c>
      <c r="E151" s="37">
        <v>0.16986449864498648</v>
      </c>
      <c r="R151" s="6" t="s">
        <v>10</v>
      </c>
      <c r="S151" s="37">
        <v>1.052286957</v>
      </c>
      <c r="T151" s="37">
        <v>0.12210901318133238</v>
      </c>
      <c r="U151" s="37">
        <v>1.3639589700000001</v>
      </c>
      <c r="V151" s="37">
        <v>1.385251641</v>
      </c>
    </row>
    <row r="152" spans="1:22" ht="19" thickBot="1">
      <c r="A152" s="6" t="s">
        <v>12</v>
      </c>
      <c r="B152" s="38">
        <v>0.10114975845410627</v>
      </c>
      <c r="C152" s="38">
        <v>0.12700917974533613</v>
      </c>
      <c r="D152" s="38">
        <v>0.13491048593350385</v>
      </c>
      <c r="E152" s="38">
        <v>9.9325780602376332E-2</v>
      </c>
      <c r="R152" s="6" t="s">
        <v>12</v>
      </c>
      <c r="S152" s="37">
        <v>0.99964742500000003</v>
      </c>
      <c r="T152" s="37">
        <v>0.13694719471947192</v>
      </c>
      <c r="U152" s="37">
        <v>1.186059507</v>
      </c>
      <c r="V152" s="37">
        <v>1.2325658610000001</v>
      </c>
    </row>
    <row r="153" spans="1:22">
      <c r="A153" s="39" t="s">
        <v>14</v>
      </c>
      <c r="B153" s="40">
        <f>AVERAGE(B148:B152)</f>
        <v>0.121597931610641</v>
      </c>
      <c r="C153" s="41">
        <f t="shared" ref="C153:E153" si="159">AVERAGE(C148:C152)</f>
        <v>9.1163772928647108E-2</v>
      </c>
      <c r="D153" s="41">
        <f t="shared" si="159"/>
        <v>0.12244055954304378</v>
      </c>
      <c r="E153" s="42">
        <f t="shared" si="159"/>
        <v>0.13601899526801262</v>
      </c>
      <c r="R153" s="39" t="s">
        <v>64</v>
      </c>
      <c r="S153" s="43">
        <f t="shared" ref="S153:V153" si="160">AVERAGE(S148:S152)</f>
        <v>1.0714517308</v>
      </c>
      <c r="T153" s="43">
        <f t="shared" si="160"/>
        <v>0.15763971349886399</v>
      </c>
      <c r="U153" s="43">
        <f t="shared" si="160"/>
        <v>1.2367352535999998</v>
      </c>
      <c r="V153" s="44">
        <f t="shared" si="160"/>
        <v>1.2519976366000001</v>
      </c>
    </row>
    <row r="154" spans="1:22" ht="19" thickBot="1">
      <c r="A154" s="45" t="s">
        <v>15</v>
      </c>
      <c r="B154" s="22">
        <f>STDEV(B148:B152)</f>
        <v>1.5124561421458073E-2</v>
      </c>
      <c r="C154" s="23">
        <f t="shared" ref="C154:E154" si="161">STDEV(C148:C152)</f>
        <v>2.5155368471642965E-2</v>
      </c>
      <c r="D154" s="23">
        <f t="shared" si="161"/>
        <v>2.9864105699408026E-2</v>
      </c>
      <c r="E154" s="26">
        <f t="shared" si="161"/>
        <v>3.4702837610523285E-2</v>
      </c>
      <c r="R154" s="45" t="s">
        <v>65</v>
      </c>
      <c r="S154" s="46">
        <f t="shared" ref="S154:V154" si="162">STDEV(S148:S152)</f>
        <v>8.6588276821996685E-2</v>
      </c>
      <c r="T154" s="46">
        <f t="shared" si="162"/>
        <v>2.6436428520991661E-2</v>
      </c>
      <c r="U154" s="46">
        <f t="shared" si="162"/>
        <v>9.4132922035459851E-2</v>
      </c>
      <c r="V154" s="47">
        <f t="shared" si="162"/>
        <v>0.10231020426981605</v>
      </c>
    </row>
  </sheetData>
  <mergeCells count="10">
    <mergeCell ref="A146:E146"/>
    <mergeCell ref="R146:V146"/>
    <mergeCell ref="A1:P1"/>
    <mergeCell ref="A37:P37"/>
    <mergeCell ref="A73:P73"/>
    <mergeCell ref="A109:P109"/>
    <mergeCell ref="R1:AG1"/>
    <mergeCell ref="R37:AG37"/>
    <mergeCell ref="R73:AG73"/>
    <mergeCell ref="R109:AG109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4"/>
  <sheetViews>
    <sheetView tabSelected="1" topLeftCell="C1" workbookViewId="0">
      <selection activeCell="R37" sqref="R37:AG37"/>
    </sheetView>
  </sheetViews>
  <sheetFormatPr baseColWidth="12" defaultRowHeight="18" x14ac:dyDescent="0"/>
  <sheetData>
    <row r="1" spans="1:34">
      <c r="A1" s="49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R1" s="49" t="s">
        <v>99</v>
      </c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4">
      <c r="B2" s="3" t="s">
        <v>5</v>
      </c>
      <c r="C2" s="4"/>
      <c r="D2" s="5"/>
      <c r="E2" s="3" t="s">
        <v>7</v>
      </c>
      <c r="F2" s="4"/>
      <c r="G2" s="5"/>
      <c r="H2" s="3" t="s">
        <v>9</v>
      </c>
      <c r="I2" s="4"/>
      <c r="J2" s="5"/>
      <c r="K2" s="3" t="s">
        <v>11</v>
      </c>
      <c r="L2" s="4"/>
      <c r="M2" s="5"/>
      <c r="N2" s="3" t="s">
        <v>13</v>
      </c>
      <c r="O2" s="4"/>
      <c r="P2" s="5"/>
      <c r="S2" s="3" t="s">
        <v>5</v>
      </c>
      <c r="T2" s="4"/>
      <c r="U2" s="4"/>
      <c r="V2" s="3" t="s">
        <v>7</v>
      </c>
      <c r="W2" s="4"/>
      <c r="X2" s="4"/>
      <c r="Y2" s="3" t="s">
        <v>9</v>
      </c>
      <c r="Z2" s="4"/>
      <c r="AA2" s="5"/>
      <c r="AB2" s="3" t="s">
        <v>11</v>
      </c>
      <c r="AC2" s="4"/>
      <c r="AD2" s="4"/>
      <c r="AE2" s="3" t="s">
        <v>13</v>
      </c>
      <c r="AF2" s="4"/>
      <c r="AG2" s="5"/>
    </row>
    <row r="3" spans="1:34">
      <c r="B3" s="6" t="s">
        <v>0</v>
      </c>
      <c r="C3" s="7" t="s">
        <v>1</v>
      </c>
      <c r="D3" s="8" t="s">
        <v>2</v>
      </c>
      <c r="E3" s="6" t="s">
        <v>0</v>
      </c>
      <c r="F3" s="7" t="s">
        <v>1</v>
      </c>
      <c r="G3" s="8" t="s">
        <v>2</v>
      </c>
      <c r="H3" s="6" t="s">
        <v>0</v>
      </c>
      <c r="I3" s="7" t="s">
        <v>1</v>
      </c>
      <c r="J3" s="8" t="s">
        <v>2</v>
      </c>
      <c r="K3" s="6" t="s">
        <v>0</v>
      </c>
      <c r="L3" s="7" t="s">
        <v>1</v>
      </c>
      <c r="M3" s="8" t="s">
        <v>2</v>
      </c>
      <c r="N3" s="6" t="s">
        <v>0</v>
      </c>
      <c r="O3" s="7" t="s">
        <v>1</v>
      </c>
      <c r="P3" s="8" t="s">
        <v>2</v>
      </c>
      <c r="S3" s="6" t="s">
        <v>0</v>
      </c>
      <c r="T3" s="7" t="s">
        <v>1</v>
      </c>
      <c r="U3" s="10" t="s">
        <v>2</v>
      </c>
      <c r="V3" s="6" t="s">
        <v>0</v>
      </c>
      <c r="W3" s="7" t="s">
        <v>1</v>
      </c>
      <c r="X3" s="10" t="s">
        <v>2</v>
      </c>
      <c r="Y3" s="6" t="s">
        <v>0</v>
      </c>
      <c r="Z3" s="7" t="s">
        <v>1</v>
      </c>
      <c r="AA3" s="10" t="s">
        <v>2</v>
      </c>
      <c r="AB3" s="6" t="s">
        <v>0</v>
      </c>
      <c r="AC3" s="7" t="s">
        <v>1</v>
      </c>
      <c r="AD3" s="10" t="s">
        <v>2</v>
      </c>
      <c r="AE3" s="6" t="s">
        <v>0</v>
      </c>
      <c r="AF3" s="7" t="s">
        <v>1</v>
      </c>
      <c r="AG3" s="8" t="s">
        <v>2</v>
      </c>
    </row>
    <row r="4" spans="1:34">
      <c r="B4" s="6">
        <v>115.25</v>
      </c>
      <c r="C4">
        <v>73</v>
      </c>
      <c r="D4">
        <v>0</v>
      </c>
      <c r="E4" s="6">
        <v>107.36</v>
      </c>
      <c r="F4">
        <v>88</v>
      </c>
      <c r="G4">
        <v>0</v>
      </c>
      <c r="H4" s="6">
        <v>150.91</v>
      </c>
      <c r="I4">
        <v>123</v>
      </c>
      <c r="J4">
        <v>0</v>
      </c>
      <c r="K4" s="6">
        <v>95.64</v>
      </c>
      <c r="L4">
        <v>68</v>
      </c>
      <c r="M4">
        <v>0</v>
      </c>
      <c r="N4" s="6">
        <v>126.1</v>
      </c>
      <c r="O4">
        <v>87</v>
      </c>
      <c r="P4">
        <v>0</v>
      </c>
      <c r="Q4" s="6"/>
      <c r="S4" s="6">
        <v>47.18</v>
      </c>
      <c r="T4">
        <v>82</v>
      </c>
      <c r="U4">
        <v>3</v>
      </c>
      <c r="V4" s="6">
        <v>23.02</v>
      </c>
      <c r="W4">
        <v>58</v>
      </c>
      <c r="X4">
        <v>7</v>
      </c>
      <c r="Y4" s="6">
        <v>13.84</v>
      </c>
      <c r="Z4">
        <v>56</v>
      </c>
      <c r="AA4">
        <v>0</v>
      </c>
      <c r="AB4" s="6">
        <v>55.77</v>
      </c>
      <c r="AC4">
        <v>88</v>
      </c>
      <c r="AD4">
        <v>2</v>
      </c>
      <c r="AE4" s="6">
        <v>14.92</v>
      </c>
      <c r="AF4">
        <v>51</v>
      </c>
      <c r="AG4">
        <v>1</v>
      </c>
      <c r="AH4" s="6"/>
    </row>
    <row r="5" spans="1:34">
      <c r="B5" s="6">
        <v>97.72</v>
      </c>
      <c r="C5">
        <v>53</v>
      </c>
      <c r="D5">
        <v>0</v>
      </c>
      <c r="E5" s="6">
        <v>105.81</v>
      </c>
      <c r="F5">
        <v>77</v>
      </c>
      <c r="G5">
        <v>0</v>
      </c>
      <c r="H5" s="6">
        <v>145.68</v>
      </c>
      <c r="I5">
        <v>116</v>
      </c>
      <c r="J5">
        <v>0</v>
      </c>
      <c r="K5" s="6">
        <v>88.22</v>
      </c>
      <c r="L5">
        <v>71</v>
      </c>
      <c r="M5">
        <v>0</v>
      </c>
      <c r="N5" s="6">
        <v>127.14</v>
      </c>
      <c r="O5">
        <v>100</v>
      </c>
      <c r="P5">
        <v>0</v>
      </c>
      <c r="Q5" s="6"/>
      <c r="S5" s="6">
        <v>49.29</v>
      </c>
      <c r="T5">
        <v>85</v>
      </c>
      <c r="U5">
        <v>1</v>
      </c>
      <c r="V5" s="6">
        <v>17.25</v>
      </c>
      <c r="W5">
        <v>58</v>
      </c>
      <c r="X5">
        <v>2</v>
      </c>
      <c r="Y5" s="6">
        <v>38.71</v>
      </c>
      <c r="Z5">
        <v>36</v>
      </c>
      <c r="AA5">
        <v>1</v>
      </c>
      <c r="AB5" s="6">
        <v>59.18</v>
      </c>
      <c r="AC5">
        <v>96</v>
      </c>
      <c r="AD5">
        <v>0</v>
      </c>
      <c r="AE5" s="6">
        <v>36.770000000000003</v>
      </c>
      <c r="AF5">
        <v>85</v>
      </c>
      <c r="AG5">
        <v>0</v>
      </c>
      <c r="AH5" s="6"/>
    </row>
    <row r="6" spans="1:34">
      <c r="B6" s="6">
        <v>91.55</v>
      </c>
      <c r="C6">
        <v>70</v>
      </c>
      <c r="D6">
        <v>0</v>
      </c>
      <c r="E6" s="6">
        <v>129.21</v>
      </c>
      <c r="F6">
        <v>67</v>
      </c>
      <c r="G6">
        <v>0</v>
      </c>
      <c r="H6" s="6">
        <v>147.66</v>
      </c>
      <c r="I6">
        <v>107</v>
      </c>
      <c r="J6">
        <v>0</v>
      </c>
      <c r="K6" s="6">
        <v>89.2</v>
      </c>
      <c r="L6">
        <v>89</v>
      </c>
      <c r="M6">
        <v>0</v>
      </c>
      <c r="N6" s="6">
        <v>120.16</v>
      </c>
      <c r="O6">
        <v>100</v>
      </c>
      <c r="P6">
        <v>0</v>
      </c>
      <c r="Q6" s="6"/>
      <c r="S6" s="6">
        <v>37.159999999999997</v>
      </c>
      <c r="T6">
        <v>91</v>
      </c>
      <c r="U6">
        <v>3</v>
      </c>
      <c r="V6" s="6">
        <v>30.72</v>
      </c>
      <c r="W6">
        <v>48</v>
      </c>
      <c r="X6">
        <v>2</v>
      </c>
      <c r="Y6" s="6">
        <v>34.29</v>
      </c>
      <c r="Z6">
        <v>59</v>
      </c>
      <c r="AA6">
        <v>0</v>
      </c>
      <c r="AB6" s="6">
        <v>31.08</v>
      </c>
      <c r="AC6">
        <v>94</v>
      </c>
      <c r="AD6">
        <v>0</v>
      </c>
      <c r="AE6" s="6">
        <v>17.89</v>
      </c>
      <c r="AF6">
        <v>78</v>
      </c>
      <c r="AG6">
        <v>3</v>
      </c>
      <c r="AH6" s="6"/>
    </row>
    <row r="7" spans="1:34">
      <c r="B7" s="6">
        <v>91.04</v>
      </c>
      <c r="C7">
        <v>51</v>
      </c>
      <c r="D7">
        <v>0</v>
      </c>
      <c r="E7" s="6">
        <v>117.58</v>
      </c>
      <c r="F7">
        <v>98</v>
      </c>
      <c r="G7">
        <v>0</v>
      </c>
      <c r="H7" s="6">
        <v>135.44</v>
      </c>
      <c r="I7">
        <v>134</v>
      </c>
      <c r="J7">
        <v>0</v>
      </c>
      <c r="K7" s="6">
        <v>89.79</v>
      </c>
      <c r="L7">
        <v>68</v>
      </c>
      <c r="M7">
        <v>0</v>
      </c>
      <c r="N7" s="6">
        <v>124.68</v>
      </c>
      <c r="O7">
        <v>114</v>
      </c>
      <c r="P7">
        <v>0</v>
      </c>
      <c r="Q7" s="6"/>
      <c r="S7" s="6">
        <v>39.590000000000003</v>
      </c>
      <c r="T7">
        <v>93</v>
      </c>
      <c r="U7">
        <v>3</v>
      </c>
      <c r="V7" s="6">
        <v>37.75</v>
      </c>
      <c r="W7">
        <v>69</v>
      </c>
      <c r="X7">
        <v>6</v>
      </c>
      <c r="Y7" s="6">
        <v>39.42</v>
      </c>
      <c r="Z7">
        <v>52</v>
      </c>
      <c r="AA7">
        <v>0</v>
      </c>
      <c r="AB7" s="6">
        <v>31.75</v>
      </c>
      <c r="AC7">
        <v>67</v>
      </c>
      <c r="AD7">
        <v>3</v>
      </c>
      <c r="AE7" s="6">
        <v>17.77</v>
      </c>
      <c r="AF7">
        <v>67</v>
      </c>
      <c r="AG7">
        <v>2</v>
      </c>
      <c r="AH7" s="6"/>
    </row>
    <row r="8" spans="1:34">
      <c r="B8" s="6">
        <v>115.61</v>
      </c>
      <c r="C8">
        <v>46</v>
      </c>
      <c r="D8">
        <v>0</v>
      </c>
      <c r="E8" s="6">
        <v>105.84</v>
      </c>
      <c r="F8">
        <v>79</v>
      </c>
      <c r="G8">
        <v>0</v>
      </c>
      <c r="H8" s="6">
        <v>156.58000000000001</v>
      </c>
      <c r="I8">
        <v>139</v>
      </c>
      <c r="J8" s="1">
        <v>0</v>
      </c>
      <c r="K8" s="6">
        <v>95.66</v>
      </c>
      <c r="L8">
        <v>68</v>
      </c>
      <c r="M8">
        <v>0</v>
      </c>
      <c r="N8" s="6">
        <v>118</v>
      </c>
      <c r="O8">
        <v>102</v>
      </c>
      <c r="P8">
        <v>0</v>
      </c>
      <c r="Q8" s="6"/>
      <c r="S8" s="6">
        <v>33.5</v>
      </c>
      <c r="T8">
        <v>87</v>
      </c>
      <c r="U8">
        <v>1</v>
      </c>
      <c r="V8" s="6">
        <v>37.770000000000003</v>
      </c>
      <c r="W8">
        <v>76</v>
      </c>
      <c r="X8">
        <v>6</v>
      </c>
      <c r="Y8" s="6">
        <v>24.34</v>
      </c>
      <c r="Z8">
        <v>57</v>
      </c>
      <c r="AA8">
        <v>0</v>
      </c>
      <c r="AB8" s="6">
        <v>28.9</v>
      </c>
      <c r="AC8">
        <v>85</v>
      </c>
      <c r="AD8">
        <v>0</v>
      </c>
      <c r="AE8" s="6">
        <v>16.100000000000001</v>
      </c>
      <c r="AF8">
        <v>65</v>
      </c>
      <c r="AG8">
        <v>0</v>
      </c>
      <c r="AH8" s="6"/>
    </row>
    <row r="9" spans="1:34">
      <c r="B9" s="6">
        <v>108.87</v>
      </c>
      <c r="C9">
        <v>60</v>
      </c>
      <c r="D9" s="1"/>
      <c r="E9" s="6">
        <v>103.28</v>
      </c>
      <c r="F9">
        <v>92</v>
      </c>
      <c r="G9" s="1"/>
      <c r="H9" s="6">
        <v>148.12</v>
      </c>
      <c r="I9">
        <v>148</v>
      </c>
      <c r="J9" s="1"/>
      <c r="K9" s="6">
        <v>92.7</v>
      </c>
      <c r="L9">
        <v>101</v>
      </c>
      <c r="M9" s="2"/>
      <c r="N9">
        <v>127.18</v>
      </c>
      <c r="O9">
        <v>99</v>
      </c>
      <c r="P9" s="2"/>
      <c r="S9" s="6">
        <v>32.19</v>
      </c>
      <c r="T9">
        <v>86</v>
      </c>
      <c r="U9" s="1"/>
      <c r="V9" s="6">
        <v>37.25</v>
      </c>
      <c r="W9">
        <v>71</v>
      </c>
      <c r="X9" s="1"/>
      <c r="Y9" s="6">
        <v>37.68</v>
      </c>
      <c r="Z9">
        <v>51</v>
      </c>
      <c r="AA9" s="1"/>
      <c r="AB9" s="6">
        <v>14.8</v>
      </c>
      <c r="AC9">
        <v>88</v>
      </c>
      <c r="AD9" s="1"/>
      <c r="AE9" s="6">
        <v>38.200000000000003</v>
      </c>
      <c r="AF9">
        <v>68</v>
      </c>
      <c r="AG9" s="2"/>
    </row>
    <row r="10" spans="1:34">
      <c r="B10" s="6">
        <v>101.01</v>
      </c>
      <c r="C10">
        <v>46</v>
      </c>
      <c r="D10" s="1"/>
      <c r="E10" s="6">
        <v>128.94</v>
      </c>
      <c r="F10">
        <v>95</v>
      </c>
      <c r="G10" s="1"/>
      <c r="H10" s="6">
        <v>138.66</v>
      </c>
      <c r="I10">
        <v>134</v>
      </c>
      <c r="J10" s="1"/>
      <c r="K10" s="6">
        <v>92.67</v>
      </c>
      <c r="L10">
        <v>86</v>
      </c>
      <c r="M10" s="2"/>
      <c r="N10">
        <v>133.83000000000001</v>
      </c>
      <c r="O10">
        <v>115</v>
      </c>
      <c r="P10" s="2"/>
      <c r="S10" s="6">
        <v>51.23</v>
      </c>
      <c r="T10">
        <v>82</v>
      </c>
      <c r="U10" s="1"/>
      <c r="V10" s="6">
        <v>39.380000000000003</v>
      </c>
      <c r="W10">
        <v>66</v>
      </c>
      <c r="X10" s="1"/>
      <c r="Y10" s="6">
        <v>16.16</v>
      </c>
      <c r="Z10">
        <v>52</v>
      </c>
      <c r="AA10" s="1"/>
      <c r="AB10" s="6">
        <v>32.1</v>
      </c>
      <c r="AC10">
        <v>92</v>
      </c>
      <c r="AD10" s="1"/>
      <c r="AE10" s="6">
        <v>29.92</v>
      </c>
      <c r="AF10">
        <v>69</v>
      </c>
      <c r="AG10" s="2"/>
    </row>
    <row r="11" spans="1:34">
      <c r="B11" s="6">
        <v>108.13</v>
      </c>
      <c r="C11">
        <v>46</v>
      </c>
      <c r="D11" s="1"/>
      <c r="E11" s="6">
        <v>113.46</v>
      </c>
      <c r="F11">
        <v>75</v>
      </c>
      <c r="G11" s="1"/>
      <c r="H11" s="6">
        <v>139.34</v>
      </c>
      <c r="I11">
        <v>95</v>
      </c>
      <c r="J11" s="1"/>
      <c r="K11" s="6">
        <v>96.94</v>
      </c>
      <c r="L11">
        <v>81</v>
      </c>
      <c r="M11" s="2"/>
      <c r="N11">
        <v>129.03</v>
      </c>
      <c r="O11">
        <v>120</v>
      </c>
      <c r="P11" s="2"/>
      <c r="S11" s="6">
        <v>28.21</v>
      </c>
      <c r="T11">
        <v>82</v>
      </c>
      <c r="U11" s="1"/>
      <c r="V11" s="6">
        <v>19.36</v>
      </c>
      <c r="W11">
        <v>84</v>
      </c>
      <c r="X11" s="1"/>
      <c r="Y11" s="6">
        <v>17.190000000000001</v>
      </c>
      <c r="Z11">
        <v>59</v>
      </c>
      <c r="AA11" s="1"/>
      <c r="AB11" s="6">
        <v>28.04</v>
      </c>
      <c r="AC11">
        <v>86</v>
      </c>
      <c r="AD11" s="1"/>
      <c r="AE11" s="6">
        <v>34.33</v>
      </c>
      <c r="AF11">
        <v>68</v>
      </c>
      <c r="AG11" s="2"/>
    </row>
    <row r="12" spans="1:34">
      <c r="B12" s="6">
        <v>86.25</v>
      </c>
      <c r="C12">
        <v>62</v>
      </c>
      <c r="D12" s="1"/>
      <c r="E12" s="6">
        <v>120.24</v>
      </c>
      <c r="F12">
        <v>98</v>
      </c>
      <c r="G12" s="1"/>
      <c r="H12" s="6">
        <v>138.22</v>
      </c>
      <c r="I12">
        <v>118</v>
      </c>
      <c r="J12" s="1"/>
      <c r="K12" s="6">
        <v>103.2</v>
      </c>
      <c r="L12">
        <v>61</v>
      </c>
      <c r="M12" s="2"/>
      <c r="N12">
        <v>125.93</v>
      </c>
      <c r="O12">
        <v>107</v>
      </c>
      <c r="P12" s="2"/>
      <c r="S12" s="6">
        <v>44.82</v>
      </c>
      <c r="T12">
        <v>81</v>
      </c>
      <c r="U12" s="1"/>
      <c r="V12" s="6">
        <v>44.12</v>
      </c>
      <c r="W12">
        <v>77</v>
      </c>
      <c r="X12" s="1"/>
      <c r="Y12" s="6">
        <v>16.77</v>
      </c>
      <c r="Z12">
        <v>48</v>
      </c>
      <c r="AA12" s="1"/>
      <c r="AB12" s="6">
        <v>31.54</v>
      </c>
      <c r="AC12">
        <v>76</v>
      </c>
      <c r="AD12" s="1"/>
      <c r="AE12" s="6">
        <v>32.89</v>
      </c>
      <c r="AF12">
        <v>50</v>
      </c>
      <c r="AG12" s="2"/>
    </row>
    <row r="13" spans="1:34">
      <c r="B13" s="6">
        <v>101.29</v>
      </c>
      <c r="C13">
        <v>54</v>
      </c>
      <c r="D13" s="1"/>
      <c r="E13" s="6">
        <v>91.68</v>
      </c>
      <c r="F13">
        <v>92</v>
      </c>
      <c r="G13" s="1"/>
      <c r="H13" s="6">
        <v>136.96</v>
      </c>
      <c r="I13">
        <v>87</v>
      </c>
      <c r="J13" s="1"/>
      <c r="K13" s="6">
        <v>101.62</v>
      </c>
      <c r="L13">
        <v>93</v>
      </c>
      <c r="M13" s="2"/>
      <c r="N13">
        <v>106.58</v>
      </c>
      <c r="O13">
        <v>110</v>
      </c>
      <c r="P13" s="2"/>
      <c r="S13" s="6">
        <v>39.4</v>
      </c>
      <c r="T13">
        <v>77</v>
      </c>
      <c r="U13" s="1"/>
      <c r="V13" s="6">
        <v>22.97</v>
      </c>
      <c r="W13">
        <v>58</v>
      </c>
      <c r="X13" s="1"/>
      <c r="Y13" s="6">
        <v>37</v>
      </c>
      <c r="Z13">
        <v>54</v>
      </c>
      <c r="AA13" s="1"/>
      <c r="AB13" s="6">
        <v>27.18</v>
      </c>
      <c r="AC13">
        <v>89</v>
      </c>
      <c r="AD13" s="1"/>
      <c r="AE13" s="6">
        <v>31.56</v>
      </c>
      <c r="AF13">
        <v>60</v>
      </c>
      <c r="AG13" s="2"/>
    </row>
    <row r="14" spans="1:34">
      <c r="B14" s="6">
        <v>106.47</v>
      </c>
      <c r="C14">
        <v>81</v>
      </c>
      <c r="D14" s="1"/>
      <c r="E14" s="6">
        <v>94.21</v>
      </c>
      <c r="F14">
        <v>102</v>
      </c>
      <c r="G14" s="1"/>
      <c r="H14" s="6">
        <v>123.06</v>
      </c>
      <c r="I14">
        <v>110</v>
      </c>
      <c r="J14" s="1"/>
      <c r="K14" s="6">
        <v>94.22</v>
      </c>
      <c r="L14">
        <v>97</v>
      </c>
      <c r="M14" s="2"/>
      <c r="N14">
        <v>110.92</v>
      </c>
      <c r="O14">
        <v>117</v>
      </c>
      <c r="P14" s="2"/>
      <c r="S14" s="6">
        <v>51.9</v>
      </c>
      <c r="T14">
        <v>88</v>
      </c>
      <c r="U14" s="1"/>
      <c r="V14" s="6">
        <v>26.65</v>
      </c>
      <c r="W14">
        <v>62</v>
      </c>
      <c r="X14" s="1"/>
      <c r="Y14" s="6">
        <v>31.16</v>
      </c>
      <c r="Z14">
        <v>51</v>
      </c>
      <c r="AA14" s="1"/>
      <c r="AB14" s="6">
        <v>21.88</v>
      </c>
      <c r="AC14">
        <v>92</v>
      </c>
      <c r="AD14" s="1"/>
      <c r="AE14" s="6">
        <v>12.43</v>
      </c>
      <c r="AF14">
        <v>70</v>
      </c>
      <c r="AG14" s="2"/>
    </row>
    <row r="15" spans="1:34">
      <c r="B15" s="6">
        <v>118.34</v>
      </c>
      <c r="C15">
        <v>82</v>
      </c>
      <c r="D15" s="1"/>
      <c r="E15" s="6">
        <v>117.74</v>
      </c>
      <c r="F15">
        <v>76</v>
      </c>
      <c r="G15" s="1"/>
      <c r="H15" s="6">
        <v>130.86000000000001</v>
      </c>
      <c r="I15">
        <v>133</v>
      </c>
      <c r="J15" s="1"/>
      <c r="K15" s="6">
        <v>84.29</v>
      </c>
      <c r="L15">
        <v>95</v>
      </c>
      <c r="M15" s="2"/>
      <c r="N15">
        <v>111.34</v>
      </c>
      <c r="O15">
        <v>107</v>
      </c>
      <c r="P15" s="2"/>
      <c r="S15" s="6">
        <v>49.99</v>
      </c>
      <c r="T15">
        <v>86</v>
      </c>
      <c r="U15" s="1"/>
      <c r="V15" s="6">
        <v>22.17</v>
      </c>
      <c r="W15">
        <v>64</v>
      </c>
      <c r="X15" s="1"/>
      <c r="Y15" s="6">
        <v>17.600000000000001</v>
      </c>
      <c r="Z15">
        <v>70</v>
      </c>
      <c r="AA15" s="1"/>
      <c r="AB15" s="6">
        <v>13.68</v>
      </c>
      <c r="AC15">
        <v>72</v>
      </c>
      <c r="AD15" s="1"/>
      <c r="AE15" s="6">
        <v>33.520000000000003</v>
      </c>
      <c r="AF15">
        <v>72</v>
      </c>
      <c r="AG15" s="2"/>
    </row>
    <row r="16" spans="1:34">
      <c r="B16" s="6">
        <v>90.77</v>
      </c>
      <c r="C16">
        <v>46</v>
      </c>
      <c r="D16" s="1"/>
      <c r="E16" s="6">
        <v>109.18</v>
      </c>
      <c r="F16">
        <v>81</v>
      </c>
      <c r="G16" s="1"/>
      <c r="H16" s="6">
        <v>128.13</v>
      </c>
      <c r="I16">
        <v>111</v>
      </c>
      <c r="J16" s="1"/>
      <c r="K16" s="6">
        <v>111.82</v>
      </c>
      <c r="L16">
        <v>78</v>
      </c>
      <c r="M16" s="2"/>
      <c r="N16">
        <v>112.56</v>
      </c>
      <c r="O16">
        <v>119</v>
      </c>
      <c r="P16" s="2"/>
      <c r="S16" s="6">
        <v>42.39</v>
      </c>
      <c r="T16">
        <v>97</v>
      </c>
      <c r="U16" s="1"/>
      <c r="V16" s="6">
        <v>36.19</v>
      </c>
      <c r="W16">
        <v>65</v>
      </c>
      <c r="X16" s="1"/>
      <c r="Y16" s="6">
        <v>7.79</v>
      </c>
      <c r="Z16">
        <v>57</v>
      </c>
      <c r="AA16" s="1"/>
      <c r="AB16" s="6">
        <v>15.07</v>
      </c>
      <c r="AC16">
        <v>60</v>
      </c>
      <c r="AD16" s="1"/>
      <c r="AE16" s="6">
        <v>28.62</v>
      </c>
      <c r="AF16">
        <v>67</v>
      </c>
      <c r="AG16" s="2"/>
    </row>
    <row r="17" spans="2:33">
      <c r="B17" s="6">
        <v>91.46</v>
      </c>
      <c r="C17">
        <v>85</v>
      </c>
      <c r="D17" s="1"/>
      <c r="E17" s="6">
        <v>121.56</v>
      </c>
      <c r="F17">
        <v>92</v>
      </c>
      <c r="G17" s="1"/>
      <c r="H17" s="6">
        <v>122.28</v>
      </c>
      <c r="I17">
        <v>120</v>
      </c>
      <c r="J17" s="1"/>
      <c r="K17" s="6">
        <v>93.95</v>
      </c>
      <c r="L17">
        <v>91</v>
      </c>
      <c r="M17" s="2"/>
      <c r="N17">
        <v>123.71</v>
      </c>
      <c r="O17">
        <v>120</v>
      </c>
      <c r="P17" s="2"/>
      <c r="S17" s="6">
        <v>36.799999999999997</v>
      </c>
      <c r="T17">
        <v>79</v>
      </c>
      <c r="U17" s="1"/>
      <c r="V17" s="6">
        <v>33.56</v>
      </c>
      <c r="W17">
        <v>54</v>
      </c>
      <c r="X17" s="1"/>
      <c r="Y17" s="6">
        <v>9.2200000000000006</v>
      </c>
      <c r="Z17">
        <v>54</v>
      </c>
      <c r="AA17" s="1"/>
      <c r="AB17" s="6">
        <v>34.35</v>
      </c>
      <c r="AC17">
        <v>67</v>
      </c>
      <c r="AD17" s="1"/>
      <c r="AE17" s="6">
        <v>22.23</v>
      </c>
      <c r="AF17">
        <v>69</v>
      </c>
      <c r="AG17" s="2"/>
    </row>
    <row r="18" spans="2:33">
      <c r="B18" s="6">
        <v>99.67</v>
      </c>
      <c r="C18">
        <v>79</v>
      </c>
      <c r="D18" s="1"/>
      <c r="E18" s="6">
        <v>111.12</v>
      </c>
      <c r="F18">
        <v>112</v>
      </c>
      <c r="G18" s="1"/>
      <c r="H18" s="6">
        <v>130.49</v>
      </c>
      <c r="I18">
        <v>93</v>
      </c>
      <c r="J18" s="1"/>
      <c r="K18" s="6">
        <v>63.77</v>
      </c>
      <c r="L18">
        <v>105</v>
      </c>
      <c r="M18" s="2"/>
      <c r="N18">
        <v>126.18</v>
      </c>
      <c r="O18">
        <v>107</v>
      </c>
      <c r="P18" s="2"/>
      <c r="S18" s="6">
        <v>41.48</v>
      </c>
      <c r="T18">
        <v>70</v>
      </c>
      <c r="U18" s="1"/>
      <c r="V18" s="6">
        <v>35.35</v>
      </c>
      <c r="W18">
        <v>71</v>
      </c>
      <c r="X18" s="1"/>
      <c r="Y18" s="6">
        <v>14.61</v>
      </c>
      <c r="Z18">
        <v>53</v>
      </c>
      <c r="AA18" s="1"/>
      <c r="AB18" s="6">
        <v>35.92</v>
      </c>
      <c r="AC18">
        <v>78</v>
      </c>
      <c r="AD18" s="1"/>
      <c r="AE18" s="6">
        <v>37.86</v>
      </c>
      <c r="AF18">
        <v>62</v>
      </c>
      <c r="AG18" s="2"/>
    </row>
    <row r="19" spans="2:33">
      <c r="B19" s="6">
        <v>97.75</v>
      </c>
      <c r="C19">
        <v>67</v>
      </c>
      <c r="D19" s="1"/>
      <c r="E19" s="6">
        <v>141.19</v>
      </c>
      <c r="F19">
        <v>124</v>
      </c>
      <c r="G19" s="1"/>
      <c r="H19" s="6">
        <v>156.16999999999999</v>
      </c>
      <c r="I19">
        <v>99</v>
      </c>
      <c r="J19" s="1"/>
      <c r="K19" s="6">
        <v>101.61</v>
      </c>
      <c r="L19">
        <v>89</v>
      </c>
      <c r="M19" s="2"/>
      <c r="N19">
        <v>112.75</v>
      </c>
      <c r="O19">
        <v>92</v>
      </c>
      <c r="P19" s="2"/>
      <c r="S19" s="6">
        <v>26.92</v>
      </c>
      <c r="T19">
        <v>68</v>
      </c>
      <c r="U19" s="1"/>
      <c r="V19" s="6">
        <v>36.76</v>
      </c>
      <c r="W19">
        <v>58</v>
      </c>
      <c r="X19" s="1"/>
      <c r="Y19" s="6">
        <v>14.54</v>
      </c>
      <c r="Z19">
        <v>71</v>
      </c>
      <c r="AA19" s="1"/>
      <c r="AB19" s="6">
        <v>25.71</v>
      </c>
      <c r="AC19">
        <v>74</v>
      </c>
      <c r="AD19" s="1"/>
      <c r="AE19" s="6">
        <v>28.75</v>
      </c>
      <c r="AF19">
        <v>53</v>
      </c>
      <c r="AG19" s="2"/>
    </row>
    <row r="20" spans="2:33">
      <c r="B20" s="6">
        <v>93.62</v>
      </c>
      <c r="C20">
        <v>60</v>
      </c>
      <c r="D20" s="1"/>
      <c r="E20" s="6">
        <v>124.52</v>
      </c>
      <c r="F20">
        <v>112</v>
      </c>
      <c r="G20" s="1"/>
      <c r="H20" s="6">
        <v>125.84</v>
      </c>
      <c r="I20">
        <v>81</v>
      </c>
      <c r="J20" s="1"/>
      <c r="K20" s="6">
        <v>97.43</v>
      </c>
      <c r="L20">
        <v>74</v>
      </c>
      <c r="M20" s="2"/>
      <c r="N20">
        <v>122.81</v>
      </c>
      <c r="O20">
        <v>114</v>
      </c>
      <c r="P20" s="2"/>
      <c r="S20" s="6">
        <v>40.07</v>
      </c>
      <c r="T20">
        <v>68</v>
      </c>
      <c r="U20" s="1"/>
      <c r="V20" s="6">
        <v>27.42</v>
      </c>
      <c r="W20">
        <v>61</v>
      </c>
      <c r="X20" s="1"/>
      <c r="Y20" s="6">
        <v>29.71</v>
      </c>
      <c r="Z20">
        <v>57</v>
      </c>
      <c r="AA20" s="1"/>
      <c r="AB20" s="6">
        <v>18.68</v>
      </c>
      <c r="AC20">
        <v>70</v>
      </c>
      <c r="AD20" s="1"/>
      <c r="AE20" s="6">
        <v>26.33</v>
      </c>
      <c r="AF20">
        <v>69</v>
      </c>
      <c r="AG20" s="2"/>
    </row>
    <row r="21" spans="2:33">
      <c r="B21" s="6">
        <v>117.9</v>
      </c>
      <c r="C21">
        <v>34</v>
      </c>
      <c r="D21" s="1"/>
      <c r="E21" s="6">
        <v>135.85</v>
      </c>
      <c r="F21">
        <v>124</v>
      </c>
      <c r="G21" s="1"/>
      <c r="H21" s="6">
        <v>119.73</v>
      </c>
      <c r="I21">
        <v>89</v>
      </c>
      <c r="J21" s="1"/>
      <c r="K21" s="6">
        <v>105.94</v>
      </c>
      <c r="L21">
        <v>92</v>
      </c>
      <c r="M21" s="2"/>
      <c r="N21">
        <v>134.12</v>
      </c>
      <c r="O21">
        <v>121</v>
      </c>
      <c r="P21" s="2"/>
      <c r="S21" s="6">
        <v>54.74</v>
      </c>
      <c r="T21">
        <v>71</v>
      </c>
      <c r="U21" s="1"/>
      <c r="V21" s="6">
        <v>18.420000000000002</v>
      </c>
      <c r="W21">
        <v>63</v>
      </c>
      <c r="X21" s="1"/>
      <c r="Y21" s="6">
        <v>3.3</v>
      </c>
      <c r="Z21">
        <v>66</v>
      </c>
      <c r="AA21" s="1"/>
      <c r="AB21" s="6">
        <v>13.84</v>
      </c>
      <c r="AC21">
        <v>64</v>
      </c>
      <c r="AD21" s="1"/>
      <c r="AE21" s="6">
        <v>21.8</v>
      </c>
      <c r="AF21">
        <v>64</v>
      </c>
      <c r="AG21" s="2"/>
    </row>
    <row r="22" spans="2:33">
      <c r="B22" s="6">
        <v>105.34</v>
      </c>
      <c r="C22">
        <v>64</v>
      </c>
      <c r="D22" s="1"/>
      <c r="E22" s="6">
        <v>131.62</v>
      </c>
      <c r="F22">
        <v>110</v>
      </c>
      <c r="G22" s="1"/>
      <c r="H22" s="6">
        <v>135.62</v>
      </c>
      <c r="I22">
        <v>111</v>
      </c>
      <c r="J22" s="1"/>
      <c r="K22" s="6">
        <v>102.12</v>
      </c>
      <c r="L22">
        <v>111</v>
      </c>
      <c r="M22" s="1"/>
      <c r="N22" s="6">
        <v>133.72999999999999</v>
      </c>
      <c r="O22">
        <v>123</v>
      </c>
      <c r="P22" s="2"/>
      <c r="S22" s="6">
        <v>41.64</v>
      </c>
      <c r="T22">
        <v>73</v>
      </c>
      <c r="U22" s="1"/>
      <c r="V22" s="6">
        <v>18.98</v>
      </c>
      <c r="W22">
        <v>61</v>
      </c>
      <c r="X22" s="1"/>
      <c r="Y22" s="6">
        <v>9.34</v>
      </c>
      <c r="Z22">
        <v>70</v>
      </c>
      <c r="AA22" s="1"/>
      <c r="AB22" s="6">
        <v>27.33</v>
      </c>
      <c r="AC22">
        <v>90</v>
      </c>
      <c r="AD22" s="1"/>
      <c r="AE22" s="6">
        <v>37.47</v>
      </c>
      <c r="AF22">
        <v>65</v>
      </c>
      <c r="AG22" s="2"/>
    </row>
    <row r="23" spans="2:33">
      <c r="B23" s="6">
        <v>98.9</v>
      </c>
      <c r="C23">
        <v>32</v>
      </c>
      <c r="D23" s="1"/>
      <c r="E23" s="6">
        <v>104.86</v>
      </c>
      <c r="F23">
        <v>83</v>
      </c>
      <c r="G23" s="1"/>
      <c r="H23" s="6">
        <v>157.94999999999999</v>
      </c>
      <c r="I23">
        <v>126</v>
      </c>
      <c r="J23" s="1"/>
      <c r="K23" s="6">
        <v>101.58</v>
      </c>
      <c r="L23">
        <v>94</v>
      </c>
      <c r="M23" s="1"/>
      <c r="N23" s="6">
        <v>131.12</v>
      </c>
      <c r="O23">
        <v>136</v>
      </c>
      <c r="P23" s="2"/>
      <c r="S23" s="6">
        <v>40.68</v>
      </c>
      <c r="T23">
        <v>72</v>
      </c>
      <c r="U23" s="1"/>
      <c r="V23" s="6">
        <v>23.68</v>
      </c>
      <c r="W23">
        <v>55</v>
      </c>
      <c r="X23" s="1"/>
      <c r="Y23" s="6">
        <v>24.94</v>
      </c>
      <c r="Z23">
        <v>68</v>
      </c>
      <c r="AA23" s="1"/>
      <c r="AB23" s="6">
        <v>16.940000000000001</v>
      </c>
      <c r="AC23">
        <v>92</v>
      </c>
      <c r="AD23" s="1"/>
      <c r="AE23" s="6">
        <v>38.32</v>
      </c>
      <c r="AF23">
        <v>98</v>
      </c>
      <c r="AG23" s="2"/>
    </row>
    <row r="24" spans="2:33">
      <c r="B24" s="6">
        <v>89.83</v>
      </c>
      <c r="C24">
        <v>77</v>
      </c>
      <c r="D24" s="1"/>
      <c r="E24" s="6">
        <v>113.34</v>
      </c>
      <c r="F24">
        <v>100</v>
      </c>
      <c r="G24" s="1"/>
      <c r="H24" s="6">
        <v>126.15</v>
      </c>
      <c r="I24">
        <v>91</v>
      </c>
      <c r="J24" s="1"/>
      <c r="K24" s="6">
        <v>94.27</v>
      </c>
      <c r="L24">
        <v>110</v>
      </c>
      <c r="M24" s="1"/>
      <c r="N24" s="6">
        <v>116.14</v>
      </c>
      <c r="O24">
        <v>111</v>
      </c>
      <c r="P24" s="2"/>
      <c r="S24" s="6">
        <v>46.02</v>
      </c>
      <c r="T24">
        <v>81</v>
      </c>
      <c r="U24" s="1"/>
      <c r="V24" s="6">
        <v>26.89</v>
      </c>
      <c r="W24">
        <v>88</v>
      </c>
      <c r="X24" s="1"/>
      <c r="Y24" s="6">
        <v>9.4600000000000009</v>
      </c>
      <c r="Z24">
        <v>63</v>
      </c>
      <c r="AA24" s="1"/>
      <c r="AB24" s="6">
        <v>26.17</v>
      </c>
      <c r="AC24">
        <v>69</v>
      </c>
      <c r="AD24" s="1"/>
      <c r="AE24" s="6">
        <v>32.950000000000003</v>
      </c>
      <c r="AF24">
        <v>66</v>
      </c>
      <c r="AG24" s="2"/>
    </row>
    <row r="25" spans="2:33">
      <c r="B25" s="6">
        <v>98.63</v>
      </c>
      <c r="C25">
        <v>72</v>
      </c>
      <c r="D25" s="1"/>
      <c r="E25" s="6">
        <v>144.57</v>
      </c>
      <c r="F25">
        <v>113</v>
      </c>
      <c r="G25" s="1"/>
      <c r="H25" s="6">
        <v>121.99</v>
      </c>
      <c r="I25">
        <v>99</v>
      </c>
      <c r="J25" s="1"/>
      <c r="K25" s="6">
        <v>111.66</v>
      </c>
      <c r="L25">
        <v>111</v>
      </c>
      <c r="M25" s="1"/>
      <c r="N25" s="6">
        <v>112.54</v>
      </c>
      <c r="O25">
        <v>106</v>
      </c>
      <c r="P25" s="2"/>
      <c r="S25" s="6">
        <v>45.5</v>
      </c>
      <c r="T25">
        <v>72</v>
      </c>
      <c r="U25" s="1"/>
      <c r="V25" s="6">
        <v>21.4</v>
      </c>
      <c r="W25">
        <v>54</v>
      </c>
      <c r="X25" s="1"/>
      <c r="Y25" s="6">
        <v>15.81</v>
      </c>
      <c r="Z25">
        <v>59</v>
      </c>
      <c r="AA25" s="1"/>
      <c r="AB25" s="6">
        <v>19.07</v>
      </c>
      <c r="AC25">
        <v>67</v>
      </c>
      <c r="AD25" s="1"/>
      <c r="AE25" s="6">
        <v>26.44</v>
      </c>
      <c r="AF25">
        <v>65</v>
      </c>
      <c r="AG25" s="2"/>
    </row>
    <row r="26" spans="2:33">
      <c r="B26" s="6">
        <v>90.37</v>
      </c>
      <c r="C26">
        <v>97</v>
      </c>
      <c r="D26" s="1"/>
      <c r="E26" s="6">
        <v>110.65</v>
      </c>
      <c r="F26">
        <v>88</v>
      </c>
      <c r="G26" s="1"/>
      <c r="H26" s="6">
        <v>127.39</v>
      </c>
      <c r="I26">
        <v>63</v>
      </c>
      <c r="J26" s="1"/>
      <c r="K26" s="6">
        <v>99.49</v>
      </c>
      <c r="L26">
        <v>117</v>
      </c>
      <c r="M26" s="1"/>
      <c r="N26" s="6">
        <v>118.89</v>
      </c>
      <c r="O26">
        <v>127</v>
      </c>
      <c r="P26" s="2">
        <f>B36</f>
        <v>1.5810641627543036</v>
      </c>
      <c r="S26" s="6">
        <v>50.87</v>
      </c>
      <c r="T26">
        <v>92</v>
      </c>
      <c r="U26" s="1"/>
      <c r="V26" s="6">
        <v>13.88</v>
      </c>
      <c r="W26">
        <v>79</v>
      </c>
      <c r="X26" s="1"/>
      <c r="Y26" s="6">
        <v>14.41</v>
      </c>
      <c r="Z26">
        <v>73</v>
      </c>
      <c r="AA26" s="1"/>
      <c r="AB26" s="6">
        <v>9.1999999999999993</v>
      </c>
      <c r="AC26">
        <v>78</v>
      </c>
      <c r="AD26" s="1"/>
      <c r="AE26" s="6">
        <v>17.18</v>
      </c>
      <c r="AF26">
        <v>57</v>
      </c>
      <c r="AG26" s="2">
        <f>S36</f>
        <v>0.48782553191489358</v>
      </c>
    </row>
    <row r="27" spans="2:33">
      <c r="B27" s="6">
        <v>97.08</v>
      </c>
      <c r="C27">
        <v>51</v>
      </c>
      <c r="D27" s="1"/>
      <c r="E27" s="6">
        <v>99.55</v>
      </c>
      <c r="F27">
        <v>110</v>
      </c>
      <c r="G27" s="1"/>
      <c r="H27" s="6">
        <v>144.09</v>
      </c>
      <c r="I27">
        <v>105</v>
      </c>
      <c r="J27" s="1"/>
      <c r="K27" s="6">
        <v>84.87</v>
      </c>
      <c r="L27">
        <v>48</v>
      </c>
      <c r="M27" s="1"/>
      <c r="N27" s="6">
        <v>131.30000000000001</v>
      </c>
      <c r="O27">
        <v>110</v>
      </c>
      <c r="P27" s="2">
        <f>E36</f>
        <v>1.1725844199264464</v>
      </c>
      <c r="S27" s="6">
        <v>42.21</v>
      </c>
      <c r="T27">
        <v>89</v>
      </c>
      <c r="U27" s="1"/>
      <c r="V27" s="6">
        <v>10.65</v>
      </c>
      <c r="W27">
        <v>64</v>
      </c>
      <c r="X27" s="1"/>
      <c r="Y27" s="6">
        <v>12.57</v>
      </c>
      <c r="Z27">
        <v>80</v>
      </c>
      <c r="AA27" s="1"/>
      <c r="AB27" s="6">
        <v>9.9</v>
      </c>
      <c r="AC27">
        <v>74</v>
      </c>
      <c r="AD27" s="1"/>
      <c r="AE27" s="6">
        <v>33.99</v>
      </c>
      <c r="AF27">
        <v>75</v>
      </c>
      <c r="AG27" s="2">
        <f>V36</f>
        <v>0.36245730027548201</v>
      </c>
    </row>
    <row r="28" spans="2:33">
      <c r="B28" s="6">
        <v>100.72</v>
      </c>
      <c r="C28">
        <v>90</v>
      </c>
      <c r="D28" s="1"/>
      <c r="E28" s="6">
        <v>113.5</v>
      </c>
      <c r="F28">
        <v>114</v>
      </c>
      <c r="G28" s="1"/>
      <c r="H28" s="6">
        <v>134.88</v>
      </c>
      <c r="I28">
        <v>99</v>
      </c>
      <c r="J28" s="1"/>
      <c r="K28" s="6">
        <v>108.05</v>
      </c>
      <c r="L28">
        <v>115</v>
      </c>
      <c r="M28" s="1"/>
      <c r="N28" s="6">
        <v>129.69</v>
      </c>
      <c r="O28">
        <v>97</v>
      </c>
      <c r="P28" s="2">
        <f>H36</f>
        <v>1.2538098197638285</v>
      </c>
      <c r="S28" s="6">
        <v>34.880000000000003</v>
      </c>
      <c r="T28">
        <v>65</v>
      </c>
      <c r="U28" s="1"/>
      <c r="V28" s="6">
        <v>23.67</v>
      </c>
      <c r="W28">
        <v>74</v>
      </c>
      <c r="X28" s="1"/>
      <c r="Y28" s="6">
        <v>12.22</v>
      </c>
      <c r="Z28">
        <v>64</v>
      </c>
      <c r="AA28" s="1"/>
      <c r="AB28" s="6">
        <v>16.350000000000001</v>
      </c>
      <c r="AC28">
        <v>70</v>
      </c>
      <c r="AD28" s="1"/>
      <c r="AE28" s="6">
        <v>30.2</v>
      </c>
      <c r="AF28">
        <v>73</v>
      </c>
      <c r="AG28" s="2">
        <f>Y36</f>
        <v>0.31569584736251416</v>
      </c>
    </row>
    <row r="29" spans="2:33">
      <c r="B29" s="6">
        <v>98.72</v>
      </c>
      <c r="C29">
        <v>87</v>
      </c>
      <c r="D29" s="1"/>
      <c r="E29" s="6">
        <v>120.46</v>
      </c>
      <c r="F29">
        <v>126</v>
      </c>
      <c r="G29" s="1"/>
      <c r="H29" s="6">
        <v>135.30000000000001</v>
      </c>
      <c r="I29">
        <v>96</v>
      </c>
      <c r="J29" s="1"/>
      <c r="K29" s="6">
        <v>93.13</v>
      </c>
      <c r="L29">
        <v>94</v>
      </c>
      <c r="M29" s="1"/>
      <c r="N29" s="6">
        <v>117.94</v>
      </c>
      <c r="O29">
        <v>120</v>
      </c>
      <c r="P29" s="2">
        <f>K36</f>
        <v>1.0713333333333332</v>
      </c>
      <c r="S29" s="6">
        <v>36.03</v>
      </c>
      <c r="T29">
        <v>78</v>
      </c>
      <c r="U29" s="1"/>
      <c r="V29" s="6">
        <v>18.899999999999999</v>
      </c>
      <c r="W29">
        <v>72</v>
      </c>
      <c r="X29" s="1"/>
      <c r="Y29" s="6">
        <v>6.34</v>
      </c>
      <c r="Z29">
        <v>71</v>
      </c>
      <c r="AA29" s="1"/>
      <c r="AB29" s="6">
        <v>18.04</v>
      </c>
      <c r="AC29">
        <v>71</v>
      </c>
      <c r="AD29" s="1"/>
      <c r="AE29" s="6">
        <v>22.6</v>
      </c>
      <c r="AF29">
        <v>80</v>
      </c>
      <c r="AG29" s="2">
        <f>AB36</f>
        <v>0.31017626827171113</v>
      </c>
    </row>
    <row r="30" spans="2:33">
      <c r="B30" s="6">
        <v>107.05</v>
      </c>
      <c r="C30">
        <v>52</v>
      </c>
      <c r="D30" s="1"/>
      <c r="E30" s="6">
        <v>119.87</v>
      </c>
      <c r="F30">
        <v>127</v>
      </c>
      <c r="G30" s="1"/>
      <c r="H30" s="6">
        <v>117</v>
      </c>
      <c r="I30">
        <v>112</v>
      </c>
      <c r="J30" s="1"/>
      <c r="K30" s="6">
        <v>77.62</v>
      </c>
      <c r="L30">
        <v>95</v>
      </c>
      <c r="M30" s="1"/>
      <c r="N30" s="6">
        <v>125.74</v>
      </c>
      <c r="O30">
        <v>104</v>
      </c>
      <c r="P30" s="2">
        <f>N36</f>
        <v>1.1126194797338171</v>
      </c>
      <c r="S30" s="6">
        <v>40.840000000000003</v>
      </c>
      <c r="T30">
        <v>76</v>
      </c>
      <c r="U30" s="1"/>
      <c r="V30" s="6">
        <v>19.760000000000002</v>
      </c>
      <c r="W30">
        <v>64</v>
      </c>
      <c r="X30" s="1"/>
      <c r="Y30" s="6">
        <v>22.65</v>
      </c>
      <c r="Z30">
        <v>71</v>
      </c>
      <c r="AA30" s="1"/>
      <c r="AB30" s="6">
        <v>24.15</v>
      </c>
      <c r="AC30">
        <v>77</v>
      </c>
      <c r="AD30" s="1"/>
      <c r="AE30" s="6">
        <v>35.01</v>
      </c>
      <c r="AF30">
        <v>67</v>
      </c>
      <c r="AG30" s="2">
        <f>AE36</f>
        <v>0.40038287153652413</v>
      </c>
    </row>
    <row r="31" spans="2:33">
      <c r="B31" s="6">
        <v>105.13</v>
      </c>
      <c r="C31">
        <v>48</v>
      </c>
      <c r="D31" s="1"/>
      <c r="E31" s="6">
        <v>108.85</v>
      </c>
      <c r="F31">
        <v>100</v>
      </c>
      <c r="G31" s="1"/>
      <c r="H31" s="6">
        <v>106.65</v>
      </c>
      <c r="I31">
        <v>123</v>
      </c>
      <c r="J31" s="1"/>
      <c r="K31" s="6">
        <v>93.82</v>
      </c>
      <c r="L31">
        <v>102</v>
      </c>
      <c r="M31" s="1"/>
      <c r="N31" s="6">
        <v>117.99</v>
      </c>
      <c r="O31">
        <v>107</v>
      </c>
      <c r="P31" s="2"/>
      <c r="S31" s="6">
        <v>29.69</v>
      </c>
      <c r="T31">
        <v>82</v>
      </c>
      <c r="U31" s="1"/>
      <c r="V31" s="6">
        <v>27.48</v>
      </c>
      <c r="W31">
        <v>75</v>
      </c>
      <c r="X31" s="1"/>
      <c r="Y31" s="6">
        <v>20.34</v>
      </c>
      <c r="Z31">
        <v>55</v>
      </c>
      <c r="AA31" s="1"/>
      <c r="AB31" s="6">
        <v>33.07</v>
      </c>
      <c r="AC31">
        <v>84</v>
      </c>
      <c r="AD31" s="1"/>
      <c r="AE31" s="6">
        <v>24.21</v>
      </c>
      <c r="AF31">
        <v>57</v>
      </c>
      <c r="AG31" s="2"/>
    </row>
    <row r="32" spans="2:33">
      <c r="B32" s="6">
        <v>101.4</v>
      </c>
      <c r="C32">
        <v>65</v>
      </c>
      <c r="D32" s="1"/>
      <c r="E32" s="6">
        <v>129.28</v>
      </c>
      <c r="F32">
        <v>117</v>
      </c>
      <c r="G32" s="1"/>
      <c r="H32" s="6">
        <v>139.63</v>
      </c>
      <c r="I32">
        <v>63</v>
      </c>
      <c r="J32" s="1"/>
      <c r="K32" s="6">
        <v>103.61</v>
      </c>
      <c r="L32">
        <v>102</v>
      </c>
      <c r="M32" s="1"/>
      <c r="N32" s="6">
        <v>128.29</v>
      </c>
      <c r="O32">
        <v>98</v>
      </c>
      <c r="P32" s="2"/>
      <c r="S32" s="6">
        <v>30.03</v>
      </c>
      <c r="T32">
        <v>72</v>
      </c>
      <c r="U32" s="1"/>
      <c r="V32" s="6">
        <v>24.03</v>
      </c>
      <c r="W32">
        <v>56</v>
      </c>
      <c r="X32" s="1"/>
      <c r="Y32" s="6">
        <v>8.9600000000000009</v>
      </c>
      <c r="Z32">
        <v>60</v>
      </c>
      <c r="AA32" s="1"/>
      <c r="AB32" s="6">
        <v>22.13</v>
      </c>
      <c r="AC32">
        <v>68</v>
      </c>
      <c r="AD32" s="1"/>
      <c r="AE32" s="6">
        <v>30.4</v>
      </c>
      <c r="AF32">
        <v>73</v>
      </c>
      <c r="AG32" s="2"/>
    </row>
    <row r="33" spans="1:34" ht="19" thickBot="1">
      <c r="B33" s="25">
        <v>105.03</v>
      </c>
      <c r="C33">
        <v>87</v>
      </c>
      <c r="D33" s="1"/>
      <c r="E33" s="6">
        <v>131.88</v>
      </c>
      <c r="F33">
        <v>119</v>
      </c>
      <c r="G33" s="1"/>
      <c r="H33" s="6">
        <v>113.98</v>
      </c>
      <c r="I33">
        <v>93</v>
      </c>
      <c r="J33" s="1"/>
      <c r="K33" s="6">
        <v>107.64</v>
      </c>
      <c r="L33">
        <v>79</v>
      </c>
      <c r="M33" s="1"/>
      <c r="N33" s="6">
        <v>121.93</v>
      </c>
      <c r="O33">
        <v>116</v>
      </c>
      <c r="P33" s="2"/>
      <c r="S33" s="25">
        <v>27.14</v>
      </c>
      <c r="T33">
        <v>91</v>
      </c>
      <c r="U33" s="1"/>
      <c r="V33" s="6">
        <v>20.43</v>
      </c>
      <c r="W33">
        <v>48</v>
      </c>
      <c r="X33" s="1"/>
      <c r="Y33" s="6">
        <v>8.1999999999999993</v>
      </c>
      <c r="Z33">
        <v>51</v>
      </c>
      <c r="AA33" s="1"/>
      <c r="AB33" s="6">
        <v>9.65</v>
      </c>
      <c r="AC33">
        <v>78</v>
      </c>
      <c r="AD33" s="1"/>
      <c r="AE33" s="6">
        <v>20.100000000000001</v>
      </c>
      <c r="AF33">
        <v>58</v>
      </c>
      <c r="AG33" s="2"/>
    </row>
    <row r="34" spans="1:34">
      <c r="A34" s="34" t="s">
        <v>67</v>
      </c>
      <c r="B34" s="16">
        <f>AVERAGE(B4:B33)</f>
        <v>101.03</v>
      </c>
      <c r="C34" s="17">
        <f>AVERAGE(C4:C33)</f>
        <v>63.9</v>
      </c>
      <c r="D34" s="17">
        <f>AVERAGE(D4:D8)</f>
        <v>0</v>
      </c>
      <c r="E34" s="48">
        <f t="shared" ref="E34:F34" si="0">AVERAGE(E4:E33)</f>
        <v>116.90666666666669</v>
      </c>
      <c r="F34" s="17">
        <f t="shared" si="0"/>
        <v>99.7</v>
      </c>
      <c r="G34" s="17">
        <f t="shared" ref="G34" si="1">AVERAGE(G4:G8)</f>
        <v>0</v>
      </c>
      <c r="H34" s="48">
        <f t="shared" ref="H34:I34" si="2">AVERAGE(H4:H33)</f>
        <v>134.49200000000002</v>
      </c>
      <c r="I34" s="17">
        <f t="shared" si="2"/>
        <v>107.26666666666667</v>
      </c>
      <c r="J34" s="17">
        <f t="shared" ref="J34" si="3">AVERAGE(J4:J8)</f>
        <v>0</v>
      </c>
      <c r="K34" s="48">
        <f t="shared" ref="K34:L34" si="4">AVERAGE(K4:K33)</f>
        <v>95.884333333333331</v>
      </c>
      <c r="L34" s="17">
        <f t="shared" si="4"/>
        <v>89.5</v>
      </c>
      <c r="M34" s="17">
        <f t="shared" ref="M34" si="5">AVERAGE(M4:M8)</f>
        <v>0</v>
      </c>
      <c r="N34" s="48">
        <f t="shared" ref="N34:O34" si="6">AVERAGE(N4:N33)</f>
        <v>122.61066666666665</v>
      </c>
      <c r="O34" s="17">
        <f t="shared" si="6"/>
        <v>110.2</v>
      </c>
      <c r="P34" s="28">
        <f t="shared" ref="P34" si="7">AVERAGE(P4:P8)</f>
        <v>0</v>
      </c>
      <c r="R34" s="34" t="s">
        <v>14</v>
      </c>
      <c r="S34" s="48">
        <f>AVERAGE(S4:S33)</f>
        <v>40.412999999999997</v>
      </c>
      <c r="T34" s="17">
        <f>AVERAGE(T4:T33)</f>
        <v>80.533333333333331</v>
      </c>
      <c r="U34" s="17">
        <f>AVERAGE(U4:U8)</f>
        <v>2.2000000000000002</v>
      </c>
      <c r="V34" s="48">
        <f t="shared" ref="V34:W34" si="8">AVERAGE(V4:V33)</f>
        <v>26.528666666666659</v>
      </c>
      <c r="W34" s="17">
        <f t="shared" si="8"/>
        <v>65.099999999999994</v>
      </c>
      <c r="X34" s="17">
        <f t="shared" ref="X34" si="9">AVERAGE(X4:X8)</f>
        <v>4.5999999999999996</v>
      </c>
      <c r="Y34" s="48">
        <f t="shared" ref="Y34:Z34" si="10">AVERAGE(Y4:Y33)</f>
        <v>18.952333333333339</v>
      </c>
      <c r="Z34" s="17">
        <f t="shared" si="10"/>
        <v>59.6</v>
      </c>
      <c r="AA34" s="17">
        <f t="shared" ref="AA34" si="11">AVERAGE(AA4:AA8)</f>
        <v>0.2</v>
      </c>
      <c r="AB34" s="48">
        <f t="shared" ref="AB34:AC34" si="12">AVERAGE(AB4:AB33)</f>
        <v>25.049000000000003</v>
      </c>
      <c r="AC34" s="17">
        <f t="shared" si="12"/>
        <v>78.533333333333331</v>
      </c>
      <c r="AD34" s="17">
        <f t="shared" ref="AD34" si="13">AVERAGE(AD4:AD8)</f>
        <v>1</v>
      </c>
      <c r="AE34" s="48">
        <f t="shared" ref="AE34:AF34" si="14">AVERAGE(AE4:AE33)</f>
        <v>27.692000000000007</v>
      </c>
      <c r="AF34" s="17">
        <f t="shared" si="14"/>
        <v>67.36666666666666</v>
      </c>
      <c r="AG34" s="28">
        <f t="shared" ref="AG34" si="15">AVERAGE(AG4:AG8)</f>
        <v>1.2</v>
      </c>
    </row>
    <row r="35" spans="1:34">
      <c r="A35" s="34" t="s">
        <v>68</v>
      </c>
      <c r="B35" s="29">
        <f>B34-D34</f>
        <v>101.03</v>
      </c>
      <c r="C35" s="1">
        <f>C34-D34</f>
        <v>63.9</v>
      </c>
      <c r="D35" s="10"/>
      <c r="E35" s="9">
        <f t="shared" ref="E35" si="16">E34-G34</f>
        <v>116.90666666666669</v>
      </c>
      <c r="F35" s="1">
        <f t="shared" ref="F35" si="17">F34-G34</f>
        <v>99.7</v>
      </c>
      <c r="G35" s="10"/>
      <c r="H35" s="9">
        <f t="shared" ref="H35" si="18">H34-J34</f>
        <v>134.49200000000002</v>
      </c>
      <c r="I35" s="1">
        <f t="shared" ref="I35" si="19">I34-J34</f>
        <v>107.26666666666667</v>
      </c>
      <c r="J35" s="10"/>
      <c r="K35" s="9">
        <f t="shared" ref="K35" si="20">K34-M34</f>
        <v>95.884333333333331</v>
      </c>
      <c r="L35" s="1">
        <f t="shared" ref="L35" si="21">L34-M34</f>
        <v>89.5</v>
      </c>
      <c r="M35" s="10"/>
      <c r="N35" s="9">
        <f t="shared" ref="N35" si="22">N34-P34</f>
        <v>122.61066666666665</v>
      </c>
      <c r="O35" s="1">
        <f t="shared" ref="O35" si="23">O34-P34</f>
        <v>110.2</v>
      </c>
      <c r="P35" s="21"/>
      <c r="R35" s="34" t="s">
        <v>69</v>
      </c>
      <c r="S35" s="9">
        <f>S34-U34</f>
        <v>38.212999999999994</v>
      </c>
      <c r="T35" s="1">
        <f>T34-U34</f>
        <v>78.333333333333329</v>
      </c>
      <c r="U35" s="10"/>
      <c r="V35" s="9">
        <f t="shared" ref="V35" si="24">V34-X34</f>
        <v>21.928666666666658</v>
      </c>
      <c r="W35" s="1">
        <f t="shared" ref="W35" si="25">W34-X34</f>
        <v>60.499999999999993</v>
      </c>
      <c r="X35" s="10"/>
      <c r="Y35" s="9">
        <f t="shared" ref="Y35" si="26">Y34-AA34</f>
        <v>18.75233333333334</v>
      </c>
      <c r="Z35" s="1">
        <f t="shared" ref="Z35" si="27">Z34-AA34</f>
        <v>59.4</v>
      </c>
      <c r="AA35" s="10"/>
      <c r="AB35" s="9">
        <f t="shared" ref="AB35" si="28">AB34-AD34</f>
        <v>24.049000000000003</v>
      </c>
      <c r="AC35" s="1">
        <f t="shared" ref="AC35" si="29">AC34-AD34</f>
        <v>77.533333333333331</v>
      </c>
      <c r="AD35" s="10"/>
      <c r="AE35" s="9">
        <f t="shared" ref="AE35" si="30">AE34-AG34</f>
        <v>26.492000000000008</v>
      </c>
      <c r="AF35" s="1">
        <f t="shared" ref="AF35" si="31">AF34-AG34</f>
        <v>66.166666666666657</v>
      </c>
      <c r="AG35" s="21"/>
    </row>
    <row r="36" spans="1:34" ht="19" thickBot="1">
      <c r="A36" s="34" t="s">
        <v>70</v>
      </c>
      <c r="B36" s="22">
        <f>B35/C35</f>
        <v>1.5810641627543036</v>
      </c>
      <c r="C36" s="23"/>
      <c r="D36" s="23"/>
      <c r="E36" s="25">
        <f t="shared" ref="E36" si="32">E35/F35</f>
        <v>1.1725844199264464</v>
      </c>
      <c r="F36" s="23"/>
      <c r="G36" s="23"/>
      <c r="H36" s="25">
        <f t="shared" ref="H36" si="33">H35/I35</f>
        <v>1.2538098197638285</v>
      </c>
      <c r="I36" s="23"/>
      <c r="J36" s="23"/>
      <c r="K36" s="25">
        <f t="shared" ref="K36" si="34">K35/L35</f>
        <v>1.0713333333333332</v>
      </c>
      <c r="L36" s="23"/>
      <c r="M36" s="23"/>
      <c r="N36" s="25">
        <f t="shared" ref="N36" si="35">N35/O35</f>
        <v>1.1126194797338171</v>
      </c>
      <c r="O36" s="23"/>
      <c r="P36" s="26"/>
      <c r="R36" s="34" t="s">
        <v>3</v>
      </c>
      <c r="S36" s="25">
        <f>S35/T35</f>
        <v>0.48782553191489358</v>
      </c>
      <c r="T36" s="23"/>
      <c r="U36" s="23"/>
      <c r="V36" s="25">
        <f t="shared" ref="V36" si="36">V35/W35</f>
        <v>0.36245730027548201</v>
      </c>
      <c r="W36" s="23"/>
      <c r="X36" s="23"/>
      <c r="Y36" s="25">
        <f t="shared" ref="Y36" si="37">Y35/Z35</f>
        <v>0.31569584736251416</v>
      </c>
      <c r="Z36" s="23"/>
      <c r="AA36" s="23"/>
      <c r="AB36" s="25">
        <f t="shared" ref="AB36" si="38">AB35/AC35</f>
        <v>0.31017626827171113</v>
      </c>
      <c r="AC36" s="23"/>
      <c r="AD36" s="23"/>
      <c r="AE36" s="25">
        <f t="shared" ref="AE36" si="39">AE35/AF35</f>
        <v>0.40038287153652413</v>
      </c>
      <c r="AF36" s="23"/>
      <c r="AG36" s="26"/>
    </row>
    <row r="37" spans="1:34">
      <c r="A37" s="49" t="s">
        <v>118</v>
      </c>
      <c r="B37" s="49"/>
      <c r="C37" s="49"/>
      <c r="D37" s="49"/>
      <c r="E37" s="54"/>
      <c r="F37" s="49"/>
      <c r="G37" s="49"/>
      <c r="H37" s="54"/>
      <c r="I37" s="49"/>
      <c r="J37" s="49"/>
      <c r="K37" s="54"/>
      <c r="L37" s="49"/>
      <c r="M37" s="49"/>
      <c r="N37" s="54"/>
      <c r="O37" s="49"/>
      <c r="P37" s="49"/>
      <c r="R37" s="49" t="s">
        <v>119</v>
      </c>
      <c r="S37" s="54"/>
      <c r="T37" s="49"/>
      <c r="U37" s="49"/>
      <c r="V37" s="54"/>
      <c r="W37" s="49"/>
      <c r="X37" s="49"/>
      <c r="Y37" s="54"/>
      <c r="Z37" s="49"/>
      <c r="AA37" s="49"/>
      <c r="AB37" s="54"/>
      <c r="AC37" s="49"/>
      <c r="AD37" s="49"/>
      <c r="AE37" s="54"/>
      <c r="AF37" s="49"/>
      <c r="AG37" s="49"/>
    </row>
    <row r="38" spans="1:34">
      <c r="B38" s="3" t="s">
        <v>71</v>
      </c>
      <c r="C38" s="4"/>
      <c r="D38" s="4"/>
      <c r="E38" s="3" t="s">
        <v>72</v>
      </c>
      <c r="F38" s="4"/>
      <c r="G38" s="4"/>
      <c r="H38" s="3" t="s">
        <v>73</v>
      </c>
      <c r="I38" s="4"/>
      <c r="J38" s="4"/>
      <c r="K38" s="3" t="s">
        <v>74</v>
      </c>
      <c r="L38" s="4"/>
      <c r="M38" s="4"/>
      <c r="N38" s="3" t="s">
        <v>75</v>
      </c>
      <c r="O38" s="4"/>
      <c r="P38" s="5"/>
      <c r="S38" s="3" t="s">
        <v>71</v>
      </c>
      <c r="T38" s="4"/>
      <c r="U38" s="4"/>
      <c r="V38" s="3" t="s">
        <v>72</v>
      </c>
      <c r="W38" s="4"/>
      <c r="X38" s="4"/>
      <c r="Y38" s="3" t="s">
        <v>73</v>
      </c>
      <c r="Z38" s="4"/>
      <c r="AA38" s="4"/>
      <c r="AB38" s="3" t="s">
        <v>74</v>
      </c>
      <c r="AC38" s="4"/>
      <c r="AD38" s="4"/>
      <c r="AE38" s="3" t="s">
        <v>75</v>
      </c>
      <c r="AF38" s="4"/>
      <c r="AG38" s="5"/>
    </row>
    <row r="39" spans="1:34">
      <c r="B39" s="6" t="s">
        <v>76</v>
      </c>
      <c r="C39" s="7" t="s">
        <v>1</v>
      </c>
      <c r="D39" s="10" t="s">
        <v>2</v>
      </c>
      <c r="E39" s="6" t="s">
        <v>0</v>
      </c>
      <c r="F39" s="7" t="s">
        <v>1</v>
      </c>
      <c r="G39" s="10" t="s">
        <v>2</v>
      </c>
      <c r="H39" s="6" t="s">
        <v>0</v>
      </c>
      <c r="I39" s="7" t="s">
        <v>1</v>
      </c>
      <c r="J39" s="10" t="s">
        <v>2</v>
      </c>
      <c r="K39" s="6" t="s">
        <v>0</v>
      </c>
      <c r="L39" s="7" t="s">
        <v>1</v>
      </c>
      <c r="M39" s="10" t="s">
        <v>2</v>
      </c>
      <c r="N39" s="6" t="s">
        <v>0</v>
      </c>
      <c r="O39" s="7" t="s">
        <v>1</v>
      </c>
      <c r="P39" s="8" t="s">
        <v>2</v>
      </c>
      <c r="S39" s="6" t="s">
        <v>0</v>
      </c>
      <c r="T39" s="7" t="s">
        <v>1</v>
      </c>
      <c r="U39" s="10" t="s">
        <v>2</v>
      </c>
      <c r="V39" s="6" t="s">
        <v>0</v>
      </c>
      <c r="W39" s="7" t="s">
        <v>1</v>
      </c>
      <c r="X39" s="10" t="s">
        <v>2</v>
      </c>
      <c r="Y39" s="6" t="s">
        <v>0</v>
      </c>
      <c r="Z39" s="7" t="s">
        <v>1</v>
      </c>
      <c r="AA39" s="10" t="s">
        <v>2</v>
      </c>
      <c r="AB39" s="6" t="s">
        <v>0</v>
      </c>
      <c r="AC39" s="7" t="s">
        <v>1</v>
      </c>
      <c r="AD39" s="10" t="s">
        <v>2</v>
      </c>
      <c r="AE39" s="6" t="s">
        <v>0</v>
      </c>
      <c r="AF39" s="7" t="s">
        <v>1</v>
      </c>
      <c r="AG39" s="8" t="s">
        <v>2</v>
      </c>
    </row>
    <row r="40" spans="1:34">
      <c r="B40" s="6">
        <v>172.83</v>
      </c>
      <c r="C40">
        <v>160</v>
      </c>
      <c r="D40">
        <v>0</v>
      </c>
      <c r="E40" s="6">
        <v>144.82</v>
      </c>
      <c r="F40">
        <v>108</v>
      </c>
      <c r="G40">
        <v>0</v>
      </c>
      <c r="H40" s="6">
        <v>187.66</v>
      </c>
      <c r="I40">
        <v>129</v>
      </c>
      <c r="J40">
        <v>0</v>
      </c>
      <c r="K40" s="6">
        <v>143.32</v>
      </c>
      <c r="L40">
        <v>113</v>
      </c>
      <c r="M40">
        <v>0</v>
      </c>
      <c r="N40" s="6">
        <v>145.76</v>
      </c>
      <c r="O40">
        <v>129</v>
      </c>
      <c r="P40">
        <v>0</v>
      </c>
      <c r="Q40" s="6"/>
      <c r="S40" s="6">
        <v>70.52</v>
      </c>
      <c r="T40">
        <v>83</v>
      </c>
      <c r="U40">
        <v>2</v>
      </c>
      <c r="V40" s="6">
        <v>85.76</v>
      </c>
      <c r="W40">
        <v>75</v>
      </c>
      <c r="X40">
        <v>4</v>
      </c>
      <c r="Y40" s="6">
        <v>83.04</v>
      </c>
      <c r="Z40">
        <v>82</v>
      </c>
      <c r="AA40">
        <v>0</v>
      </c>
      <c r="AB40" s="6">
        <v>87.53</v>
      </c>
      <c r="AC40">
        <v>89</v>
      </c>
      <c r="AD40">
        <v>0</v>
      </c>
      <c r="AE40" s="6">
        <v>37.76</v>
      </c>
      <c r="AF40">
        <v>61</v>
      </c>
      <c r="AG40">
        <v>5</v>
      </c>
      <c r="AH40" s="6"/>
    </row>
    <row r="41" spans="1:34">
      <c r="B41" s="6">
        <v>165.72</v>
      </c>
      <c r="C41">
        <v>162</v>
      </c>
      <c r="D41">
        <v>0</v>
      </c>
      <c r="E41" s="6">
        <v>148.33000000000001</v>
      </c>
      <c r="F41">
        <v>127</v>
      </c>
      <c r="G41">
        <v>0</v>
      </c>
      <c r="H41" s="6">
        <v>167.83</v>
      </c>
      <c r="I41">
        <v>130</v>
      </c>
      <c r="J41">
        <v>0</v>
      </c>
      <c r="K41" s="6">
        <v>124.86</v>
      </c>
      <c r="L41">
        <v>100</v>
      </c>
      <c r="M41">
        <v>0</v>
      </c>
      <c r="N41" s="6">
        <v>132.13999999999999</v>
      </c>
      <c r="O41">
        <v>110</v>
      </c>
      <c r="P41">
        <v>0</v>
      </c>
      <c r="Q41" s="6"/>
      <c r="S41" s="6">
        <v>94.7</v>
      </c>
      <c r="T41">
        <v>100</v>
      </c>
      <c r="U41">
        <v>0</v>
      </c>
      <c r="V41" s="6">
        <v>78.930000000000007</v>
      </c>
      <c r="W41">
        <v>88</v>
      </c>
      <c r="X41">
        <v>1</v>
      </c>
      <c r="Y41" s="6">
        <v>93.61</v>
      </c>
      <c r="Z41">
        <v>96</v>
      </c>
      <c r="AA41">
        <v>0</v>
      </c>
      <c r="AB41" s="6">
        <v>68.61</v>
      </c>
      <c r="AC41">
        <v>59</v>
      </c>
      <c r="AD41">
        <v>0</v>
      </c>
      <c r="AE41" s="6">
        <v>55.22</v>
      </c>
      <c r="AF41">
        <v>78</v>
      </c>
      <c r="AG41">
        <v>1</v>
      </c>
      <c r="AH41" s="6"/>
    </row>
    <row r="42" spans="1:34">
      <c r="B42" s="6">
        <v>174.15</v>
      </c>
      <c r="C42">
        <v>145</v>
      </c>
      <c r="D42">
        <v>0</v>
      </c>
      <c r="E42" s="6">
        <v>138.47999999999999</v>
      </c>
      <c r="F42">
        <v>112</v>
      </c>
      <c r="G42">
        <v>0</v>
      </c>
      <c r="H42" s="6">
        <v>166.04</v>
      </c>
      <c r="I42">
        <v>150</v>
      </c>
      <c r="J42">
        <v>0</v>
      </c>
      <c r="K42" s="6">
        <v>134.21</v>
      </c>
      <c r="L42">
        <v>129</v>
      </c>
      <c r="M42">
        <v>0</v>
      </c>
      <c r="N42" s="6">
        <v>156.68</v>
      </c>
      <c r="O42">
        <v>110</v>
      </c>
      <c r="P42">
        <v>0</v>
      </c>
      <c r="Q42" s="6"/>
      <c r="S42" s="6">
        <v>97.45</v>
      </c>
      <c r="T42">
        <v>70</v>
      </c>
      <c r="U42">
        <v>1</v>
      </c>
      <c r="V42" s="6">
        <v>74.14</v>
      </c>
      <c r="W42">
        <v>74</v>
      </c>
      <c r="X42">
        <v>0</v>
      </c>
      <c r="Y42" s="6">
        <v>99.4</v>
      </c>
      <c r="Z42">
        <v>89</v>
      </c>
      <c r="AA42">
        <v>0</v>
      </c>
      <c r="AB42" s="6">
        <v>66.87</v>
      </c>
      <c r="AC42">
        <v>66</v>
      </c>
      <c r="AD42">
        <v>0</v>
      </c>
      <c r="AE42" s="6">
        <v>62.31</v>
      </c>
      <c r="AF42">
        <v>84</v>
      </c>
      <c r="AG42">
        <v>0</v>
      </c>
      <c r="AH42" s="6"/>
    </row>
    <row r="43" spans="1:34">
      <c r="B43" s="6">
        <v>194.4</v>
      </c>
      <c r="C43">
        <v>153</v>
      </c>
      <c r="D43">
        <v>0</v>
      </c>
      <c r="E43" s="6">
        <v>119.28</v>
      </c>
      <c r="F43">
        <v>118</v>
      </c>
      <c r="G43">
        <v>0</v>
      </c>
      <c r="H43" s="6">
        <v>158.97999999999999</v>
      </c>
      <c r="I43">
        <v>125</v>
      </c>
      <c r="J43">
        <v>0</v>
      </c>
      <c r="K43" s="6">
        <v>116.77</v>
      </c>
      <c r="L43">
        <v>95</v>
      </c>
      <c r="M43">
        <v>0</v>
      </c>
      <c r="N43" s="6">
        <v>124.49</v>
      </c>
      <c r="O43">
        <v>105</v>
      </c>
      <c r="P43">
        <v>0</v>
      </c>
      <c r="Q43" s="6"/>
      <c r="S43" s="6">
        <v>85.72</v>
      </c>
      <c r="T43">
        <v>82</v>
      </c>
      <c r="U43">
        <v>2</v>
      </c>
      <c r="V43" s="6">
        <v>75.75</v>
      </c>
      <c r="W43">
        <v>70</v>
      </c>
      <c r="X43">
        <v>2</v>
      </c>
      <c r="Y43" s="6">
        <v>68.849999999999994</v>
      </c>
      <c r="Z43">
        <v>76</v>
      </c>
      <c r="AA43">
        <v>2</v>
      </c>
      <c r="AB43" s="6">
        <v>85.74</v>
      </c>
      <c r="AC43">
        <v>68</v>
      </c>
      <c r="AD43">
        <v>0</v>
      </c>
      <c r="AE43" s="6">
        <v>24.64</v>
      </c>
      <c r="AF43">
        <v>42</v>
      </c>
      <c r="AG43">
        <v>0</v>
      </c>
      <c r="AH43" s="6"/>
    </row>
    <row r="44" spans="1:34">
      <c r="B44" s="6">
        <v>180.6</v>
      </c>
      <c r="C44">
        <v>160</v>
      </c>
      <c r="D44">
        <v>0</v>
      </c>
      <c r="E44" s="6">
        <v>143.63999999999999</v>
      </c>
      <c r="F44">
        <v>145</v>
      </c>
      <c r="G44">
        <v>0</v>
      </c>
      <c r="H44" s="6">
        <v>182.83</v>
      </c>
      <c r="I44">
        <v>128</v>
      </c>
      <c r="J44">
        <v>0</v>
      </c>
      <c r="K44" s="6">
        <v>126.05</v>
      </c>
      <c r="L44">
        <v>119</v>
      </c>
      <c r="M44">
        <v>0</v>
      </c>
      <c r="N44" s="6">
        <v>112.68</v>
      </c>
      <c r="O44">
        <v>108</v>
      </c>
      <c r="P44">
        <v>0</v>
      </c>
      <c r="Q44" s="6"/>
      <c r="S44" s="6">
        <v>82.9</v>
      </c>
      <c r="T44">
        <v>70</v>
      </c>
      <c r="U44">
        <v>1</v>
      </c>
      <c r="V44" s="6">
        <v>71.010000000000005</v>
      </c>
      <c r="W44">
        <v>69</v>
      </c>
      <c r="X44">
        <v>3</v>
      </c>
      <c r="Y44" s="6">
        <v>104.2</v>
      </c>
      <c r="Z44">
        <v>87</v>
      </c>
      <c r="AA44">
        <v>2</v>
      </c>
      <c r="AB44" s="6">
        <v>87.32</v>
      </c>
      <c r="AC44">
        <v>55</v>
      </c>
      <c r="AD44">
        <v>0</v>
      </c>
      <c r="AE44" s="6">
        <v>91.54</v>
      </c>
      <c r="AF44">
        <v>44</v>
      </c>
      <c r="AG44">
        <v>4</v>
      </c>
      <c r="AH44" s="6"/>
    </row>
    <row r="45" spans="1:34">
      <c r="B45" s="6">
        <v>175.19</v>
      </c>
      <c r="C45">
        <v>154</v>
      </c>
      <c r="D45" s="1"/>
      <c r="E45" s="6">
        <v>149.28</v>
      </c>
      <c r="F45">
        <v>127</v>
      </c>
      <c r="G45" s="1"/>
      <c r="H45" s="6">
        <v>145.74</v>
      </c>
      <c r="I45">
        <v>114</v>
      </c>
      <c r="J45" s="1"/>
      <c r="K45" s="6">
        <v>115.66</v>
      </c>
      <c r="L45">
        <v>123</v>
      </c>
      <c r="M45" s="1"/>
      <c r="N45" s="6">
        <v>124.41</v>
      </c>
      <c r="O45">
        <v>122</v>
      </c>
      <c r="P45" s="2"/>
      <c r="S45" s="6">
        <v>87.58</v>
      </c>
      <c r="T45">
        <v>89</v>
      </c>
      <c r="U45" s="1"/>
      <c r="V45" s="6">
        <v>93.7</v>
      </c>
      <c r="W45">
        <v>91</v>
      </c>
      <c r="X45" s="1"/>
      <c r="Y45" s="6">
        <v>92.09</v>
      </c>
      <c r="Z45">
        <v>57</v>
      </c>
      <c r="AA45" s="1"/>
      <c r="AB45" s="6">
        <v>82.26</v>
      </c>
      <c r="AC45">
        <v>59</v>
      </c>
      <c r="AD45" s="1"/>
      <c r="AE45" s="6">
        <v>96.68</v>
      </c>
      <c r="AF45">
        <v>58</v>
      </c>
      <c r="AG45" s="2"/>
    </row>
    <row r="46" spans="1:34">
      <c r="B46" s="6">
        <v>160.26</v>
      </c>
      <c r="C46">
        <v>187</v>
      </c>
      <c r="D46" s="1"/>
      <c r="E46" s="6">
        <v>145.87</v>
      </c>
      <c r="F46">
        <v>145</v>
      </c>
      <c r="G46" s="1"/>
      <c r="H46" s="6">
        <v>151.62</v>
      </c>
      <c r="I46">
        <v>166</v>
      </c>
      <c r="J46" s="1"/>
      <c r="K46" s="6">
        <v>111.59</v>
      </c>
      <c r="L46">
        <v>140</v>
      </c>
      <c r="M46" s="1"/>
      <c r="N46" s="6">
        <v>92.88</v>
      </c>
      <c r="O46">
        <v>116</v>
      </c>
      <c r="P46" s="2"/>
      <c r="S46" s="6">
        <v>81.56</v>
      </c>
      <c r="T46">
        <v>80</v>
      </c>
      <c r="U46" s="1"/>
      <c r="V46" s="6">
        <v>58.15</v>
      </c>
      <c r="W46">
        <v>91</v>
      </c>
      <c r="X46" s="1"/>
      <c r="Y46" s="6">
        <v>86.91</v>
      </c>
      <c r="Z46">
        <v>70</v>
      </c>
      <c r="AA46" s="1"/>
      <c r="AB46" s="6">
        <v>62.88</v>
      </c>
      <c r="AC46">
        <v>54</v>
      </c>
      <c r="AD46" s="1"/>
      <c r="AE46" s="6">
        <v>95.75</v>
      </c>
      <c r="AF46">
        <v>73</v>
      </c>
      <c r="AG46" s="2"/>
    </row>
    <row r="47" spans="1:34">
      <c r="B47" s="6">
        <v>149.66</v>
      </c>
      <c r="C47">
        <v>172</v>
      </c>
      <c r="D47" s="1"/>
      <c r="E47" s="6">
        <v>143.97999999999999</v>
      </c>
      <c r="F47">
        <v>127</v>
      </c>
      <c r="G47" s="1"/>
      <c r="H47" s="6">
        <v>162.4</v>
      </c>
      <c r="I47">
        <v>166</v>
      </c>
      <c r="J47" s="1"/>
      <c r="K47" s="6">
        <v>115.02</v>
      </c>
      <c r="L47">
        <v>124</v>
      </c>
      <c r="M47" s="1"/>
      <c r="N47" s="6">
        <v>113.8</v>
      </c>
      <c r="O47">
        <v>133</v>
      </c>
      <c r="P47" s="2"/>
      <c r="S47" s="6">
        <v>86.8</v>
      </c>
      <c r="T47">
        <v>57</v>
      </c>
      <c r="U47" s="1"/>
      <c r="V47" s="6">
        <v>101.26</v>
      </c>
      <c r="W47">
        <v>91</v>
      </c>
      <c r="X47" s="1"/>
      <c r="Y47" s="6">
        <v>76.28</v>
      </c>
      <c r="Z47">
        <v>69</v>
      </c>
      <c r="AA47" s="1"/>
      <c r="AB47" s="6">
        <v>79.09</v>
      </c>
      <c r="AC47">
        <v>52</v>
      </c>
      <c r="AD47" s="1"/>
      <c r="AE47" s="6">
        <v>88.24</v>
      </c>
      <c r="AF47">
        <v>70</v>
      </c>
      <c r="AG47" s="2"/>
    </row>
    <row r="48" spans="1:34">
      <c r="B48" s="6">
        <v>166.53</v>
      </c>
      <c r="C48">
        <v>189</v>
      </c>
      <c r="D48" s="1"/>
      <c r="E48" s="6">
        <v>147.32</v>
      </c>
      <c r="F48">
        <v>125</v>
      </c>
      <c r="G48" s="1"/>
      <c r="H48" s="6">
        <v>163.76</v>
      </c>
      <c r="I48">
        <v>144</v>
      </c>
      <c r="J48" s="1"/>
      <c r="K48" s="6">
        <v>121.51</v>
      </c>
      <c r="L48">
        <v>109</v>
      </c>
      <c r="M48" s="1"/>
      <c r="N48" s="6">
        <v>149.47999999999999</v>
      </c>
      <c r="O48">
        <v>136</v>
      </c>
      <c r="P48" s="2"/>
      <c r="S48" s="6">
        <v>98.32</v>
      </c>
      <c r="T48">
        <v>73</v>
      </c>
      <c r="U48" s="1"/>
      <c r="V48" s="6">
        <v>108.05</v>
      </c>
      <c r="W48">
        <v>91</v>
      </c>
      <c r="X48" s="1"/>
      <c r="Y48" s="6">
        <v>93.65</v>
      </c>
      <c r="Z48">
        <v>90</v>
      </c>
      <c r="AA48" s="1"/>
      <c r="AB48" s="6">
        <v>69.97</v>
      </c>
      <c r="AC48">
        <v>72</v>
      </c>
      <c r="AD48" s="1"/>
      <c r="AE48" s="6">
        <v>47.39</v>
      </c>
      <c r="AF48">
        <v>98</v>
      </c>
      <c r="AG48" s="2"/>
    </row>
    <row r="49" spans="2:33">
      <c r="B49" s="6">
        <v>176.34</v>
      </c>
      <c r="C49">
        <v>189</v>
      </c>
      <c r="D49" s="1"/>
      <c r="E49" s="6">
        <v>141.25</v>
      </c>
      <c r="F49">
        <v>140</v>
      </c>
      <c r="G49" s="1"/>
      <c r="H49" s="6">
        <v>158.51</v>
      </c>
      <c r="I49">
        <v>104</v>
      </c>
      <c r="J49" s="1"/>
      <c r="K49" s="6">
        <v>134.28</v>
      </c>
      <c r="L49">
        <v>96</v>
      </c>
      <c r="M49" s="1"/>
      <c r="N49" s="6">
        <v>141.85</v>
      </c>
      <c r="O49">
        <v>114</v>
      </c>
      <c r="P49" s="2"/>
      <c r="S49" s="6">
        <v>93.77</v>
      </c>
      <c r="T49">
        <v>77</v>
      </c>
      <c r="U49" s="1"/>
      <c r="V49" s="6">
        <v>73.400000000000006</v>
      </c>
      <c r="W49">
        <v>79</v>
      </c>
      <c r="X49" s="1"/>
      <c r="Y49" s="6">
        <v>105.63</v>
      </c>
      <c r="Z49">
        <v>94</v>
      </c>
      <c r="AA49" s="1"/>
      <c r="AB49" s="6">
        <v>26.43</v>
      </c>
      <c r="AC49">
        <v>48</v>
      </c>
      <c r="AD49" s="1"/>
      <c r="AE49" s="6">
        <v>34.89</v>
      </c>
      <c r="AF49">
        <v>48</v>
      </c>
      <c r="AG49" s="2"/>
    </row>
    <row r="50" spans="2:33">
      <c r="B50" s="6">
        <v>168.43</v>
      </c>
      <c r="C50">
        <v>149</v>
      </c>
      <c r="D50" s="1"/>
      <c r="E50" s="6">
        <v>138.13999999999999</v>
      </c>
      <c r="F50">
        <v>119</v>
      </c>
      <c r="G50" s="1"/>
      <c r="H50" s="6">
        <v>157.35</v>
      </c>
      <c r="I50">
        <v>122</v>
      </c>
      <c r="J50" s="1"/>
      <c r="K50" s="6">
        <v>118.08</v>
      </c>
      <c r="L50">
        <v>116</v>
      </c>
      <c r="M50" s="1"/>
      <c r="N50" s="6">
        <v>143.96</v>
      </c>
      <c r="O50">
        <v>118</v>
      </c>
      <c r="P50" s="2"/>
      <c r="S50" s="6">
        <v>85.99</v>
      </c>
      <c r="T50">
        <v>66</v>
      </c>
      <c r="U50" s="1"/>
      <c r="V50" s="6">
        <v>112.27</v>
      </c>
      <c r="W50">
        <v>66</v>
      </c>
      <c r="X50" s="1"/>
      <c r="Y50" s="6">
        <v>95.45</v>
      </c>
      <c r="Z50">
        <v>101</v>
      </c>
      <c r="AA50" s="1"/>
      <c r="AB50" s="6">
        <v>40.299999999999997</v>
      </c>
      <c r="AC50">
        <v>66</v>
      </c>
      <c r="AD50" s="1"/>
      <c r="AE50" s="6">
        <v>74.180000000000007</v>
      </c>
      <c r="AF50">
        <v>57</v>
      </c>
      <c r="AG50" s="2"/>
    </row>
    <row r="51" spans="2:33">
      <c r="B51" s="6">
        <v>183.69</v>
      </c>
      <c r="C51">
        <v>168</v>
      </c>
      <c r="D51" s="1"/>
      <c r="E51" s="6">
        <v>133.01</v>
      </c>
      <c r="F51">
        <v>122</v>
      </c>
      <c r="G51" s="1"/>
      <c r="H51" s="6">
        <v>167.9</v>
      </c>
      <c r="I51">
        <v>141</v>
      </c>
      <c r="J51" s="1"/>
      <c r="K51" s="6">
        <v>133.97</v>
      </c>
      <c r="L51">
        <v>100</v>
      </c>
      <c r="M51" s="1"/>
      <c r="N51" s="6">
        <v>134.44</v>
      </c>
      <c r="O51">
        <v>135</v>
      </c>
      <c r="P51" s="2"/>
      <c r="S51" s="6">
        <v>82.67</v>
      </c>
      <c r="T51">
        <v>82</v>
      </c>
      <c r="U51" s="1"/>
      <c r="V51" s="6">
        <v>88.37</v>
      </c>
      <c r="W51">
        <v>92</v>
      </c>
      <c r="X51" s="1"/>
      <c r="Y51" s="6">
        <v>97.99</v>
      </c>
      <c r="Z51">
        <v>84</v>
      </c>
      <c r="AA51" s="1"/>
      <c r="AB51" s="6">
        <v>43.53</v>
      </c>
      <c r="AC51">
        <v>90</v>
      </c>
      <c r="AD51" s="1"/>
      <c r="AE51" s="6">
        <v>62.83</v>
      </c>
      <c r="AF51">
        <v>53</v>
      </c>
      <c r="AG51" s="2"/>
    </row>
    <row r="52" spans="2:33">
      <c r="B52" s="6">
        <v>164.51</v>
      </c>
      <c r="C52">
        <v>157</v>
      </c>
      <c r="D52" s="1"/>
      <c r="E52" s="6">
        <v>134.94999999999999</v>
      </c>
      <c r="F52">
        <v>96</v>
      </c>
      <c r="G52" s="1"/>
      <c r="H52" s="6">
        <v>177.52</v>
      </c>
      <c r="I52">
        <v>136</v>
      </c>
      <c r="J52" s="1"/>
      <c r="K52" s="6">
        <v>130.25</v>
      </c>
      <c r="L52">
        <v>98</v>
      </c>
      <c r="M52" s="1"/>
      <c r="N52" s="6">
        <v>132.21</v>
      </c>
      <c r="O52">
        <v>114</v>
      </c>
      <c r="P52" s="2"/>
      <c r="S52" s="6">
        <v>94.31</v>
      </c>
      <c r="T52">
        <v>93</v>
      </c>
      <c r="U52" s="1"/>
      <c r="V52" s="6">
        <v>117.07</v>
      </c>
      <c r="W52">
        <v>74</v>
      </c>
      <c r="X52" s="1"/>
      <c r="Y52" s="6">
        <v>117.09</v>
      </c>
      <c r="Z52">
        <v>81</v>
      </c>
      <c r="AA52" s="1"/>
      <c r="AB52" s="6">
        <v>16.37</v>
      </c>
      <c r="AC52">
        <v>72</v>
      </c>
      <c r="AD52" s="1"/>
      <c r="AE52" s="6">
        <v>56.34</v>
      </c>
      <c r="AF52">
        <v>54</v>
      </c>
      <c r="AG52" s="2"/>
    </row>
    <row r="53" spans="2:33">
      <c r="B53" s="6">
        <v>179.74</v>
      </c>
      <c r="C53">
        <v>138</v>
      </c>
      <c r="D53" s="1"/>
      <c r="E53" s="6">
        <v>145.27000000000001</v>
      </c>
      <c r="F53">
        <v>112</v>
      </c>
      <c r="G53" s="1"/>
      <c r="H53" s="6">
        <v>184.11</v>
      </c>
      <c r="I53">
        <v>123</v>
      </c>
      <c r="J53" s="1"/>
      <c r="K53" s="6">
        <v>118.93</v>
      </c>
      <c r="L53">
        <v>105</v>
      </c>
      <c r="M53" s="1"/>
      <c r="N53" s="6">
        <v>144.08000000000001</v>
      </c>
      <c r="O53">
        <v>133</v>
      </c>
      <c r="P53" s="2"/>
      <c r="S53" s="6">
        <v>84.24</v>
      </c>
      <c r="T53">
        <v>90</v>
      </c>
      <c r="U53" s="1"/>
      <c r="V53" s="6">
        <v>59.77</v>
      </c>
      <c r="W53">
        <v>95</v>
      </c>
      <c r="X53" s="1"/>
      <c r="Y53" s="6">
        <v>109.07</v>
      </c>
      <c r="Z53">
        <v>105</v>
      </c>
      <c r="AA53" s="1"/>
      <c r="AB53" s="6">
        <v>26.18</v>
      </c>
      <c r="AC53">
        <v>57</v>
      </c>
      <c r="AD53" s="1"/>
      <c r="AE53" s="6">
        <v>78.930000000000007</v>
      </c>
      <c r="AF53">
        <v>70</v>
      </c>
      <c r="AG53" s="2"/>
    </row>
    <row r="54" spans="2:33">
      <c r="B54" s="6">
        <v>187.52</v>
      </c>
      <c r="C54">
        <v>134</v>
      </c>
      <c r="D54" s="1"/>
      <c r="E54" s="6">
        <v>154.96</v>
      </c>
      <c r="F54">
        <v>151</v>
      </c>
      <c r="G54" s="1"/>
      <c r="H54" s="6">
        <v>161.96</v>
      </c>
      <c r="I54">
        <v>121</v>
      </c>
      <c r="J54" s="1"/>
      <c r="K54" s="6">
        <v>142.68</v>
      </c>
      <c r="L54">
        <v>132</v>
      </c>
      <c r="M54" s="1"/>
      <c r="N54" s="6">
        <v>89.2</v>
      </c>
      <c r="O54">
        <v>126</v>
      </c>
      <c r="P54" s="2"/>
      <c r="S54" s="6">
        <v>81.239999999999995</v>
      </c>
      <c r="T54">
        <v>69</v>
      </c>
      <c r="U54" s="1"/>
      <c r="V54" s="6">
        <v>102.68</v>
      </c>
      <c r="W54">
        <v>72</v>
      </c>
      <c r="X54" s="1"/>
      <c r="Y54" s="6">
        <v>96.68</v>
      </c>
      <c r="Z54">
        <v>107</v>
      </c>
      <c r="AA54" s="1"/>
      <c r="AB54" s="6">
        <v>69.650000000000006</v>
      </c>
      <c r="AC54">
        <v>56</v>
      </c>
      <c r="AD54" s="1"/>
      <c r="AE54" s="6">
        <v>41.02</v>
      </c>
      <c r="AF54">
        <v>89</v>
      </c>
      <c r="AG54" s="2"/>
    </row>
    <row r="55" spans="2:33">
      <c r="B55" s="6">
        <v>160.63999999999999</v>
      </c>
      <c r="C55">
        <v>179</v>
      </c>
      <c r="D55" s="1"/>
      <c r="E55" s="6">
        <v>157.04</v>
      </c>
      <c r="F55">
        <v>112</v>
      </c>
      <c r="G55" s="1"/>
      <c r="H55" s="6">
        <v>153.85</v>
      </c>
      <c r="I55">
        <v>162</v>
      </c>
      <c r="J55" s="1"/>
      <c r="K55" s="6">
        <v>143.08000000000001</v>
      </c>
      <c r="L55">
        <v>103</v>
      </c>
      <c r="M55" s="1"/>
      <c r="N55" s="6">
        <v>122.8</v>
      </c>
      <c r="O55">
        <v>130</v>
      </c>
      <c r="P55" s="2"/>
      <c r="S55" s="6">
        <v>82.1</v>
      </c>
      <c r="T55">
        <v>87</v>
      </c>
      <c r="U55" s="1"/>
      <c r="V55" s="6">
        <v>110.08</v>
      </c>
      <c r="W55">
        <v>83</v>
      </c>
      <c r="X55" s="1"/>
      <c r="Y55" s="6">
        <v>106.11</v>
      </c>
      <c r="Z55">
        <v>87</v>
      </c>
      <c r="AA55" s="1"/>
      <c r="AB55" s="6">
        <v>43.13</v>
      </c>
      <c r="AC55">
        <v>60</v>
      </c>
      <c r="AD55" s="1"/>
      <c r="AE55" s="6">
        <v>21.41</v>
      </c>
      <c r="AF55">
        <v>49</v>
      </c>
      <c r="AG55" s="2"/>
    </row>
    <row r="56" spans="2:33">
      <c r="B56" s="6">
        <v>157.12</v>
      </c>
      <c r="C56">
        <v>178</v>
      </c>
      <c r="D56" s="1"/>
      <c r="E56" s="6">
        <v>157.79</v>
      </c>
      <c r="F56">
        <v>113</v>
      </c>
      <c r="G56" s="1"/>
      <c r="H56" s="6">
        <v>146.75</v>
      </c>
      <c r="I56">
        <v>127</v>
      </c>
      <c r="J56" s="1"/>
      <c r="K56" s="6">
        <v>112.73</v>
      </c>
      <c r="L56">
        <v>115</v>
      </c>
      <c r="M56" s="1"/>
      <c r="N56" s="6">
        <v>124.91</v>
      </c>
      <c r="O56">
        <v>100</v>
      </c>
      <c r="P56" s="2"/>
      <c r="S56" s="6">
        <v>89.64</v>
      </c>
      <c r="T56">
        <v>81</v>
      </c>
      <c r="U56" s="1"/>
      <c r="V56" s="6">
        <v>100.41</v>
      </c>
      <c r="W56">
        <v>73</v>
      </c>
      <c r="X56" s="1"/>
      <c r="Y56" s="6">
        <v>93.19</v>
      </c>
      <c r="Z56">
        <v>79</v>
      </c>
      <c r="AA56" s="1"/>
      <c r="AB56" s="6">
        <v>67.34</v>
      </c>
      <c r="AC56">
        <v>86</v>
      </c>
      <c r="AD56" s="1"/>
      <c r="AE56" s="6">
        <v>49.73</v>
      </c>
      <c r="AF56">
        <v>84</v>
      </c>
      <c r="AG56" s="2"/>
    </row>
    <row r="57" spans="2:33">
      <c r="B57" s="6">
        <v>156.08000000000001</v>
      </c>
      <c r="C57">
        <v>143</v>
      </c>
      <c r="D57" s="1"/>
      <c r="E57" s="6">
        <v>150.88999999999999</v>
      </c>
      <c r="F57">
        <v>137</v>
      </c>
      <c r="G57" s="1"/>
      <c r="H57" s="6">
        <v>173.13</v>
      </c>
      <c r="I57">
        <v>129</v>
      </c>
      <c r="J57" s="1"/>
      <c r="K57" s="6">
        <v>107.3</v>
      </c>
      <c r="L57">
        <v>122</v>
      </c>
      <c r="M57" s="1"/>
      <c r="N57" s="6">
        <v>128</v>
      </c>
      <c r="O57">
        <v>107</v>
      </c>
      <c r="P57" s="2"/>
      <c r="S57" s="6">
        <v>92.52</v>
      </c>
      <c r="T57">
        <v>86</v>
      </c>
      <c r="U57" s="1"/>
      <c r="V57" s="6">
        <v>108.33</v>
      </c>
      <c r="W57">
        <v>56</v>
      </c>
      <c r="X57" s="1"/>
      <c r="Y57" s="6">
        <v>93.51</v>
      </c>
      <c r="Z57">
        <v>97</v>
      </c>
      <c r="AA57" s="1"/>
      <c r="AB57" s="6">
        <v>73.62</v>
      </c>
      <c r="AC57">
        <v>78</v>
      </c>
      <c r="AD57" s="1"/>
      <c r="AE57" s="6">
        <v>48.25</v>
      </c>
      <c r="AF57">
        <v>64</v>
      </c>
      <c r="AG57" s="2"/>
    </row>
    <row r="58" spans="2:33">
      <c r="B58" s="6">
        <v>155.97999999999999</v>
      </c>
      <c r="C58">
        <v>146</v>
      </c>
      <c r="D58" s="1"/>
      <c r="E58" s="6">
        <v>149.15</v>
      </c>
      <c r="F58">
        <v>143</v>
      </c>
      <c r="G58" s="1"/>
      <c r="H58" s="6">
        <v>186.27</v>
      </c>
      <c r="I58">
        <v>132</v>
      </c>
      <c r="J58" s="1"/>
      <c r="K58" s="6">
        <v>123.69</v>
      </c>
      <c r="L58">
        <v>109</v>
      </c>
      <c r="M58" s="1"/>
      <c r="N58" s="6">
        <v>140.75</v>
      </c>
      <c r="O58">
        <v>117</v>
      </c>
      <c r="P58" s="2"/>
      <c r="S58" s="6">
        <v>91.8</v>
      </c>
      <c r="T58">
        <v>92</v>
      </c>
      <c r="U58" s="1"/>
      <c r="V58" s="6">
        <v>97.78</v>
      </c>
      <c r="W58">
        <v>67</v>
      </c>
      <c r="X58" s="1"/>
      <c r="Y58" s="6">
        <v>89.45</v>
      </c>
      <c r="Z58">
        <v>106</v>
      </c>
      <c r="AA58" s="1"/>
      <c r="AB58" s="6">
        <v>70.459999999999994</v>
      </c>
      <c r="AC58">
        <v>48</v>
      </c>
      <c r="AD58" s="1"/>
      <c r="AE58" s="6">
        <v>64.040000000000006</v>
      </c>
      <c r="AF58">
        <v>95</v>
      </c>
      <c r="AG58" s="2"/>
    </row>
    <row r="59" spans="2:33">
      <c r="B59" s="6">
        <v>152.44999999999999</v>
      </c>
      <c r="C59">
        <v>159</v>
      </c>
      <c r="D59" s="1"/>
      <c r="E59" s="6">
        <v>148.61000000000001</v>
      </c>
      <c r="F59">
        <v>86</v>
      </c>
      <c r="G59" s="1"/>
      <c r="H59" s="6">
        <v>153.09</v>
      </c>
      <c r="I59">
        <v>158</v>
      </c>
      <c r="J59" s="1"/>
      <c r="K59" s="6">
        <v>114.89</v>
      </c>
      <c r="L59">
        <v>104</v>
      </c>
      <c r="M59" s="1"/>
      <c r="N59" s="6">
        <v>147.56</v>
      </c>
      <c r="O59">
        <v>134</v>
      </c>
      <c r="P59" s="2"/>
      <c r="S59" s="6">
        <v>80.86</v>
      </c>
      <c r="T59">
        <v>87</v>
      </c>
      <c r="U59" s="1"/>
      <c r="V59" s="6">
        <v>97.42</v>
      </c>
      <c r="W59">
        <v>95</v>
      </c>
      <c r="X59" s="1"/>
      <c r="Y59" s="6">
        <v>81.87</v>
      </c>
      <c r="Z59">
        <v>93</v>
      </c>
      <c r="AA59" s="1"/>
      <c r="AB59" s="6">
        <v>63.07</v>
      </c>
      <c r="AC59">
        <v>64</v>
      </c>
      <c r="AD59" s="1"/>
      <c r="AE59" s="6">
        <v>55.89</v>
      </c>
      <c r="AF59">
        <v>56</v>
      </c>
      <c r="AG59" s="2"/>
    </row>
    <row r="60" spans="2:33">
      <c r="B60" s="6">
        <v>163.13999999999999</v>
      </c>
      <c r="C60">
        <v>143</v>
      </c>
      <c r="D60" s="1"/>
      <c r="E60" s="6">
        <v>146.82</v>
      </c>
      <c r="F60">
        <v>109</v>
      </c>
      <c r="G60" s="1"/>
      <c r="H60" s="6">
        <v>169.71</v>
      </c>
      <c r="I60">
        <v>176</v>
      </c>
      <c r="J60" s="1"/>
      <c r="K60" s="6">
        <v>116.89</v>
      </c>
      <c r="L60">
        <v>125</v>
      </c>
      <c r="M60" s="1"/>
      <c r="N60" s="6">
        <v>139.65</v>
      </c>
      <c r="O60">
        <v>105</v>
      </c>
      <c r="P60" s="2"/>
      <c r="S60" s="6">
        <v>92.42</v>
      </c>
      <c r="T60">
        <v>69</v>
      </c>
      <c r="U60" s="1"/>
      <c r="V60" s="6">
        <v>91.93</v>
      </c>
      <c r="W60">
        <v>93</v>
      </c>
      <c r="X60" s="1"/>
      <c r="Y60" s="6">
        <v>91.82</v>
      </c>
      <c r="Z60">
        <v>89</v>
      </c>
      <c r="AA60" s="1"/>
      <c r="AB60" s="6">
        <v>90.39</v>
      </c>
      <c r="AC60">
        <v>44</v>
      </c>
      <c r="AD60" s="1"/>
      <c r="AE60" s="6">
        <v>70.22</v>
      </c>
      <c r="AF60">
        <v>55</v>
      </c>
      <c r="AG60" s="2"/>
    </row>
    <row r="61" spans="2:33">
      <c r="B61" s="6">
        <v>151.05000000000001</v>
      </c>
      <c r="C61">
        <v>164</v>
      </c>
      <c r="D61" s="1"/>
      <c r="E61" s="6">
        <v>137.26</v>
      </c>
      <c r="F61">
        <v>137</v>
      </c>
      <c r="G61" s="1"/>
      <c r="H61" s="6">
        <v>157.65</v>
      </c>
      <c r="I61">
        <v>162</v>
      </c>
      <c r="J61" s="1"/>
      <c r="K61" s="6">
        <v>136.94</v>
      </c>
      <c r="L61">
        <v>116</v>
      </c>
      <c r="M61" s="1"/>
      <c r="N61" s="6">
        <v>100.47</v>
      </c>
      <c r="O61">
        <v>107</v>
      </c>
      <c r="P61" s="2"/>
      <c r="S61" s="6">
        <v>87.07</v>
      </c>
      <c r="T61">
        <v>96</v>
      </c>
      <c r="U61" s="1"/>
      <c r="V61" s="6">
        <v>97.56</v>
      </c>
      <c r="W61">
        <v>71</v>
      </c>
      <c r="X61" s="1"/>
      <c r="Y61" s="6">
        <v>106.2</v>
      </c>
      <c r="Z61">
        <v>95</v>
      </c>
      <c r="AA61" s="1"/>
      <c r="AB61" s="6">
        <v>78.849999999999994</v>
      </c>
      <c r="AC61">
        <v>77</v>
      </c>
      <c r="AD61" s="1"/>
      <c r="AE61" s="6">
        <v>70.8</v>
      </c>
      <c r="AF61">
        <v>75</v>
      </c>
      <c r="AG61" s="2"/>
    </row>
    <row r="62" spans="2:33">
      <c r="B62" s="6">
        <v>175.62</v>
      </c>
      <c r="C62">
        <v>137</v>
      </c>
      <c r="D62" s="1"/>
      <c r="E62" s="6">
        <v>130.27000000000001</v>
      </c>
      <c r="F62">
        <v>108</v>
      </c>
      <c r="G62" s="1"/>
      <c r="H62" s="6">
        <v>176.29</v>
      </c>
      <c r="I62">
        <v>133</v>
      </c>
      <c r="J62" s="1"/>
      <c r="K62" s="6">
        <v>145.13</v>
      </c>
      <c r="L62">
        <v>130</v>
      </c>
      <c r="M62" s="1"/>
      <c r="N62" s="6">
        <v>113.23</v>
      </c>
      <c r="O62">
        <v>112</v>
      </c>
      <c r="P62" s="2">
        <f>B72</f>
        <v>1.0809914346895075</v>
      </c>
      <c r="S62" s="6">
        <v>74.569999999999993</v>
      </c>
      <c r="T62">
        <v>93</v>
      </c>
      <c r="U62" s="1"/>
      <c r="V62" s="6">
        <v>79.38</v>
      </c>
      <c r="W62">
        <v>76</v>
      </c>
      <c r="X62" s="1"/>
      <c r="Y62" s="6">
        <v>82.89</v>
      </c>
      <c r="Z62">
        <v>69</v>
      </c>
      <c r="AA62" s="1"/>
      <c r="AB62" s="6">
        <v>70.08</v>
      </c>
      <c r="AC62">
        <v>41</v>
      </c>
      <c r="AD62" s="1"/>
      <c r="AE62" s="6">
        <v>60.89</v>
      </c>
      <c r="AF62">
        <v>62</v>
      </c>
      <c r="AG62" s="2">
        <f>S72</f>
        <v>1.0867367535744323</v>
      </c>
    </row>
    <row r="63" spans="2:33">
      <c r="B63" s="6">
        <v>173.7</v>
      </c>
      <c r="C63">
        <v>125</v>
      </c>
      <c r="D63" s="1"/>
      <c r="E63" s="6">
        <v>133.51</v>
      </c>
      <c r="F63">
        <v>148</v>
      </c>
      <c r="G63" s="1"/>
      <c r="H63" s="6">
        <v>166.46</v>
      </c>
      <c r="I63">
        <v>132</v>
      </c>
      <c r="J63" s="1"/>
      <c r="K63" s="6">
        <v>138.22999999999999</v>
      </c>
      <c r="L63">
        <v>125</v>
      </c>
      <c r="M63" s="1"/>
      <c r="N63" s="6">
        <v>125.32</v>
      </c>
      <c r="O63">
        <v>130</v>
      </c>
      <c r="P63" s="2">
        <f>E72</f>
        <v>1.1099437600428492</v>
      </c>
      <c r="S63" s="6">
        <v>93.52</v>
      </c>
      <c r="T63">
        <v>67</v>
      </c>
      <c r="U63" s="1"/>
      <c r="V63" s="6">
        <v>74</v>
      </c>
      <c r="W63">
        <v>79</v>
      </c>
      <c r="X63" s="1"/>
      <c r="Y63" s="6">
        <v>87.35</v>
      </c>
      <c r="Z63">
        <v>74</v>
      </c>
      <c r="AA63" s="1"/>
      <c r="AB63" s="6">
        <v>81.489999999999995</v>
      </c>
      <c r="AC63">
        <v>53</v>
      </c>
      <c r="AD63" s="1"/>
      <c r="AE63" s="6">
        <v>57.62</v>
      </c>
      <c r="AF63">
        <v>88</v>
      </c>
      <c r="AG63" s="2">
        <f>V72</f>
        <v>1.1492658557775846</v>
      </c>
    </row>
    <row r="64" spans="2:33">
      <c r="B64" s="6">
        <v>168.58</v>
      </c>
      <c r="C64">
        <v>107</v>
      </c>
      <c r="D64" s="1"/>
      <c r="E64" s="6">
        <v>130.18</v>
      </c>
      <c r="F64">
        <v>134</v>
      </c>
      <c r="G64" s="1"/>
      <c r="H64" s="6">
        <v>189.88</v>
      </c>
      <c r="I64">
        <v>123</v>
      </c>
      <c r="J64" s="1"/>
      <c r="K64" s="6">
        <v>140.52000000000001</v>
      </c>
      <c r="L64">
        <v>127</v>
      </c>
      <c r="M64" s="1"/>
      <c r="N64" s="6">
        <v>146.87</v>
      </c>
      <c r="O64">
        <v>122</v>
      </c>
      <c r="P64" s="2">
        <f>H72</f>
        <v>1.2204022157996148</v>
      </c>
      <c r="S64" s="6">
        <v>88.3</v>
      </c>
      <c r="T64">
        <v>83</v>
      </c>
      <c r="U64" s="1"/>
      <c r="V64" s="6">
        <v>69.430000000000007</v>
      </c>
      <c r="W64">
        <v>62</v>
      </c>
      <c r="X64" s="1"/>
      <c r="Y64" s="6">
        <v>98.25</v>
      </c>
      <c r="Z64">
        <v>78</v>
      </c>
      <c r="AA64" s="1"/>
      <c r="AB64" s="6">
        <v>100.6</v>
      </c>
      <c r="AC64">
        <v>64</v>
      </c>
      <c r="AD64" s="1"/>
      <c r="AE64" s="6">
        <v>47.55</v>
      </c>
      <c r="AF64">
        <v>73</v>
      </c>
      <c r="AG64" s="2">
        <f>Y72</f>
        <v>1.098102843786521</v>
      </c>
    </row>
    <row r="65" spans="1:34">
      <c r="B65" s="6">
        <v>177.81</v>
      </c>
      <c r="C65">
        <v>179</v>
      </c>
      <c r="D65" s="1"/>
      <c r="E65" s="6">
        <v>106.77</v>
      </c>
      <c r="F65">
        <v>121</v>
      </c>
      <c r="G65" s="1"/>
      <c r="H65" s="6">
        <v>179.68</v>
      </c>
      <c r="I65">
        <v>147</v>
      </c>
      <c r="J65" s="1"/>
      <c r="K65" s="6">
        <v>142.35</v>
      </c>
      <c r="L65">
        <v>110</v>
      </c>
      <c r="M65" s="1"/>
      <c r="N65" s="6">
        <v>146.24</v>
      </c>
      <c r="O65">
        <v>134</v>
      </c>
      <c r="P65" s="2">
        <f>K72</f>
        <v>1.1153110465116278</v>
      </c>
      <c r="S65" s="6">
        <v>89.21</v>
      </c>
      <c r="T65">
        <v>70</v>
      </c>
      <c r="U65" s="1"/>
      <c r="V65" s="6">
        <v>93.59</v>
      </c>
      <c r="W65">
        <v>94</v>
      </c>
      <c r="X65" s="1"/>
      <c r="Y65" s="6">
        <v>88.88</v>
      </c>
      <c r="Z65">
        <v>94</v>
      </c>
      <c r="AA65" s="1"/>
      <c r="AB65" s="6">
        <v>101.61</v>
      </c>
      <c r="AC65">
        <v>37</v>
      </c>
      <c r="AD65" s="1"/>
      <c r="AE65" s="6">
        <v>61.94</v>
      </c>
      <c r="AF65">
        <v>62</v>
      </c>
      <c r="AG65" s="2">
        <f>AB72</f>
        <v>1.074865718799368</v>
      </c>
    </row>
    <row r="66" spans="1:34">
      <c r="B66" s="6">
        <v>154.9</v>
      </c>
      <c r="C66">
        <v>128</v>
      </c>
      <c r="D66" s="1"/>
      <c r="E66" s="6">
        <v>133.54</v>
      </c>
      <c r="F66">
        <v>142</v>
      </c>
      <c r="G66" s="1"/>
      <c r="H66" s="6">
        <v>193.51</v>
      </c>
      <c r="I66">
        <v>158</v>
      </c>
      <c r="J66" s="1"/>
      <c r="K66" s="6">
        <v>129.82</v>
      </c>
      <c r="L66">
        <v>118</v>
      </c>
      <c r="M66" s="1"/>
      <c r="N66" s="6">
        <v>157.87</v>
      </c>
      <c r="O66">
        <v>128</v>
      </c>
      <c r="P66" s="2">
        <f>N72</f>
        <v>1.0987244616234124</v>
      </c>
      <c r="S66" s="6">
        <v>85.85</v>
      </c>
      <c r="T66">
        <v>78</v>
      </c>
      <c r="U66" s="1"/>
      <c r="V66" s="6">
        <v>87.84</v>
      </c>
      <c r="W66">
        <v>76</v>
      </c>
      <c r="X66" s="1"/>
      <c r="Y66" s="6">
        <v>104.79</v>
      </c>
      <c r="Z66">
        <v>94</v>
      </c>
      <c r="AA66" s="1"/>
      <c r="AB66" s="6">
        <v>73.08</v>
      </c>
      <c r="AC66">
        <v>63</v>
      </c>
      <c r="AD66" s="1"/>
      <c r="AE66" s="6">
        <v>52.38</v>
      </c>
      <c r="AF66">
        <v>73</v>
      </c>
      <c r="AG66" s="2">
        <f>AE72</f>
        <v>0.88979989738327359</v>
      </c>
    </row>
    <row r="67" spans="1:34">
      <c r="B67" s="6">
        <v>172.89</v>
      </c>
      <c r="C67">
        <v>144</v>
      </c>
      <c r="D67" s="1"/>
      <c r="E67" s="6">
        <v>124.67</v>
      </c>
      <c r="F67">
        <v>123</v>
      </c>
      <c r="G67" s="1"/>
      <c r="H67" s="6">
        <v>184.54</v>
      </c>
      <c r="I67">
        <v>129</v>
      </c>
      <c r="J67" s="1"/>
      <c r="K67" s="6">
        <v>138.82</v>
      </c>
      <c r="L67">
        <v>103</v>
      </c>
      <c r="M67" s="1"/>
      <c r="N67" s="6">
        <v>148.57</v>
      </c>
      <c r="O67">
        <v>136</v>
      </c>
      <c r="P67" s="2"/>
      <c r="S67" s="6">
        <v>79.88</v>
      </c>
      <c r="T67">
        <v>85</v>
      </c>
      <c r="U67" s="1"/>
      <c r="V67" s="6">
        <v>81.3</v>
      </c>
      <c r="W67">
        <v>71</v>
      </c>
      <c r="X67" s="1"/>
      <c r="Y67" s="6">
        <v>100.38</v>
      </c>
      <c r="Z67">
        <v>64</v>
      </c>
      <c r="AA67" s="1"/>
      <c r="AB67" s="6">
        <v>74.989999999999995</v>
      </c>
      <c r="AC67">
        <v>80</v>
      </c>
      <c r="AD67" s="1"/>
      <c r="AE67" s="6">
        <v>57.56</v>
      </c>
      <c r="AF67">
        <v>66</v>
      </c>
      <c r="AG67" s="2"/>
    </row>
    <row r="68" spans="1:34">
      <c r="B68" s="6">
        <v>157.58000000000001</v>
      </c>
      <c r="C68">
        <v>148</v>
      </c>
      <c r="D68" s="1"/>
      <c r="E68" s="6">
        <v>105.82</v>
      </c>
      <c r="F68">
        <v>130</v>
      </c>
      <c r="G68" s="1"/>
      <c r="H68" s="6">
        <v>177.1</v>
      </c>
      <c r="I68">
        <v>145</v>
      </c>
      <c r="J68" s="1"/>
      <c r="K68" s="6">
        <v>135.91</v>
      </c>
      <c r="L68">
        <v>113</v>
      </c>
      <c r="M68" s="1"/>
      <c r="N68" s="6">
        <v>141.94999999999999</v>
      </c>
      <c r="O68">
        <v>119</v>
      </c>
      <c r="P68" s="2"/>
      <c r="S68" s="6">
        <v>98.57</v>
      </c>
      <c r="T68">
        <v>69</v>
      </c>
      <c r="U68" s="1"/>
      <c r="V68" s="6">
        <v>117.39</v>
      </c>
      <c r="W68">
        <v>74</v>
      </c>
      <c r="X68" s="1"/>
      <c r="Y68" s="6">
        <v>100.71</v>
      </c>
      <c r="Z68">
        <v>94</v>
      </c>
      <c r="AA68" s="1"/>
      <c r="AB68" s="6">
        <v>84.68</v>
      </c>
      <c r="AC68">
        <v>62</v>
      </c>
      <c r="AD68" s="1"/>
      <c r="AE68" s="6">
        <v>88.78</v>
      </c>
      <c r="AF68">
        <v>67</v>
      </c>
      <c r="AG68" s="2"/>
    </row>
    <row r="69" spans="1:34" ht="19" thickBot="1">
      <c r="B69" s="6">
        <v>171.12</v>
      </c>
      <c r="C69">
        <v>173</v>
      </c>
      <c r="D69" s="1"/>
      <c r="E69" s="6">
        <v>103.63</v>
      </c>
      <c r="F69">
        <v>117</v>
      </c>
      <c r="G69" s="1"/>
      <c r="H69" s="6">
        <v>164.99</v>
      </c>
      <c r="I69">
        <v>140</v>
      </c>
      <c r="J69" s="1"/>
      <c r="K69" s="6">
        <v>123.19</v>
      </c>
      <c r="L69">
        <v>121</v>
      </c>
      <c r="M69" s="1"/>
      <c r="N69" s="6">
        <v>157.33000000000001</v>
      </c>
      <c r="O69">
        <v>132</v>
      </c>
      <c r="P69" s="2"/>
      <c r="S69" s="6">
        <v>86.18</v>
      </c>
      <c r="T69">
        <v>90</v>
      </c>
      <c r="U69" s="1"/>
      <c r="V69" s="6">
        <v>98.86</v>
      </c>
      <c r="W69">
        <v>74</v>
      </c>
      <c r="X69" s="1"/>
      <c r="Y69" s="6">
        <v>97.49</v>
      </c>
      <c r="Z69">
        <v>90</v>
      </c>
      <c r="AA69" s="1"/>
      <c r="AB69" s="6">
        <v>55.05</v>
      </c>
      <c r="AC69">
        <v>79</v>
      </c>
      <c r="AD69" s="1"/>
      <c r="AE69" s="6">
        <v>39.44</v>
      </c>
      <c r="AF69">
        <v>61</v>
      </c>
      <c r="AG69" s="2"/>
    </row>
    <row r="70" spans="1:34">
      <c r="A70" s="34" t="s">
        <v>77</v>
      </c>
      <c r="B70" s="48">
        <f>AVERAGE(B40:B69)</f>
        <v>168.27433333333332</v>
      </c>
      <c r="C70" s="17">
        <f>AVERAGE(C40:C69)</f>
        <v>155.66666666666666</v>
      </c>
      <c r="D70" s="17">
        <f>AVERAGE(D40:D44)</f>
        <v>0</v>
      </c>
      <c r="E70" s="48">
        <f t="shared" ref="E70:F70" si="40">AVERAGE(E40:E69)</f>
        <v>138.15099999999998</v>
      </c>
      <c r="F70" s="17">
        <f t="shared" si="40"/>
        <v>124.46666666666667</v>
      </c>
      <c r="G70" s="17">
        <f t="shared" ref="G70" si="41">AVERAGE(G40:G44)</f>
        <v>0</v>
      </c>
      <c r="H70" s="48">
        <f t="shared" ref="H70:I70" si="42">AVERAGE(H40:H69)</f>
        <v>168.90366666666671</v>
      </c>
      <c r="I70" s="17">
        <f t="shared" si="42"/>
        <v>138.4</v>
      </c>
      <c r="J70" s="17">
        <f t="shared" ref="J70" si="43">AVERAGE(J40:J44)</f>
        <v>0</v>
      </c>
      <c r="K70" s="48">
        <f t="shared" ref="K70:L70" si="44">AVERAGE(K40:K69)</f>
        <v>127.889</v>
      </c>
      <c r="L70" s="17">
        <f t="shared" si="44"/>
        <v>114.66666666666667</v>
      </c>
      <c r="M70" s="17">
        <f t="shared" ref="M70" si="45">AVERAGE(M40:M44)</f>
        <v>0</v>
      </c>
      <c r="N70" s="48">
        <f t="shared" ref="N70:O70" si="46">AVERAGE(N40:N69)</f>
        <v>132.65266666666665</v>
      </c>
      <c r="O70" s="17">
        <f t="shared" si="46"/>
        <v>120.73333333333333</v>
      </c>
      <c r="P70" s="28">
        <f t="shared" ref="P70" si="47">AVERAGE(P40:P44)</f>
        <v>0</v>
      </c>
      <c r="R70" s="34" t="s">
        <v>14</v>
      </c>
      <c r="S70" s="48">
        <f>AVERAGE(S40:S69)</f>
        <v>87.342000000000013</v>
      </c>
      <c r="T70" s="17">
        <f>AVERAGE(T40:T69)</f>
        <v>80.466666666666669</v>
      </c>
      <c r="U70" s="17">
        <f>AVERAGE(U40:U44)</f>
        <v>1.2</v>
      </c>
      <c r="V70" s="48">
        <f t="shared" ref="V70:W70" si="48">AVERAGE(V40:V69)</f>
        <v>90.186999999999998</v>
      </c>
      <c r="W70" s="17">
        <f t="shared" si="48"/>
        <v>78.733333333333334</v>
      </c>
      <c r="X70" s="17">
        <f t="shared" ref="X70" si="49">AVERAGE(X40:X44)</f>
        <v>2</v>
      </c>
      <c r="Y70" s="48">
        <f t="shared" ref="Y70:Z70" si="50">AVERAGE(Y40:Y69)</f>
        <v>94.760999999999981</v>
      </c>
      <c r="Z70" s="17">
        <f t="shared" si="50"/>
        <v>86.36666666666666</v>
      </c>
      <c r="AA70" s="17">
        <f t="shared" ref="AA70" si="51">AVERAGE(AA40:AA44)</f>
        <v>0.8</v>
      </c>
      <c r="AB70" s="48">
        <f t="shared" ref="AB70:AC70" si="52">AVERAGE(AB40:AB69)</f>
        <v>68.038999999999987</v>
      </c>
      <c r="AC70" s="17">
        <f t="shared" si="52"/>
        <v>63.3</v>
      </c>
      <c r="AD70" s="17">
        <f t="shared" ref="AD70" si="53">AVERAGE(AD40:AD44)</f>
        <v>0</v>
      </c>
      <c r="AE70" s="48">
        <f t="shared" ref="AE70:AF70" si="54">AVERAGE(AE40:AE69)</f>
        <v>59.807333333333339</v>
      </c>
      <c r="AF70" s="17">
        <f t="shared" si="54"/>
        <v>66.966666666666669</v>
      </c>
      <c r="AG70" s="28">
        <f t="shared" ref="AG70" si="55">AVERAGE(AG40:AG44)</f>
        <v>2</v>
      </c>
    </row>
    <row r="71" spans="1:34">
      <c r="A71" s="34" t="s">
        <v>78</v>
      </c>
      <c r="B71" s="9">
        <f>B70-D70</f>
        <v>168.27433333333332</v>
      </c>
      <c r="C71" s="1">
        <f>C70-D70</f>
        <v>155.66666666666666</v>
      </c>
      <c r="D71" s="10"/>
      <c r="E71" s="9">
        <f t="shared" ref="E71" si="56">E70-G70</f>
        <v>138.15099999999998</v>
      </c>
      <c r="F71" s="1">
        <f t="shared" ref="F71" si="57">F70-G70</f>
        <v>124.46666666666667</v>
      </c>
      <c r="G71" s="10"/>
      <c r="H71" s="9">
        <f t="shared" ref="H71" si="58">H70-J70</f>
        <v>168.90366666666671</v>
      </c>
      <c r="I71" s="1">
        <f t="shared" ref="I71" si="59">I70-J70</f>
        <v>138.4</v>
      </c>
      <c r="J71" s="10"/>
      <c r="K71" s="9">
        <f t="shared" ref="K71" si="60">K70-M70</f>
        <v>127.889</v>
      </c>
      <c r="L71" s="1">
        <f t="shared" ref="L71" si="61">L70-M70</f>
        <v>114.66666666666667</v>
      </c>
      <c r="M71" s="10"/>
      <c r="N71" s="9">
        <f t="shared" ref="N71" si="62">N70-P70</f>
        <v>132.65266666666665</v>
      </c>
      <c r="O71" s="1">
        <f t="shared" ref="O71" si="63">O70-P70</f>
        <v>120.73333333333333</v>
      </c>
      <c r="P71" s="21"/>
      <c r="R71" s="34" t="s">
        <v>4</v>
      </c>
      <c r="S71" s="9">
        <f>S70-U70</f>
        <v>86.14200000000001</v>
      </c>
      <c r="T71" s="1">
        <f>T70-U70</f>
        <v>79.266666666666666</v>
      </c>
      <c r="U71" s="10"/>
      <c r="V71" s="9">
        <f t="shared" ref="V71" si="64">V70-X70</f>
        <v>88.186999999999998</v>
      </c>
      <c r="W71" s="1">
        <f t="shared" ref="W71" si="65">W70-X70</f>
        <v>76.733333333333334</v>
      </c>
      <c r="X71" s="10"/>
      <c r="Y71" s="9">
        <f t="shared" ref="Y71" si="66">Y70-AA70</f>
        <v>93.960999999999984</v>
      </c>
      <c r="Z71" s="1">
        <f t="shared" ref="Z71" si="67">Z70-AA70</f>
        <v>85.566666666666663</v>
      </c>
      <c r="AA71" s="10"/>
      <c r="AB71" s="9">
        <f t="shared" ref="AB71" si="68">AB70-AD70</f>
        <v>68.038999999999987</v>
      </c>
      <c r="AC71" s="1">
        <f t="shared" ref="AC71" si="69">AC70-AD70</f>
        <v>63.3</v>
      </c>
      <c r="AD71" s="10"/>
      <c r="AE71" s="9">
        <f t="shared" ref="AE71" si="70">AE70-AG70</f>
        <v>57.807333333333339</v>
      </c>
      <c r="AF71" s="1">
        <f t="shared" ref="AF71" si="71">AF70-AG70</f>
        <v>64.966666666666669</v>
      </c>
      <c r="AG71" s="21"/>
    </row>
    <row r="72" spans="1:34" ht="19" thickBot="1">
      <c r="A72" s="34" t="s">
        <v>79</v>
      </c>
      <c r="B72" s="25">
        <f>B71/C71</f>
        <v>1.0809914346895075</v>
      </c>
      <c r="C72" s="23"/>
      <c r="D72" s="23"/>
      <c r="E72" s="25">
        <f t="shared" ref="E72" si="72">E71/F71</f>
        <v>1.1099437600428492</v>
      </c>
      <c r="F72" s="23"/>
      <c r="G72" s="23"/>
      <c r="H72" s="25">
        <f t="shared" ref="H72" si="73">H71/I71</f>
        <v>1.2204022157996148</v>
      </c>
      <c r="I72" s="23"/>
      <c r="J72" s="23"/>
      <c r="K72" s="25">
        <f t="shared" ref="K72" si="74">K71/L71</f>
        <v>1.1153110465116278</v>
      </c>
      <c r="L72" s="23"/>
      <c r="M72" s="23"/>
      <c r="N72" s="25">
        <f t="shared" ref="N72" si="75">N71/O71</f>
        <v>1.0987244616234124</v>
      </c>
      <c r="O72" s="23"/>
      <c r="P72" s="26"/>
      <c r="R72" s="34" t="s">
        <v>3</v>
      </c>
      <c r="S72" s="25">
        <f>S71/T71</f>
        <v>1.0867367535744323</v>
      </c>
      <c r="T72" s="23"/>
      <c r="U72" s="23"/>
      <c r="V72" s="25">
        <f t="shared" ref="V72" si="76">V71/W71</f>
        <v>1.1492658557775846</v>
      </c>
      <c r="W72" s="23"/>
      <c r="X72" s="23"/>
      <c r="Y72" s="25">
        <f t="shared" ref="Y72" si="77">Y71/Z71</f>
        <v>1.098102843786521</v>
      </c>
      <c r="Z72" s="23"/>
      <c r="AA72" s="23"/>
      <c r="AB72" s="25">
        <f t="shared" ref="AB72" si="78">AB71/AC71</f>
        <v>1.074865718799368</v>
      </c>
      <c r="AC72" s="23"/>
      <c r="AD72" s="23"/>
      <c r="AE72" s="25">
        <f t="shared" ref="AE72" si="79">AE71/AF71</f>
        <v>0.88979989738327359</v>
      </c>
      <c r="AF72" s="23"/>
      <c r="AG72" s="26"/>
    </row>
    <row r="73" spans="1:34">
      <c r="A73" s="49" t="s">
        <v>94</v>
      </c>
      <c r="B73" s="54"/>
      <c r="C73" s="49"/>
      <c r="D73" s="49"/>
      <c r="E73" s="54"/>
      <c r="F73" s="49"/>
      <c r="G73" s="49"/>
      <c r="H73" s="54"/>
      <c r="I73" s="49"/>
      <c r="J73" s="49"/>
      <c r="K73" s="54"/>
      <c r="L73" s="49"/>
      <c r="M73" s="49"/>
      <c r="N73" s="54"/>
      <c r="O73" s="49"/>
      <c r="P73" s="49"/>
      <c r="R73" s="49" t="s">
        <v>98</v>
      </c>
      <c r="S73" s="54"/>
      <c r="T73" s="49"/>
      <c r="U73" s="49"/>
      <c r="V73" s="54"/>
      <c r="W73" s="49"/>
      <c r="X73" s="49"/>
      <c r="Y73" s="54"/>
      <c r="Z73" s="49"/>
      <c r="AA73" s="49"/>
      <c r="AB73" s="54"/>
      <c r="AC73" s="49"/>
      <c r="AD73" s="49"/>
      <c r="AE73" s="54"/>
      <c r="AF73" s="49"/>
      <c r="AG73" s="49"/>
    </row>
    <row r="74" spans="1:34">
      <c r="B74" s="3" t="s">
        <v>80</v>
      </c>
      <c r="C74" s="4"/>
      <c r="D74" s="4"/>
      <c r="E74" s="3" t="s">
        <v>81</v>
      </c>
      <c r="F74" s="4"/>
      <c r="G74" s="4"/>
      <c r="H74" s="3" t="s">
        <v>82</v>
      </c>
      <c r="I74" s="4"/>
      <c r="J74" s="4"/>
      <c r="K74" s="3" t="s">
        <v>83</v>
      </c>
      <c r="L74" s="4"/>
      <c r="M74" s="4"/>
      <c r="N74" s="3" t="s">
        <v>13</v>
      </c>
      <c r="O74" s="4"/>
      <c r="P74" s="5"/>
      <c r="S74" s="3" t="s">
        <v>5</v>
      </c>
      <c r="T74" s="4"/>
      <c r="U74" s="4"/>
      <c r="V74" s="3" t="s">
        <v>7</v>
      </c>
      <c r="W74" s="4"/>
      <c r="X74" s="4"/>
      <c r="Y74" s="3" t="s">
        <v>9</v>
      </c>
      <c r="Z74" s="4"/>
      <c r="AA74" s="4"/>
      <c r="AB74" s="3" t="s">
        <v>11</v>
      </c>
      <c r="AC74" s="4"/>
      <c r="AD74" s="4"/>
      <c r="AE74" s="3" t="s">
        <v>13</v>
      </c>
      <c r="AF74" s="4"/>
      <c r="AG74" s="5"/>
    </row>
    <row r="75" spans="1:34">
      <c r="B75" s="6" t="s">
        <v>0</v>
      </c>
      <c r="C75" s="7" t="s">
        <v>52</v>
      </c>
      <c r="D75" s="10" t="s">
        <v>53</v>
      </c>
      <c r="E75" s="6" t="s">
        <v>84</v>
      </c>
      <c r="F75" s="7" t="s">
        <v>52</v>
      </c>
      <c r="G75" s="10" t="s">
        <v>53</v>
      </c>
      <c r="H75" s="6" t="s">
        <v>84</v>
      </c>
      <c r="I75" s="7" t="s">
        <v>52</v>
      </c>
      <c r="J75" s="10" t="s">
        <v>53</v>
      </c>
      <c r="K75" s="6" t="s">
        <v>84</v>
      </c>
      <c r="L75" s="7" t="s">
        <v>52</v>
      </c>
      <c r="M75" s="10" t="s">
        <v>53</v>
      </c>
      <c r="N75" s="6" t="s">
        <v>84</v>
      </c>
      <c r="O75" s="7" t="s">
        <v>52</v>
      </c>
      <c r="P75" s="8" t="s">
        <v>53</v>
      </c>
      <c r="S75" s="6" t="s">
        <v>84</v>
      </c>
      <c r="T75" s="7" t="s">
        <v>52</v>
      </c>
      <c r="U75" s="10" t="s">
        <v>53</v>
      </c>
      <c r="V75" s="6" t="s">
        <v>84</v>
      </c>
      <c r="W75" s="7" t="s">
        <v>52</v>
      </c>
      <c r="X75" s="10" t="s">
        <v>53</v>
      </c>
      <c r="Y75" s="6" t="s">
        <v>84</v>
      </c>
      <c r="Z75" s="7" t="s">
        <v>52</v>
      </c>
      <c r="AA75" s="10" t="s">
        <v>53</v>
      </c>
      <c r="AB75" s="6" t="s">
        <v>84</v>
      </c>
      <c r="AC75" s="7" t="s">
        <v>52</v>
      </c>
      <c r="AD75" s="10" t="s">
        <v>53</v>
      </c>
      <c r="AE75" s="6" t="s">
        <v>84</v>
      </c>
      <c r="AF75" s="7" t="s">
        <v>52</v>
      </c>
      <c r="AG75" s="8" t="s">
        <v>53</v>
      </c>
    </row>
    <row r="76" spans="1:34">
      <c r="B76" s="6">
        <v>90.06</v>
      </c>
      <c r="C76">
        <v>73</v>
      </c>
      <c r="D76">
        <v>0</v>
      </c>
      <c r="E76" s="6">
        <v>164.04</v>
      </c>
      <c r="F76">
        <v>166</v>
      </c>
      <c r="G76">
        <v>0</v>
      </c>
      <c r="H76" s="6">
        <v>117.46</v>
      </c>
      <c r="I76">
        <v>121</v>
      </c>
      <c r="J76">
        <v>0</v>
      </c>
      <c r="K76" s="6">
        <v>120.24</v>
      </c>
      <c r="L76">
        <v>102</v>
      </c>
      <c r="M76">
        <v>0</v>
      </c>
      <c r="N76" s="6">
        <v>130.69</v>
      </c>
      <c r="O76">
        <v>110</v>
      </c>
      <c r="P76">
        <v>0</v>
      </c>
      <c r="Q76" s="6"/>
      <c r="S76" s="6">
        <v>43.81</v>
      </c>
      <c r="T76">
        <v>81</v>
      </c>
      <c r="U76">
        <v>1</v>
      </c>
      <c r="V76" s="6">
        <v>39.01</v>
      </c>
      <c r="W76">
        <v>74</v>
      </c>
      <c r="X76">
        <v>0</v>
      </c>
      <c r="Y76" s="6">
        <v>39.950000000000003</v>
      </c>
      <c r="Z76">
        <v>102</v>
      </c>
      <c r="AA76">
        <v>2</v>
      </c>
      <c r="AB76" s="6">
        <v>56.08</v>
      </c>
      <c r="AC76">
        <v>97</v>
      </c>
      <c r="AD76">
        <v>1</v>
      </c>
      <c r="AE76" s="6">
        <v>78.03</v>
      </c>
      <c r="AF76">
        <v>78</v>
      </c>
      <c r="AG76">
        <v>2</v>
      </c>
      <c r="AH76" s="6"/>
    </row>
    <row r="77" spans="1:34">
      <c r="B77" s="6">
        <v>98.84</v>
      </c>
      <c r="C77">
        <v>77</v>
      </c>
      <c r="D77">
        <v>0</v>
      </c>
      <c r="E77" s="6">
        <v>149.72999999999999</v>
      </c>
      <c r="F77">
        <v>121</v>
      </c>
      <c r="G77">
        <v>0</v>
      </c>
      <c r="H77" s="6">
        <v>125.21</v>
      </c>
      <c r="I77">
        <v>85</v>
      </c>
      <c r="J77">
        <v>0</v>
      </c>
      <c r="K77" s="6">
        <v>105.73</v>
      </c>
      <c r="L77">
        <v>88</v>
      </c>
      <c r="M77">
        <v>0</v>
      </c>
      <c r="N77" s="6">
        <v>100.12</v>
      </c>
      <c r="O77">
        <v>83</v>
      </c>
      <c r="P77">
        <v>0</v>
      </c>
      <c r="Q77" s="6"/>
      <c r="S77" s="6">
        <v>85.41</v>
      </c>
      <c r="T77">
        <v>95</v>
      </c>
      <c r="U77">
        <v>3</v>
      </c>
      <c r="V77" s="6">
        <v>28.54</v>
      </c>
      <c r="W77">
        <v>74</v>
      </c>
      <c r="X77">
        <v>0</v>
      </c>
      <c r="Y77" s="6">
        <v>46.49</v>
      </c>
      <c r="Z77">
        <v>79</v>
      </c>
      <c r="AA77">
        <v>1</v>
      </c>
      <c r="AB77" s="6">
        <v>95.45</v>
      </c>
      <c r="AC77">
        <v>97</v>
      </c>
      <c r="AD77">
        <v>3</v>
      </c>
      <c r="AE77" s="6">
        <v>32.340000000000003</v>
      </c>
      <c r="AF77">
        <v>66</v>
      </c>
      <c r="AG77">
        <v>0</v>
      </c>
      <c r="AH77" s="6"/>
    </row>
    <row r="78" spans="1:34">
      <c r="B78" s="6">
        <v>97.43</v>
      </c>
      <c r="C78">
        <v>56</v>
      </c>
      <c r="D78">
        <v>0</v>
      </c>
      <c r="E78" s="6">
        <v>158.69999999999999</v>
      </c>
      <c r="F78">
        <v>141</v>
      </c>
      <c r="G78">
        <v>0</v>
      </c>
      <c r="H78" s="6">
        <v>113.25</v>
      </c>
      <c r="I78">
        <v>81</v>
      </c>
      <c r="J78">
        <v>0</v>
      </c>
      <c r="K78" s="6">
        <v>139</v>
      </c>
      <c r="L78">
        <v>57</v>
      </c>
      <c r="M78">
        <v>0</v>
      </c>
      <c r="N78" s="6">
        <v>125.61</v>
      </c>
      <c r="O78">
        <v>77</v>
      </c>
      <c r="P78">
        <v>0</v>
      </c>
      <c r="Q78" s="6"/>
      <c r="S78" s="6">
        <v>64.37</v>
      </c>
      <c r="T78">
        <v>86</v>
      </c>
      <c r="U78">
        <v>7</v>
      </c>
      <c r="V78" s="6">
        <v>31.63</v>
      </c>
      <c r="W78">
        <v>74</v>
      </c>
      <c r="X78">
        <v>1</v>
      </c>
      <c r="Y78" s="6">
        <v>36.71</v>
      </c>
      <c r="Z78">
        <v>76</v>
      </c>
      <c r="AA78">
        <v>0</v>
      </c>
      <c r="AB78" s="6">
        <v>67.44</v>
      </c>
      <c r="AC78">
        <v>89</v>
      </c>
      <c r="AD78">
        <v>2</v>
      </c>
      <c r="AE78" s="6">
        <v>51.33</v>
      </c>
      <c r="AF78">
        <v>82</v>
      </c>
      <c r="AG78">
        <v>2</v>
      </c>
      <c r="AH78" s="6"/>
    </row>
    <row r="79" spans="1:34">
      <c r="B79" s="6">
        <v>102.61</v>
      </c>
      <c r="C79">
        <v>34</v>
      </c>
      <c r="D79">
        <v>0</v>
      </c>
      <c r="E79" s="6">
        <v>142.82</v>
      </c>
      <c r="F79">
        <v>122</v>
      </c>
      <c r="G79">
        <v>0</v>
      </c>
      <c r="H79" s="6">
        <v>132.08000000000001</v>
      </c>
      <c r="I79">
        <v>88</v>
      </c>
      <c r="J79">
        <v>0</v>
      </c>
      <c r="K79" s="6">
        <v>137.66</v>
      </c>
      <c r="L79">
        <v>117</v>
      </c>
      <c r="M79">
        <v>0</v>
      </c>
      <c r="N79" s="6">
        <v>87.43</v>
      </c>
      <c r="O79">
        <v>79</v>
      </c>
      <c r="P79">
        <v>0</v>
      </c>
      <c r="Q79" s="6"/>
      <c r="S79" s="6">
        <v>47.52</v>
      </c>
      <c r="T79">
        <v>80</v>
      </c>
      <c r="U79">
        <v>0</v>
      </c>
      <c r="V79" s="6">
        <v>39.619999999999997</v>
      </c>
      <c r="W79">
        <v>75</v>
      </c>
      <c r="X79">
        <v>2</v>
      </c>
      <c r="Y79" s="6">
        <v>24.54</v>
      </c>
      <c r="Z79">
        <v>64</v>
      </c>
      <c r="AA79">
        <v>1</v>
      </c>
      <c r="AB79" s="6">
        <v>78.88</v>
      </c>
      <c r="AC79">
        <v>93</v>
      </c>
      <c r="AD79">
        <v>3</v>
      </c>
      <c r="AE79" s="6">
        <v>58.11</v>
      </c>
      <c r="AF79">
        <v>84</v>
      </c>
      <c r="AG79">
        <v>4</v>
      </c>
      <c r="AH79" s="6"/>
    </row>
    <row r="80" spans="1:34">
      <c r="B80" s="6">
        <v>91.97</v>
      </c>
      <c r="C80">
        <v>71</v>
      </c>
      <c r="D80">
        <v>0</v>
      </c>
      <c r="E80" s="6">
        <v>132.55000000000001</v>
      </c>
      <c r="F80">
        <v>112</v>
      </c>
      <c r="G80">
        <v>0</v>
      </c>
      <c r="H80" s="6">
        <v>130.57</v>
      </c>
      <c r="I80">
        <v>75</v>
      </c>
      <c r="J80">
        <v>0</v>
      </c>
      <c r="K80" s="6">
        <v>133.52000000000001</v>
      </c>
      <c r="L80">
        <v>79</v>
      </c>
      <c r="M80">
        <v>0</v>
      </c>
      <c r="N80" s="6">
        <v>94.8</v>
      </c>
      <c r="O80">
        <v>46</v>
      </c>
      <c r="P80">
        <v>0</v>
      </c>
      <c r="Q80" s="6"/>
      <c r="S80" s="6">
        <v>60.17</v>
      </c>
      <c r="T80">
        <v>88</v>
      </c>
      <c r="U80">
        <v>0</v>
      </c>
      <c r="V80" s="6">
        <v>26.94</v>
      </c>
      <c r="W80">
        <v>71</v>
      </c>
      <c r="X80">
        <v>2</v>
      </c>
      <c r="Y80" s="6">
        <v>42.65</v>
      </c>
      <c r="Z80">
        <v>84</v>
      </c>
      <c r="AA80">
        <v>5</v>
      </c>
      <c r="AB80" s="6">
        <v>50.4</v>
      </c>
      <c r="AC80">
        <v>73</v>
      </c>
      <c r="AD80">
        <v>1</v>
      </c>
      <c r="AE80" s="6">
        <v>90.03</v>
      </c>
      <c r="AF80">
        <v>79</v>
      </c>
      <c r="AG80">
        <v>1</v>
      </c>
      <c r="AH80" s="6"/>
    </row>
    <row r="81" spans="2:33">
      <c r="B81" s="6">
        <v>82.37</v>
      </c>
      <c r="C81">
        <v>53</v>
      </c>
      <c r="D81" s="1"/>
      <c r="E81" s="6">
        <v>144.69999999999999</v>
      </c>
      <c r="F81">
        <v>130</v>
      </c>
      <c r="G81" s="1"/>
      <c r="H81" s="6">
        <v>115.82</v>
      </c>
      <c r="I81">
        <v>59</v>
      </c>
      <c r="J81" s="1"/>
      <c r="K81" s="6">
        <v>142.66999999999999</v>
      </c>
      <c r="L81">
        <v>123</v>
      </c>
      <c r="M81" s="1"/>
      <c r="N81" s="6">
        <v>86.95</v>
      </c>
      <c r="O81">
        <v>57</v>
      </c>
      <c r="P81" s="2"/>
      <c r="S81" s="6">
        <v>39.549999999999997</v>
      </c>
      <c r="T81">
        <v>74</v>
      </c>
      <c r="U81" s="1"/>
      <c r="V81" s="6">
        <v>33.090000000000003</v>
      </c>
      <c r="W81">
        <v>65</v>
      </c>
      <c r="X81" s="1"/>
      <c r="Y81" s="6">
        <v>50.18</v>
      </c>
      <c r="Z81">
        <v>97</v>
      </c>
      <c r="AA81" s="1"/>
      <c r="AB81" s="6">
        <v>55.55</v>
      </c>
      <c r="AC81">
        <v>72</v>
      </c>
      <c r="AD81" s="1"/>
      <c r="AE81" s="6">
        <v>60.56</v>
      </c>
      <c r="AF81">
        <v>63</v>
      </c>
      <c r="AG81" s="2"/>
    </row>
    <row r="82" spans="2:33">
      <c r="B82" s="6">
        <v>92.94</v>
      </c>
      <c r="C82">
        <v>85</v>
      </c>
      <c r="D82" s="1"/>
      <c r="E82" s="6">
        <v>130.88999999999999</v>
      </c>
      <c r="F82">
        <v>102</v>
      </c>
      <c r="G82" s="1"/>
      <c r="H82" s="6">
        <v>125.36</v>
      </c>
      <c r="I82">
        <v>53</v>
      </c>
      <c r="J82" s="1"/>
      <c r="K82" s="6">
        <v>158.28</v>
      </c>
      <c r="L82">
        <v>92</v>
      </c>
      <c r="M82" s="1"/>
      <c r="N82" s="6">
        <v>84.68</v>
      </c>
      <c r="O82">
        <v>76</v>
      </c>
      <c r="P82" s="2"/>
      <c r="S82" s="6">
        <v>53.89</v>
      </c>
      <c r="T82">
        <v>78</v>
      </c>
      <c r="U82" s="1"/>
      <c r="V82" s="6">
        <v>47.04</v>
      </c>
      <c r="W82">
        <v>72</v>
      </c>
      <c r="X82" s="1"/>
      <c r="Y82" s="6">
        <v>34.049999999999997</v>
      </c>
      <c r="Z82">
        <v>99</v>
      </c>
      <c r="AA82" s="1"/>
      <c r="AB82" s="6">
        <v>54.14</v>
      </c>
      <c r="AC82">
        <v>88</v>
      </c>
      <c r="AD82" s="1"/>
      <c r="AE82" s="6">
        <v>58.63</v>
      </c>
      <c r="AF82">
        <v>83</v>
      </c>
      <c r="AG82" s="2"/>
    </row>
    <row r="83" spans="2:33">
      <c r="B83" s="6">
        <v>81.93</v>
      </c>
      <c r="C83">
        <v>89</v>
      </c>
      <c r="D83" s="1"/>
      <c r="E83" s="6">
        <v>123.91</v>
      </c>
      <c r="F83">
        <v>127</v>
      </c>
      <c r="G83" s="1"/>
      <c r="H83" s="6">
        <v>119.56</v>
      </c>
      <c r="I83">
        <v>95</v>
      </c>
      <c r="J83" s="1"/>
      <c r="K83" s="6">
        <v>177.21</v>
      </c>
      <c r="L83">
        <v>133</v>
      </c>
      <c r="M83" s="1"/>
      <c r="N83" s="6">
        <v>105.82</v>
      </c>
      <c r="O83">
        <v>59</v>
      </c>
      <c r="P83" s="2"/>
      <c r="S83" s="6">
        <v>37.67</v>
      </c>
      <c r="T83">
        <v>73</v>
      </c>
      <c r="U83" s="1"/>
      <c r="V83" s="6">
        <v>40.99</v>
      </c>
      <c r="W83">
        <v>80</v>
      </c>
      <c r="X83" s="1"/>
      <c r="Y83" s="6">
        <v>34.64</v>
      </c>
      <c r="Z83">
        <v>83</v>
      </c>
      <c r="AA83" s="1"/>
      <c r="AB83" s="6">
        <v>72.69</v>
      </c>
      <c r="AC83">
        <v>89</v>
      </c>
      <c r="AD83" s="1"/>
      <c r="AE83" s="6">
        <v>35.15</v>
      </c>
      <c r="AF83">
        <v>92</v>
      </c>
      <c r="AG83" s="2"/>
    </row>
    <row r="84" spans="2:33">
      <c r="B84" s="6">
        <v>80.23</v>
      </c>
      <c r="C84">
        <v>82</v>
      </c>
      <c r="D84" s="1"/>
      <c r="E84" s="6">
        <v>127.02</v>
      </c>
      <c r="F84">
        <v>123</v>
      </c>
      <c r="G84" s="1"/>
      <c r="H84" s="6">
        <v>112</v>
      </c>
      <c r="I84">
        <v>102</v>
      </c>
      <c r="J84" s="1"/>
      <c r="K84" s="6">
        <v>141.88</v>
      </c>
      <c r="L84">
        <v>95</v>
      </c>
      <c r="M84" s="1"/>
      <c r="N84" s="6">
        <v>96.43</v>
      </c>
      <c r="O84">
        <v>77</v>
      </c>
      <c r="P84" s="2"/>
      <c r="S84" s="6">
        <v>42.83</v>
      </c>
      <c r="T84">
        <v>68</v>
      </c>
      <c r="U84" s="1"/>
      <c r="V84" s="6">
        <v>39.46</v>
      </c>
      <c r="W84">
        <v>69</v>
      </c>
      <c r="X84" s="1"/>
      <c r="Y84" s="6">
        <v>45.39</v>
      </c>
      <c r="Z84">
        <v>100</v>
      </c>
      <c r="AA84" s="1"/>
      <c r="AB84" s="6">
        <v>76.650000000000006</v>
      </c>
      <c r="AC84">
        <v>77</v>
      </c>
      <c r="AD84" s="1"/>
      <c r="AE84" s="6">
        <v>60.23</v>
      </c>
      <c r="AF84">
        <v>85</v>
      </c>
      <c r="AG84" s="2"/>
    </row>
    <row r="85" spans="2:33">
      <c r="B85" s="6">
        <v>72.599999999999994</v>
      </c>
      <c r="C85">
        <v>65</v>
      </c>
      <c r="D85" s="1"/>
      <c r="E85" s="6">
        <v>132.24</v>
      </c>
      <c r="F85">
        <v>120</v>
      </c>
      <c r="G85" s="1"/>
      <c r="H85" s="6">
        <v>129.59</v>
      </c>
      <c r="I85">
        <v>105</v>
      </c>
      <c r="J85" s="1"/>
      <c r="K85" s="6">
        <v>146.59</v>
      </c>
      <c r="L85">
        <v>106</v>
      </c>
      <c r="M85" s="1"/>
      <c r="N85" s="6">
        <v>64.87</v>
      </c>
      <c r="O85">
        <v>87</v>
      </c>
      <c r="P85" s="2"/>
      <c r="S85" s="6">
        <v>42.28</v>
      </c>
      <c r="T85">
        <v>90</v>
      </c>
      <c r="U85" s="1"/>
      <c r="V85" s="6">
        <v>39.25</v>
      </c>
      <c r="W85">
        <v>56</v>
      </c>
      <c r="X85" s="1"/>
      <c r="Y85" s="6">
        <v>41.96</v>
      </c>
      <c r="Z85">
        <v>86</v>
      </c>
      <c r="AA85" s="1"/>
      <c r="AB85" s="6">
        <v>60.5</v>
      </c>
      <c r="AC85">
        <v>74</v>
      </c>
      <c r="AD85" s="1"/>
      <c r="AE85" s="6">
        <v>67.25</v>
      </c>
      <c r="AF85">
        <v>80</v>
      </c>
      <c r="AG85" s="2"/>
    </row>
    <row r="86" spans="2:33">
      <c r="B86" s="6">
        <v>76.48</v>
      </c>
      <c r="C86">
        <v>55</v>
      </c>
      <c r="D86" s="1"/>
      <c r="E86" s="6">
        <v>136.97</v>
      </c>
      <c r="F86">
        <v>111</v>
      </c>
      <c r="G86" s="1"/>
      <c r="H86" s="6">
        <v>141.32</v>
      </c>
      <c r="I86">
        <v>96</v>
      </c>
      <c r="J86" s="1"/>
      <c r="K86" s="6">
        <v>165.13</v>
      </c>
      <c r="L86">
        <v>111</v>
      </c>
      <c r="M86" s="1"/>
      <c r="N86" s="6">
        <v>69.489999999999995</v>
      </c>
      <c r="O86">
        <v>102</v>
      </c>
      <c r="P86" s="2"/>
      <c r="S86" s="6">
        <v>36.56</v>
      </c>
      <c r="T86">
        <v>110</v>
      </c>
      <c r="U86" s="1"/>
      <c r="V86" s="6">
        <v>23.51</v>
      </c>
      <c r="W86">
        <v>67</v>
      </c>
      <c r="X86" s="1"/>
      <c r="Y86" s="6">
        <v>49.39</v>
      </c>
      <c r="Z86">
        <v>82</v>
      </c>
      <c r="AA86" s="1"/>
      <c r="AB86" s="6">
        <v>60.8</v>
      </c>
      <c r="AC86">
        <v>81</v>
      </c>
      <c r="AD86" s="1"/>
      <c r="AE86" s="6">
        <v>48.89</v>
      </c>
      <c r="AF86">
        <v>78</v>
      </c>
      <c r="AG86" s="2"/>
    </row>
    <row r="87" spans="2:33">
      <c r="B87" s="6">
        <v>74.88</v>
      </c>
      <c r="C87">
        <v>82</v>
      </c>
      <c r="D87" s="1"/>
      <c r="E87" s="6">
        <v>142.38</v>
      </c>
      <c r="F87">
        <v>130</v>
      </c>
      <c r="G87" s="1"/>
      <c r="H87" s="6">
        <v>129.11000000000001</v>
      </c>
      <c r="I87">
        <v>68</v>
      </c>
      <c r="J87" s="1"/>
      <c r="K87" s="6">
        <v>145.05000000000001</v>
      </c>
      <c r="L87">
        <v>79</v>
      </c>
      <c r="M87" s="1"/>
      <c r="N87" s="6">
        <v>79.95</v>
      </c>
      <c r="O87">
        <v>67</v>
      </c>
      <c r="P87" s="2"/>
      <c r="S87" s="6">
        <v>46.87</v>
      </c>
      <c r="T87">
        <v>90</v>
      </c>
      <c r="U87" s="1"/>
      <c r="V87" s="6">
        <v>34.18</v>
      </c>
      <c r="W87">
        <v>67</v>
      </c>
      <c r="X87" s="1"/>
      <c r="Y87" s="6">
        <v>46.51</v>
      </c>
      <c r="Z87">
        <v>100</v>
      </c>
      <c r="AA87" s="1"/>
      <c r="AB87" s="6">
        <v>44.9</v>
      </c>
      <c r="AC87">
        <v>75</v>
      </c>
      <c r="AD87" s="1"/>
      <c r="AE87" s="6">
        <v>66.08</v>
      </c>
      <c r="AF87">
        <v>99</v>
      </c>
      <c r="AG87" s="2"/>
    </row>
    <row r="88" spans="2:33">
      <c r="B88" s="6">
        <v>78.150000000000006</v>
      </c>
      <c r="C88">
        <v>68</v>
      </c>
      <c r="D88" s="1"/>
      <c r="E88" s="6">
        <v>155.85</v>
      </c>
      <c r="F88">
        <v>128</v>
      </c>
      <c r="G88" s="1"/>
      <c r="H88" s="6">
        <v>113.27</v>
      </c>
      <c r="I88">
        <v>83</v>
      </c>
      <c r="J88" s="1"/>
      <c r="K88" s="6">
        <v>139.43</v>
      </c>
      <c r="L88">
        <v>89</v>
      </c>
      <c r="M88" s="1"/>
      <c r="N88" s="6">
        <v>74.45</v>
      </c>
      <c r="O88">
        <v>81</v>
      </c>
      <c r="P88" s="2"/>
      <c r="S88" s="6">
        <v>36.86</v>
      </c>
      <c r="T88">
        <v>86</v>
      </c>
      <c r="U88" s="1"/>
      <c r="V88" s="6">
        <v>34.75</v>
      </c>
      <c r="W88">
        <v>80</v>
      </c>
      <c r="X88" s="1"/>
      <c r="Y88" s="6">
        <v>63.56</v>
      </c>
      <c r="Z88">
        <v>101</v>
      </c>
      <c r="AA88" s="1"/>
      <c r="AB88" s="6">
        <v>59</v>
      </c>
      <c r="AC88">
        <v>62</v>
      </c>
      <c r="AD88" s="1"/>
      <c r="AE88" s="6">
        <v>52.2</v>
      </c>
      <c r="AF88">
        <v>74</v>
      </c>
      <c r="AG88" s="2"/>
    </row>
    <row r="89" spans="2:33">
      <c r="B89" s="6">
        <v>57.42</v>
      </c>
      <c r="C89">
        <v>67</v>
      </c>
      <c r="D89" s="1"/>
      <c r="E89" s="6">
        <v>132.56</v>
      </c>
      <c r="F89">
        <v>109</v>
      </c>
      <c r="G89" s="1"/>
      <c r="H89" s="6">
        <v>120.55</v>
      </c>
      <c r="I89">
        <v>114</v>
      </c>
      <c r="J89" s="1"/>
      <c r="K89" s="6">
        <v>133.54</v>
      </c>
      <c r="L89">
        <v>50</v>
      </c>
      <c r="M89" s="1"/>
      <c r="N89" s="6">
        <v>70.67</v>
      </c>
      <c r="O89">
        <v>92</v>
      </c>
      <c r="P89" s="2"/>
      <c r="S89" s="6">
        <v>64.06</v>
      </c>
      <c r="T89">
        <v>77</v>
      </c>
      <c r="U89" s="1"/>
      <c r="V89" s="6">
        <v>39.89</v>
      </c>
      <c r="W89">
        <v>77</v>
      </c>
      <c r="X89" s="1"/>
      <c r="Y89" s="6">
        <v>43.16</v>
      </c>
      <c r="Z89">
        <v>92</v>
      </c>
      <c r="AA89" s="1"/>
      <c r="AB89" s="6">
        <v>32.380000000000003</v>
      </c>
      <c r="AC89">
        <v>73</v>
      </c>
      <c r="AD89" s="1"/>
      <c r="AE89" s="6">
        <v>44.99</v>
      </c>
      <c r="AF89">
        <v>85</v>
      </c>
      <c r="AG89" s="2"/>
    </row>
    <row r="90" spans="2:33">
      <c r="B90" s="6">
        <v>83.23</v>
      </c>
      <c r="C90">
        <v>82</v>
      </c>
      <c r="D90" s="1"/>
      <c r="E90" s="6">
        <v>149.44999999999999</v>
      </c>
      <c r="F90">
        <v>145</v>
      </c>
      <c r="G90" s="1"/>
      <c r="H90" s="6">
        <v>99.69</v>
      </c>
      <c r="I90">
        <v>83</v>
      </c>
      <c r="J90" s="1"/>
      <c r="K90" s="6">
        <v>155.13999999999999</v>
      </c>
      <c r="L90">
        <v>98</v>
      </c>
      <c r="M90" s="1"/>
      <c r="N90" s="6">
        <v>95.65</v>
      </c>
      <c r="O90">
        <v>78</v>
      </c>
      <c r="P90" s="2"/>
      <c r="S90" s="6">
        <v>35.99</v>
      </c>
      <c r="T90">
        <v>90</v>
      </c>
      <c r="U90" s="1"/>
      <c r="V90" s="6">
        <v>38.72</v>
      </c>
      <c r="W90">
        <v>66</v>
      </c>
      <c r="X90" s="1"/>
      <c r="Y90" s="6">
        <v>47.28</v>
      </c>
      <c r="Z90">
        <v>75</v>
      </c>
      <c r="AA90" s="1"/>
      <c r="AB90" s="6">
        <v>59.52</v>
      </c>
      <c r="AC90">
        <v>90</v>
      </c>
      <c r="AD90" s="1"/>
      <c r="AE90" s="6">
        <v>44.77</v>
      </c>
      <c r="AF90">
        <v>77</v>
      </c>
      <c r="AG90" s="2"/>
    </row>
    <row r="91" spans="2:33">
      <c r="B91" s="6">
        <v>90.96</v>
      </c>
      <c r="C91">
        <v>58</v>
      </c>
      <c r="D91" s="1"/>
      <c r="E91" s="6">
        <v>138.6</v>
      </c>
      <c r="F91">
        <v>85</v>
      </c>
      <c r="G91" s="1"/>
      <c r="H91" s="6">
        <v>80.89</v>
      </c>
      <c r="I91">
        <v>97</v>
      </c>
      <c r="J91" s="1"/>
      <c r="K91" s="6">
        <v>150.46</v>
      </c>
      <c r="L91">
        <v>98</v>
      </c>
      <c r="M91" s="1"/>
      <c r="N91" s="6">
        <v>86.2</v>
      </c>
      <c r="O91">
        <v>97</v>
      </c>
      <c r="P91" s="2"/>
      <c r="S91" s="6">
        <v>28.89</v>
      </c>
      <c r="T91">
        <v>82</v>
      </c>
      <c r="U91" s="1"/>
      <c r="V91" s="6">
        <v>37.94</v>
      </c>
      <c r="W91">
        <v>76</v>
      </c>
      <c r="X91" s="1"/>
      <c r="Y91" s="6">
        <v>40.869999999999997</v>
      </c>
      <c r="Z91">
        <v>92</v>
      </c>
      <c r="AA91" s="1"/>
      <c r="AB91" s="6">
        <v>40.119999999999997</v>
      </c>
      <c r="AC91">
        <v>98</v>
      </c>
      <c r="AD91" s="1"/>
      <c r="AE91" s="6">
        <v>54.94</v>
      </c>
      <c r="AF91">
        <v>70</v>
      </c>
      <c r="AG91" s="2"/>
    </row>
    <row r="92" spans="2:33">
      <c r="B92" s="6">
        <v>97.4</v>
      </c>
      <c r="C92">
        <v>79</v>
      </c>
      <c r="D92" s="1"/>
      <c r="E92" s="6">
        <v>158.04</v>
      </c>
      <c r="F92">
        <v>93</v>
      </c>
      <c r="G92" s="1"/>
      <c r="H92" s="6">
        <v>112.48</v>
      </c>
      <c r="I92">
        <v>104</v>
      </c>
      <c r="J92" s="1"/>
      <c r="K92" s="6">
        <v>143.07</v>
      </c>
      <c r="L92">
        <v>98</v>
      </c>
      <c r="M92" s="1"/>
      <c r="N92" s="6">
        <v>75.31</v>
      </c>
      <c r="O92">
        <v>93</v>
      </c>
      <c r="P92" s="2"/>
      <c r="S92" s="6">
        <v>30.43</v>
      </c>
      <c r="T92">
        <v>71</v>
      </c>
      <c r="U92" s="1"/>
      <c r="V92" s="6">
        <v>37.76</v>
      </c>
      <c r="W92">
        <v>80</v>
      </c>
      <c r="X92" s="1"/>
      <c r="Y92" s="6">
        <v>51.08</v>
      </c>
      <c r="Z92">
        <v>98</v>
      </c>
      <c r="AA92" s="1"/>
      <c r="AB92" s="6">
        <v>29.82</v>
      </c>
      <c r="AC92">
        <v>99</v>
      </c>
      <c r="AD92" s="1"/>
      <c r="AE92" s="6">
        <v>49.83</v>
      </c>
      <c r="AF92">
        <v>56</v>
      </c>
      <c r="AG92" s="2"/>
    </row>
    <row r="93" spans="2:33">
      <c r="B93" s="6">
        <v>88.42</v>
      </c>
      <c r="C93">
        <v>60</v>
      </c>
      <c r="D93" s="1"/>
      <c r="E93" s="6">
        <v>164.14</v>
      </c>
      <c r="F93">
        <v>99</v>
      </c>
      <c r="G93" s="1"/>
      <c r="H93" s="6">
        <v>95.58</v>
      </c>
      <c r="I93">
        <v>112</v>
      </c>
      <c r="J93" s="1"/>
      <c r="K93" s="6">
        <v>155.6</v>
      </c>
      <c r="L93">
        <v>98</v>
      </c>
      <c r="M93" s="1"/>
      <c r="N93" s="6">
        <v>98</v>
      </c>
      <c r="O93">
        <v>102</v>
      </c>
      <c r="P93" s="2"/>
      <c r="S93" s="6">
        <v>24.21</v>
      </c>
      <c r="T93">
        <v>72</v>
      </c>
      <c r="U93" s="1"/>
      <c r="V93" s="6">
        <v>58.47</v>
      </c>
      <c r="W93">
        <v>85</v>
      </c>
      <c r="X93" s="1"/>
      <c r="Y93" s="6">
        <v>36.97</v>
      </c>
      <c r="Z93">
        <v>72</v>
      </c>
      <c r="AA93" s="1"/>
      <c r="AB93" s="6">
        <v>59.85</v>
      </c>
      <c r="AC93">
        <v>94</v>
      </c>
      <c r="AD93" s="1"/>
      <c r="AE93" s="6">
        <v>47.64</v>
      </c>
      <c r="AF93">
        <v>84</v>
      </c>
      <c r="AG93" s="2"/>
    </row>
    <row r="94" spans="2:33">
      <c r="B94" s="6">
        <v>96.35</v>
      </c>
      <c r="C94">
        <v>73</v>
      </c>
      <c r="D94" s="1"/>
      <c r="E94" s="6">
        <v>155.88</v>
      </c>
      <c r="F94">
        <v>97</v>
      </c>
      <c r="G94" s="1"/>
      <c r="H94" s="6">
        <v>122.73</v>
      </c>
      <c r="I94">
        <v>89</v>
      </c>
      <c r="J94" s="1"/>
      <c r="K94" s="6">
        <v>144.1</v>
      </c>
      <c r="L94">
        <v>98</v>
      </c>
      <c r="M94" s="1"/>
      <c r="N94" s="6">
        <v>82.04</v>
      </c>
      <c r="O94">
        <v>85</v>
      </c>
      <c r="P94" s="2"/>
      <c r="S94" s="6">
        <v>18</v>
      </c>
      <c r="T94">
        <v>89</v>
      </c>
      <c r="U94" s="1"/>
      <c r="V94" s="6">
        <v>30.93</v>
      </c>
      <c r="W94">
        <v>69</v>
      </c>
      <c r="X94" s="1"/>
      <c r="Y94" s="6">
        <v>43.87</v>
      </c>
      <c r="Z94">
        <v>78</v>
      </c>
      <c r="AA94" s="1"/>
      <c r="AB94" s="6">
        <v>63.61</v>
      </c>
      <c r="AC94">
        <v>80</v>
      </c>
      <c r="AD94" s="1"/>
      <c r="AE94" s="6">
        <v>37.69</v>
      </c>
      <c r="AF94">
        <v>74</v>
      </c>
      <c r="AG94" s="2"/>
    </row>
    <row r="95" spans="2:33">
      <c r="B95" s="6">
        <v>97.5</v>
      </c>
      <c r="C95">
        <v>82</v>
      </c>
      <c r="D95" s="1"/>
      <c r="E95" s="6">
        <v>149.57</v>
      </c>
      <c r="F95">
        <v>133</v>
      </c>
      <c r="G95" s="1"/>
      <c r="H95" s="6">
        <v>126.44</v>
      </c>
      <c r="I95">
        <v>96</v>
      </c>
      <c r="J95" s="1"/>
      <c r="K95" s="6">
        <v>122.91</v>
      </c>
      <c r="L95">
        <v>117</v>
      </c>
      <c r="M95" s="1"/>
      <c r="N95" s="6">
        <v>68.56</v>
      </c>
      <c r="O95">
        <v>66</v>
      </c>
      <c r="P95" s="2"/>
      <c r="S95" s="6">
        <v>16.29</v>
      </c>
      <c r="T95">
        <v>82</v>
      </c>
      <c r="U95" s="1"/>
      <c r="V95" s="6">
        <v>38.89</v>
      </c>
      <c r="W95">
        <v>72</v>
      </c>
      <c r="X95" s="1"/>
      <c r="Y95" s="6">
        <v>48.18</v>
      </c>
      <c r="Z95">
        <v>87</v>
      </c>
      <c r="AA95" s="1"/>
      <c r="AB95" s="6">
        <v>59.27</v>
      </c>
      <c r="AC95">
        <v>84</v>
      </c>
      <c r="AD95" s="1"/>
      <c r="AE95" s="6">
        <v>37.47</v>
      </c>
      <c r="AF95">
        <v>61</v>
      </c>
      <c r="AG95" s="2"/>
    </row>
    <row r="96" spans="2:33">
      <c r="B96" s="6">
        <v>83.93</v>
      </c>
      <c r="C96">
        <v>66</v>
      </c>
      <c r="D96" s="1"/>
      <c r="E96" s="6">
        <v>146.68</v>
      </c>
      <c r="F96">
        <v>97</v>
      </c>
      <c r="G96" s="1"/>
      <c r="H96" s="6">
        <v>118.31</v>
      </c>
      <c r="I96">
        <v>88</v>
      </c>
      <c r="J96" s="1"/>
      <c r="K96" s="6">
        <v>135.22999999999999</v>
      </c>
      <c r="L96">
        <v>126</v>
      </c>
      <c r="M96" s="1"/>
      <c r="N96" s="6">
        <v>110.26</v>
      </c>
      <c r="O96">
        <v>72</v>
      </c>
      <c r="P96" s="2"/>
      <c r="S96" s="6">
        <v>29.11</v>
      </c>
      <c r="T96">
        <v>92</v>
      </c>
      <c r="U96" s="1"/>
      <c r="V96" s="6">
        <v>32.14</v>
      </c>
      <c r="W96">
        <v>87</v>
      </c>
      <c r="X96" s="1"/>
      <c r="Y96" s="6">
        <v>40.75</v>
      </c>
      <c r="Z96">
        <v>70</v>
      </c>
      <c r="AA96" s="1"/>
      <c r="AB96" s="6">
        <v>48.01</v>
      </c>
      <c r="AC96">
        <v>82</v>
      </c>
      <c r="AD96" s="1"/>
      <c r="AE96" s="6">
        <v>44.28</v>
      </c>
      <c r="AF96">
        <v>65</v>
      </c>
      <c r="AG96" s="2"/>
    </row>
    <row r="97" spans="1:34">
      <c r="B97" s="6">
        <v>84.24</v>
      </c>
      <c r="C97">
        <v>60</v>
      </c>
      <c r="D97" s="1"/>
      <c r="E97" s="6">
        <v>131.72</v>
      </c>
      <c r="F97">
        <v>87</v>
      </c>
      <c r="G97" s="1"/>
      <c r="H97" s="6">
        <v>117.51</v>
      </c>
      <c r="I97">
        <v>85</v>
      </c>
      <c r="J97" s="1"/>
      <c r="K97" s="6">
        <v>157.11000000000001</v>
      </c>
      <c r="L97">
        <v>102</v>
      </c>
      <c r="M97" s="1"/>
      <c r="N97" s="6">
        <v>103.47</v>
      </c>
      <c r="O97">
        <v>65</v>
      </c>
      <c r="P97" s="2"/>
      <c r="S97" s="6">
        <v>37.49</v>
      </c>
      <c r="T97">
        <v>100</v>
      </c>
      <c r="U97" s="1"/>
      <c r="V97" s="6">
        <v>35.619999999999997</v>
      </c>
      <c r="W97">
        <v>97</v>
      </c>
      <c r="X97" s="1"/>
      <c r="Y97" s="6">
        <v>44.68</v>
      </c>
      <c r="Z97">
        <v>91</v>
      </c>
      <c r="AA97" s="1"/>
      <c r="AB97" s="6">
        <v>60.88</v>
      </c>
      <c r="AC97">
        <v>105</v>
      </c>
      <c r="AD97" s="1"/>
      <c r="AE97" s="6">
        <v>46.78</v>
      </c>
      <c r="AF97">
        <v>88</v>
      </c>
      <c r="AG97" s="2"/>
    </row>
    <row r="98" spans="1:34">
      <c r="B98" s="6">
        <v>66.02</v>
      </c>
      <c r="C98">
        <v>82</v>
      </c>
      <c r="D98" s="1"/>
      <c r="E98" s="6">
        <v>148.84</v>
      </c>
      <c r="F98">
        <v>98</v>
      </c>
      <c r="G98" s="1"/>
      <c r="H98" s="6">
        <v>103.42</v>
      </c>
      <c r="I98">
        <v>116</v>
      </c>
      <c r="J98" s="1"/>
      <c r="K98" s="6">
        <v>128.49</v>
      </c>
      <c r="L98">
        <v>105</v>
      </c>
      <c r="M98" s="1"/>
      <c r="N98" s="6">
        <v>91.96</v>
      </c>
      <c r="O98">
        <v>55</v>
      </c>
      <c r="P98" s="2">
        <f>B108</f>
        <v>1.2508863858961805</v>
      </c>
      <c r="S98" s="6">
        <v>36.04</v>
      </c>
      <c r="T98">
        <v>85</v>
      </c>
      <c r="U98" s="1"/>
      <c r="V98" s="6">
        <v>44.49</v>
      </c>
      <c r="W98">
        <v>77</v>
      </c>
      <c r="X98" s="1"/>
      <c r="Y98" s="6">
        <v>47.81</v>
      </c>
      <c r="Z98">
        <v>97</v>
      </c>
      <c r="AA98" s="1"/>
      <c r="AB98" s="6">
        <v>48.41</v>
      </c>
      <c r="AC98">
        <v>93</v>
      </c>
      <c r="AD98" s="1"/>
      <c r="AE98" s="6">
        <v>48.08</v>
      </c>
      <c r="AF98">
        <v>91</v>
      </c>
      <c r="AG98" s="2">
        <f>S108</f>
        <v>0.47543917525773194</v>
      </c>
    </row>
    <row r="99" spans="1:34">
      <c r="B99" s="6">
        <v>79.180000000000007</v>
      </c>
      <c r="C99">
        <v>71</v>
      </c>
      <c r="D99" s="1"/>
      <c r="E99" s="6">
        <v>126.93</v>
      </c>
      <c r="F99">
        <v>132</v>
      </c>
      <c r="G99" s="1"/>
      <c r="H99" s="6">
        <v>101.03</v>
      </c>
      <c r="I99">
        <v>109</v>
      </c>
      <c r="J99" s="1"/>
      <c r="K99" s="6">
        <v>78.28</v>
      </c>
      <c r="L99">
        <v>92</v>
      </c>
      <c r="M99" s="1"/>
      <c r="N99" s="6">
        <v>91.27</v>
      </c>
      <c r="O99">
        <v>23</v>
      </c>
      <c r="P99" s="2">
        <f>E108</f>
        <v>1.2411035267349257</v>
      </c>
      <c r="S99" s="6">
        <v>27.6</v>
      </c>
      <c r="T99">
        <v>84</v>
      </c>
      <c r="U99" s="1"/>
      <c r="V99" s="6">
        <v>42.06</v>
      </c>
      <c r="W99">
        <v>42</v>
      </c>
      <c r="X99" s="1"/>
      <c r="Y99" s="6">
        <v>40.57</v>
      </c>
      <c r="Z99">
        <v>81</v>
      </c>
      <c r="AA99" s="1"/>
      <c r="AB99" s="6">
        <v>53.16</v>
      </c>
      <c r="AC99">
        <v>66</v>
      </c>
      <c r="AD99" s="1"/>
      <c r="AE99" s="6">
        <v>56.39</v>
      </c>
      <c r="AF99">
        <v>82</v>
      </c>
      <c r="AG99" s="2">
        <f>V108</f>
        <v>0.51978220574606104</v>
      </c>
    </row>
    <row r="100" spans="1:34">
      <c r="B100" s="6">
        <v>82.97</v>
      </c>
      <c r="C100">
        <v>68</v>
      </c>
      <c r="D100" s="1"/>
      <c r="E100" s="6">
        <v>132.75</v>
      </c>
      <c r="F100">
        <v>97</v>
      </c>
      <c r="G100" s="1"/>
      <c r="H100" s="6">
        <v>102.64</v>
      </c>
      <c r="I100">
        <v>124</v>
      </c>
      <c r="J100" s="1"/>
      <c r="K100" s="6">
        <v>113.09</v>
      </c>
      <c r="L100">
        <v>102</v>
      </c>
      <c r="M100" s="1"/>
      <c r="N100" s="6">
        <v>103.78</v>
      </c>
      <c r="O100">
        <v>75</v>
      </c>
      <c r="P100" s="2">
        <f>H108</f>
        <v>1.2676585719463573</v>
      </c>
      <c r="S100" s="6">
        <v>27.52</v>
      </c>
      <c r="T100">
        <v>62</v>
      </c>
      <c r="U100" s="1"/>
      <c r="V100" s="6">
        <v>47.83</v>
      </c>
      <c r="W100">
        <v>82</v>
      </c>
      <c r="X100" s="1"/>
      <c r="Y100" s="6">
        <v>31.22</v>
      </c>
      <c r="Z100">
        <v>87</v>
      </c>
      <c r="AA100" s="1"/>
      <c r="AB100" s="6">
        <v>59.38</v>
      </c>
      <c r="AC100">
        <v>92</v>
      </c>
      <c r="AD100" s="1"/>
      <c r="AE100" s="6">
        <v>42.4</v>
      </c>
      <c r="AF100">
        <v>88</v>
      </c>
      <c r="AG100" s="2">
        <f>Y108</f>
        <v>0.49772055888223543</v>
      </c>
    </row>
    <row r="101" spans="1:34">
      <c r="B101" s="6">
        <v>85.38</v>
      </c>
      <c r="C101">
        <v>76</v>
      </c>
      <c r="D101" s="1"/>
      <c r="E101" s="6">
        <v>168.1</v>
      </c>
      <c r="F101">
        <v>111</v>
      </c>
      <c r="G101" s="1"/>
      <c r="H101" s="6">
        <v>113.96</v>
      </c>
      <c r="I101">
        <v>102</v>
      </c>
      <c r="J101" s="1"/>
      <c r="K101" s="6">
        <v>102.28</v>
      </c>
      <c r="L101">
        <v>70</v>
      </c>
      <c r="M101" s="1"/>
      <c r="N101" s="6">
        <v>91.79</v>
      </c>
      <c r="O101">
        <v>78</v>
      </c>
      <c r="P101" s="2">
        <f>K108</f>
        <v>1.3744033898305088</v>
      </c>
      <c r="S101" s="6">
        <v>28.77</v>
      </c>
      <c r="T101">
        <v>62</v>
      </c>
      <c r="U101" s="1"/>
      <c r="V101" s="6">
        <v>42.07</v>
      </c>
      <c r="W101">
        <v>62</v>
      </c>
      <c r="X101" s="1"/>
      <c r="Y101" s="6">
        <v>50.41</v>
      </c>
      <c r="Z101">
        <v>72</v>
      </c>
      <c r="AA101" s="1"/>
      <c r="AB101" s="6">
        <v>48.73</v>
      </c>
      <c r="AC101">
        <v>80</v>
      </c>
      <c r="AD101" s="1"/>
      <c r="AE101" s="6">
        <v>53.4</v>
      </c>
      <c r="AF101">
        <v>84</v>
      </c>
      <c r="AG101" s="2">
        <f>AB108</f>
        <v>0.66408229124647034</v>
      </c>
    </row>
    <row r="102" spans="1:34">
      <c r="B102" s="6">
        <v>90.41</v>
      </c>
      <c r="C102">
        <v>70</v>
      </c>
      <c r="D102" s="1"/>
      <c r="E102" s="6">
        <v>151.78</v>
      </c>
      <c r="F102">
        <v>128</v>
      </c>
      <c r="G102" s="1"/>
      <c r="H102" s="6">
        <v>111.56</v>
      </c>
      <c r="I102">
        <v>88</v>
      </c>
      <c r="J102" s="1"/>
      <c r="K102" s="6">
        <v>112.05</v>
      </c>
      <c r="L102">
        <v>117</v>
      </c>
      <c r="M102" s="1"/>
      <c r="N102" s="6">
        <v>87.62</v>
      </c>
      <c r="O102">
        <v>54</v>
      </c>
      <c r="P102" s="2">
        <f>N108</f>
        <v>1.2378956834532373</v>
      </c>
      <c r="S102" s="6">
        <v>40.31</v>
      </c>
      <c r="T102">
        <v>91</v>
      </c>
      <c r="U102" s="1"/>
      <c r="V102" s="6">
        <v>60.59</v>
      </c>
      <c r="W102">
        <v>73</v>
      </c>
      <c r="X102" s="1"/>
      <c r="Y102" s="6">
        <v>52.54</v>
      </c>
      <c r="Z102">
        <v>84</v>
      </c>
      <c r="AA102" s="1"/>
      <c r="AB102" s="6">
        <v>46.18</v>
      </c>
      <c r="AC102">
        <v>70</v>
      </c>
      <c r="AD102" s="1"/>
      <c r="AE102" s="6">
        <v>56.4</v>
      </c>
      <c r="AF102">
        <v>81</v>
      </c>
      <c r="AG102" s="2">
        <f>AE108</f>
        <v>0.67454743255004357</v>
      </c>
    </row>
    <row r="103" spans="1:34">
      <c r="B103" s="6">
        <v>74.09</v>
      </c>
      <c r="C103">
        <v>63</v>
      </c>
      <c r="D103" s="1"/>
      <c r="E103" s="6">
        <v>154.18</v>
      </c>
      <c r="F103">
        <v>119</v>
      </c>
      <c r="G103" s="1"/>
      <c r="H103" s="6">
        <v>123.38</v>
      </c>
      <c r="I103">
        <v>61</v>
      </c>
      <c r="J103" s="1"/>
      <c r="K103" s="6">
        <v>121.33</v>
      </c>
      <c r="L103">
        <v>117</v>
      </c>
      <c r="M103" s="1"/>
      <c r="N103" s="6">
        <v>87.93</v>
      </c>
      <c r="O103">
        <v>49</v>
      </c>
      <c r="P103" s="2"/>
      <c r="S103" s="6">
        <v>44.24</v>
      </c>
      <c r="T103">
        <v>82</v>
      </c>
      <c r="U103" s="1"/>
      <c r="V103" s="6">
        <v>37.450000000000003</v>
      </c>
      <c r="W103">
        <v>77</v>
      </c>
      <c r="X103" s="1"/>
      <c r="Y103" s="6">
        <v>60.54</v>
      </c>
      <c r="Z103">
        <v>73</v>
      </c>
      <c r="AA103" s="1"/>
      <c r="AB103" s="6">
        <v>49.18</v>
      </c>
      <c r="AC103">
        <v>88</v>
      </c>
      <c r="AD103" s="1"/>
      <c r="AE103" s="6">
        <v>50.81</v>
      </c>
      <c r="AF103">
        <v>77</v>
      </c>
      <c r="AG103" s="2"/>
    </row>
    <row r="104" spans="1:34">
      <c r="B104" s="6">
        <v>96.14</v>
      </c>
      <c r="C104">
        <v>40</v>
      </c>
      <c r="D104" s="1"/>
      <c r="E104" s="6">
        <v>152.78</v>
      </c>
      <c r="F104">
        <v>144</v>
      </c>
      <c r="G104" s="1"/>
      <c r="H104" s="6">
        <v>128.19999999999999</v>
      </c>
      <c r="I104">
        <v>82</v>
      </c>
      <c r="J104" s="1"/>
      <c r="K104" s="6">
        <v>139.72999999999999</v>
      </c>
      <c r="L104">
        <v>119</v>
      </c>
      <c r="M104" s="1"/>
      <c r="N104" s="6">
        <v>98.51</v>
      </c>
      <c r="O104">
        <v>47</v>
      </c>
      <c r="P104" s="2"/>
      <c r="S104" s="6">
        <v>52.72</v>
      </c>
      <c r="T104">
        <v>81</v>
      </c>
      <c r="U104" s="1"/>
      <c r="V104" s="6">
        <v>39</v>
      </c>
      <c r="W104">
        <v>69</v>
      </c>
      <c r="X104" s="1"/>
      <c r="Y104" s="6">
        <v>38.47</v>
      </c>
      <c r="Z104">
        <v>71</v>
      </c>
      <c r="AA104" s="1"/>
      <c r="AB104" s="6">
        <v>52.11</v>
      </c>
      <c r="AC104">
        <v>88</v>
      </c>
      <c r="AD104" s="1"/>
      <c r="AE104" s="6">
        <v>54.74</v>
      </c>
      <c r="AF104">
        <v>62</v>
      </c>
      <c r="AG104" s="2"/>
    </row>
    <row r="105" spans="1:34" ht="19" thickBot="1">
      <c r="B105" s="6">
        <v>80.180000000000007</v>
      </c>
      <c r="C105">
        <v>55</v>
      </c>
      <c r="D105" s="1"/>
      <c r="E105" s="6">
        <v>159.91999999999999</v>
      </c>
      <c r="F105">
        <v>109</v>
      </c>
      <c r="G105" s="1"/>
      <c r="H105" s="6">
        <v>114.5</v>
      </c>
      <c r="I105">
        <v>98</v>
      </c>
      <c r="J105" s="1"/>
      <c r="K105" s="6">
        <v>109.69</v>
      </c>
      <c r="L105">
        <v>72</v>
      </c>
      <c r="M105" s="1"/>
      <c r="N105" s="6">
        <v>108.77</v>
      </c>
      <c r="O105">
        <v>92</v>
      </c>
      <c r="P105" s="2"/>
      <c r="S105" s="6">
        <v>39.479999999999997</v>
      </c>
      <c r="T105">
        <v>90</v>
      </c>
      <c r="U105" s="1"/>
      <c r="V105" s="6">
        <v>29.83</v>
      </c>
      <c r="W105">
        <v>73</v>
      </c>
      <c r="X105" s="1"/>
      <c r="Y105" s="6">
        <v>26.37</v>
      </c>
      <c r="Z105">
        <v>86</v>
      </c>
      <c r="AA105" s="1"/>
      <c r="AB105" s="6">
        <v>63.17</v>
      </c>
      <c r="AC105">
        <v>90</v>
      </c>
      <c r="AD105" s="1"/>
      <c r="AE105" s="6">
        <v>74.67</v>
      </c>
      <c r="AF105">
        <v>84</v>
      </c>
      <c r="AG105" s="2"/>
    </row>
    <row r="106" spans="1:34">
      <c r="A106" s="34" t="s">
        <v>85</v>
      </c>
      <c r="B106" s="48">
        <f>AVERAGE(B76:B105)</f>
        <v>85.143666666666675</v>
      </c>
      <c r="C106" s="17">
        <f>AVERAGE(C76:C105)</f>
        <v>68.066666666666663</v>
      </c>
      <c r="D106" s="17">
        <f>AVERAGE(D76:D80)</f>
        <v>0</v>
      </c>
      <c r="E106" s="48">
        <f t="shared" ref="E106:F106" si="80">AVERAGE(E76:E105)</f>
        <v>145.45733333333331</v>
      </c>
      <c r="F106" s="17">
        <f t="shared" si="80"/>
        <v>117.2</v>
      </c>
      <c r="G106" s="17">
        <f t="shared" ref="G106" si="81">AVERAGE(G76:G80)</f>
        <v>0</v>
      </c>
      <c r="H106" s="48">
        <f t="shared" ref="H106:I106" si="82">AVERAGE(H76:H105)</f>
        <v>116.58233333333334</v>
      </c>
      <c r="I106" s="17">
        <f t="shared" si="82"/>
        <v>91.966666666666669</v>
      </c>
      <c r="J106" s="17">
        <f t="shared" ref="J106" si="83">AVERAGE(J76:J80)</f>
        <v>0</v>
      </c>
      <c r="K106" s="48">
        <f t="shared" ref="K106:L106" si="84">AVERAGE(K76:K105)</f>
        <v>135.14966666666669</v>
      </c>
      <c r="L106" s="17">
        <f t="shared" si="84"/>
        <v>98.333333333333329</v>
      </c>
      <c r="M106" s="17">
        <f t="shared" ref="M106" si="85">AVERAGE(M76:M80)</f>
        <v>0</v>
      </c>
      <c r="N106" s="48">
        <f t="shared" ref="N106:O106" si="86">AVERAGE(N76:N105)</f>
        <v>91.769333333333336</v>
      </c>
      <c r="O106" s="17">
        <f t="shared" si="86"/>
        <v>74.13333333333334</v>
      </c>
      <c r="P106" s="28">
        <f t="shared" ref="P106" si="87">AVERAGE(P76:P80)</f>
        <v>0</v>
      </c>
      <c r="R106" s="34" t="s">
        <v>86</v>
      </c>
      <c r="S106" s="48">
        <f>AVERAGE(S76:S105)</f>
        <v>40.63133333333333</v>
      </c>
      <c r="T106" s="17">
        <f>AVERAGE(T76:T105)</f>
        <v>83.033333333333331</v>
      </c>
      <c r="U106" s="17">
        <f>AVERAGE(U76:U80)</f>
        <v>2.2000000000000002</v>
      </c>
      <c r="V106" s="48">
        <f t="shared" ref="V106:W106" si="88">AVERAGE(V76:V105)</f>
        <v>38.389666666666663</v>
      </c>
      <c r="W106" s="17">
        <f t="shared" si="88"/>
        <v>72.933333333333337</v>
      </c>
      <c r="X106" s="17">
        <f t="shared" ref="X106" si="89">AVERAGE(X76:X80)</f>
        <v>1</v>
      </c>
      <c r="Y106" s="48">
        <f t="shared" ref="Y106:Z106" si="90">AVERAGE(Y76:Y105)</f>
        <v>43.359666666666655</v>
      </c>
      <c r="Z106" s="17">
        <f t="shared" si="90"/>
        <v>85.3</v>
      </c>
      <c r="AA106" s="17">
        <f t="shared" ref="AA106" si="91">AVERAGE(AA76:AA80)</f>
        <v>1.8</v>
      </c>
      <c r="AB106" s="48">
        <f t="shared" ref="AB106:AC106" si="92">AVERAGE(AB76:AB105)</f>
        <v>56.875333333333337</v>
      </c>
      <c r="AC106" s="17">
        <f t="shared" si="92"/>
        <v>84.63333333333334</v>
      </c>
      <c r="AD106" s="17">
        <f t="shared" ref="AD106" si="93">AVERAGE(AD76:AD80)</f>
        <v>2</v>
      </c>
      <c r="AE106" s="48">
        <f t="shared" ref="AE106:AF106" si="94">AVERAGE(AE76:AE105)</f>
        <v>53.470333333333343</v>
      </c>
      <c r="AF106" s="17">
        <f t="shared" si="94"/>
        <v>78.400000000000006</v>
      </c>
      <c r="AG106" s="28">
        <f t="shared" ref="AG106" si="95">AVERAGE(AG76:AG80)</f>
        <v>1.8</v>
      </c>
    </row>
    <row r="107" spans="1:34">
      <c r="A107" s="34" t="s">
        <v>87</v>
      </c>
      <c r="B107" s="9">
        <f>B106-D106</f>
        <v>85.143666666666675</v>
      </c>
      <c r="C107" s="1">
        <f>C106-D106</f>
        <v>68.066666666666663</v>
      </c>
      <c r="D107" s="10"/>
      <c r="E107" s="9">
        <f t="shared" ref="E107" si="96">E106-G106</f>
        <v>145.45733333333331</v>
      </c>
      <c r="F107" s="1">
        <f t="shared" ref="F107" si="97">F106-G106</f>
        <v>117.2</v>
      </c>
      <c r="G107" s="10"/>
      <c r="H107" s="9">
        <f t="shared" ref="H107" si="98">H106-J106</f>
        <v>116.58233333333334</v>
      </c>
      <c r="I107" s="1">
        <f t="shared" ref="I107" si="99">I106-J106</f>
        <v>91.966666666666669</v>
      </c>
      <c r="J107" s="10"/>
      <c r="K107" s="9">
        <f t="shared" ref="K107" si="100">K106-M106</f>
        <v>135.14966666666669</v>
      </c>
      <c r="L107" s="1">
        <f t="shared" ref="L107" si="101">L106-M106</f>
        <v>98.333333333333329</v>
      </c>
      <c r="M107" s="10"/>
      <c r="N107" s="9">
        <f t="shared" ref="N107" si="102">N106-P106</f>
        <v>91.769333333333336</v>
      </c>
      <c r="O107" s="1">
        <f t="shared" ref="O107" si="103">O106-P106</f>
        <v>74.13333333333334</v>
      </c>
      <c r="P107" s="21"/>
      <c r="R107" s="34" t="s">
        <v>4</v>
      </c>
      <c r="S107" s="9">
        <f>S106-U106</f>
        <v>38.431333333333328</v>
      </c>
      <c r="T107" s="1">
        <f>T106-U106</f>
        <v>80.833333333333329</v>
      </c>
      <c r="U107" s="10"/>
      <c r="V107" s="9">
        <f t="shared" ref="V107" si="104">V106-X106</f>
        <v>37.389666666666663</v>
      </c>
      <c r="W107" s="1">
        <f t="shared" ref="W107" si="105">W106-X106</f>
        <v>71.933333333333337</v>
      </c>
      <c r="X107" s="10"/>
      <c r="Y107" s="9">
        <f t="shared" ref="Y107" si="106">Y106-AA106</f>
        <v>41.559666666666658</v>
      </c>
      <c r="Z107" s="1">
        <f t="shared" ref="Z107" si="107">Z106-AA106</f>
        <v>83.5</v>
      </c>
      <c r="AA107" s="10"/>
      <c r="AB107" s="9">
        <f t="shared" ref="AB107" si="108">AB106-AD106</f>
        <v>54.875333333333337</v>
      </c>
      <c r="AC107" s="1">
        <f t="shared" ref="AC107" si="109">AC106-AD106</f>
        <v>82.63333333333334</v>
      </c>
      <c r="AD107" s="10"/>
      <c r="AE107" s="9">
        <f t="shared" ref="AE107" si="110">AE106-AG106</f>
        <v>51.670333333333346</v>
      </c>
      <c r="AF107" s="1">
        <f t="shared" ref="AF107" si="111">AF106-AG106</f>
        <v>76.600000000000009</v>
      </c>
      <c r="AG107" s="21"/>
    </row>
    <row r="108" spans="1:34" ht="19" thickBot="1">
      <c r="A108" s="34" t="s">
        <v>55</v>
      </c>
      <c r="B108" s="25">
        <f>B107/C107</f>
        <v>1.2508863858961805</v>
      </c>
      <c r="C108" s="23"/>
      <c r="D108" s="23"/>
      <c r="E108" s="25">
        <f t="shared" ref="E108" si="112">E107/F107</f>
        <v>1.2411035267349257</v>
      </c>
      <c r="F108" s="23"/>
      <c r="G108" s="23"/>
      <c r="H108" s="25">
        <f t="shared" ref="H108" si="113">H107/I107</f>
        <v>1.2676585719463573</v>
      </c>
      <c r="I108" s="23"/>
      <c r="J108" s="23"/>
      <c r="K108" s="25">
        <f t="shared" ref="K108" si="114">K107/L107</f>
        <v>1.3744033898305088</v>
      </c>
      <c r="L108" s="23"/>
      <c r="M108" s="23"/>
      <c r="N108" s="25">
        <f t="shared" ref="N108" si="115">N107/O107</f>
        <v>1.2378956834532373</v>
      </c>
      <c r="O108" s="23"/>
      <c r="P108" s="26"/>
      <c r="R108" s="34" t="s">
        <v>88</v>
      </c>
      <c r="S108" s="25">
        <f>S107/T107</f>
        <v>0.47543917525773194</v>
      </c>
      <c r="T108" s="23"/>
      <c r="U108" s="23"/>
      <c r="V108" s="25">
        <f t="shared" ref="V108" si="116">V107/W107</f>
        <v>0.51978220574606104</v>
      </c>
      <c r="W108" s="23"/>
      <c r="X108" s="23"/>
      <c r="Y108" s="25">
        <f t="shared" ref="Y108" si="117">Y107/Z107</f>
        <v>0.49772055888223543</v>
      </c>
      <c r="Z108" s="23"/>
      <c r="AA108" s="23"/>
      <c r="AB108" s="25">
        <f t="shared" ref="AB108" si="118">AB107/AC107</f>
        <v>0.66408229124647034</v>
      </c>
      <c r="AC108" s="23"/>
      <c r="AD108" s="23"/>
      <c r="AE108" s="25">
        <f t="shared" ref="AE108" si="119">AE107/AF107</f>
        <v>0.67454743255004357</v>
      </c>
      <c r="AF108" s="23"/>
      <c r="AG108" s="26"/>
    </row>
    <row r="109" spans="1:34">
      <c r="A109" s="49" t="s">
        <v>116</v>
      </c>
      <c r="B109" s="54"/>
      <c r="C109" s="49"/>
      <c r="D109" s="49"/>
      <c r="E109" s="54"/>
      <c r="F109" s="49"/>
      <c r="G109" s="49"/>
      <c r="H109" s="54"/>
      <c r="I109" s="49"/>
      <c r="J109" s="49"/>
      <c r="K109" s="54"/>
      <c r="L109" s="49"/>
      <c r="M109" s="49"/>
      <c r="N109" s="54"/>
      <c r="O109" s="49"/>
      <c r="P109" s="49"/>
      <c r="R109" s="49" t="s">
        <v>117</v>
      </c>
      <c r="S109" s="54"/>
      <c r="T109" s="49"/>
      <c r="U109" s="49"/>
      <c r="V109" s="54"/>
      <c r="W109" s="49"/>
      <c r="X109" s="49"/>
      <c r="Y109" s="54"/>
      <c r="Z109" s="49"/>
      <c r="AA109" s="49"/>
      <c r="AB109" s="54"/>
      <c r="AC109" s="49"/>
      <c r="AD109" s="49"/>
      <c r="AE109" s="54"/>
      <c r="AF109" s="49"/>
      <c r="AG109" s="49"/>
    </row>
    <row r="110" spans="1:34">
      <c r="B110" s="3" t="s">
        <v>5</v>
      </c>
      <c r="C110" s="4"/>
      <c r="D110" s="4"/>
      <c r="E110" s="3" t="s">
        <v>7</v>
      </c>
      <c r="F110" s="4"/>
      <c r="G110" s="4"/>
      <c r="H110" s="3" t="s">
        <v>9</v>
      </c>
      <c r="I110" s="4"/>
      <c r="J110" s="4"/>
      <c r="K110" s="3" t="s">
        <v>11</v>
      </c>
      <c r="L110" s="4"/>
      <c r="M110" s="4"/>
      <c r="N110" s="3" t="s">
        <v>13</v>
      </c>
      <c r="O110" s="4"/>
      <c r="P110" s="5"/>
      <c r="S110" s="3" t="s">
        <v>5</v>
      </c>
      <c r="T110" s="4"/>
      <c r="U110" s="4"/>
      <c r="V110" s="3" t="s">
        <v>7</v>
      </c>
      <c r="W110" s="4"/>
      <c r="X110" s="4"/>
      <c r="Y110" s="3" t="s">
        <v>9</v>
      </c>
      <c r="Z110" s="4"/>
      <c r="AA110" s="4"/>
      <c r="AB110" s="3" t="s">
        <v>11</v>
      </c>
      <c r="AC110" s="4"/>
      <c r="AD110" s="4"/>
      <c r="AE110" s="3" t="s">
        <v>13</v>
      </c>
      <c r="AF110" s="4"/>
      <c r="AG110" s="5"/>
    </row>
    <row r="111" spans="1:34">
      <c r="B111" s="6" t="s">
        <v>0</v>
      </c>
      <c r="C111" s="7" t="s">
        <v>52</v>
      </c>
      <c r="D111" s="10" t="s">
        <v>53</v>
      </c>
      <c r="E111" s="6" t="s">
        <v>84</v>
      </c>
      <c r="F111" s="7" t="s">
        <v>52</v>
      </c>
      <c r="G111" s="10" t="s">
        <v>53</v>
      </c>
      <c r="H111" s="6" t="s">
        <v>84</v>
      </c>
      <c r="I111" s="7" t="s">
        <v>52</v>
      </c>
      <c r="J111" s="10" t="s">
        <v>53</v>
      </c>
      <c r="K111" s="6" t="s">
        <v>84</v>
      </c>
      <c r="L111" s="7" t="s">
        <v>52</v>
      </c>
      <c r="M111" s="10" t="s">
        <v>53</v>
      </c>
      <c r="N111" s="6" t="s">
        <v>84</v>
      </c>
      <c r="O111" s="7" t="s">
        <v>52</v>
      </c>
      <c r="P111" s="8" t="s">
        <v>53</v>
      </c>
      <c r="S111" s="6" t="s">
        <v>84</v>
      </c>
      <c r="T111" s="7" t="s">
        <v>52</v>
      </c>
      <c r="U111" s="10" t="s">
        <v>53</v>
      </c>
      <c r="V111" s="6" t="s">
        <v>84</v>
      </c>
      <c r="W111" s="7" t="s">
        <v>52</v>
      </c>
      <c r="X111" s="10" t="s">
        <v>53</v>
      </c>
      <c r="Y111" s="6" t="s">
        <v>84</v>
      </c>
      <c r="Z111" s="7" t="s">
        <v>52</v>
      </c>
      <c r="AA111" s="10" t="s">
        <v>53</v>
      </c>
      <c r="AB111" s="6" t="s">
        <v>84</v>
      </c>
      <c r="AC111" s="7" t="s">
        <v>52</v>
      </c>
      <c r="AD111" s="10" t="s">
        <v>53</v>
      </c>
      <c r="AE111" s="6" t="s">
        <v>84</v>
      </c>
      <c r="AF111" s="7" t="s">
        <v>52</v>
      </c>
      <c r="AG111" s="8" t="s">
        <v>53</v>
      </c>
    </row>
    <row r="112" spans="1:34">
      <c r="B112" s="6">
        <v>139.22999999999999</v>
      </c>
      <c r="C112">
        <v>123</v>
      </c>
      <c r="D112">
        <v>0</v>
      </c>
      <c r="E112" s="6">
        <v>166.46</v>
      </c>
      <c r="F112">
        <v>129</v>
      </c>
      <c r="G112">
        <v>0</v>
      </c>
      <c r="H112" s="6">
        <v>161.87</v>
      </c>
      <c r="I112">
        <v>101</v>
      </c>
      <c r="J112">
        <v>0</v>
      </c>
      <c r="K112" s="6">
        <v>135.81</v>
      </c>
      <c r="L112">
        <v>108</v>
      </c>
      <c r="M112">
        <v>0</v>
      </c>
      <c r="N112" s="6">
        <v>141.71</v>
      </c>
      <c r="O112">
        <v>116</v>
      </c>
      <c r="P112">
        <v>0</v>
      </c>
      <c r="Q112" s="6"/>
      <c r="S112" s="6">
        <v>38.83</v>
      </c>
      <c r="T112">
        <v>56</v>
      </c>
      <c r="U112">
        <v>0</v>
      </c>
      <c r="V112" s="6">
        <v>28.43</v>
      </c>
      <c r="W112">
        <v>64</v>
      </c>
      <c r="X112">
        <v>1</v>
      </c>
      <c r="Y112" s="6">
        <v>67.28</v>
      </c>
      <c r="Z112">
        <v>66</v>
      </c>
      <c r="AA112">
        <v>0</v>
      </c>
      <c r="AB112" s="6">
        <v>15.16</v>
      </c>
      <c r="AC112">
        <v>50</v>
      </c>
      <c r="AD112">
        <v>1</v>
      </c>
      <c r="AE112" s="6">
        <v>56.73</v>
      </c>
      <c r="AF112">
        <v>65</v>
      </c>
      <c r="AG112">
        <v>2</v>
      </c>
      <c r="AH112" s="6"/>
    </row>
    <row r="113" spans="2:34">
      <c r="B113" s="6">
        <v>123.61</v>
      </c>
      <c r="C113">
        <v>121</v>
      </c>
      <c r="D113">
        <v>0</v>
      </c>
      <c r="E113" s="6">
        <v>116.44</v>
      </c>
      <c r="F113">
        <v>118</v>
      </c>
      <c r="G113">
        <v>0</v>
      </c>
      <c r="H113" s="6">
        <v>164.12</v>
      </c>
      <c r="I113">
        <v>68</v>
      </c>
      <c r="J113">
        <v>0</v>
      </c>
      <c r="K113" s="6">
        <v>114.75</v>
      </c>
      <c r="L113">
        <v>102</v>
      </c>
      <c r="M113">
        <v>0</v>
      </c>
      <c r="N113" s="6">
        <v>145.11000000000001</v>
      </c>
      <c r="O113">
        <v>125</v>
      </c>
      <c r="P113">
        <v>0</v>
      </c>
      <c r="Q113" s="6"/>
      <c r="S113" s="6">
        <v>38.409999999999997</v>
      </c>
      <c r="T113">
        <v>67</v>
      </c>
      <c r="U113">
        <v>2</v>
      </c>
      <c r="V113" s="6">
        <v>16.54</v>
      </c>
      <c r="W113">
        <v>71</v>
      </c>
      <c r="X113">
        <v>1</v>
      </c>
      <c r="Y113" s="6">
        <v>59.95</v>
      </c>
      <c r="Z113">
        <v>89</v>
      </c>
      <c r="AA113">
        <v>0</v>
      </c>
      <c r="AB113" s="6">
        <v>34.61</v>
      </c>
      <c r="AC113">
        <v>71</v>
      </c>
      <c r="AD113">
        <v>0</v>
      </c>
      <c r="AE113" s="6">
        <v>56.31</v>
      </c>
      <c r="AF113">
        <v>56</v>
      </c>
      <c r="AG113">
        <v>1</v>
      </c>
      <c r="AH113" s="6"/>
    </row>
    <row r="114" spans="2:34">
      <c r="B114" s="6">
        <v>135.94</v>
      </c>
      <c r="C114">
        <v>139</v>
      </c>
      <c r="D114">
        <v>0</v>
      </c>
      <c r="E114" s="6">
        <v>146.18</v>
      </c>
      <c r="F114">
        <v>98</v>
      </c>
      <c r="G114">
        <v>0</v>
      </c>
      <c r="H114" s="6">
        <v>161.87</v>
      </c>
      <c r="I114">
        <v>134</v>
      </c>
      <c r="J114">
        <v>0</v>
      </c>
      <c r="K114" s="6">
        <v>123.38</v>
      </c>
      <c r="L114">
        <v>139</v>
      </c>
      <c r="M114">
        <v>0</v>
      </c>
      <c r="N114" s="6">
        <v>125.76</v>
      </c>
      <c r="O114">
        <v>117</v>
      </c>
      <c r="P114">
        <v>0</v>
      </c>
      <c r="Q114" s="6"/>
      <c r="S114" s="6">
        <v>33.43</v>
      </c>
      <c r="T114">
        <v>68</v>
      </c>
      <c r="U114">
        <v>0</v>
      </c>
      <c r="V114" s="6">
        <v>28.18</v>
      </c>
      <c r="W114">
        <v>71</v>
      </c>
      <c r="X114">
        <v>0</v>
      </c>
      <c r="Y114" s="6">
        <v>50.77</v>
      </c>
      <c r="Z114">
        <v>82</v>
      </c>
      <c r="AA114">
        <v>2</v>
      </c>
      <c r="AB114" s="6">
        <v>41.79</v>
      </c>
      <c r="AC114">
        <v>73</v>
      </c>
      <c r="AD114">
        <v>0</v>
      </c>
      <c r="AE114" s="6">
        <v>50.85</v>
      </c>
      <c r="AF114">
        <v>52</v>
      </c>
      <c r="AG114">
        <v>1</v>
      </c>
      <c r="AH114" s="6"/>
    </row>
    <row r="115" spans="2:34">
      <c r="B115" s="6">
        <v>119.48</v>
      </c>
      <c r="C115">
        <v>107</v>
      </c>
      <c r="D115">
        <v>0</v>
      </c>
      <c r="E115" s="6">
        <v>159.86000000000001</v>
      </c>
      <c r="F115">
        <v>118</v>
      </c>
      <c r="G115">
        <v>0</v>
      </c>
      <c r="H115" s="6">
        <v>165.12</v>
      </c>
      <c r="I115">
        <v>98</v>
      </c>
      <c r="J115">
        <v>0</v>
      </c>
      <c r="K115" s="6">
        <v>122.26</v>
      </c>
      <c r="L115">
        <v>137</v>
      </c>
      <c r="M115">
        <v>0</v>
      </c>
      <c r="N115" s="6">
        <v>150.91999999999999</v>
      </c>
      <c r="O115">
        <v>126</v>
      </c>
      <c r="P115">
        <v>0</v>
      </c>
      <c r="Q115" s="6"/>
      <c r="S115" s="6">
        <v>24.05</v>
      </c>
      <c r="T115">
        <v>69</v>
      </c>
      <c r="U115">
        <v>0</v>
      </c>
      <c r="V115" s="6">
        <v>12.5</v>
      </c>
      <c r="W115">
        <v>85</v>
      </c>
      <c r="X115">
        <v>0</v>
      </c>
      <c r="Y115" s="6">
        <v>62.64</v>
      </c>
      <c r="Z115">
        <v>62</v>
      </c>
      <c r="AA115">
        <v>1</v>
      </c>
      <c r="AB115" s="6">
        <v>60.82</v>
      </c>
      <c r="AC115">
        <v>71</v>
      </c>
      <c r="AD115">
        <v>0</v>
      </c>
      <c r="AE115" s="6">
        <v>36</v>
      </c>
      <c r="AF115">
        <v>68</v>
      </c>
      <c r="AG115">
        <v>1</v>
      </c>
      <c r="AH115" s="6"/>
    </row>
    <row r="116" spans="2:34">
      <c r="B116" s="6">
        <v>120.03</v>
      </c>
      <c r="C116">
        <v>123</v>
      </c>
      <c r="D116">
        <v>0</v>
      </c>
      <c r="E116" s="6">
        <v>131.88</v>
      </c>
      <c r="F116">
        <v>122</v>
      </c>
      <c r="G116">
        <v>0</v>
      </c>
      <c r="H116" s="6">
        <v>146.56</v>
      </c>
      <c r="I116">
        <v>122</v>
      </c>
      <c r="J116">
        <v>0</v>
      </c>
      <c r="K116" s="6">
        <v>141.06</v>
      </c>
      <c r="L116">
        <v>125</v>
      </c>
      <c r="M116">
        <v>0</v>
      </c>
      <c r="N116" s="6">
        <v>130.53</v>
      </c>
      <c r="O116">
        <v>96</v>
      </c>
      <c r="P116">
        <v>0</v>
      </c>
      <c r="Q116" s="6"/>
      <c r="S116" s="6">
        <v>33.51</v>
      </c>
      <c r="T116">
        <v>62</v>
      </c>
      <c r="U116">
        <v>0</v>
      </c>
      <c r="V116" s="6">
        <v>34.22</v>
      </c>
      <c r="W116">
        <v>59</v>
      </c>
      <c r="X116">
        <v>0</v>
      </c>
      <c r="Y116" s="6">
        <v>47.31</v>
      </c>
      <c r="Z116">
        <v>72</v>
      </c>
      <c r="AA116">
        <v>3</v>
      </c>
      <c r="AB116" s="6">
        <v>26.51</v>
      </c>
      <c r="AC116">
        <v>68</v>
      </c>
      <c r="AD116">
        <v>0</v>
      </c>
      <c r="AE116" s="6">
        <v>49.66</v>
      </c>
      <c r="AF116">
        <v>69</v>
      </c>
      <c r="AG116">
        <v>1</v>
      </c>
      <c r="AH116" s="6"/>
    </row>
    <row r="117" spans="2:34">
      <c r="B117" s="6">
        <v>132.96</v>
      </c>
      <c r="C117">
        <v>95</v>
      </c>
      <c r="D117" s="1"/>
      <c r="E117" s="6">
        <v>155.05000000000001</v>
      </c>
      <c r="F117">
        <v>113</v>
      </c>
      <c r="G117" s="1"/>
      <c r="H117" s="6">
        <v>160.84</v>
      </c>
      <c r="I117">
        <v>107</v>
      </c>
      <c r="J117" s="1"/>
      <c r="K117" s="6">
        <v>143.66</v>
      </c>
      <c r="L117">
        <v>128</v>
      </c>
      <c r="M117" s="1"/>
      <c r="N117" s="6">
        <v>126.89</v>
      </c>
      <c r="O117">
        <v>114</v>
      </c>
      <c r="P117" s="2"/>
      <c r="S117" s="6">
        <v>36.86</v>
      </c>
      <c r="T117">
        <v>85</v>
      </c>
      <c r="U117" s="1"/>
      <c r="V117" s="6">
        <v>29.25</v>
      </c>
      <c r="W117">
        <v>72</v>
      </c>
      <c r="X117" s="1"/>
      <c r="Y117" s="6">
        <v>46.44</v>
      </c>
      <c r="Z117">
        <v>102</v>
      </c>
      <c r="AA117" s="1"/>
      <c r="AB117" s="6">
        <v>30.91</v>
      </c>
      <c r="AC117">
        <v>59</v>
      </c>
      <c r="AD117" s="1"/>
      <c r="AE117" s="6">
        <v>60.36</v>
      </c>
      <c r="AF117">
        <v>92</v>
      </c>
      <c r="AG117" s="2"/>
    </row>
    <row r="118" spans="2:34">
      <c r="B118" s="6">
        <v>151.02000000000001</v>
      </c>
      <c r="C118">
        <v>132</v>
      </c>
      <c r="D118" s="1"/>
      <c r="E118" s="6">
        <v>153.13999999999999</v>
      </c>
      <c r="F118">
        <v>138</v>
      </c>
      <c r="G118" s="1"/>
      <c r="H118" s="6">
        <v>137.76</v>
      </c>
      <c r="I118">
        <v>142</v>
      </c>
      <c r="J118" s="1"/>
      <c r="K118" s="6">
        <v>142.12</v>
      </c>
      <c r="L118">
        <v>119</v>
      </c>
      <c r="M118" s="1"/>
      <c r="N118" s="6">
        <v>107.17</v>
      </c>
      <c r="O118">
        <v>111</v>
      </c>
      <c r="P118" s="2"/>
      <c r="S118" s="6">
        <v>29.23</v>
      </c>
      <c r="T118">
        <v>73</v>
      </c>
      <c r="U118" s="1"/>
      <c r="V118" s="6">
        <v>48.87</v>
      </c>
      <c r="W118">
        <v>61</v>
      </c>
      <c r="X118" s="1"/>
      <c r="Y118" s="6">
        <v>62.65</v>
      </c>
      <c r="Z118">
        <v>45</v>
      </c>
      <c r="AA118" s="1"/>
      <c r="AB118" s="6">
        <v>30.72</v>
      </c>
      <c r="AC118">
        <v>65</v>
      </c>
      <c r="AD118" s="1"/>
      <c r="AE118" s="6">
        <v>50.12</v>
      </c>
      <c r="AF118">
        <v>66</v>
      </c>
      <c r="AG118" s="2"/>
    </row>
    <row r="119" spans="2:34">
      <c r="B119" s="6">
        <v>147.49</v>
      </c>
      <c r="C119">
        <v>114</v>
      </c>
      <c r="D119" s="1"/>
      <c r="E119" s="6">
        <v>169.18</v>
      </c>
      <c r="F119">
        <v>132</v>
      </c>
      <c r="G119" s="1"/>
      <c r="H119" s="6">
        <v>146.55000000000001</v>
      </c>
      <c r="I119">
        <v>131</v>
      </c>
      <c r="J119" s="1"/>
      <c r="K119" s="6">
        <v>135.16999999999999</v>
      </c>
      <c r="L119">
        <v>109</v>
      </c>
      <c r="M119" s="1"/>
      <c r="N119" s="6">
        <v>133.02000000000001</v>
      </c>
      <c r="O119">
        <v>127</v>
      </c>
      <c r="P119" s="2"/>
      <c r="S119" s="6">
        <v>41.68</v>
      </c>
      <c r="T119">
        <v>74</v>
      </c>
      <c r="U119" s="1"/>
      <c r="V119" s="6">
        <v>26.21</v>
      </c>
      <c r="W119">
        <v>68</v>
      </c>
      <c r="X119" s="1"/>
      <c r="Y119" s="6">
        <v>91.7</v>
      </c>
      <c r="Z119">
        <v>69</v>
      </c>
      <c r="AA119" s="1"/>
      <c r="AB119" s="6">
        <v>22.71</v>
      </c>
      <c r="AC119">
        <v>59</v>
      </c>
      <c r="AD119" s="1"/>
      <c r="AE119" s="6">
        <v>41.65</v>
      </c>
      <c r="AF119">
        <v>73</v>
      </c>
      <c r="AG119" s="2"/>
    </row>
    <row r="120" spans="2:34">
      <c r="B120" s="6">
        <v>124.02</v>
      </c>
      <c r="C120">
        <v>127</v>
      </c>
      <c r="D120" s="1"/>
      <c r="E120" s="6">
        <v>151.19</v>
      </c>
      <c r="F120">
        <v>131</v>
      </c>
      <c r="G120" s="1"/>
      <c r="H120" s="6">
        <v>131.74</v>
      </c>
      <c r="I120">
        <v>115</v>
      </c>
      <c r="J120" s="1"/>
      <c r="K120" s="6">
        <v>146.15</v>
      </c>
      <c r="L120">
        <v>141</v>
      </c>
      <c r="M120" s="1"/>
      <c r="N120" s="6">
        <v>132.37</v>
      </c>
      <c r="O120">
        <v>95</v>
      </c>
      <c r="P120" s="2"/>
      <c r="S120" s="6">
        <v>12.07</v>
      </c>
      <c r="T120">
        <v>74</v>
      </c>
      <c r="U120" s="1"/>
      <c r="V120" s="6">
        <v>43.95</v>
      </c>
      <c r="W120">
        <v>70</v>
      </c>
      <c r="X120" s="1"/>
      <c r="Y120" s="6">
        <v>46.58</v>
      </c>
      <c r="Z120">
        <v>67</v>
      </c>
      <c r="AA120" s="1"/>
      <c r="AB120" s="6">
        <v>34.14</v>
      </c>
      <c r="AC120">
        <v>85</v>
      </c>
      <c r="AD120" s="1"/>
      <c r="AE120" s="6">
        <v>36.450000000000003</v>
      </c>
      <c r="AF120">
        <v>89</v>
      </c>
      <c r="AG120" s="2"/>
    </row>
    <row r="121" spans="2:34">
      <c r="B121" s="6">
        <v>126.53</v>
      </c>
      <c r="C121">
        <v>86</v>
      </c>
      <c r="D121" s="1"/>
      <c r="E121" s="6">
        <v>143.58000000000001</v>
      </c>
      <c r="F121">
        <v>128</v>
      </c>
      <c r="G121" s="2"/>
      <c r="H121">
        <v>113.83</v>
      </c>
      <c r="I121">
        <v>95</v>
      </c>
      <c r="J121" s="1"/>
      <c r="K121" s="6">
        <v>150.49</v>
      </c>
      <c r="L121">
        <v>160</v>
      </c>
      <c r="M121" s="1"/>
      <c r="N121" s="6">
        <v>131.04</v>
      </c>
      <c r="O121">
        <v>117</v>
      </c>
      <c r="P121" s="2"/>
      <c r="S121" s="6">
        <v>47.51</v>
      </c>
      <c r="T121">
        <v>66</v>
      </c>
      <c r="U121" s="1"/>
      <c r="V121" s="6">
        <v>39.020000000000003</v>
      </c>
      <c r="W121">
        <v>45</v>
      </c>
      <c r="X121" s="1"/>
      <c r="Y121" s="6">
        <v>56.74</v>
      </c>
      <c r="Z121">
        <v>81</v>
      </c>
      <c r="AA121" s="1"/>
      <c r="AB121" s="6">
        <v>21.96</v>
      </c>
      <c r="AC121">
        <v>69</v>
      </c>
      <c r="AD121" s="1"/>
      <c r="AE121" s="6">
        <v>29.59</v>
      </c>
      <c r="AF121">
        <v>51</v>
      </c>
      <c r="AG121" s="2"/>
    </row>
    <row r="122" spans="2:34">
      <c r="B122" s="6">
        <v>123.57</v>
      </c>
      <c r="C122">
        <v>116</v>
      </c>
      <c r="D122" s="1"/>
      <c r="E122" s="6">
        <v>149.04</v>
      </c>
      <c r="F122">
        <v>123</v>
      </c>
      <c r="G122" s="2"/>
      <c r="H122">
        <v>128.32</v>
      </c>
      <c r="I122">
        <v>148</v>
      </c>
      <c r="J122" s="1"/>
      <c r="K122" s="6">
        <v>155.30000000000001</v>
      </c>
      <c r="L122">
        <v>160</v>
      </c>
      <c r="M122" s="1"/>
      <c r="N122" s="6">
        <v>132.69999999999999</v>
      </c>
      <c r="O122">
        <v>98</v>
      </c>
      <c r="P122" s="2"/>
      <c r="S122" s="6">
        <v>38.26</v>
      </c>
      <c r="T122">
        <v>85</v>
      </c>
      <c r="U122" s="1"/>
      <c r="V122" s="6">
        <v>28.56</v>
      </c>
      <c r="W122">
        <v>48</v>
      </c>
      <c r="X122" s="1"/>
      <c r="Y122" s="6">
        <v>66.25</v>
      </c>
      <c r="Z122">
        <v>56</v>
      </c>
      <c r="AA122" s="1"/>
      <c r="AB122" s="6">
        <v>30.24</v>
      </c>
      <c r="AC122">
        <v>73</v>
      </c>
      <c r="AD122" s="1"/>
      <c r="AE122" s="6">
        <v>26.73</v>
      </c>
      <c r="AF122">
        <v>66</v>
      </c>
      <c r="AG122" s="2"/>
    </row>
    <row r="123" spans="2:34">
      <c r="B123" s="6">
        <v>114.92</v>
      </c>
      <c r="C123">
        <v>116</v>
      </c>
      <c r="D123" s="1"/>
      <c r="E123" s="6">
        <v>148.85</v>
      </c>
      <c r="F123">
        <v>110</v>
      </c>
      <c r="G123" s="2"/>
      <c r="H123">
        <v>142.13</v>
      </c>
      <c r="I123">
        <v>108</v>
      </c>
      <c r="J123" s="1"/>
      <c r="K123" s="6">
        <v>141.18</v>
      </c>
      <c r="L123">
        <v>132</v>
      </c>
      <c r="M123" s="1"/>
      <c r="N123" s="6">
        <v>136.85</v>
      </c>
      <c r="O123">
        <v>129</v>
      </c>
      <c r="P123" s="2"/>
      <c r="S123" s="6">
        <v>30.99</v>
      </c>
      <c r="T123">
        <v>54</v>
      </c>
      <c r="U123" s="1"/>
      <c r="V123" s="6">
        <v>49.55</v>
      </c>
      <c r="W123">
        <v>61</v>
      </c>
      <c r="X123" s="1"/>
      <c r="Y123" s="6">
        <v>60.66</v>
      </c>
      <c r="Z123">
        <v>70</v>
      </c>
      <c r="AA123" s="1"/>
      <c r="AB123" s="6">
        <v>27.62</v>
      </c>
      <c r="AC123">
        <v>69</v>
      </c>
      <c r="AD123" s="1"/>
      <c r="AE123" s="6">
        <v>37</v>
      </c>
      <c r="AF123">
        <v>79</v>
      </c>
      <c r="AG123" s="2"/>
    </row>
    <row r="124" spans="2:34">
      <c r="B124" s="6">
        <v>115.88</v>
      </c>
      <c r="C124">
        <v>128</v>
      </c>
      <c r="D124" s="1"/>
      <c r="E124" s="6">
        <v>155.44999999999999</v>
      </c>
      <c r="F124">
        <v>134</v>
      </c>
      <c r="G124" s="2"/>
      <c r="H124">
        <v>148.52000000000001</v>
      </c>
      <c r="I124">
        <v>132</v>
      </c>
      <c r="J124" s="1"/>
      <c r="K124" s="6">
        <v>142.13</v>
      </c>
      <c r="L124">
        <v>120</v>
      </c>
      <c r="M124" s="1"/>
      <c r="N124" s="6">
        <v>140.31</v>
      </c>
      <c r="O124">
        <v>114</v>
      </c>
      <c r="P124" s="2"/>
      <c r="S124" s="6">
        <v>21.36</v>
      </c>
      <c r="T124">
        <v>31</v>
      </c>
      <c r="U124" s="1"/>
      <c r="V124" s="6">
        <v>36.01</v>
      </c>
      <c r="W124">
        <v>76</v>
      </c>
      <c r="X124" s="1"/>
      <c r="Y124" s="6">
        <v>50.25</v>
      </c>
      <c r="Z124">
        <v>55</v>
      </c>
      <c r="AA124" s="1"/>
      <c r="AB124" s="6">
        <v>16.36</v>
      </c>
      <c r="AC124">
        <v>69</v>
      </c>
      <c r="AD124" s="1"/>
      <c r="AE124" s="6">
        <v>42.83</v>
      </c>
      <c r="AF124">
        <v>57</v>
      </c>
      <c r="AG124" s="2"/>
    </row>
    <row r="125" spans="2:34">
      <c r="B125" s="6">
        <v>133.81</v>
      </c>
      <c r="C125">
        <v>90</v>
      </c>
      <c r="D125" s="1"/>
      <c r="E125" s="6">
        <v>151.53</v>
      </c>
      <c r="F125">
        <v>145</v>
      </c>
      <c r="G125" s="2"/>
      <c r="H125">
        <v>136.4</v>
      </c>
      <c r="I125">
        <v>122</v>
      </c>
      <c r="J125" s="1"/>
      <c r="K125" s="6">
        <v>159.33000000000001</v>
      </c>
      <c r="L125">
        <v>120</v>
      </c>
      <c r="M125" s="1"/>
      <c r="N125" s="6">
        <v>137.66999999999999</v>
      </c>
      <c r="O125">
        <v>88</v>
      </c>
      <c r="P125" s="2"/>
      <c r="S125" s="6">
        <v>15.42</v>
      </c>
      <c r="T125">
        <v>58</v>
      </c>
      <c r="U125" s="1"/>
      <c r="V125" s="6">
        <v>35.89</v>
      </c>
      <c r="W125">
        <v>70</v>
      </c>
      <c r="X125" s="1"/>
      <c r="Y125" s="6">
        <v>30.8</v>
      </c>
      <c r="Z125">
        <v>88</v>
      </c>
      <c r="AA125" s="1"/>
      <c r="AB125" s="6">
        <v>41.87</v>
      </c>
      <c r="AC125">
        <v>56</v>
      </c>
      <c r="AD125" s="1"/>
      <c r="AE125" s="6">
        <v>37.159999999999997</v>
      </c>
      <c r="AF125">
        <v>61</v>
      </c>
      <c r="AG125" s="2"/>
    </row>
    <row r="126" spans="2:34">
      <c r="B126" s="6">
        <v>144.59</v>
      </c>
      <c r="C126">
        <v>122</v>
      </c>
      <c r="D126" s="1"/>
      <c r="E126" s="6">
        <v>138.99</v>
      </c>
      <c r="F126">
        <v>123</v>
      </c>
      <c r="G126" s="2"/>
      <c r="H126">
        <v>143.43</v>
      </c>
      <c r="I126">
        <v>92</v>
      </c>
      <c r="J126" s="1"/>
      <c r="K126" s="6">
        <v>158.77000000000001</v>
      </c>
      <c r="L126">
        <v>141</v>
      </c>
      <c r="M126" s="1"/>
      <c r="N126" s="6">
        <v>147.97999999999999</v>
      </c>
      <c r="O126">
        <v>124</v>
      </c>
      <c r="P126" s="2"/>
      <c r="S126" s="6">
        <v>57.77</v>
      </c>
      <c r="T126">
        <v>84</v>
      </c>
      <c r="U126" s="1"/>
      <c r="V126" s="6">
        <v>26.1</v>
      </c>
      <c r="W126">
        <v>63</v>
      </c>
      <c r="X126" s="1"/>
      <c r="Y126" s="6">
        <v>24.51</v>
      </c>
      <c r="Z126">
        <v>88</v>
      </c>
      <c r="AA126" s="1"/>
      <c r="AB126" s="6">
        <v>38.1</v>
      </c>
      <c r="AC126">
        <v>69</v>
      </c>
      <c r="AD126" s="1"/>
      <c r="AE126" s="6">
        <v>41.43</v>
      </c>
      <c r="AF126">
        <v>79</v>
      </c>
      <c r="AG126" s="2"/>
    </row>
    <row r="127" spans="2:34">
      <c r="B127" s="6">
        <v>132.05000000000001</v>
      </c>
      <c r="C127">
        <v>131</v>
      </c>
      <c r="D127" s="1"/>
      <c r="E127" s="6">
        <v>145.97999999999999</v>
      </c>
      <c r="F127">
        <v>109</v>
      </c>
      <c r="G127" s="2"/>
      <c r="H127">
        <v>153.72999999999999</v>
      </c>
      <c r="I127">
        <v>105</v>
      </c>
      <c r="J127" s="1"/>
      <c r="K127" s="6">
        <v>145.55000000000001</v>
      </c>
      <c r="L127">
        <v>145</v>
      </c>
      <c r="M127" s="1"/>
      <c r="N127" s="6">
        <v>147.02000000000001</v>
      </c>
      <c r="O127">
        <v>110</v>
      </c>
      <c r="P127" s="2"/>
      <c r="S127" s="6">
        <v>34.42</v>
      </c>
      <c r="T127">
        <v>37</v>
      </c>
      <c r="U127" s="1"/>
      <c r="V127" s="6">
        <v>34.5</v>
      </c>
      <c r="W127">
        <v>50</v>
      </c>
      <c r="X127" s="1"/>
      <c r="Y127" s="6">
        <v>46.81</v>
      </c>
      <c r="Z127">
        <v>94</v>
      </c>
      <c r="AA127" s="1"/>
      <c r="AB127" s="6">
        <v>22.94</v>
      </c>
      <c r="AC127">
        <v>77</v>
      </c>
      <c r="AD127" s="1"/>
      <c r="AE127" s="6">
        <v>27.66</v>
      </c>
      <c r="AF127">
        <v>71</v>
      </c>
      <c r="AG127" s="2"/>
    </row>
    <row r="128" spans="2:34">
      <c r="B128" s="6">
        <v>115.64</v>
      </c>
      <c r="C128">
        <v>130</v>
      </c>
      <c r="D128" s="1"/>
      <c r="E128" s="6">
        <v>135.6</v>
      </c>
      <c r="F128">
        <v>127</v>
      </c>
      <c r="G128" s="2"/>
      <c r="H128">
        <v>146.1</v>
      </c>
      <c r="I128">
        <v>122</v>
      </c>
      <c r="J128" s="1"/>
      <c r="K128" s="6">
        <v>151.33000000000001</v>
      </c>
      <c r="L128">
        <v>149</v>
      </c>
      <c r="M128" s="1"/>
      <c r="N128" s="6">
        <v>147.41</v>
      </c>
      <c r="O128">
        <v>129</v>
      </c>
      <c r="P128" s="2"/>
      <c r="S128" s="6">
        <v>37.75</v>
      </c>
      <c r="T128">
        <v>61</v>
      </c>
      <c r="U128" s="1"/>
      <c r="V128" s="6">
        <v>16.559999999999999</v>
      </c>
      <c r="W128">
        <v>81</v>
      </c>
      <c r="X128" s="1"/>
      <c r="Y128" s="6">
        <v>42.1</v>
      </c>
      <c r="Z128">
        <v>82</v>
      </c>
      <c r="AA128" s="1"/>
      <c r="AB128" s="6">
        <v>49.2</v>
      </c>
      <c r="AC128">
        <v>63</v>
      </c>
      <c r="AD128" s="1"/>
      <c r="AE128" s="6">
        <v>26.67</v>
      </c>
      <c r="AF128">
        <v>93</v>
      </c>
      <c r="AG128" s="2"/>
    </row>
    <row r="129" spans="1:33">
      <c r="B129" s="6">
        <v>116.52</v>
      </c>
      <c r="C129">
        <v>120</v>
      </c>
      <c r="D129" s="1"/>
      <c r="E129" s="6">
        <v>143.47</v>
      </c>
      <c r="F129">
        <v>144</v>
      </c>
      <c r="G129" s="2"/>
      <c r="H129">
        <v>160.01</v>
      </c>
      <c r="I129">
        <v>108</v>
      </c>
      <c r="J129" s="1"/>
      <c r="K129" s="6">
        <v>145.87</v>
      </c>
      <c r="L129">
        <v>153</v>
      </c>
      <c r="M129" s="1"/>
      <c r="N129" s="6">
        <v>144.83000000000001</v>
      </c>
      <c r="O129">
        <v>121</v>
      </c>
      <c r="P129" s="2"/>
      <c r="S129" s="6">
        <v>16.440000000000001</v>
      </c>
      <c r="T129">
        <v>59</v>
      </c>
      <c r="U129" s="1"/>
      <c r="V129" s="6">
        <v>18.170000000000002</v>
      </c>
      <c r="W129">
        <v>78</v>
      </c>
      <c r="X129" s="1"/>
      <c r="Y129" s="6">
        <v>36.090000000000003</v>
      </c>
      <c r="Z129">
        <v>68</v>
      </c>
      <c r="AA129" s="1"/>
      <c r="AB129" s="6">
        <v>22.67</v>
      </c>
      <c r="AC129">
        <v>87</v>
      </c>
      <c r="AD129" s="1"/>
      <c r="AE129" s="6">
        <v>36.619999999999997</v>
      </c>
      <c r="AF129">
        <v>86</v>
      </c>
      <c r="AG129" s="2"/>
    </row>
    <row r="130" spans="1:33">
      <c r="B130" s="6">
        <v>141.58000000000001</v>
      </c>
      <c r="C130">
        <v>105</v>
      </c>
      <c r="D130" s="1"/>
      <c r="E130" s="6">
        <v>158.11000000000001</v>
      </c>
      <c r="F130">
        <v>119</v>
      </c>
      <c r="G130" s="2"/>
      <c r="H130">
        <v>151.05000000000001</v>
      </c>
      <c r="I130">
        <v>119</v>
      </c>
      <c r="J130" s="1"/>
      <c r="K130" s="6">
        <v>155.56</v>
      </c>
      <c r="L130">
        <v>133</v>
      </c>
      <c r="M130" s="1"/>
      <c r="N130" s="6">
        <v>127.8</v>
      </c>
      <c r="O130">
        <v>133</v>
      </c>
      <c r="P130" s="2"/>
      <c r="S130" s="6">
        <v>12.18</v>
      </c>
      <c r="T130">
        <v>53</v>
      </c>
      <c r="U130" s="1"/>
      <c r="V130" s="6">
        <v>36.799999999999997</v>
      </c>
      <c r="W130">
        <v>129</v>
      </c>
      <c r="X130" s="1"/>
      <c r="Y130" s="6">
        <v>50.72</v>
      </c>
      <c r="Z130">
        <v>78</v>
      </c>
      <c r="AA130" s="1"/>
      <c r="AB130" s="6">
        <v>21.27</v>
      </c>
      <c r="AC130">
        <v>89</v>
      </c>
      <c r="AD130" s="1"/>
      <c r="AE130" s="6">
        <v>43.01</v>
      </c>
      <c r="AF130">
        <v>88</v>
      </c>
      <c r="AG130" s="2"/>
    </row>
    <row r="131" spans="1:33">
      <c r="B131" s="6">
        <v>130.26</v>
      </c>
      <c r="C131">
        <v>127</v>
      </c>
      <c r="D131" s="1"/>
      <c r="E131" s="6">
        <v>161.97</v>
      </c>
      <c r="F131">
        <v>107</v>
      </c>
      <c r="G131" s="2"/>
      <c r="H131">
        <v>141.32</v>
      </c>
      <c r="I131">
        <v>119</v>
      </c>
      <c r="J131" s="1"/>
      <c r="K131" s="6">
        <v>149.57</v>
      </c>
      <c r="L131">
        <v>140</v>
      </c>
      <c r="M131" s="1"/>
      <c r="N131" s="6">
        <v>156.77000000000001</v>
      </c>
      <c r="O131">
        <v>137</v>
      </c>
      <c r="P131" s="2"/>
      <c r="S131" s="6">
        <v>14.66</v>
      </c>
      <c r="T131">
        <v>52</v>
      </c>
      <c r="U131" s="1"/>
      <c r="V131" s="6">
        <v>36.15</v>
      </c>
      <c r="W131">
        <v>125</v>
      </c>
      <c r="X131" s="1"/>
      <c r="Y131" s="6">
        <v>39.520000000000003</v>
      </c>
      <c r="Z131">
        <v>50</v>
      </c>
      <c r="AA131" s="1"/>
      <c r="AB131" s="6">
        <v>24.49</v>
      </c>
      <c r="AC131">
        <v>69</v>
      </c>
      <c r="AD131" s="1"/>
      <c r="AE131" s="6">
        <v>35.89</v>
      </c>
      <c r="AF131">
        <v>87</v>
      </c>
      <c r="AG131" s="2"/>
    </row>
    <row r="132" spans="1:33">
      <c r="B132" s="6">
        <v>150.65</v>
      </c>
      <c r="C132">
        <v>145</v>
      </c>
      <c r="D132" s="1"/>
      <c r="E132" s="6">
        <v>155.86000000000001</v>
      </c>
      <c r="F132">
        <v>144</v>
      </c>
      <c r="G132" s="2"/>
      <c r="H132">
        <v>153.13999999999999</v>
      </c>
      <c r="I132">
        <v>104</v>
      </c>
      <c r="J132" s="1"/>
      <c r="K132" s="6">
        <v>157.87</v>
      </c>
      <c r="L132">
        <v>165</v>
      </c>
      <c r="M132" s="1"/>
      <c r="N132" s="6">
        <v>136.37</v>
      </c>
      <c r="O132">
        <v>136</v>
      </c>
      <c r="P132" s="2"/>
      <c r="S132" s="6">
        <v>22.5</v>
      </c>
      <c r="T132">
        <v>44</v>
      </c>
      <c r="U132" s="1"/>
      <c r="V132" s="6">
        <v>41.08</v>
      </c>
      <c r="W132">
        <v>81</v>
      </c>
      <c r="X132" s="1"/>
      <c r="Y132" s="6">
        <v>47.28</v>
      </c>
      <c r="Z132">
        <v>92</v>
      </c>
      <c r="AA132" s="1"/>
      <c r="AB132" s="6">
        <v>21.58</v>
      </c>
      <c r="AC132">
        <v>68</v>
      </c>
      <c r="AD132" s="1"/>
      <c r="AE132" s="6">
        <v>47.01</v>
      </c>
      <c r="AF132">
        <v>93</v>
      </c>
      <c r="AG132" s="2"/>
    </row>
    <row r="133" spans="1:33">
      <c r="B133" s="6">
        <v>141.1</v>
      </c>
      <c r="C133">
        <v>112</v>
      </c>
      <c r="D133" s="1"/>
      <c r="E133" s="6">
        <v>177.77</v>
      </c>
      <c r="F133">
        <v>132</v>
      </c>
      <c r="G133" s="2"/>
      <c r="H133">
        <v>142.66</v>
      </c>
      <c r="I133">
        <v>87</v>
      </c>
      <c r="J133" s="1"/>
      <c r="K133" s="6">
        <v>123.55</v>
      </c>
      <c r="L133">
        <v>119</v>
      </c>
      <c r="M133" s="1"/>
      <c r="N133" s="6">
        <v>141.93</v>
      </c>
      <c r="O133">
        <v>114</v>
      </c>
      <c r="P133" s="2"/>
      <c r="S133" s="6">
        <v>28.44</v>
      </c>
      <c r="T133">
        <v>48</v>
      </c>
      <c r="U133" s="1"/>
      <c r="V133" s="6">
        <v>26.11</v>
      </c>
      <c r="W133">
        <v>84</v>
      </c>
      <c r="X133" s="1"/>
      <c r="Y133" s="6">
        <v>54.7</v>
      </c>
      <c r="Z133">
        <v>96</v>
      </c>
      <c r="AA133" s="1"/>
      <c r="AB133" s="6">
        <v>20.58</v>
      </c>
      <c r="AC133">
        <v>78</v>
      </c>
      <c r="AD133" s="1"/>
      <c r="AE133" s="6">
        <v>34.619999999999997</v>
      </c>
      <c r="AF133">
        <v>73</v>
      </c>
      <c r="AG133" s="2"/>
    </row>
    <row r="134" spans="1:33">
      <c r="B134" s="6">
        <v>161.13</v>
      </c>
      <c r="C134">
        <v>107</v>
      </c>
      <c r="D134" s="1"/>
      <c r="E134" s="6">
        <v>159.41999999999999</v>
      </c>
      <c r="F134">
        <v>131</v>
      </c>
      <c r="G134" s="2"/>
      <c r="H134">
        <v>124.47</v>
      </c>
      <c r="I134">
        <v>135</v>
      </c>
      <c r="J134" s="1"/>
      <c r="K134" s="6">
        <v>137.66</v>
      </c>
      <c r="L134">
        <v>129</v>
      </c>
      <c r="M134" s="1"/>
      <c r="N134" s="6">
        <v>146.9</v>
      </c>
      <c r="O134">
        <v>155</v>
      </c>
      <c r="P134" s="2">
        <f>B144</f>
        <v>1.1553565316600112</v>
      </c>
      <c r="S134" s="6">
        <v>16.38</v>
      </c>
      <c r="T134">
        <v>54</v>
      </c>
      <c r="U134" s="1"/>
      <c r="V134" s="6">
        <v>36.119999999999997</v>
      </c>
      <c r="W134">
        <v>82</v>
      </c>
      <c r="X134" s="1"/>
      <c r="Y134" s="6">
        <v>69.599999999999994</v>
      </c>
      <c r="Z134">
        <v>74</v>
      </c>
      <c r="AA134" s="1"/>
      <c r="AB134" s="6">
        <v>29.45</v>
      </c>
      <c r="AC134">
        <v>66</v>
      </c>
      <c r="AD134" s="1"/>
      <c r="AE134" s="6">
        <v>38.46</v>
      </c>
      <c r="AF134">
        <v>77</v>
      </c>
      <c r="AG134" s="2"/>
    </row>
    <row r="135" spans="1:33">
      <c r="B135" s="6">
        <v>154.99</v>
      </c>
      <c r="C135">
        <v>98</v>
      </c>
      <c r="D135" s="1"/>
      <c r="E135" s="6">
        <v>145.18</v>
      </c>
      <c r="F135">
        <v>131</v>
      </c>
      <c r="G135" s="2"/>
      <c r="H135">
        <v>151.94999999999999</v>
      </c>
      <c r="I135">
        <v>105</v>
      </c>
      <c r="J135" s="1"/>
      <c r="K135" s="6">
        <v>116.09</v>
      </c>
      <c r="L135">
        <v>117</v>
      </c>
      <c r="M135" s="1"/>
      <c r="N135" s="6">
        <v>154.13999999999999</v>
      </c>
      <c r="O135">
        <v>144</v>
      </c>
      <c r="P135" s="2">
        <f>E144</f>
        <v>1.1834384183809779</v>
      </c>
      <c r="S135" s="6">
        <v>13.47</v>
      </c>
      <c r="T135">
        <v>63</v>
      </c>
      <c r="U135" s="1"/>
      <c r="V135" s="6">
        <v>29.43</v>
      </c>
      <c r="W135">
        <v>56</v>
      </c>
      <c r="X135" s="1"/>
      <c r="Y135" s="6">
        <v>30.66</v>
      </c>
      <c r="Z135">
        <v>87</v>
      </c>
      <c r="AA135" s="1"/>
      <c r="AB135" s="6">
        <v>40.119999999999997</v>
      </c>
      <c r="AC135">
        <v>89</v>
      </c>
      <c r="AD135" s="1"/>
      <c r="AE135" s="6">
        <v>32.520000000000003</v>
      </c>
      <c r="AF135">
        <v>76</v>
      </c>
      <c r="AG135" s="2">
        <f>S144</f>
        <v>0.44329052969502408</v>
      </c>
    </row>
    <row r="136" spans="1:33">
      <c r="B136" s="6">
        <v>147.12</v>
      </c>
      <c r="C136">
        <v>122</v>
      </c>
      <c r="D136" s="1"/>
      <c r="E136" s="6">
        <v>124.61</v>
      </c>
      <c r="F136">
        <v>107</v>
      </c>
      <c r="G136" s="2"/>
      <c r="H136">
        <v>137.07</v>
      </c>
      <c r="I136">
        <v>100</v>
      </c>
      <c r="J136" s="1"/>
      <c r="K136" s="6">
        <v>120.54</v>
      </c>
      <c r="L136">
        <v>122</v>
      </c>
      <c r="M136" s="1"/>
      <c r="N136" s="6">
        <v>128.37</v>
      </c>
      <c r="O136">
        <v>121</v>
      </c>
      <c r="P136" s="2">
        <f>H144</f>
        <v>1.2933628841607565</v>
      </c>
      <c r="S136" s="6">
        <v>26.36</v>
      </c>
      <c r="T136">
        <v>58</v>
      </c>
      <c r="U136" s="1"/>
      <c r="V136" s="6">
        <v>18.579999999999998</v>
      </c>
      <c r="W136">
        <v>36</v>
      </c>
      <c r="X136" s="1"/>
      <c r="Y136" s="6">
        <v>39.590000000000003</v>
      </c>
      <c r="Z136">
        <v>100</v>
      </c>
      <c r="AA136" s="1"/>
      <c r="AB136" s="6">
        <v>35.630000000000003</v>
      </c>
      <c r="AC136">
        <v>60</v>
      </c>
      <c r="AD136" s="1"/>
      <c r="AE136" s="6">
        <v>31.64</v>
      </c>
      <c r="AF136">
        <v>69</v>
      </c>
      <c r="AG136" s="2">
        <f>V144</f>
        <v>0.45590822179732304</v>
      </c>
    </row>
    <row r="137" spans="1:33">
      <c r="B137" s="6">
        <v>131.28</v>
      </c>
      <c r="C137">
        <v>109</v>
      </c>
      <c r="D137" s="1"/>
      <c r="E137" s="6">
        <v>140.07</v>
      </c>
      <c r="F137">
        <v>137</v>
      </c>
      <c r="G137" s="2"/>
      <c r="H137">
        <v>143</v>
      </c>
      <c r="I137">
        <v>117</v>
      </c>
      <c r="J137" s="1"/>
      <c r="K137" s="6">
        <v>120.13</v>
      </c>
      <c r="L137">
        <v>124</v>
      </c>
      <c r="M137" s="1"/>
      <c r="N137" s="6">
        <v>131.05000000000001</v>
      </c>
      <c r="O137">
        <v>110</v>
      </c>
      <c r="P137" s="2">
        <f>K144</f>
        <v>1.0551512045105078</v>
      </c>
      <c r="S137" s="6">
        <v>32.5</v>
      </c>
      <c r="T137">
        <v>81</v>
      </c>
      <c r="U137" s="1"/>
      <c r="V137" s="6">
        <v>42.65</v>
      </c>
      <c r="W137">
        <v>79</v>
      </c>
      <c r="X137" s="1"/>
      <c r="Y137" s="6">
        <v>35.4</v>
      </c>
      <c r="Z137">
        <v>76</v>
      </c>
      <c r="AA137" s="1"/>
      <c r="AB137" s="6">
        <v>31.59</v>
      </c>
      <c r="AC137">
        <v>65</v>
      </c>
      <c r="AD137" s="1"/>
      <c r="AE137" s="6">
        <v>31.06</v>
      </c>
      <c r="AF137">
        <v>82</v>
      </c>
      <c r="AG137" s="2">
        <f>Y144</f>
        <v>0.62272646928855491</v>
      </c>
    </row>
    <row r="138" spans="1:33">
      <c r="B138" s="6">
        <v>133.72</v>
      </c>
      <c r="C138">
        <v>119</v>
      </c>
      <c r="D138" s="1"/>
      <c r="E138" s="6">
        <v>128.78</v>
      </c>
      <c r="F138">
        <v>121</v>
      </c>
      <c r="G138" s="2"/>
      <c r="H138">
        <v>143.44999999999999</v>
      </c>
      <c r="I138">
        <v>119</v>
      </c>
      <c r="J138" s="1"/>
      <c r="K138" s="6">
        <v>128.03</v>
      </c>
      <c r="L138">
        <v>114</v>
      </c>
      <c r="M138" s="1"/>
      <c r="N138" s="6">
        <v>134.6</v>
      </c>
      <c r="O138">
        <v>108</v>
      </c>
      <c r="P138" s="2">
        <f>N144</f>
        <v>1.148712650097738</v>
      </c>
      <c r="S138" s="6">
        <v>13.39</v>
      </c>
      <c r="T138">
        <v>78</v>
      </c>
      <c r="U138" s="1"/>
      <c r="V138" s="6">
        <v>55.94</v>
      </c>
      <c r="W138">
        <v>65</v>
      </c>
      <c r="X138" s="1"/>
      <c r="Y138" s="6">
        <v>38.01</v>
      </c>
      <c r="Z138">
        <v>82</v>
      </c>
      <c r="AA138" s="1"/>
      <c r="AB138" s="6">
        <v>14.85</v>
      </c>
      <c r="AC138">
        <v>48</v>
      </c>
      <c r="AD138" s="1"/>
      <c r="AE138" s="6">
        <v>49.78</v>
      </c>
      <c r="AF138">
        <v>79</v>
      </c>
      <c r="AG138" s="2">
        <f>AB144</f>
        <v>0.43788160469667331</v>
      </c>
    </row>
    <row r="139" spans="1:33">
      <c r="B139" s="6">
        <v>137.68</v>
      </c>
      <c r="C139">
        <v>122</v>
      </c>
      <c r="D139" s="1"/>
      <c r="E139" s="6">
        <v>138.49</v>
      </c>
      <c r="F139">
        <v>109</v>
      </c>
      <c r="G139" s="2"/>
      <c r="H139">
        <v>137.80000000000001</v>
      </c>
      <c r="I139">
        <v>130</v>
      </c>
      <c r="J139" s="1"/>
      <c r="K139" s="6">
        <v>115.91</v>
      </c>
      <c r="L139">
        <v>114</v>
      </c>
      <c r="M139" s="1"/>
      <c r="N139" s="6">
        <v>133.46</v>
      </c>
      <c r="O139">
        <v>137</v>
      </c>
      <c r="P139" s="2"/>
      <c r="S139" s="6">
        <v>20.79</v>
      </c>
      <c r="T139">
        <v>68</v>
      </c>
      <c r="U139" s="1"/>
      <c r="V139" s="6">
        <v>31.6</v>
      </c>
      <c r="W139">
        <v>53</v>
      </c>
      <c r="X139" s="1"/>
      <c r="Y139" s="6">
        <v>31.77</v>
      </c>
      <c r="Z139">
        <v>80</v>
      </c>
      <c r="AA139" s="1"/>
      <c r="AB139" s="6">
        <v>21.56</v>
      </c>
      <c r="AC139">
        <v>53</v>
      </c>
      <c r="AD139" s="1"/>
      <c r="AE139" s="6">
        <v>41.69</v>
      </c>
      <c r="AF139">
        <v>80</v>
      </c>
      <c r="AG139" s="2">
        <f>AE144</f>
        <v>0.54764813126709211</v>
      </c>
    </row>
    <row r="140" spans="1:33">
      <c r="B140" s="6">
        <v>154.24</v>
      </c>
      <c r="C140">
        <v>111</v>
      </c>
      <c r="D140" s="1"/>
      <c r="E140" s="6">
        <v>141.03</v>
      </c>
      <c r="F140">
        <v>115</v>
      </c>
      <c r="G140" s="2"/>
      <c r="H140">
        <v>155.63</v>
      </c>
      <c r="I140">
        <v>95</v>
      </c>
      <c r="J140" s="2"/>
      <c r="K140">
        <v>125.32</v>
      </c>
      <c r="L140">
        <v>125</v>
      </c>
      <c r="M140" s="1"/>
      <c r="N140" s="6">
        <v>117.07</v>
      </c>
      <c r="O140">
        <v>120</v>
      </c>
      <c r="P140" s="2"/>
      <c r="S140" s="6">
        <v>41.23</v>
      </c>
      <c r="T140">
        <v>63</v>
      </c>
      <c r="U140" s="1"/>
      <c r="V140" s="6">
        <v>35.43</v>
      </c>
      <c r="W140">
        <v>51</v>
      </c>
      <c r="X140" s="1"/>
      <c r="Y140" s="6">
        <v>24.34</v>
      </c>
      <c r="Z140">
        <v>56</v>
      </c>
      <c r="AA140" s="1"/>
      <c r="AB140" s="6">
        <v>26.83</v>
      </c>
      <c r="AC140">
        <v>63</v>
      </c>
      <c r="AD140" s="1"/>
      <c r="AE140" s="6">
        <v>61.66</v>
      </c>
      <c r="AF140">
        <v>69</v>
      </c>
      <c r="AG140" s="2"/>
    </row>
    <row r="141" spans="1:33" ht="19" thickBot="1">
      <c r="B141" s="25">
        <v>149.63999999999999</v>
      </c>
      <c r="C141">
        <v>109</v>
      </c>
      <c r="D141" s="1"/>
      <c r="E141" s="25">
        <v>136.44999999999999</v>
      </c>
      <c r="F141">
        <v>148</v>
      </c>
      <c r="G141" s="2"/>
      <c r="H141">
        <v>146.30000000000001</v>
      </c>
      <c r="I141">
        <v>104</v>
      </c>
      <c r="J141" s="2"/>
      <c r="K141">
        <v>112.66</v>
      </c>
      <c r="L141">
        <v>112</v>
      </c>
      <c r="M141" s="1"/>
      <c r="N141" s="6">
        <v>145.79</v>
      </c>
      <c r="O141">
        <v>109</v>
      </c>
      <c r="P141" s="2"/>
      <c r="S141" s="25">
        <v>10.62</v>
      </c>
      <c r="T141">
        <v>56</v>
      </c>
      <c r="U141" s="1"/>
      <c r="V141" s="6">
        <v>23.36</v>
      </c>
      <c r="W141">
        <v>70</v>
      </c>
      <c r="X141" s="1"/>
      <c r="Y141" s="6">
        <v>34.11</v>
      </c>
      <c r="Z141">
        <v>92</v>
      </c>
      <c r="AA141" s="1"/>
      <c r="AB141" s="6">
        <v>44.75</v>
      </c>
      <c r="AC141">
        <v>69</v>
      </c>
      <c r="AD141" s="1"/>
      <c r="AE141" s="6">
        <v>46.38</v>
      </c>
      <c r="AF141">
        <v>84</v>
      </c>
      <c r="AG141" s="2"/>
    </row>
    <row r="142" spans="1:33">
      <c r="A142" s="34" t="s">
        <v>77</v>
      </c>
      <c r="B142" s="16">
        <f>AVERAGE(B112:B141)</f>
        <v>135.02266666666662</v>
      </c>
      <c r="C142" s="17">
        <f>AVERAGE(C112:C141)</f>
        <v>116.86666666666666</v>
      </c>
      <c r="D142" s="17">
        <f>AVERAGE(D112:D116)</f>
        <v>0</v>
      </c>
      <c r="E142" s="48">
        <f t="shared" ref="E142:F142" si="120">AVERAGE(E112:E141)</f>
        <v>147.65366666666668</v>
      </c>
      <c r="F142" s="17">
        <f t="shared" si="120"/>
        <v>124.76666666666667</v>
      </c>
      <c r="G142" s="27">
        <f t="shared" ref="G142" si="121">AVERAGE(G112:G116)</f>
        <v>0</v>
      </c>
      <c r="H142" s="17">
        <f t="shared" ref="H142:I142" si="122">AVERAGE(H112:H141)</f>
        <v>145.89133333333334</v>
      </c>
      <c r="I142" s="17">
        <f t="shared" si="122"/>
        <v>112.8</v>
      </c>
      <c r="J142" s="27">
        <f t="shared" ref="J142" si="123">AVERAGE(J112:J116)</f>
        <v>0</v>
      </c>
      <c r="K142" s="17">
        <f t="shared" ref="K142:L142" si="124">AVERAGE(K112:K141)</f>
        <v>137.24000000000004</v>
      </c>
      <c r="L142" s="17">
        <f t="shared" si="124"/>
        <v>130.06666666666666</v>
      </c>
      <c r="M142" s="17">
        <f t="shared" ref="M142" si="125">AVERAGE(M112:M116)</f>
        <v>0</v>
      </c>
      <c r="N142" s="48">
        <f t="shared" ref="N142:O142" si="126">AVERAGE(N112:N141)</f>
        <v>137.11799999999999</v>
      </c>
      <c r="O142" s="17">
        <f t="shared" si="126"/>
        <v>119.36666666666666</v>
      </c>
      <c r="P142" s="28">
        <f t="shared" ref="P142" si="127">AVERAGE(P112:P116)</f>
        <v>0</v>
      </c>
      <c r="R142" s="34" t="s">
        <v>14</v>
      </c>
      <c r="S142" s="16">
        <f>AVERAGE(S112:S141)</f>
        <v>28.016999999999999</v>
      </c>
      <c r="T142" s="17">
        <f>AVERAGE(T112:T141)</f>
        <v>62.7</v>
      </c>
      <c r="U142" s="17">
        <f>AVERAGE(U112:U116)</f>
        <v>0.4</v>
      </c>
      <c r="V142" s="48">
        <f t="shared" ref="V142:W142" si="128">AVERAGE(V112:V141)</f>
        <v>32.191999999999993</v>
      </c>
      <c r="W142" s="17">
        <f t="shared" si="128"/>
        <v>70.13333333333334</v>
      </c>
      <c r="X142" s="17">
        <f t="shared" ref="X142" si="129">AVERAGE(X112:X116)</f>
        <v>0.4</v>
      </c>
      <c r="Y142" s="48">
        <f t="shared" ref="Y142:Z142" si="130">AVERAGE(Y112:Y141)</f>
        <v>48.17433333333333</v>
      </c>
      <c r="Z142" s="17">
        <f t="shared" si="130"/>
        <v>76.63333333333334</v>
      </c>
      <c r="AA142" s="17">
        <f t="shared" ref="AA142" si="131">AVERAGE(AA112:AA116)</f>
        <v>1.2</v>
      </c>
      <c r="AB142" s="48">
        <f t="shared" ref="AB142:AC142" si="132">AVERAGE(AB112:AB141)</f>
        <v>30.034333333333336</v>
      </c>
      <c r="AC142" s="17">
        <f t="shared" si="132"/>
        <v>68.333333333333329</v>
      </c>
      <c r="AD142" s="17">
        <f t="shared" ref="AD142" si="133">AVERAGE(AD112:AD116)</f>
        <v>0.2</v>
      </c>
      <c r="AE142" s="48">
        <f t="shared" ref="AE142:AF142" si="134">AVERAGE(AE112:AE141)</f>
        <v>41.251333333333335</v>
      </c>
      <c r="AF142" s="17">
        <f t="shared" si="134"/>
        <v>74.333333333333329</v>
      </c>
      <c r="AG142" s="28">
        <f t="shared" ref="AG142" si="135">AVERAGE(AG112:AG116)</f>
        <v>1.2</v>
      </c>
    </row>
    <row r="143" spans="1:33">
      <c r="A143" s="34" t="s">
        <v>89</v>
      </c>
      <c r="B143" s="29">
        <f>B142-D142</f>
        <v>135.02266666666662</v>
      </c>
      <c r="C143" s="1">
        <f>C142-D142</f>
        <v>116.86666666666666</v>
      </c>
      <c r="D143" s="10"/>
      <c r="E143" s="9">
        <f t="shared" ref="E143" si="136">E142-G142</f>
        <v>147.65366666666668</v>
      </c>
      <c r="F143" s="1">
        <f t="shared" ref="F143" si="137">F142-G142</f>
        <v>124.76666666666667</v>
      </c>
      <c r="G143" s="8"/>
      <c r="H143" s="1">
        <f t="shared" ref="H143" si="138">H142-J142</f>
        <v>145.89133333333334</v>
      </c>
      <c r="I143" s="1">
        <f t="shared" ref="I143" si="139">I142-J142</f>
        <v>112.8</v>
      </c>
      <c r="J143" s="8"/>
      <c r="K143" s="1">
        <f t="shared" ref="K143" si="140">K142-M142</f>
        <v>137.24000000000004</v>
      </c>
      <c r="L143" s="1">
        <f t="shared" ref="L143" si="141">L142-M142</f>
        <v>130.06666666666666</v>
      </c>
      <c r="M143" s="10"/>
      <c r="N143" s="9">
        <f t="shared" ref="N143" si="142">N142-P142</f>
        <v>137.11799999999999</v>
      </c>
      <c r="O143" s="1">
        <f t="shared" ref="O143" si="143">O142-P142</f>
        <v>119.36666666666666</v>
      </c>
      <c r="P143" s="21"/>
      <c r="R143" s="34" t="s">
        <v>90</v>
      </c>
      <c r="S143" s="29">
        <f>S142-U142</f>
        <v>27.617000000000001</v>
      </c>
      <c r="T143" s="1">
        <f>T142-U142</f>
        <v>62.300000000000004</v>
      </c>
      <c r="U143" s="10"/>
      <c r="V143" s="9">
        <f t="shared" ref="V143" si="144">V142-X142</f>
        <v>31.791999999999994</v>
      </c>
      <c r="W143" s="1">
        <f t="shared" ref="W143" si="145">W142-X142</f>
        <v>69.733333333333334</v>
      </c>
      <c r="X143" s="10"/>
      <c r="Y143" s="9">
        <f t="shared" ref="Y143" si="146">Y142-AA142</f>
        <v>46.974333333333327</v>
      </c>
      <c r="Z143" s="1">
        <f t="shared" ref="Z143" si="147">Z142-AA142</f>
        <v>75.433333333333337</v>
      </c>
      <c r="AA143" s="10"/>
      <c r="AB143" s="9">
        <f t="shared" ref="AB143" si="148">AB142-AD142</f>
        <v>29.834333333333337</v>
      </c>
      <c r="AC143" s="1">
        <f t="shared" ref="AC143" si="149">AC142-AD142</f>
        <v>68.133333333333326</v>
      </c>
      <c r="AD143" s="10"/>
      <c r="AE143" s="9">
        <f t="shared" ref="AE143" si="150">AE142-AG142</f>
        <v>40.051333333333332</v>
      </c>
      <c r="AF143" s="1">
        <f t="shared" ref="AF143" si="151">AF142-AG142</f>
        <v>73.133333333333326</v>
      </c>
      <c r="AG143" s="21"/>
    </row>
    <row r="144" spans="1:33" ht="19" thickBot="1">
      <c r="A144" s="34" t="s">
        <v>55</v>
      </c>
      <c r="B144" s="22">
        <f>B143/C143</f>
        <v>1.1553565316600112</v>
      </c>
      <c r="C144" s="23"/>
      <c r="D144" s="23"/>
      <c r="E144" s="25">
        <f t="shared" ref="E144" si="152">E143/F143</f>
        <v>1.1834384183809779</v>
      </c>
      <c r="F144" s="23"/>
      <c r="G144" s="23"/>
      <c r="H144" s="25">
        <f t="shared" ref="H144" si="153">H143/I143</f>
        <v>1.2933628841607565</v>
      </c>
      <c r="I144" s="23"/>
      <c r="J144" s="23"/>
      <c r="K144" s="25">
        <f t="shared" ref="K144" si="154">K143/L143</f>
        <v>1.0551512045105078</v>
      </c>
      <c r="L144" s="23"/>
      <c r="M144" s="23"/>
      <c r="N144" s="25">
        <f t="shared" ref="N144" si="155">N143/O143</f>
        <v>1.148712650097738</v>
      </c>
      <c r="O144" s="23"/>
      <c r="P144" s="26"/>
      <c r="R144" s="34" t="s">
        <v>91</v>
      </c>
      <c r="S144" s="22">
        <f>S143/T143</f>
        <v>0.44329052969502408</v>
      </c>
      <c r="T144" s="23"/>
      <c r="U144" s="23"/>
      <c r="V144" s="25">
        <f t="shared" ref="V144" si="156">V143/W143</f>
        <v>0.45590822179732304</v>
      </c>
      <c r="W144" s="23"/>
      <c r="X144" s="23"/>
      <c r="Y144" s="25">
        <f t="shared" ref="Y144" si="157">Y143/Z143</f>
        <v>0.62272646928855491</v>
      </c>
      <c r="Z144" s="23"/>
      <c r="AA144" s="23"/>
      <c r="AB144" s="25">
        <f t="shared" ref="AB144" si="158">AB143/AC143</f>
        <v>0.43788160469667331</v>
      </c>
      <c r="AC144" s="23"/>
      <c r="AD144" s="23"/>
      <c r="AE144" s="25">
        <f t="shared" ref="AE144" si="159">AE143/AF143</f>
        <v>0.54764813126709211</v>
      </c>
      <c r="AF144" s="23"/>
      <c r="AG144" s="26"/>
    </row>
    <row r="146" spans="1:22">
      <c r="A146" s="52" t="s">
        <v>96</v>
      </c>
      <c r="B146" s="53"/>
      <c r="C146" s="53"/>
      <c r="D146" s="53"/>
      <c r="E146" s="53"/>
      <c r="R146" s="52" t="s">
        <v>97</v>
      </c>
      <c r="S146" s="53"/>
      <c r="T146" s="53"/>
      <c r="U146" s="53"/>
      <c r="V146" s="53"/>
    </row>
    <row r="147" spans="1:22">
      <c r="A147" s="35"/>
      <c r="B147" s="36" t="s">
        <v>66</v>
      </c>
      <c r="C147" s="36" t="s">
        <v>113</v>
      </c>
      <c r="D147" s="36" t="s">
        <v>95</v>
      </c>
      <c r="E147" s="36" t="s">
        <v>114</v>
      </c>
      <c r="R147" s="35"/>
      <c r="S147" s="36" t="s">
        <v>16</v>
      </c>
      <c r="T147" s="36" t="s">
        <v>115</v>
      </c>
      <c r="U147" s="36" t="s">
        <v>21</v>
      </c>
      <c r="V147" s="36" t="s">
        <v>108</v>
      </c>
    </row>
    <row r="148" spans="1:22">
      <c r="A148" s="6" t="s">
        <v>5</v>
      </c>
      <c r="B148" s="37">
        <v>1.5810641627543036</v>
      </c>
      <c r="C148" s="37">
        <v>1.0809914346895075</v>
      </c>
      <c r="D148" s="37">
        <v>1.2508863858961805</v>
      </c>
      <c r="E148" s="37">
        <v>1.1553565316600112</v>
      </c>
      <c r="R148" s="6" t="s">
        <v>5</v>
      </c>
      <c r="S148" s="37">
        <v>0.48782553191489358</v>
      </c>
      <c r="T148" s="37">
        <v>1.0867367535744323</v>
      </c>
      <c r="U148" s="37">
        <v>0.47543917525773194</v>
      </c>
      <c r="V148" s="37">
        <v>0.44329052969502408</v>
      </c>
    </row>
    <row r="149" spans="1:22">
      <c r="A149" s="6" t="s">
        <v>6</v>
      </c>
      <c r="B149" s="37">
        <v>1.1725844199264464</v>
      </c>
      <c r="C149" s="37">
        <v>1.1099437600428492</v>
      </c>
      <c r="D149" s="37">
        <v>1.2411035267349257</v>
      </c>
      <c r="E149" s="37">
        <v>1.1834384183809779</v>
      </c>
      <c r="R149" s="6" t="s">
        <v>6</v>
      </c>
      <c r="S149" s="37">
        <v>0.36245730027548201</v>
      </c>
      <c r="T149" s="37">
        <v>1.1492658557775846</v>
      </c>
      <c r="U149" s="37">
        <v>0.51978220574606104</v>
      </c>
      <c r="V149" s="37">
        <v>0.45590822179732304</v>
      </c>
    </row>
    <row r="150" spans="1:22">
      <c r="A150" s="6" t="s">
        <v>8</v>
      </c>
      <c r="B150" s="37">
        <v>1.2538098197638285</v>
      </c>
      <c r="C150" s="37">
        <v>1.2204022157996148</v>
      </c>
      <c r="D150" s="37">
        <v>1.2676585719463573</v>
      </c>
      <c r="E150" s="37">
        <v>1.2933628841607565</v>
      </c>
      <c r="R150" s="6" t="s">
        <v>8</v>
      </c>
      <c r="S150" s="37">
        <v>0.31569584736251416</v>
      </c>
      <c r="T150" s="37">
        <v>1.098102843786521</v>
      </c>
      <c r="U150" s="37">
        <v>0.49772055888223543</v>
      </c>
      <c r="V150" s="37">
        <v>0.62272646928855491</v>
      </c>
    </row>
    <row r="151" spans="1:22">
      <c r="A151" s="6" t="s">
        <v>10</v>
      </c>
      <c r="B151" s="37">
        <v>1.0713333333333332</v>
      </c>
      <c r="C151" s="37">
        <v>1.1153110465116278</v>
      </c>
      <c r="D151" s="37">
        <v>1.3744033898305088</v>
      </c>
      <c r="E151" s="37">
        <v>1.0551512045105078</v>
      </c>
      <c r="R151" s="6" t="s">
        <v>10</v>
      </c>
      <c r="S151" s="37">
        <v>0.31017626827171113</v>
      </c>
      <c r="T151" s="37">
        <v>1.074865718799368</v>
      </c>
      <c r="U151" s="37">
        <v>0.66408229124647034</v>
      </c>
      <c r="V151" s="37">
        <v>0.43788160469667331</v>
      </c>
    </row>
    <row r="152" spans="1:22" ht="19" thickBot="1">
      <c r="A152" s="6" t="s">
        <v>12</v>
      </c>
      <c r="B152" s="38">
        <v>1.1126194797338171</v>
      </c>
      <c r="C152" s="38">
        <v>1.0987244616234124</v>
      </c>
      <c r="D152" s="38">
        <v>1.2378956834532373</v>
      </c>
      <c r="E152" s="38">
        <v>1.148712650097738</v>
      </c>
      <c r="R152" s="6" t="s">
        <v>12</v>
      </c>
      <c r="S152" s="38">
        <v>0.40038287153652413</v>
      </c>
      <c r="T152" s="38">
        <v>0.88979989738327359</v>
      </c>
      <c r="U152" s="38">
        <v>0.67454743255004357</v>
      </c>
      <c r="V152" s="38">
        <v>0.54764813126709211</v>
      </c>
    </row>
    <row r="153" spans="1:22">
      <c r="A153" s="39" t="s">
        <v>14</v>
      </c>
      <c r="B153" s="40">
        <f>AVERAGE(B148:B152)</f>
        <v>1.2382822431023459</v>
      </c>
      <c r="C153" s="41">
        <f t="shared" ref="C153:E153" si="160">AVERAGE(C148:C152)</f>
        <v>1.1250745837334022</v>
      </c>
      <c r="D153" s="41">
        <f t="shared" si="160"/>
        <v>1.2743895115722419</v>
      </c>
      <c r="E153" s="42">
        <f t="shared" si="160"/>
        <v>1.1672043377619983</v>
      </c>
      <c r="R153" s="39" t="s">
        <v>14</v>
      </c>
      <c r="S153" s="41">
        <f t="shared" ref="S153:V153" si="161">AVERAGE(S148:S152)</f>
        <v>0.37530756387222497</v>
      </c>
      <c r="T153" s="41">
        <f t="shared" si="161"/>
        <v>1.059754213864236</v>
      </c>
      <c r="U153" s="41">
        <f t="shared" si="161"/>
        <v>0.56631433273650844</v>
      </c>
      <c r="V153" s="42">
        <f t="shared" si="161"/>
        <v>0.50149099134893349</v>
      </c>
    </row>
    <row r="154" spans="1:22" ht="19" thickBot="1">
      <c r="A154" s="45" t="s">
        <v>15</v>
      </c>
      <c r="B154" s="22">
        <f>STDEV(B148:B152)</f>
        <v>0.20354349818760217</v>
      </c>
      <c r="C154" s="23">
        <f t="shared" ref="C154:E154" si="162">STDEV(C148:C152)</f>
        <v>5.4884603680869344E-2</v>
      </c>
      <c r="D154" s="23">
        <f t="shared" si="162"/>
        <v>5.7096923267416437E-2</v>
      </c>
      <c r="E154" s="26">
        <f t="shared" si="162"/>
        <v>8.5465990160663141E-2</v>
      </c>
      <c r="R154" s="45" t="s">
        <v>92</v>
      </c>
      <c r="S154" s="23">
        <f t="shared" ref="S154:V154" si="163">STDEV(S148:S152)</f>
        <v>7.2886617209971749E-2</v>
      </c>
      <c r="T154" s="23">
        <f t="shared" si="163"/>
        <v>9.9151192852214187E-2</v>
      </c>
      <c r="U154" s="23">
        <f t="shared" si="163"/>
        <v>9.5396038317991552E-2</v>
      </c>
      <c r="V154" s="26">
        <f t="shared" si="163"/>
        <v>8.1147642238812059E-2</v>
      </c>
    </row>
  </sheetData>
  <mergeCells count="10">
    <mergeCell ref="A109:P109"/>
    <mergeCell ref="R109:AG109"/>
    <mergeCell ref="R146:V146"/>
    <mergeCell ref="A146:E146"/>
    <mergeCell ref="A1:P1"/>
    <mergeCell ref="R1:AG1"/>
    <mergeCell ref="A37:P37"/>
    <mergeCell ref="R37:AG37"/>
    <mergeCell ref="A73:P73"/>
    <mergeCell ref="R73:AG73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Figure1c</vt:lpstr>
      <vt:lpstr>Figure2e</vt:lpstr>
      <vt:lpstr>Figure5c</vt:lpstr>
      <vt:lpstr>Figure5f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 kodama 4</dc:creator>
  <cp:lastModifiedBy>Kodama Yutaka</cp:lastModifiedBy>
  <dcterms:created xsi:type="dcterms:W3CDTF">2016-07-20T12:52:39Z</dcterms:created>
  <dcterms:modified xsi:type="dcterms:W3CDTF">2016-08-31T07:54:34Z</dcterms:modified>
</cp:coreProperties>
</file>